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autoCompressPictures="0" defaultThemeVersion="166925"/>
  <mc:AlternateContent xmlns:mc="http://schemas.openxmlformats.org/markup-compatibility/2006">
    <mc:Choice Requires="x15">
      <x15ac:absPath xmlns:x15ac="http://schemas.microsoft.com/office/spreadsheetml/2010/11/ac" url="Z:\Shared\5) Planning\Healthy Aging MV\Survey 2020\for MVC website\"/>
    </mc:Choice>
  </mc:AlternateContent>
  <xr:revisionPtr revIDLastSave="0" documentId="13_ncr:1_{C57F4D42-874F-48F7-AEC4-A0C817A3F08D}" xr6:coauthVersionLast="47" xr6:coauthVersionMax="47" xr10:uidLastSave="{00000000-0000-0000-0000-000000000000}"/>
  <bookViews>
    <workbookView xWindow="-28920" yWindow="-1065" windowWidth="29040" windowHeight="15840" xr2:uid="{00000000-000D-0000-FFFF-FFFF00000000}"/>
  </bookViews>
  <sheets>
    <sheet name="Data" sheetId="4" r:id="rId1"/>
    <sheet name="Q15rebasedtototalrespondents" sheetId="5" r:id="rId2"/>
    <sheet name="Question36rebased" sheetId="7" r:id="rId3"/>
    <sheet name="Q68 rebased" sheetId="6" r:id="rId4"/>
    <sheet name="Question48rebased" sheetId="8" r:id="rId5"/>
    <sheet name="Question46rebased" sheetId="9" r:id="rId6"/>
    <sheet name="Variable Guide" sheetId="2" r:id="rId7"/>
  </sheets>
  <definedNames>
    <definedName name="_xlnm._FilterDatabase" localSheetId="3" hidden="1">'Q68 rebased'!$A$1:$AO$16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D1673" i="4" l="1"/>
  <c r="E1673" i="4"/>
  <c r="F1673" i="4"/>
  <c r="G1673" i="4"/>
  <c r="H1673" i="4"/>
  <c r="I1673" i="4"/>
  <c r="J1673" i="4"/>
  <c r="K1673" i="4"/>
  <c r="L1673" i="4"/>
  <c r="M1673" i="4"/>
  <c r="N1673" i="4"/>
  <c r="O1673" i="4"/>
  <c r="P1673" i="4"/>
  <c r="Q1673" i="4"/>
  <c r="R1673" i="4"/>
  <c r="S1673" i="4"/>
  <c r="T1673" i="4"/>
  <c r="U1673" i="4"/>
  <c r="V1673" i="4"/>
  <c r="W1673" i="4"/>
  <c r="X1673" i="4"/>
  <c r="Y1673" i="4"/>
  <c r="Z1673" i="4"/>
  <c r="AA1673" i="4"/>
  <c r="AB1673" i="4"/>
  <c r="C1673" i="4"/>
  <c r="G1663" i="4"/>
  <c r="G1658" i="4" s="1"/>
  <c r="O1663" i="4"/>
  <c r="W1663" i="4"/>
  <c r="W1658" i="4" s="1"/>
  <c r="F1663" i="4"/>
  <c r="F1653" i="4"/>
  <c r="N1663" i="4"/>
  <c r="V1663" i="4"/>
  <c r="E1663" i="4"/>
  <c r="E1648" i="4" s="1"/>
  <c r="M1663" i="4"/>
  <c r="M1648" i="4"/>
  <c r="U1663" i="4"/>
  <c r="U1648" i="4" s="1"/>
  <c r="D1663" i="4"/>
  <c r="L1663" i="4"/>
  <c r="L1643" i="4"/>
  <c r="T1663" i="4"/>
  <c r="T1643" i="4" s="1"/>
  <c r="AB1663" i="4"/>
  <c r="AB1643" i="4" s="1"/>
  <c r="J1663" i="4"/>
  <c r="R1663" i="4"/>
  <c r="R1633" i="4" s="1"/>
  <c r="Z1663" i="4"/>
  <c r="Z1633" i="4"/>
  <c r="I1663" i="4"/>
  <c r="I1628" i="4" s="1"/>
  <c r="Q1663" i="4"/>
  <c r="Y1663" i="4"/>
  <c r="Y1628" i="4" s="1"/>
  <c r="C1663" i="4"/>
  <c r="F1638" i="4"/>
  <c r="G1643" i="4"/>
  <c r="H1663" i="4"/>
  <c r="K1663" i="4"/>
  <c r="K1658" i="4"/>
  <c r="M1633" i="4"/>
  <c r="P1663" i="4"/>
  <c r="S1663" i="4"/>
  <c r="U1633" i="4"/>
  <c r="V1638" i="4"/>
  <c r="X1663" i="4"/>
  <c r="X1648" i="4" s="1"/>
  <c r="Z1658" i="4"/>
  <c r="AA1663" i="4"/>
  <c r="D1142" i="4"/>
  <c r="E1142" i="4"/>
  <c r="F1142" i="4"/>
  <c r="G1142" i="4"/>
  <c r="H1142" i="4"/>
  <c r="I1142" i="4"/>
  <c r="J1142" i="4"/>
  <c r="K1142" i="4"/>
  <c r="L1142" i="4"/>
  <c r="M1142" i="4"/>
  <c r="N1142" i="4"/>
  <c r="O1142" i="4"/>
  <c r="P1142" i="4"/>
  <c r="Q1142" i="4"/>
  <c r="R1142" i="4"/>
  <c r="S1142" i="4"/>
  <c r="T1142" i="4"/>
  <c r="U1142" i="4"/>
  <c r="V1142" i="4"/>
  <c r="W1142" i="4"/>
  <c r="X1142" i="4"/>
  <c r="Y1142" i="4"/>
  <c r="Z1142" i="4"/>
  <c r="AA1142" i="4"/>
  <c r="AB1142" i="4"/>
  <c r="D1141" i="4"/>
  <c r="E1141" i="4"/>
  <c r="F1141" i="4"/>
  <c r="G1141" i="4"/>
  <c r="H1141" i="4"/>
  <c r="I1141" i="4"/>
  <c r="J1141" i="4"/>
  <c r="K1141" i="4"/>
  <c r="L1141" i="4"/>
  <c r="M1141" i="4"/>
  <c r="N1141" i="4"/>
  <c r="O1141" i="4"/>
  <c r="P1141" i="4"/>
  <c r="Q1141" i="4"/>
  <c r="R1141" i="4"/>
  <c r="S1141" i="4"/>
  <c r="T1141" i="4"/>
  <c r="U1141" i="4"/>
  <c r="V1141" i="4"/>
  <c r="W1141" i="4"/>
  <c r="X1141" i="4"/>
  <c r="Y1141" i="4"/>
  <c r="Z1141" i="4"/>
  <c r="AA1141" i="4"/>
  <c r="AB1141" i="4"/>
  <c r="D1133" i="4"/>
  <c r="E1133" i="4"/>
  <c r="F1133" i="4"/>
  <c r="G1133" i="4"/>
  <c r="H1133" i="4"/>
  <c r="I1133" i="4"/>
  <c r="J1133" i="4"/>
  <c r="K1133" i="4"/>
  <c r="L1133" i="4"/>
  <c r="M1133" i="4"/>
  <c r="N1133" i="4"/>
  <c r="O1133" i="4"/>
  <c r="P1133" i="4"/>
  <c r="Q1133" i="4"/>
  <c r="R1133" i="4"/>
  <c r="S1133" i="4"/>
  <c r="T1133" i="4"/>
  <c r="U1133" i="4"/>
  <c r="V1133" i="4"/>
  <c r="W1133" i="4"/>
  <c r="X1133" i="4"/>
  <c r="Y1133" i="4"/>
  <c r="Z1133" i="4"/>
  <c r="AA1133" i="4"/>
  <c r="AB1133" i="4"/>
  <c r="D1132" i="4"/>
  <c r="E1132" i="4"/>
  <c r="F1132" i="4"/>
  <c r="G1132" i="4"/>
  <c r="H1132" i="4"/>
  <c r="I1132" i="4"/>
  <c r="J1132" i="4"/>
  <c r="K1132" i="4"/>
  <c r="L1132" i="4"/>
  <c r="M1132" i="4"/>
  <c r="N1132" i="4"/>
  <c r="O1132" i="4"/>
  <c r="P1132" i="4"/>
  <c r="Q1132" i="4"/>
  <c r="R1132" i="4"/>
  <c r="S1132" i="4"/>
  <c r="T1132" i="4"/>
  <c r="U1132" i="4"/>
  <c r="V1132" i="4"/>
  <c r="W1132" i="4"/>
  <c r="X1132" i="4"/>
  <c r="Y1132" i="4"/>
  <c r="Z1132" i="4"/>
  <c r="AA1132" i="4"/>
  <c r="AB1132" i="4"/>
  <c r="D1124" i="4"/>
  <c r="E1124" i="4"/>
  <c r="F1124" i="4"/>
  <c r="G1124" i="4"/>
  <c r="H1124" i="4"/>
  <c r="I1124" i="4"/>
  <c r="J1124" i="4"/>
  <c r="K1124" i="4"/>
  <c r="L1124" i="4"/>
  <c r="M1124" i="4"/>
  <c r="N1124" i="4"/>
  <c r="O1124" i="4"/>
  <c r="P1124" i="4"/>
  <c r="Q1124" i="4"/>
  <c r="R1124" i="4"/>
  <c r="S1124" i="4"/>
  <c r="T1124" i="4"/>
  <c r="U1124" i="4"/>
  <c r="V1124" i="4"/>
  <c r="W1124" i="4"/>
  <c r="X1124" i="4"/>
  <c r="Y1124" i="4"/>
  <c r="Z1124" i="4"/>
  <c r="AA1124" i="4"/>
  <c r="AB1124" i="4"/>
  <c r="D1123" i="4"/>
  <c r="E1123" i="4"/>
  <c r="F1123" i="4"/>
  <c r="G1123" i="4"/>
  <c r="H1123" i="4"/>
  <c r="I1123" i="4"/>
  <c r="J1123" i="4"/>
  <c r="K1123" i="4"/>
  <c r="L1123" i="4"/>
  <c r="M1123" i="4"/>
  <c r="N1123" i="4"/>
  <c r="O1123" i="4"/>
  <c r="P1123" i="4"/>
  <c r="Q1123" i="4"/>
  <c r="R1123" i="4"/>
  <c r="S1123" i="4"/>
  <c r="T1123" i="4"/>
  <c r="U1123" i="4"/>
  <c r="V1123" i="4"/>
  <c r="W1123" i="4"/>
  <c r="X1123" i="4"/>
  <c r="Y1123" i="4"/>
  <c r="Z1123" i="4"/>
  <c r="AA1123" i="4"/>
  <c r="AB1123" i="4"/>
  <c r="D1115" i="4"/>
  <c r="E1115" i="4"/>
  <c r="F1115" i="4"/>
  <c r="G1115" i="4"/>
  <c r="H1115" i="4"/>
  <c r="I1115" i="4"/>
  <c r="J1115" i="4"/>
  <c r="K1115" i="4"/>
  <c r="L1115" i="4"/>
  <c r="M1115" i="4"/>
  <c r="N1115" i="4"/>
  <c r="O1115" i="4"/>
  <c r="P1115" i="4"/>
  <c r="Q1115" i="4"/>
  <c r="R1115" i="4"/>
  <c r="S1115" i="4"/>
  <c r="T1115" i="4"/>
  <c r="U1115" i="4"/>
  <c r="V1115" i="4"/>
  <c r="W1115" i="4"/>
  <c r="X1115" i="4"/>
  <c r="Y1115" i="4"/>
  <c r="Z1115" i="4"/>
  <c r="AA1115" i="4"/>
  <c r="AB1115" i="4"/>
  <c r="C1115" i="4"/>
  <c r="D1114" i="4"/>
  <c r="E1114" i="4"/>
  <c r="F1114" i="4"/>
  <c r="G1114" i="4"/>
  <c r="H1114" i="4"/>
  <c r="I1114" i="4"/>
  <c r="J1114" i="4"/>
  <c r="K1114" i="4"/>
  <c r="L1114" i="4"/>
  <c r="M1114" i="4"/>
  <c r="N1114" i="4"/>
  <c r="O1114" i="4"/>
  <c r="P1114" i="4"/>
  <c r="Q1114" i="4"/>
  <c r="R1114" i="4"/>
  <c r="S1114" i="4"/>
  <c r="T1114" i="4"/>
  <c r="U1114" i="4"/>
  <c r="V1114" i="4"/>
  <c r="W1114" i="4"/>
  <c r="X1114" i="4"/>
  <c r="Y1114" i="4"/>
  <c r="Z1114" i="4"/>
  <c r="AA1114" i="4"/>
  <c r="AB1114" i="4"/>
  <c r="D1106" i="4"/>
  <c r="E1106" i="4"/>
  <c r="F1106" i="4"/>
  <c r="G1106" i="4"/>
  <c r="H1106" i="4"/>
  <c r="I1106" i="4"/>
  <c r="J1106" i="4"/>
  <c r="K1106" i="4"/>
  <c r="L1106" i="4"/>
  <c r="M1106" i="4"/>
  <c r="N1106" i="4"/>
  <c r="O1106" i="4"/>
  <c r="P1106" i="4"/>
  <c r="Q1106" i="4"/>
  <c r="R1106" i="4"/>
  <c r="S1106" i="4"/>
  <c r="T1106" i="4"/>
  <c r="U1106" i="4"/>
  <c r="V1106" i="4"/>
  <c r="W1106" i="4"/>
  <c r="X1106" i="4"/>
  <c r="Y1106" i="4"/>
  <c r="Z1106" i="4"/>
  <c r="AA1106" i="4"/>
  <c r="AB1106" i="4"/>
  <c r="D1105" i="4"/>
  <c r="E1105" i="4"/>
  <c r="F1105" i="4"/>
  <c r="G1105" i="4"/>
  <c r="H1105" i="4"/>
  <c r="I1105" i="4"/>
  <c r="J1105" i="4"/>
  <c r="K1105" i="4"/>
  <c r="L1105" i="4"/>
  <c r="M1105" i="4"/>
  <c r="N1105" i="4"/>
  <c r="O1105" i="4"/>
  <c r="P1105" i="4"/>
  <c r="Q1105" i="4"/>
  <c r="R1105" i="4"/>
  <c r="S1105" i="4"/>
  <c r="T1105" i="4"/>
  <c r="U1105" i="4"/>
  <c r="V1105" i="4"/>
  <c r="W1105" i="4"/>
  <c r="X1105" i="4"/>
  <c r="Y1105" i="4"/>
  <c r="Z1105" i="4"/>
  <c r="AA1105" i="4"/>
  <c r="AB1105" i="4"/>
  <c r="D1097" i="4"/>
  <c r="E1097" i="4"/>
  <c r="F1097" i="4"/>
  <c r="G1097" i="4"/>
  <c r="H1097" i="4"/>
  <c r="I1097" i="4"/>
  <c r="J1097" i="4"/>
  <c r="K1097" i="4"/>
  <c r="L1097" i="4"/>
  <c r="M1097" i="4"/>
  <c r="N1097" i="4"/>
  <c r="O1097" i="4"/>
  <c r="P1097" i="4"/>
  <c r="Q1097" i="4"/>
  <c r="R1097" i="4"/>
  <c r="S1097" i="4"/>
  <c r="T1097" i="4"/>
  <c r="U1097" i="4"/>
  <c r="V1097" i="4"/>
  <c r="W1097" i="4"/>
  <c r="X1097" i="4"/>
  <c r="Y1097" i="4"/>
  <c r="Z1097" i="4"/>
  <c r="AA1097" i="4"/>
  <c r="AB1097" i="4"/>
  <c r="D1096" i="4"/>
  <c r="E1096" i="4"/>
  <c r="F1096" i="4"/>
  <c r="G1096" i="4"/>
  <c r="H1096" i="4"/>
  <c r="I1096" i="4"/>
  <c r="J1096" i="4"/>
  <c r="K1096" i="4"/>
  <c r="L1096" i="4"/>
  <c r="M1096" i="4"/>
  <c r="N1096" i="4"/>
  <c r="O1096" i="4"/>
  <c r="P1096" i="4"/>
  <c r="Q1096" i="4"/>
  <c r="R1096" i="4"/>
  <c r="S1096" i="4"/>
  <c r="T1096" i="4"/>
  <c r="U1096" i="4"/>
  <c r="V1096" i="4"/>
  <c r="W1096" i="4"/>
  <c r="X1096" i="4"/>
  <c r="Y1096" i="4"/>
  <c r="Z1096" i="4"/>
  <c r="AA1096" i="4"/>
  <c r="AB1096" i="4"/>
  <c r="D1088" i="4"/>
  <c r="E1088" i="4"/>
  <c r="F1088" i="4"/>
  <c r="G1088" i="4"/>
  <c r="H1088" i="4"/>
  <c r="I1088" i="4"/>
  <c r="J1088" i="4"/>
  <c r="K1088" i="4"/>
  <c r="L1088" i="4"/>
  <c r="M1088" i="4"/>
  <c r="N1088" i="4"/>
  <c r="O1088" i="4"/>
  <c r="P1088" i="4"/>
  <c r="Q1088" i="4"/>
  <c r="R1088" i="4"/>
  <c r="S1088" i="4"/>
  <c r="T1088" i="4"/>
  <c r="U1088" i="4"/>
  <c r="V1088" i="4"/>
  <c r="W1088" i="4"/>
  <c r="X1088" i="4"/>
  <c r="Y1088" i="4"/>
  <c r="Z1088" i="4"/>
  <c r="AA1088" i="4"/>
  <c r="AB1088" i="4"/>
  <c r="D1087" i="4"/>
  <c r="E1087" i="4"/>
  <c r="F1087" i="4"/>
  <c r="G1087" i="4"/>
  <c r="H1087" i="4"/>
  <c r="I1087" i="4"/>
  <c r="J1087" i="4"/>
  <c r="K1087" i="4"/>
  <c r="L1087" i="4"/>
  <c r="M1087" i="4"/>
  <c r="N1087" i="4"/>
  <c r="O1087" i="4"/>
  <c r="P1087" i="4"/>
  <c r="Q1087" i="4"/>
  <c r="R1087" i="4"/>
  <c r="S1087" i="4"/>
  <c r="T1087" i="4"/>
  <c r="U1087" i="4"/>
  <c r="V1087" i="4"/>
  <c r="W1087" i="4"/>
  <c r="X1087" i="4"/>
  <c r="Y1087" i="4"/>
  <c r="Z1087" i="4"/>
  <c r="AA1087" i="4"/>
  <c r="AB1087" i="4"/>
  <c r="D1079" i="4"/>
  <c r="E1079" i="4"/>
  <c r="F1079" i="4"/>
  <c r="G1079" i="4"/>
  <c r="H1079" i="4"/>
  <c r="I1079" i="4"/>
  <c r="J1079" i="4"/>
  <c r="K1079" i="4"/>
  <c r="L1079" i="4"/>
  <c r="M1079" i="4"/>
  <c r="N1079" i="4"/>
  <c r="O1079" i="4"/>
  <c r="P1079" i="4"/>
  <c r="Q1079" i="4"/>
  <c r="R1079" i="4"/>
  <c r="S1079" i="4"/>
  <c r="T1079" i="4"/>
  <c r="U1079" i="4"/>
  <c r="V1079" i="4"/>
  <c r="W1079" i="4"/>
  <c r="X1079" i="4"/>
  <c r="Y1079" i="4"/>
  <c r="Z1079" i="4"/>
  <c r="AA1079" i="4"/>
  <c r="AB1079" i="4"/>
  <c r="C1079" i="4"/>
  <c r="C1142" i="4"/>
  <c r="C1141" i="4"/>
  <c r="C1133" i="4"/>
  <c r="C1132" i="4"/>
  <c r="C1124" i="4"/>
  <c r="C1123" i="4"/>
  <c r="C1114" i="4"/>
  <c r="C1106" i="4"/>
  <c r="C1105" i="4"/>
  <c r="C1097" i="4"/>
  <c r="C1096" i="4"/>
  <c r="C1088" i="4"/>
  <c r="C1087" i="4"/>
  <c r="D1078" i="4"/>
  <c r="E1078" i="4"/>
  <c r="F1078" i="4"/>
  <c r="G1078" i="4"/>
  <c r="H1078" i="4"/>
  <c r="I1078" i="4"/>
  <c r="J1078" i="4"/>
  <c r="K1078" i="4"/>
  <c r="L1078" i="4"/>
  <c r="M1078" i="4"/>
  <c r="N1078" i="4"/>
  <c r="O1078" i="4"/>
  <c r="P1078" i="4"/>
  <c r="Q1078" i="4"/>
  <c r="R1078" i="4"/>
  <c r="S1078" i="4"/>
  <c r="T1078" i="4"/>
  <c r="U1078" i="4"/>
  <c r="V1078" i="4"/>
  <c r="W1078" i="4"/>
  <c r="X1078" i="4"/>
  <c r="Y1078" i="4"/>
  <c r="Z1078" i="4"/>
  <c r="AA1078" i="4"/>
  <c r="AB1078" i="4"/>
  <c r="C1078" i="4"/>
  <c r="AB699" i="4"/>
  <c r="AA699" i="4"/>
  <c r="Z699" i="4"/>
  <c r="Y699" i="4"/>
  <c r="X699" i="4"/>
  <c r="W699" i="4"/>
  <c r="V699" i="4"/>
  <c r="U699" i="4"/>
  <c r="T699" i="4"/>
  <c r="S699" i="4"/>
  <c r="R699" i="4"/>
  <c r="Q699" i="4"/>
  <c r="P699" i="4"/>
  <c r="O699" i="4"/>
  <c r="N699" i="4"/>
  <c r="M699" i="4"/>
  <c r="L699" i="4"/>
  <c r="K699" i="4"/>
  <c r="J699" i="4"/>
  <c r="I699" i="4"/>
  <c r="H699" i="4"/>
  <c r="G699" i="4"/>
  <c r="F699" i="4"/>
  <c r="E699" i="4"/>
  <c r="D699" i="4"/>
  <c r="C699" i="4"/>
  <c r="AB727" i="4"/>
  <c r="AA727" i="4"/>
  <c r="Z727" i="4"/>
  <c r="Y727" i="4"/>
  <c r="X727" i="4"/>
  <c r="W727" i="4"/>
  <c r="V727" i="4"/>
  <c r="U727" i="4"/>
  <c r="T727" i="4"/>
  <c r="S727" i="4"/>
  <c r="R727" i="4"/>
  <c r="Q727" i="4"/>
  <c r="P727" i="4"/>
  <c r="O727" i="4"/>
  <c r="N727" i="4"/>
  <c r="M727" i="4"/>
  <c r="L727" i="4"/>
  <c r="K727" i="4"/>
  <c r="J727" i="4"/>
  <c r="I727" i="4"/>
  <c r="H727" i="4"/>
  <c r="G727" i="4"/>
  <c r="F727" i="4"/>
  <c r="E727" i="4"/>
  <c r="D727" i="4"/>
  <c r="C727" i="4"/>
  <c r="AB720" i="4"/>
  <c r="AA720" i="4"/>
  <c r="Z720" i="4"/>
  <c r="Y720" i="4"/>
  <c r="X720" i="4"/>
  <c r="W720" i="4"/>
  <c r="V720" i="4"/>
  <c r="U720" i="4"/>
  <c r="T720" i="4"/>
  <c r="S720" i="4"/>
  <c r="R720" i="4"/>
  <c r="Q720" i="4"/>
  <c r="P720" i="4"/>
  <c r="O720" i="4"/>
  <c r="N720" i="4"/>
  <c r="M720" i="4"/>
  <c r="L720" i="4"/>
  <c r="K720" i="4"/>
  <c r="J720" i="4"/>
  <c r="I720" i="4"/>
  <c r="H720" i="4"/>
  <c r="G720" i="4"/>
  <c r="F720" i="4"/>
  <c r="E720" i="4"/>
  <c r="D720" i="4"/>
  <c r="C720" i="4"/>
  <c r="AB713" i="4"/>
  <c r="AA713" i="4"/>
  <c r="Z713" i="4"/>
  <c r="Y713" i="4"/>
  <c r="X713" i="4"/>
  <c r="W713" i="4"/>
  <c r="V713" i="4"/>
  <c r="U713" i="4"/>
  <c r="T713" i="4"/>
  <c r="S713" i="4"/>
  <c r="R713" i="4"/>
  <c r="Q713" i="4"/>
  <c r="P713" i="4"/>
  <c r="O713" i="4"/>
  <c r="N713" i="4"/>
  <c r="M713" i="4"/>
  <c r="L713" i="4"/>
  <c r="K713" i="4"/>
  <c r="J713" i="4"/>
  <c r="I713" i="4"/>
  <c r="H713" i="4"/>
  <c r="G713" i="4"/>
  <c r="F713" i="4"/>
  <c r="E713" i="4"/>
  <c r="D713" i="4"/>
  <c r="C713" i="4"/>
  <c r="AB706" i="4"/>
  <c r="AA706" i="4"/>
  <c r="Z706" i="4"/>
  <c r="Y706" i="4"/>
  <c r="X706" i="4"/>
  <c r="W706" i="4"/>
  <c r="V706" i="4"/>
  <c r="U706" i="4"/>
  <c r="T706" i="4"/>
  <c r="S706" i="4"/>
  <c r="R706" i="4"/>
  <c r="Q706" i="4"/>
  <c r="P706" i="4"/>
  <c r="O706" i="4"/>
  <c r="N706" i="4"/>
  <c r="M706" i="4"/>
  <c r="L706" i="4"/>
  <c r="K706" i="4"/>
  <c r="J706" i="4"/>
  <c r="I706" i="4"/>
  <c r="H706" i="4"/>
  <c r="G706" i="4"/>
  <c r="F706" i="4"/>
  <c r="E706" i="4"/>
  <c r="D706" i="4"/>
  <c r="C706" i="4"/>
  <c r="AB608" i="4"/>
  <c r="AA608" i="4"/>
  <c r="Z608" i="4"/>
  <c r="Y608" i="4"/>
  <c r="X608" i="4"/>
  <c r="W608" i="4"/>
  <c r="V608" i="4"/>
  <c r="U608" i="4"/>
  <c r="T608" i="4"/>
  <c r="S608" i="4"/>
  <c r="R608" i="4"/>
  <c r="Q608" i="4"/>
  <c r="P608" i="4"/>
  <c r="O608" i="4"/>
  <c r="N608" i="4"/>
  <c r="M608" i="4"/>
  <c r="L608" i="4"/>
  <c r="K608" i="4"/>
  <c r="J608" i="4"/>
  <c r="I608" i="4"/>
  <c r="H608" i="4"/>
  <c r="G608" i="4"/>
  <c r="F608" i="4"/>
  <c r="E608" i="4"/>
  <c r="D608" i="4"/>
  <c r="C608" i="4"/>
  <c r="AB601" i="4"/>
  <c r="AA601" i="4"/>
  <c r="Z601" i="4"/>
  <c r="Y601" i="4"/>
  <c r="X601" i="4"/>
  <c r="W601" i="4"/>
  <c r="V601" i="4"/>
  <c r="U601" i="4"/>
  <c r="T601" i="4"/>
  <c r="S601" i="4"/>
  <c r="R601" i="4"/>
  <c r="Q601" i="4"/>
  <c r="P601" i="4"/>
  <c r="O601" i="4"/>
  <c r="N601" i="4"/>
  <c r="M601" i="4"/>
  <c r="L601" i="4"/>
  <c r="K601" i="4"/>
  <c r="J601" i="4"/>
  <c r="I601" i="4"/>
  <c r="H601" i="4"/>
  <c r="G601" i="4"/>
  <c r="F601" i="4"/>
  <c r="E601" i="4"/>
  <c r="D601" i="4"/>
  <c r="C601" i="4"/>
  <c r="AB594" i="4"/>
  <c r="AA594" i="4"/>
  <c r="Z594" i="4"/>
  <c r="Y594" i="4"/>
  <c r="X594" i="4"/>
  <c r="W594" i="4"/>
  <c r="V594" i="4"/>
  <c r="U594" i="4"/>
  <c r="T594" i="4"/>
  <c r="S594" i="4"/>
  <c r="R594" i="4"/>
  <c r="Q594" i="4"/>
  <c r="P594" i="4"/>
  <c r="O594" i="4"/>
  <c r="N594" i="4"/>
  <c r="M594" i="4"/>
  <c r="L594" i="4"/>
  <c r="K594" i="4"/>
  <c r="J594" i="4"/>
  <c r="I594" i="4"/>
  <c r="H594" i="4"/>
  <c r="G594" i="4"/>
  <c r="F594" i="4"/>
  <c r="E594" i="4"/>
  <c r="D594" i="4"/>
  <c r="C594" i="4"/>
  <c r="AB566" i="4"/>
  <c r="AA566" i="4"/>
  <c r="Z566" i="4"/>
  <c r="Y566" i="4"/>
  <c r="X566" i="4"/>
  <c r="W566" i="4"/>
  <c r="V566" i="4"/>
  <c r="U566" i="4"/>
  <c r="T566" i="4"/>
  <c r="S566" i="4"/>
  <c r="R566" i="4"/>
  <c r="Q566" i="4"/>
  <c r="P566" i="4"/>
  <c r="O566" i="4"/>
  <c r="N566" i="4"/>
  <c r="M566" i="4"/>
  <c r="L566" i="4"/>
  <c r="K566" i="4"/>
  <c r="J566" i="4"/>
  <c r="I566" i="4"/>
  <c r="H566" i="4"/>
  <c r="G566" i="4"/>
  <c r="F566" i="4"/>
  <c r="E566" i="4"/>
  <c r="D566" i="4"/>
  <c r="C566" i="4"/>
  <c r="AB587" i="4"/>
  <c r="AA587" i="4"/>
  <c r="Z587" i="4"/>
  <c r="Y587" i="4"/>
  <c r="X587" i="4"/>
  <c r="W587" i="4"/>
  <c r="V587" i="4"/>
  <c r="U587" i="4"/>
  <c r="T587" i="4"/>
  <c r="S587" i="4"/>
  <c r="R587" i="4"/>
  <c r="Q587" i="4"/>
  <c r="P587" i="4"/>
  <c r="O587" i="4"/>
  <c r="N587" i="4"/>
  <c r="M587" i="4"/>
  <c r="L587" i="4"/>
  <c r="K587" i="4"/>
  <c r="J587" i="4"/>
  <c r="I587" i="4"/>
  <c r="H587" i="4"/>
  <c r="G587" i="4"/>
  <c r="F587" i="4"/>
  <c r="E587" i="4"/>
  <c r="D587" i="4"/>
  <c r="C587" i="4"/>
  <c r="D580" i="4"/>
  <c r="D573" i="4"/>
  <c r="AB580" i="4"/>
  <c r="AA580" i="4"/>
  <c r="Z580" i="4"/>
  <c r="Y580" i="4"/>
  <c r="X580" i="4"/>
  <c r="W580" i="4"/>
  <c r="V580" i="4"/>
  <c r="U580" i="4"/>
  <c r="T580" i="4"/>
  <c r="S580" i="4"/>
  <c r="R580" i="4"/>
  <c r="Q580" i="4"/>
  <c r="P580" i="4"/>
  <c r="O580" i="4"/>
  <c r="N580" i="4"/>
  <c r="M580" i="4"/>
  <c r="L580" i="4"/>
  <c r="K580" i="4"/>
  <c r="J580" i="4"/>
  <c r="I580" i="4"/>
  <c r="H580" i="4"/>
  <c r="G580" i="4"/>
  <c r="F580" i="4"/>
  <c r="E580" i="4"/>
  <c r="C580" i="4"/>
  <c r="H573" i="4"/>
  <c r="G573" i="4"/>
  <c r="F573" i="4"/>
  <c r="E573" i="4"/>
  <c r="AB573" i="4"/>
  <c r="AA573" i="4"/>
  <c r="Z573" i="4"/>
  <c r="Y573" i="4"/>
  <c r="X573" i="4"/>
  <c r="W573" i="4"/>
  <c r="V573" i="4"/>
  <c r="U573" i="4"/>
  <c r="T573" i="4"/>
  <c r="S573" i="4"/>
  <c r="R573" i="4"/>
  <c r="Q573" i="4"/>
  <c r="P573" i="4"/>
  <c r="O573" i="4"/>
  <c r="N573" i="4"/>
  <c r="M573" i="4"/>
  <c r="L573" i="4"/>
  <c r="K573" i="4"/>
  <c r="J573" i="4"/>
  <c r="I573" i="4"/>
  <c r="C573" i="4"/>
  <c r="AC488" i="4"/>
  <c r="AB488" i="4"/>
  <c r="AA488" i="4"/>
  <c r="Z488" i="4"/>
  <c r="Y488" i="4"/>
  <c r="X488" i="4"/>
  <c r="W488" i="4"/>
  <c r="V488" i="4"/>
  <c r="U488" i="4"/>
  <c r="T488" i="4"/>
  <c r="S488" i="4"/>
  <c r="R488" i="4"/>
  <c r="Q488" i="4"/>
  <c r="P488" i="4"/>
  <c r="O488" i="4"/>
  <c r="N488" i="4"/>
  <c r="M488" i="4"/>
  <c r="L488" i="4"/>
  <c r="K488" i="4"/>
  <c r="J488" i="4"/>
  <c r="I488" i="4"/>
  <c r="H488" i="4"/>
  <c r="G488" i="4"/>
  <c r="F488" i="4"/>
  <c r="E488" i="4"/>
  <c r="D488" i="4"/>
  <c r="C488" i="4"/>
  <c r="AC481" i="4"/>
  <c r="AB481" i="4"/>
  <c r="AA481" i="4"/>
  <c r="Z481" i="4"/>
  <c r="Y481" i="4"/>
  <c r="X481" i="4"/>
  <c r="W481" i="4"/>
  <c r="V481" i="4"/>
  <c r="U481" i="4"/>
  <c r="T481" i="4"/>
  <c r="S481" i="4"/>
  <c r="R481" i="4"/>
  <c r="Q481" i="4"/>
  <c r="P481" i="4"/>
  <c r="O481" i="4"/>
  <c r="N481" i="4"/>
  <c r="M481" i="4"/>
  <c r="L481" i="4"/>
  <c r="K481" i="4"/>
  <c r="J481" i="4"/>
  <c r="I481" i="4"/>
  <c r="H481" i="4"/>
  <c r="G481" i="4"/>
  <c r="F481" i="4"/>
  <c r="E481" i="4"/>
  <c r="D481" i="4"/>
  <c r="C481" i="4"/>
  <c r="AB446" i="4"/>
  <c r="AA446" i="4"/>
  <c r="Z446" i="4"/>
  <c r="Y446" i="4"/>
  <c r="X446" i="4"/>
  <c r="W446" i="4"/>
  <c r="V446" i="4"/>
  <c r="U446" i="4"/>
  <c r="T446" i="4"/>
  <c r="S446" i="4"/>
  <c r="R446" i="4"/>
  <c r="Q446" i="4"/>
  <c r="P446" i="4"/>
  <c r="O446" i="4"/>
  <c r="N446" i="4"/>
  <c r="M446" i="4"/>
  <c r="L446" i="4"/>
  <c r="K446" i="4"/>
  <c r="J446" i="4"/>
  <c r="I446" i="4"/>
  <c r="H446" i="4"/>
  <c r="G446" i="4"/>
  <c r="F446" i="4"/>
  <c r="E446" i="4"/>
  <c r="D446" i="4"/>
  <c r="C446" i="4"/>
  <c r="AB1412" i="4"/>
  <c r="AA1412" i="4"/>
  <c r="Z1412" i="4"/>
  <c r="Y1412" i="4"/>
  <c r="X1412" i="4"/>
  <c r="W1412" i="4"/>
  <c r="V1412" i="4"/>
  <c r="U1412" i="4"/>
  <c r="T1412" i="4"/>
  <c r="S1412" i="4"/>
  <c r="R1412" i="4"/>
  <c r="Q1412" i="4"/>
  <c r="P1412" i="4"/>
  <c r="O1412" i="4"/>
  <c r="N1412" i="4"/>
  <c r="M1412" i="4"/>
  <c r="L1412" i="4"/>
  <c r="K1412" i="4"/>
  <c r="J1412" i="4"/>
  <c r="I1412" i="4"/>
  <c r="H1412" i="4"/>
  <c r="G1412" i="4"/>
  <c r="F1412" i="4"/>
  <c r="E1412" i="4"/>
  <c r="D1412" i="4"/>
  <c r="C1412" i="4"/>
  <c r="AO1406" i="4"/>
  <c r="AN1406" i="4"/>
  <c r="AM1406" i="4"/>
  <c r="AL1406" i="4"/>
  <c r="AK1406" i="4"/>
  <c r="AJ1406" i="4"/>
  <c r="AI1406" i="4"/>
  <c r="AH1406" i="4"/>
  <c r="AG1406" i="4"/>
  <c r="AF1406" i="4"/>
  <c r="AE1406" i="4"/>
  <c r="AD1406" i="4"/>
  <c r="AC1406" i="4"/>
  <c r="AB1406" i="4"/>
  <c r="AA1406" i="4"/>
  <c r="Z1406" i="4"/>
  <c r="Y1406" i="4"/>
  <c r="X1406" i="4"/>
  <c r="P1406" i="4"/>
  <c r="O1406" i="4"/>
  <c r="N1406" i="4"/>
  <c r="M1406" i="4"/>
  <c r="L1406" i="4"/>
  <c r="K1406" i="4"/>
  <c r="J1406" i="4"/>
  <c r="I1406" i="4"/>
  <c r="H1406" i="4"/>
  <c r="G1406" i="4"/>
  <c r="F1406" i="4"/>
  <c r="E1406" i="4"/>
  <c r="D1406" i="4"/>
  <c r="C1406" i="4"/>
  <c r="AO1399" i="4"/>
  <c r="AN1399" i="4"/>
  <c r="AM1399" i="4"/>
  <c r="AL1399" i="4"/>
  <c r="AK1399" i="4"/>
  <c r="AJ1399" i="4"/>
  <c r="AI1399" i="4"/>
  <c r="AH1399" i="4"/>
  <c r="AG1399" i="4"/>
  <c r="AF1399" i="4"/>
  <c r="AE1399" i="4"/>
  <c r="AD1399" i="4"/>
  <c r="AC1399" i="4"/>
  <c r="AB1399" i="4"/>
  <c r="AA1399" i="4"/>
  <c r="Z1399" i="4"/>
  <c r="Y1399" i="4"/>
  <c r="X1399" i="4"/>
  <c r="P1399" i="4"/>
  <c r="O1399" i="4"/>
  <c r="N1399" i="4"/>
  <c r="M1399" i="4"/>
  <c r="L1399" i="4"/>
  <c r="K1399" i="4"/>
  <c r="J1399" i="4"/>
  <c r="I1399" i="4"/>
  <c r="H1399" i="4"/>
  <c r="G1399" i="4"/>
  <c r="F1399" i="4"/>
  <c r="E1399" i="4"/>
  <c r="D1399" i="4"/>
  <c r="C1399" i="4"/>
  <c r="AO1392" i="4"/>
  <c r="AN1392" i="4"/>
  <c r="AM1392" i="4"/>
  <c r="AL1392" i="4"/>
  <c r="AK1392" i="4"/>
  <c r="AJ1392" i="4"/>
  <c r="AI1392" i="4"/>
  <c r="AH1392" i="4"/>
  <c r="AG1392" i="4"/>
  <c r="AF1392" i="4"/>
  <c r="AE1392" i="4"/>
  <c r="AD1392" i="4"/>
  <c r="AC1392" i="4"/>
  <c r="AB1392" i="4"/>
  <c r="AA1392" i="4"/>
  <c r="Z1392" i="4"/>
  <c r="Y1392" i="4"/>
  <c r="X1392" i="4"/>
  <c r="P1392" i="4"/>
  <c r="O1392" i="4"/>
  <c r="N1392" i="4"/>
  <c r="M1392" i="4"/>
  <c r="L1392" i="4"/>
  <c r="K1392" i="4"/>
  <c r="J1392" i="4"/>
  <c r="I1392" i="4"/>
  <c r="H1392" i="4"/>
  <c r="G1392" i="4"/>
  <c r="F1392" i="4"/>
  <c r="E1392" i="4"/>
  <c r="D1392" i="4"/>
  <c r="C1392" i="4"/>
  <c r="AO1385" i="4"/>
  <c r="AN1385" i="4"/>
  <c r="AM1385" i="4"/>
  <c r="AL1385" i="4"/>
  <c r="AK1385" i="4"/>
  <c r="AJ1385" i="4"/>
  <c r="AI1385" i="4"/>
  <c r="AH1385" i="4"/>
  <c r="AG1385" i="4"/>
  <c r="AF1385" i="4"/>
  <c r="AE1385" i="4"/>
  <c r="AD1385" i="4"/>
  <c r="AC1385" i="4"/>
  <c r="AB1385" i="4"/>
  <c r="AA1385" i="4"/>
  <c r="Z1385" i="4"/>
  <c r="Y1385" i="4"/>
  <c r="X1385" i="4"/>
  <c r="P1385" i="4"/>
  <c r="O1385" i="4"/>
  <c r="N1385" i="4"/>
  <c r="M1385" i="4"/>
  <c r="L1385" i="4"/>
  <c r="K1385" i="4"/>
  <c r="J1385" i="4"/>
  <c r="I1385" i="4"/>
  <c r="H1385" i="4"/>
  <c r="G1385" i="4"/>
  <c r="F1385" i="4"/>
  <c r="E1385" i="4"/>
  <c r="D1385" i="4"/>
  <c r="C1385" i="4"/>
  <c r="AO1378" i="4"/>
  <c r="AN1378" i="4"/>
  <c r="AM1378" i="4"/>
  <c r="AL1378" i="4"/>
  <c r="AK1378" i="4"/>
  <c r="AJ1378" i="4"/>
  <c r="AI1378" i="4"/>
  <c r="AH1378" i="4"/>
  <c r="AG1378" i="4"/>
  <c r="AF1378" i="4"/>
  <c r="AE1378" i="4"/>
  <c r="AD1378" i="4"/>
  <c r="AC1378" i="4"/>
  <c r="AB1378" i="4"/>
  <c r="AA1378" i="4"/>
  <c r="Z1378" i="4"/>
  <c r="Y1378" i="4"/>
  <c r="X1378" i="4"/>
  <c r="P1378" i="4"/>
  <c r="O1378" i="4"/>
  <c r="N1378" i="4"/>
  <c r="M1378" i="4"/>
  <c r="L1378" i="4"/>
  <c r="K1378" i="4"/>
  <c r="J1378" i="4"/>
  <c r="I1378" i="4"/>
  <c r="H1378" i="4"/>
  <c r="G1378" i="4"/>
  <c r="F1378" i="4"/>
  <c r="E1378" i="4"/>
  <c r="D1378" i="4"/>
  <c r="C1378" i="4"/>
  <c r="H1371" i="4"/>
  <c r="P1371" i="4"/>
  <c r="O1371" i="4"/>
  <c r="N1371" i="4"/>
  <c r="M1371" i="4"/>
  <c r="L1371" i="4"/>
  <c r="K1371" i="4"/>
  <c r="J1371" i="4"/>
  <c r="AO1371" i="4"/>
  <c r="AN1371" i="4"/>
  <c r="AM1371" i="4"/>
  <c r="AL1371" i="4"/>
  <c r="AK1371" i="4"/>
  <c r="AJ1371" i="4"/>
  <c r="AI1371" i="4"/>
  <c r="AH1371" i="4"/>
  <c r="AG1371" i="4"/>
  <c r="AF1371" i="4"/>
  <c r="AE1371" i="4"/>
  <c r="AD1371" i="4"/>
  <c r="AC1371" i="4"/>
  <c r="AB1371" i="4"/>
  <c r="AA1371" i="4"/>
  <c r="Z1371" i="4"/>
  <c r="Y1371" i="4"/>
  <c r="X1371" i="4"/>
  <c r="I1371" i="4"/>
  <c r="G1371" i="4"/>
  <c r="F1371" i="4"/>
  <c r="E1371" i="4"/>
  <c r="D1371" i="4"/>
  <c r="C1371" i="4"/>
  <c r="AB1364" i="4"/>
  <c r="AA1364" i="4"/>
  <c r="Z1364" i="4"/>
  <c r="Y1364" i="4"/>
  <c r="X1364" i="4"/>
  <c r="W1364" i="4"/>
  <c r="V1364" i="4"/>
  <c r="U1364" i="4"/>
  <c r="T1364" i="4"/>
  <c r="S1364" i="4"/>
  <c r="R1364" i="4"/>
  <c r="Q1364" i="4"/>
  <c r="P1364" i="4"/>
  <c r="O1364" i="4"/>
  <c r="N1364" i="4"/>
  <c r="M1364" i="4"/>
  <c r="L1364" i="4"/>
  <c r="K1364" i="4"/>
  <c r="J1364" i="4"/>
  <c r="I1364" i="4"/>
  <c r="H1364" i="4"/>
  <c r="G1364" i="4"/>
  <c r="F1364" i="4"/>
  <c r="E1364" i="4"/>
  <c r="D1364" i="4"/>
  <c r="C1364" i="4"/>
  <c r="D1936" i="4"/>
  <c r="D1937" i="4" s="1"/>
  <c r="I1936" i="4"/>
  <c r="S1628" i="4"/>
  <c r="K1628" i="4"/>
  <c r="AB1633" i="4"/>
  <c r="T1633" i="4"/>
  <c r="L1633" i="4"/>
  <c r="U1638" i="4"/>
  <c r="M1638" i="4"/>
  <c r="F1643" i="4"/>
  <c r="G1648" i="4"/>
  <c r="X1653" i="4"/>
  <c r="H1653" i="4"/>
  <c r="I1658" i="4"/>
  <c r="Z1628" i="4"/>
  <c r="AA1633" i="4"/>
  <c r="K1633" i="4"/>
  <c r="AB1638" i="4"/>
  <c r="T1638" i="4"/>
  <c r="U1643" i="4"/>
  <c r="M1643" i="4"/>
  <c r="E1643" i="4"/>
  <c r="F1648" i="4"/>
  <c r="G1653" i="4"/>
  <c r="X1658" i="4"/>
  <c r="P1658" i="4"/>
  <c r="K1638" i="4"/>
  <c r="X1628" i="4"/>
  <c r="Q1633" i="4"/>
  <c r="I1633" i="4"/>
  <c r="Z1638" i="4"/>
  <c r="S1643" i="4"/>
  <c r="K1643" i="4"/>
  <c r="AB1648" i="4"/>
  <c r="T1648" i="4"/>
  <c r="U1653" i="4"/>
  <c r="M1653" i="4"/>
  <c r="E1653" i="4"/>
  <c r="F1658" i="4"/>
  <c r="G1628" i="4"/>
  <c r="X1633" i="4"/>
  <c r="H1633" i="4"/>
  <c r="I1638" i="4"/>
  <c r="Z1643" i="4"/>
  <c r="K1648" i="4"/>
  <c r="AB1653" i="4"/>
  <c r="T1653" i="4"/>
  <c r="U1658" i="4"/>
  <c r="M1658" i="4"/>
  <c r="E1658" i="4"/>
  <c r="C1633" i="4"/>
  <c r="F1628" i="4"/>
  <c r="G1633" i="4"/>
  <c r="X1638" i="4"/>
  <c r="P1638" i="4"/>
  <c r="I1643" i="4"/>
  <c r="Z1648" i="4"/>
  <c r="S1653" i="4"/>
  <c r="K1653" i="4"/>
  <c r="AB1658" i="4"/>
  <c r="T1658" i="4"/>
  <c r="L1658" i="4"/>
  <c r="U1628" i="4"/>
  <c r="M1628" i="4"/>
  <c r="F1633" i="4"/>
  <c r="G1638" i="4"/>
  <c r="X1643" i="4"/>
  <c r="Q1648" i="4"/>
  <c r="I1648" i="4"/>
  <c r="Z1653" i="4"/>
  <c r="R1653" i="4"/>
  <c r="D5" i="5"/>
  <c r="E5" i="5"/>
  <c r="F5" i="5"/>
  <c r="G5" i="5"/>
  <c r="H5" i="5"/>
  <c r="I5" i="5"/>
  <c r="J5" i="5"/>
  <c r="K5" i="5"/>
  <c r="L5" i="5"/>
  <c r="M5" i="5"/>
  <c r="N5" i="5"/>
  <c r="O5" i="5"/>
  <c r="P5" i="5"/>
  <c r="Q5" i="5"/>
  <c r="R5" i="5"/>
  <c r="S5" i="5"/>
  <c r="T5" i="5"/>
  <c r="U5" i="5"/>
  <c r="V5" i="5"/>
  <c r="W5" i="5"/>
  <c r="X5" i="5"/>
  <c r="Y5" i="5"/>
  <c r="Z5" i="5"/>
  <c r="AA5" i="5"/>
  <c r="AB5" i="5"/>
  <c r="D4" i="5"/>
  <c r="E4" i="5"/>
  <c r="F4" i="5"/>
  <c r="G4" i="5"/>
  <c r="H4" i="5"/>
  <c r="I4" i="5"/>
  <c r="J4" i="5"/>
  <c r="K4" i="5"/>
  <c r="L4" i="5"/>
  <c r="M4" i="5"/>
  <c r="N4" i="5"/>
  <c r="O4" i="5"/>
  <c r="P4" i="5"/>
  <c r="Q4" i="5"/>
  <c r="R4" i="5"/>
  <c r="S4" i="5"/>
  <c r="T4" i="5"/>
  <c r="U4" i="5"/>
  <c r="V4" i="5"/>
  <c r="W4" i="5"/>
  <c r="X4" i="5"/>
  <c r="Y4" i="5"/>
  <c r="Z4" i="5"/>
  <c r="AA4" i="5"/>
  <c r="AB4" i="5"/>
  <c r="C4" i="5"/>
  <c r="C5" i="5"/>
  <c r="D11" i="5"/>
  <c r="E11" i="5"/>
  <c r="C11" i="5"/>
  <c r="C19" i="5"/>
  <c r="AB110" i="5"/>
  <c r="AA110" i="5"/>
  <c r="Z110" i="5"/>
  <c r="Y110" i="5"/>
  <c r="X110" i="5"/>
  <c r="W110" i="5"/>
  <c r="V110" i="5"/>
  <c r="U110" i="5"/>
  <c r="T110" i="5"/>
  <c r="S110" i="5"/>
  <c r="R110" i="5"/>
  <c r="Q110" i="5"/>
  <c r="P110" i="5"/>
  <c r="O110" i="5"/>
  <c r="N110" i="5"/>
  <c r="M110" i="5"/>
  <c r="L110" i="5"/>
  <c r="K110" i="5"/>
  <c r="J110" i="5"/>
  <c r="I110" i="5"/>
  <c r="H110" i="5"/>
  <c r="G110" i="5"/>
  <c r="F110" i="5"/>
  <c r="E110" i="5"/>
  <c r="D110" i="5"/>
  <c r="C110" i="5"/>
  <c r="AB109" i="5"/>
  <c r="AA109" i="5"/>
  <c r="Z109" i="5"/>
  <c r="Y109" i="5"/>
  <c r="X109" i="5"/>
  <c r="W109" i="5"/>
  <c r="V109" i="5"/>
  <c r="U109" i="5"/>
  <c r="T109" i="5"/>
  <c r="S109" i="5"/>
  <c r="R109" i="5"/>
  <c r="Q109" i="5"/>
  <c r="P109" i="5"/>
  <c r="O109" i="5"/>
  <c r="N109" i="5"/>
  <c r="M109" i="5"/>
  <c r="L109" i="5"/>
  <c r="K109" i="5"/>
  <c r="J109" i="5"/>
  <c r="I109" i="5"/>
  <c r="H109" i="5"/>
  <c r="G109" i="5"/>
  <c r="F109" i="5"/>
  <c r="E109" i="5"/>
  <c r="D109" i="5"/>
  <c r="C109" i="5"/>
  <c r="AB103" i="5"/>
  <c r="AA103" i="5"/>
  <c r="Z103" i="5"/>
  <c r="Y103" i="5"/>
  <c r="X103" i="5"/>
  <c r="W103" i="5"/>
  <c r="V103" i="5"/>
  <c r="U103" i="5"/>
  <c r="T103" i="5"/>
  <c r="S103" i="5"/>
  <c r="R103" i="5"/>
  <c r="Q103" i="5"/>
  <c r="P103" i="5"/>
  <c r="O103" i="5"/>
  <c r="N103" i="5"/>
  <c r="M103" i="5"/>
  <c r="L103" i="5"/>
  <c r="K103" i="5"/>
  <c r="J103" i="5"/>
  <c r="I103" i="5"/>
  <c r="H103" i="5"/>
  <c r="G103" i="5"/>
  <c r="F103" i="5"/>
  <c r="E103" i="5"/>
  <c r="D103" i="5"/>
  <c r="C103" i="5"/>
  <c r="AB102" i="5"/>
  <c r="AA102" i="5"/>
  <c r="Z102" i="5"/>
  <c r="Y102" i="5"/>
  <c r="X102" i="5"/>
  <c r="W102" i="5"/>
  <c r="V102" i="5"/>
  <c r="U102" i="5"/>
  <c r="T102" i="5"/>
  <c r="S102" i="5"/>
  <c r="R102" i="5"/>
  <c r="Q102" i="5"/>
  <c r="P102" i="5"/>
  <c r="O102" i="5"/>
  <c r="N102" i="5"/>
  <c r="M102" i="5"/>
  <c r="L102" i="5"/>
  <c r="K102" i="5"/>
  <c r="J102" i="5"/>
  <c r="I102" i="5"/>
  <c r="H102" i="5"/>
  <c r="G102" i="5"/>
  <c r="F102" i="5"/>
  <c r="E102" i="5"/>
  <c r="D102" i="5"/>
  <c r="C102" i="5"/>
  <c r="AB96" i="5"/>
  <c r="AA96" i="5"/>
  <c r="Z96" i="5"/>
  <c r="Y96" i="5"/>
  <c r="X96" i="5"/>
  <c r="W96" i="5"/>
  <c r="V96" i="5"/>
  <c r="U96" i="5"/>
  <c r="T96" i="5"/>
  <c r="S96" i="5"/>
  <c r="R96" i="5"/>
  <c r="Q96" i="5"/>
  <c r="P96" i="5"/>
  <c r="O96" i="5"/>
  <c r="N96" i="5"/>
  <c r="M96" i="5"/>
  <c r="L96" i="5"/>
  <c r="K96" i="5"/>
  <c r="J96" i="5"/>
  <c r="I96" i="5"/>
  <c r="H96" i="5"/>
  <c r="G96" i="5"/>
  <c r="F96" i="5"/>
  <c r="E96" i="5"/>
  <c r="D96" i="5"/>
  <c r="C96" i="5"/>
  <c r="AB95" i="5"/>
  <c r="AA95" i="5"/>
  <c r="Z95" i="5"/>
  <c r="Y95" i="5"/>
  <c r="X95" i="5"/>
  <c r="W95" i="5"/>
  <c r="V95" i="5"/>
  <c r="U95" i="5"/>
  <c r="T95" i="5"/>
  <c r="S95" i="5"/>
  <c r="R95" i="5"/>
  <c r="Q95" i="5"/>
  <c r="P95" i="5"/>
  <c r="O95" i="5"/>
  <c r="N95" i="5"/>
  <c r="M95" i="5"/>
  <c r="L95" i="5"/>
  <c r="K95" i="5"/>
  <c r="J95" i="5"/>
  <c r="I95" i="5"/>
  <c r="H95" i="5"/>
  <c r="G95" i="5"/>
  <c r="F95" i="5"/>
  <c r="E95" i="5"/>
  <c r="D95" i="5"/>
  <c r="C95" i="5"/>
  <c r="AB89" i="5"/>
  <c r="AA89" i="5"/>
  <c r="Z89" i="5"/>
  <c r="Y89" i="5"/>
  <c r="X89" i="5"/>
  <c r="W89" i="5"/>
  <c r="V89" i="5"/>
  <c r="U89" i="5"/>
  <c r="T89" i="5"/>
  <c r="S89" i="5"/>
  <c r="R89" i="5"/>
  <c r="Q89" i="5"/>
  <c r="P89" i="5"/>
  <c r="O89" i="5"/>
  <c r="N89" i="5"/>
  <c r="M89" i="5"/>
  <c r="L89" i="5"/>
  <c r="K89" i="5"/>
  <c r="J89" i="5"/>
  <c r="I89" i="5"/>
  <c r="H89" i="5"/>
  <c r="G89" i="5"/>
  <c r="F89" i="5"/>
  <c r="E89" i="5"/>
  <c r="D89" i="5"/>
  <c r="C89" i="5"/>
  <c r="AB88" i="5"/>
  <c r="AA88" i="5"/>
  <c r="Z88" i="5"/>
  <c r="Y88" i="5"/>
  <c r="X88" i="5"/>
  <c r="W88" i="5"/>
  <c r="V88" i="5"/>
  <c r="U88" i="5"/>
  <c r="T88" i="5"/>
  <c r="S88" i="5"/>
  <c r="R88" i="5"/>
  <c r="Q88" i="5"/>
  <c r="P88" i="5"/>
  <c r="O88" i="5"/>
  <c r="N88" i="5"/>
  <c r="M88" i="5"/>
  <c r="L88" i="5"/>
  <c r="K88" i="5"/>
  <c r="J88" i="5"/>
  <c r="I88" i="5"/>
  <c r="H88" i="5"/>
  <c r="G88" i="5"/>
  <c r="F88" i="5"/>
  <c r="E88" i="5"/>
  <c r="D88" i="5"/>
  <c r="C88" i="5"/>
  <c r="AB82" i="5"/>
  <c r="AA82" i="5"/>
  <c r="Z82" i="5"/>
  <c r="Y82" i="5"/>
  <c r="X82" i="5"/>
  <c r="W82" i="5"/>
  <c r="V82" i="5"/>
  <c r="U82" i="5"/>
  <c r="T82" i="5"/>
  <c r="S82" i="5"/>
  <c r="R82" i="5"/>
  <c r="Q82" i="5"/>
  <c r="P82" i="5"/>
  <c r="O82" i="5"/>
  <c r="N82" i="5"/>
  <c r="M82" i="5"/>
  <c r="L82" i="5"/>
  <c r="K82" i="5"/>
  <c r="J82" i="5"/>
  <c r="I82" i="5"/>
  <c r="H82" i="5"/>
  <c r="G82" i="5"/>
  <c r="F82" i="5"/>
  <c r="E82" i="5"/>
  <c r="D82" i="5"/>
  <c r="C82" i="5"/>
  <c r="AB81" i="5"/>
  <c r="AA81" i="5"/>
  <c r="Z81" i="5"/>
  <c r="Y81" i="5"/>
  <c r="X81" i="5"/>
  <c r="W81" i="5"/>
  <c r="V81" i="5"/>
  <c r="U81" i="5"/>
  <c r="T81" i="5"/>
  <c r="S81" i="5"/>
  <c r="R81" i="5"/>
  <c r="Q81" i="5"/>
  <c r="P81" i="5"/>
  <c r="O81" i="5"/>
  <c r="N81" i="5"/>
  <c r="M81" i="5"/>
  <c r="L81" i="5"/>
  <c r="K81" i="5"/>
  <c r="J81" i="5"/>
  <c r="I81" i="5"/>
  <c r="H81" i="5"/>
  <c r="G81" i="5"/>
  <c r="F81" i="5"/>
  <c r="E81" i="5"/>
  <c r="D81" i="5"/>
  <c r="C81" i="5"/>
  <c r="AB75" i="5"/>
  <c r="AA75" i="5"/>
  <c r="Z75" i="5"/>
  <c r="Y75" i="5"/>
  <c r="X75" i="5"/>
  <c r="W75" i="5"/>
  <c r="V75" i="5"/>
  <c r="U75" i="5"/>
  <c r="T75" i="5"/>
  <c r="S75" i="5"/>
  <c r="R75" i="5"/>
  <c r="Q75" i="5"/>
  <c r="P75" i="5"/>
  <c r="O75" i="5"/>
  <c r="N75" i="5"/>
  <c r="M75" i="5"/>
  <c r="L75" i="5"/>
  <c r="K75" i="5"/>
  <c r="J75" i="5"/>
  <c r="I75" i="5"/>
  <c r="H75" i="5"/>
  <c r="G75" i="5"/>
  <c r="F75" i="5"/>
  <c r="E75" i="5"/>
  <c r="D75" i="5"/>
  <c r="C75" i="5"/>
  <c r="AB74" i="5"/>
  <c r="AA74" i="5"/>
  <c r="Z74" i="5"/>
  <c r="Y74" i="5"/>
  <c r="X74" i="5"/>
  <c r="W74" i="5"/>
  <c r="V74" i="5"/>
  <c r="U74" i="5"/>
  <c r="T74" i="5"/>
  <c r="S74" i="5"/>
  <c r="R74" i="5"/>
  <c r="Q74" i="5"/>
  <c r="P74" i="5"/>
  <c r="O74" i="5"/>
  <c r="N74" i="5"/>
  <c r="M74" i="5"/>
  <c r="L74" i="5"/>
  <c r="K74" i="5"/>
  <c r="J74" i="5"/>
  <c r="I74" i="5"/>
  <c r="H74" i="5"/>
  <c r="G74" i="5"/>
  <c r="F74" i="5"/>
  <c r="E74" i="5"/>
  <c r="D74" i="5"/>
  <c r="C74" i="5"/>
  <c r="AB68" i="5"/>
  <c r="AA68" i="5"/>
  <c r="Z68" i="5"/>
  <c r="Y68" i="5"/>
  <c r="X68" i="5"/>
  <c r="W68" i="5"/>
  <c r="V68" i="5"/>
  <c r="U68" i="5"/>
  <c r="T68" i="5"/>
  <c r="S68" i="5"/>
  <c r="R68" i="5"/>
  <c r="Q68" i="5"/>
  <c r="P68" i="5"/>
  <c r="O68" i="5"/>
  <c r="N68" i="5"/>
  <c r="M68" i="5"/>
  <c r="L68" i="5"/>
  <c r="K68" i="5"/>
  <c r="J68" i="5"/>
  <c r="I68" i="5"/>
  <c r="H68" i="5"/>
  <c r="G68" i="5"/>
  <c r="F68" i="5"/>
  <c r="E68" i="5"/>
  <c r="D68" i="5"/>
  <c r="C68" i="5"/>
  <c r="AB67" i="5"/>
  <c r="AA67" i="5"/>
  <c r="Z67" i="5"/>
  <c r="Y67" i="5"/>
  <c r="X67" i="5"/>
  <c r="W67" i="5"/>
  <c r="V67" i="5"/>
  <c r="U67" i="5"/>
  <c r="T67" i="5"/>
  <c r="S67" i="5"/>
  <c r="R67" i="5"/>
  <c r="Q67" i="5"/>
  <c r="P67" i="5"/>
  <c r="O67" i="5"/>
  <c r="N67" i="5"/>
  <c r="M67" i="5"/>
  <c r="L67" i="5"/>
  <c r="K67" i="5"/>
  <c r="J67" i="5"/>
  <c r="I67" i="5"/>
  <c r="H67" i="5"/>
  <c r="G67" i="5"/>
  <c r="F67" i="5"/>
  <c r="E67" i="5"/>
  <c r="D67" i="5"/>
  <c r="C67" i="5"/>
  <c r="AB61" i="5"/>
  <c r="AA61" i="5"/>
  <c r="Z61" i="5"/>
  <c r="Y61" i="5"/>
  <c r="X61" i="5"/>
  <c r="W61" i="5"/>
  <c r="V61" i="5"/>
  <c r="U61" i="5"/>
  <c r="T61" i="5"/>
  <c r="S61" i="5"/>
  <c r="R61" i="5"/>
  <c r="Q61" i="5"/>
  <c r="P61" i="5"/>
  <c r="O61" i="5"/>
  <c r="N61" i="5"/>
  <c r="M61" i="5"/>
  <c r="L61" i="5"/>
  <c r="K61" i="5"/>
  <c r="J61" i="5"/>
  <c r="I61" i="5"/>
  <c r="H61" i="5"/>
  <c r="G61" i="5"/>
  <c r="F61" i="5"/>
  <c r="E61" i="5"/>
  <c r="D61" i="5"/>
  <c r="C61" i="5"/>
  <c r="AB60" i="5"/>
  <c r="AA60" i="5"/>
  <c r="Z60" i="5"/>
  <c r="Y60" i="5"/>
  <c r="X60" i="5"/>
  <c r="W60" i="5"/>
  <c r="V60" i="5"/>
  <c r="U60" i="5"/>
  <c r="T60" i="5"/>
  <c r="S60" i="5"/>
  <c r="R60" i="5"/>
  <c r="Q60" i="5"/>
  <c r="P60" i="5"/>
  <c r="O60" i="5"/>
  <c r="N60" i="5"/>
  <c r="M60" i="5"/>
  <c r="L60" i="5"/>
  <c r="K60" i="5"/>
  <c r="J60" i="5"/>
  <c r="I60" i="5"/>
  <c r="H60" i="5"/>
  <c r="G60" i="5"/>
  <c r="F60" i="5"/>
  <c r="E60" i="5"/>
  <c r="D60" i="5"/>
  <c r="C60" i="5"/>
  <c r="AB54" i="5"/>
  <c r="AA54" i="5"/>
  <c r="Z54" i="5"/>
  <c r="Y54" i="5"/>
  <c r="X54" i="5"/>
  <c r="W54" i="5"/>
  <c r="V54" i="5"/>
  <c r="U54" i="5"/>
  <c r="T54" i="5"/>
  <c r="S54" i="5"/>
  <c r="R54" i="5"/>
  <c r="Q54" i="5"/>
  <c r="P54" i="5"/>
  <c r="O54" i="5"/>
  <c r="N54" i="5"/>
  <c r="M54" i="5"/>
  <c r="L54" i="5"/>
  <c r="K54" i="5"/>
  <c r="J54" i="5"/>
  <c r="I54" i="5"/>
  <c r="H54" i="5"/>
  <c r="G54" i="5"/>
  <c r="F54" i="5"/>
  <c r="E54" i="5"/>
  <c r="D54" i="5"/>
  <c r="C54" i="5"/>
  <c r="AB53" i="5"/>
  <c r="AA53" i="5"/>
  <c r="Z53" i="5"/>
  <c r="Y53" i="5"/>
  <c r="X53" i="5"/>
  <c r="W53" i="5"/>
  <c r="V53" i="5"/>
  <c r="U53" i="5"/>
  <c r="T53" i="5"/>
  <c r="S53" i="5"/>
  <c r="R53" i="5"/>
  <c r="Q53" i="5"/>
  <c r="P53" i="5"/>
  <c r="O53" i="5"/>
  <c r="N53" i="5"/>
  <c r="M53" i="5"/>
  <c r="L53" i="5"/>
  <c r="K53" i="5"/>
  <c r="J53" i="5"/>
  <c r="I53" i="5"/>
  <c r="H53" i="5"/>
  <c r="G53" i="5"/>
  <c r="F53" i="5"/>
  <c r="E53" i="5"/>
  <c r="D53" i="5"/>
  <c r="C53" i="5"/>
  <c r="AB47" i="5"/>
  <c r="AA47" i="5"/>
  <c r="Z47" i="5"/>
  <c r="Y47" i="5"/>
  <c r="X47" i="5"/>
  <c r="W47" i="5"/>
  <c r="V47" i="5"/>
  <c r="U47" i="5"/>
  <c r="T47" i="5"/>
  <c r="S47" i="5"/>
  <c r="R47" i="5"/>
  <c r="Q47" i="5"/>
  <c r="P47" i="5"/>
  <c r="O47" i="5"/>
  <c r="N47" i="5"/>
  <c r="M47" i="5"/>
  <c r="L47" i="5"/>
  <c r="K47" i="5"/>
  <c r="J47" i="5"/>
  <c r="I47" i="5"/>
  <c r="H47" i="5"/>
  <c r="G47" i="5"/>
  <c r="F47" i="5"/>
  <c r="E47" i="5"/>
  <c r="D47" i="5"/>
  <c r="C47" i="5"/>
  <c r="AB46" i="5"/>
  <c r="AA46" i="5"/>
  <c r="Z46" i="5"/>
  <c r="Y46" i="5"/>
  <c r="X46" i="5"/>
  <c r="W46" i="5"/>
  <c r="V46" i="5"/>
  <c r="U46" i="5"/>
  <c r="T46" i="5"/>
  <c r="S46" i="5"/>
  <c r="R46" i="5"/>
  <c r="Q46" i="5"/>
  <c r="P46" i="5"/>
  <c r="O46" i="5"/>
  <c r="N46" i="5"/>
  <c r="M46" i="5"/>
  <c r="L46" i="5"/>
  <c r="K46" i="5"/>
  <c r="J46" i="5"/>
  <c r="I46" i="5"/>
  <c r="H46" i="5"/>
  <c r="G46" i="5"/>
  <c r="F46" i="5"/>
  <c r="E46" i="5"/>
  <c r="D46" i="5"/>
  <c r="C46" i="5"/>
  <c r="AB40" i="5"/>
  <c r="AA40" i="5"/>
  <c r="Z40" i="5"/>
  <c r="Y40" i="5"/>
  <c r="X40" i="5"/>
  <c r="W40" i="5"/>
  <c r="V40" i="5"/>
  <c r="U40" i="5"/>
  <c r="T40" i="5"/>
  <c r="S40" i="5"/>
  <c r="R40" i="5"/>
  <c r="Q40" i="5"/>
  <c r="P40" i="5"/>
  <c r="O40" i="5"/>
  <c r="N40" i="5"/>
  <c r="M40" i="5"/>
  <c r="L40" i="5"/>
  <c r="K40" i="5"/>
  <c r="J40" i="5"/>
  <c r="I40" i="5"/>
  <c r="H40" i="5"/>
  <c r="G40" i="5"/>
  <c r="F40" i="5"/>
  <c r="E40" i="5"/>
  <c r="D40" i="5"/>
  <c r="C40" i="5"/>
  <c r="AB39" i="5"/>
  <c r="AA39" i="5"/>
  <c r="Z39" i="5"/>
  <c r="Y39" i="5"/>
  <c r="X39" i="5"/>
  <c r="W39" i="5"/>
  <c r="V39" i="5"/>
  <c r="U39" i="5"/>
  <c r="T39" i="5"/>
  <c r="S39" i="5"/>
  <c r="R39" i="5"/>
  <c r="Q39" i="5"/>
  <c r="P39" i="5"/>
  <c r="O39" i="5"/>
  <c r="N39" i="5"/>
  <c r="M39" i="5"/>
  <c r="L39" i="5"/>
  <c r="K39" i="5"/>
  <c r="J39" i="5"/>
  <c r="I39" i="5"/>
  <c r="H39" i="5"/>
  <c r="G39" i="5"/>
  <c r="F39" i="5"/>
  <c r="E39" i="5"/>
  <c r="D39" i="5"/>
  <c r="C39" i="5"/>
  <c r="AB33" i="5"/>
  <c r="AA33" i="5"/>
  <c r="Z33" i="5"/>
  <c r="Y33" i="5"/>
  <c r="X33" i="5"/>
  <c r="W33" i="5"/>
  <c r="V33" i="5"/>
  <c r="U33" i="5"/>
  <c r="T33" i="5"/>
  <c r="S33" i="5"/>
  <c r="R33" i="5"/>
  <c r="Q33" i="5"/>
  <c r="P33" i="5"/>
  <c r="O33" i="5"/>
  <c r="N33" i="5"/>
  <c r="M33" i="5"/>
  <c r="L33" i="5"/>
  <c r="K33" i="5"/>
  <c r="J33" i="5"/>
  <c r="I33" i="5"/>
  <c r="H33" i="5"/>
  <c r="G33" i="5"/>
  <c r="F33" i="5"/>
  <c r="E33" i="5"/>
  <c r="D33" i="5"/>
  <c r="C33" i="5"/>
  <c r="AB32" i="5"/>
  <c r="AA32" i="5"/>
  <c r="Z32" i="5"/>
  <c r="Y32" i="5"/>
  <c r="X32" i="5"/>
  <c r="W32" i="5"/>
  <c r="V32" i="5"/>
  <c r="U32" i="5"/>
  <c r="T32" i="5"/>
  <c r="S32" i="5"/>
  <c r="R32" i="5"/>
  <c r="Q32" i="5"/>
  <c r="P32" i="5"/>
  <c r="O32" i="5"/>
  <c r="N32" i="5"/>
  <c r="M32" i="5"/>
  <c r="L32" i="5"/>
  <c r="K32" i="5"/>
  <c r="J32" i="5"/>
  <c r="I32" i="5"/>
  <c r="H32" i="5"/>
  <c r="G32" i="5"/>
  <c r="F32" i="5"/>
  <c r="E32" i="5"/>
  <c r="D32" i="5"/>
  <c r="C32" i="5"/>
  <c r="AB26" i="5"/>
  <c r="AA26" i="5"/>
  <c r="Z26" i="5"/>
  <c r="Y26" i="5"/>
  <c r="X26" i="5"/>
  <c r="W26" i="5"/>
  <c r="V26" i="5"/>
  <c r="U26" i="5"/>
  <c r="T26" i="5"/>
  <c r="S26" i="5"/>
  <c r="R26" i="5"/>
  <c r="Q26" i="5"/>
  <c r="P26" i="5"/>
  <c r="O26" i="5"/>
  <c r="N26" i="5"/>
  <c r="M26" i="5"/>
  <c r="L26" i="5"/>
  <c r="K26" i="5"/>
  <c r="J26" i="5"/>
  <c r="I26" i="5"/>
  <c r="H26" i="5"/>
  <c r="G26" i="5"/>
  <c r="F26" i="5"/>
  <c r="E26" i="5"/>
  <c r="D26" i="5"/>
  <c r="C26" i="5"/>
  <c r="AB25" i="5"/>
  <c r="AA25" i="5"/>
  <c r="Z25" i="5"/>
  <c r="Y25" i="5"/>
  <c r="X25" i="5"/>
  <c r="W25" i="5"/>
  <c r="V25" i="5"/>
  <c r="U25" i="5"/>
  <c r="T25" i="5"/>
  <c r="S25" i="5"/>
  <c r="R25" i="5"/>
  <c r="Q25" i="5"/>
  <c r="P25" i="5"/>
  <c r="O25" i="5"/>
  <c r="N25" i="5"/>
  <c r="M25" i="5"/>
  <c r="L25" i="5"/>
  <c r="K25" i="5"/>
  <c r="J25" i="5"/>
  <c r="I25" i="5"/>
  <c r="H25" i="5"/>
  <c r="G25" i="5"/>
  <c r="F25" i="5"/>
  <c r="E25" i="5"/>
  <c r="D25" i="5"/>
  <c r="C25" i="5"/>
  <c r="AB19" i="5"/>
  <c r="AA19" i="5"/>
  <c r="Z19" i="5"/>
  <c r="Y19" i="5"/>
  <c r="X19" i="5"/>
  <c r="W19" i="5"/>
  <c r="V19" i="5"/>
  <c r="U19" i="5"/>
  <c r="T19" i="5"/>
  <c r="S19" i="5"/>
  <c r="R19" i="5"/>
  <c r="Q19" i="5"/>
  <c r="P19" i="5"/>
  <c r="O19" i="5"/>
  <c r="N19" i="5"/>
  <c r="M19" i="5"/>
  <c r="L19" i="5"/>
  <c r="K19" i="5"/>
  <c r="J19" i="5"/>
  <c r="I19" i="5"/>
  <c r="H19" i="5"/>
  <c r="G19" i="5"/>
  <c r="F19" i="5"/>
  <c r="E19" i="5"/>
  <c r="D19" i="5"/>
  <c r="AB18" i="5"/>
  <c r="AA18" i="5"/>
  <c r="Z18" i="5"/>
  <c r="Y18" i="5"/>
  <c r="X18" i="5"/>
  <c r="W18" i="5"/>
  <c r="V18" i="5"/>
  <c r="U18" i="5"/>
  <c r="T18" i="5"/>
  <c r="S18" i="5"/>
  <c r="R18" i="5"/>
  <c r="Q18" i="5"/>
  <c r="P18" i="5"/>
  <c r="O18" i="5"/>
  <c r="N18" i="5"/>
  <c r="M18" i="5"/>
  <c r="L18" i="5"/>
  <c r="K18" i="5"/>
  <c r="J18" i="5"/>
  <c r="I18" i="5"/>
  <c r="H18" i="5"/>
  <c r="G18" i="5"/>
  <c r="F18" i="5"/>
  <c r="E18" i="5"/>
  <c r="D18" i="5"/>
  <c r="C18" i="5"/>
  <c r="AB12" i="5"/>
  <c r="AA12" i="5"/>
  <c r="Z12" i="5"/>
  <c r="Y12" i="5"/>
  <c r="X12" i="5"/>
  <c r="W12" i="5"/>
  <c r="V12" i="5"/>
  <c r="U12" i="5"/>
  <c r="T12" i="5"/>
  <c r="S12" i="5"/>
  <c r="R12" i="5"/>
  <c r="Q12" i="5"/>
  <c r="P12" i="5"/>
  <c r="O12" i="5"/>
  <c r="N12" i="5"/>
  <c r="M12" i="5"/>
  <c r="L12" i="5"/>
  <c r="K12" i="5"/>
  <c r="J12" i="5"/>
  <c r="I12" i="5"/>
  <c r="H12" i="5"/>
  <c r="G12" i="5"/>
  <c r="F12" i="5"/>
  <c r="E12" i="5"/>
  <c r="AB11" i="5"/>
  <c r="AA11" i="5"/>
  <c r="Z11" i="5"/>
  <c r="Y11" i="5"/>
  <c r="X11" i="5"/>
  <c r="W11" i="5"/>
  <c r="V11" i="5"/>
  <c r="U11" i="5"/>
  <c r="T11" i="5"/>
  <c r="S11" i="5"/>
  <c r="R11" i="5"/>
  <c r="Q11" i="5"/>
  <c r="P11" i="5"/>
  <c r="O11" i="5"/>
  <c r="N11" i="5"/>
  <c r="M11" i="5"/>
  <c r="L11" i="5"/>
  <c r="K11" i="5"/>
  <c r="J11" i="5"/>
  <c r="I11" i="5"/>
  <c r="H11" i="5"/>
  <c r="G11" i="5"/>
  <c r="F11" i="5"/>
  <c r="D12" i="5"/>
  <c r="C12" i="5"/>
  <c r="AB41" i="6"/>
  <c r="AB32" i="6"/>
  <c r="AB33" i="6"/>
  <c r="AB34" i="6"/>
  <c r="AB35" i="6"/>
  <c r="AB36" i="6"/>
  <c r="AB37" i="6"/>
  <c r="AB38" i="6"/>
  <c r="AB39" i="6"/>
  <c r="AB40" i="6"/>
  <c r="AA41" i="6"/>
  <c r="AA32" i="6"/>
  <c r="AA33" i="6"/>
  <c r="AA34" i="6"/>
  <c r="AA35" i="6"/>
  <c r="AA36" i="6"/>
  <c r="AA37" i="6"/>
  <c r="AA38" i="6"/>
  <c r="AA39" i="6"/>
  <c r="AA40" i="6"/>
  <c r="Z41" i="6"/>
  <c r="Z32" i="6"/>
  <c r="Z33" i="6"/>
  <c r="Z34" i="6"/>
  <c r="Z35" i="6"/>
  <c r="Z36" i="6"/>
  <c r="Z37" i="6"/>
  <c r="Z38" i="6"/>
  <c r="Z39" i="6"/>
  <c r="Z40" i="6"/>
  <c r="Y41" i="6"/>
  <c r="Y32" i="6"/>
  <c r="Y33" i="6"/>
  <c r="Y34" i="6"/>
  <c r="Y35" i="6"/>
  <c r="Y43" i="6" s="1"/>
  <c r="Y50" i="6" s="1"/>
  <c r="Y36" i="6"/>
  <c r="Y37" i="6"/>
  <c r="Y38" i="6"/>
  <c r="Y39" i="6"/>
  <c r="Y40" i="6"/>
  <c r="X41" i="6"/>
  <c r="X32" i="6"/>
  <c r="X33" i="6"/>
  <c r="X34" i="6"/>
  <c r="X35" i="6"/>
  <c r="X36" i="6"/>
  <c r="X37" i="6"/>
  <c r="X38" i="6"/>
  <c r="X39" i="6"/>
  <c r="X40" i="6"/>
  <c r="W41" i="6"/>
  <c r="W32" i="6"/>
  <c r="W33" i="6"/>
  <c r="W34" i="6"/>
  <c r="W35" i="6"/>
  <c r="W43" i="6" s="1"/>
  <c r="W48" i="6" s="1"/>
  <c r="W36" i="6"/>
  <c r="W37" i="6"/>
  <c r="W38" i="6"/>
  <c r="W39" i="6"/>
  <c r="W40" i="6"/>
  <c r="V41" i="6"/>
  <c r="V32" i="6"/>
  <c r="V33" i="6"/>
  <c r="V34" i="6"/>
  <c r="V35" i="6"/>
  <c r="V36" i="6"/>
  <c r="V37" i="6"/>
  <c r="V38" i="6"/>
  <c r="V39" i="6"/>
  <c r="V40" i="6"/>
  <c r="U41" i="6"/>
  <c r="U32" i="6"/>
  <c r="U33" i="6"/>
  <c r="U34" i="6"/>
  <c r="U35" i="6"/>
  <c r="U36" i="6"/>
  <c r="U37" i="6"/>
  <c r="U38" i="6"/>
  <c r="U39" i="6"/>
  <c r="U40" i="6"/>
  <c r="T41" i="6"/>
  <c r="T32" i="6"/>
  <c r="T33" i="6"/>
  <c r="T34" i="6"/>
  <c r="T35" i="6"/>
  <c r="T36" i="6"/>
  <c r="T37" i="6"/>
  <c r="T38" i="6"/>
  <c r="T39" i="6"/>
  <c r="T40" i="6"/>
  <c r="S41" i="6"/>
  <c r="S32" i="6"/>
  <c r="S33" i="6"/>
  <c r="S34" i="6"/>
  <c r="S35" i="6"/>
  <c r="S36" i="6"/>
  <c r="S37" i="6"/>
  <c r="S38" i="6"/>
  <c r="S39" i="6"/>
  <c r="S40" i="6"/>
  <c r="R41" i="6"/>
  <c r="R32" i="6"/>
  <c r="R33" i="6"/>
  <c r="R34" i="6"/>
  <c r="R35" i="6"/>
  <c r="R36" i="6"/>
  <c r="R37" i="6"/>
  <c r="R38" i="6"/>
  <c r="R39" i="6"/>
  <c r="R40" i="6"/>
  <c r="Q41" i="6"/>
  <c r="Q32" i="6"/>
  <c r="Q33" i="6"/>
  <c r="Q34" i="6"/>
  <c r="Q35" i="6"/>
  <c r="Q36" i="6"/>
  <c r="Q37" i="6"/>
  <c r="Q38" i="6"/>
  <c r="Q39" i="6"/>
  <c r="Q40" i="6"/>
  <c r="P41" i="6"/>
  <c r="P32" i="6"/>
  <c r="P33" i="6"/>
  <c r="P34" i="6"/>
  <c r="P35" i="6"/>
  <c r="P36" i="6"/>
  <c r="P37" i="6"/>
  <c r="P38" i="6"/>
  <c r="P39" i="6"/>
  <c r="P40" i="6"/>
  <c r="O41" i="6"/>
  <c r="O32" i="6"/>
  <c r="O33" i="6"/>
  <c r="O34" i="6"/>
  <c r="O35" i="6"/>
  <c r="O36" i="6"/>
  <c r="O37" i="6"/>
  <c r="O38" i="6"/>
  <c r="O39" i="6"/>
  <c r="O40" i="6"/>
  <c r="N41" i="6"/>
  <c r="N32" i="6"/>
  <c r="N33" i="6"/>
  <c r="N34" i="6"/>
  <c r="N35" i="6"/>
  <c r="N36" i="6"/>
  <c r="N37" i="6"/>
  <c r="N38" i="6"/>
  <c r="N39" i="6"/>
  <c r="N40" i="6"/>
  <c r="M41" i="6"/>
  <c r="M32" i="6"/>
  <c r="M33" i="6"/>
  <c r="M34" i="6"/>
  <c r="M35" i="6"/>
  <c r="M36" i="6"/>
  <c r="M37" i="6"/>
  <c r="M38" i="6"/>
  <c r="M39" i="6"/>
  <c r="M40" i="6"/>
  <c r="L41" i="6"/>
  <c r="L32" i="6"/>
  <c r="L33" i="6"/>
  <c r="L34" i="6"/>
  <c r="L35" i="6"/>
  <c r="L36" i="6"/>
  <c r="L37" i="6"/>
  <c r="L38" i="6"/>
  <c r="L39" i="6"/>
  <c r="L40" i="6"/>
  <c r="K41" i="6"/>
  <c r="K32" i="6"/>
  <c r="K33" i="6"/>
  <c r="K34" i="6"/>
  <c r="K35" i="6"/>
  <c r="K36" i="6"/>
  <c r="K37" i="6"/>
  <c r="K38" i="6"/>
  <c r="K39" i="6"/>
  <c r="K40" i="6"/>
  <c r="J41" i="6"/>
  <c r="J32" i="6"/>
  <c r="J33" i="6"/>
  <c r="J34" i="6"/>
  <c r="J35" i="6"/>
  <c r="J36" i="6"/>
  <c r="J37" i="6"/>
  <c r="J38" i="6"/>
  <c r="J39" i="6"/>
  <c r="J40" i="6"/>
  <c r="J43" i="6"/>
  <c r="I41" i="6"/>
  <c r="I32" i="6"/>
  <c r="I33" i="6"/>
  <c r="I34" i="6"/>
  <c r="I35" i="6"/>
  <c r="I36" i="6"/>
  <c r="I37" i="6"/>
  <c r="I38" i="6"/>
  <c r="I39" i="6"/>
  <c r="I40" i="6"/>
  <c r="H41" i="6"/>
  <c r="H32" i="6"/>
  <c r="H33" i="6"/>
  <c r="H34" i="6"/>
  <c r="H35" i="6"/>
  <c r="H36" i="6"/>
  <c r="H37" i="6"/>
  <c r="H38" i="6"/>
  <c r="H39" i="6"/>
  <c r="H40" i="6"/>
  <c r="G41" i="6"/>
  <c r="G32" i="6"/>
  <c r="G33" i="6"/>
  <c r="G34" i="6"/>
  <c r="G35" i="6"/>
  <c r="G36" i="6"/>
  <c r="G37" i="6"/>
  <c r="G38" i="6"/>
  <c r="G39" i="6"/>
  <c r="G40" i="6"/>
  <c r="F41" i="6"/>
  <c r="F32" i="6"/>
  <c r="F33" i="6"/>
  <c r="F34" i="6"/>
  <c r="F35" i="6"/>
  <c r="F36" i="6"/>
  <c r="F37" i="6"/>
  <c r="F38" i="6"/>
  <c r="F39" i="6"/>
  <c r="F40" i="6"/>
  <c r="E41" i="6"/>
  <c r="E32" i="6"/>
  <c r="E33" i="6"/>
  <c r="E34" i="6"/>
  <c r="E35" i="6"/>
  <c r="E36" i="6"/>
  <c r="E37" i="6"/>
  <c r="E38" i="6"/>
  <c r="E39" i="6"/>
  <c r="E40" i="6"/>
  <c r="D41" i="6"/>
  <c r="D32" i="6"/>
  <c r="D33" i="6"/>
  <c r="D34" i="6"/>
  <c r="D35" i="6"/>
  <c r="D36" i="6"/>
  <c r="D37" i="6"/>
  <c r="D38" i="6"/>
  <c r="D39" i="6"/>
  <c r="D40" i="6"/>
  <c r="C41" i="6"/>
  <c r="C32" i="6"/>
  <c r="C33" i="6"/>
  <c r="C34" i="6"/>
  <c r="C35" i="6"/>
  <c r="C36" i="6"/>
  <c r="C37" i="6"/>
  <c r="C38" i="6"/>
  <c r="C39" i="6"/>
  <c r="C40" i="6"/>
  <c r="I15" i="6"/>
  <c r="D15" i="6"/>
  <c r="D16" i="6" s="1"/>
  <c r="AB10" i="7"/>
  <c r="AB11" i="7"/>
  <c r="AB12" i="7"/>
  <c r="AB14" i="7"/>
  <c r="AB19" i="7" s="1"/>
  <c r="AA10" i="7"/>
  <c r="AA18" i="7" s="1"/>
  <c r="AA11" i="7"/>
  <c r="AA12" i="7"/>
  <c r="AA14" i="7"/>
  <c r="Z10" i="7"/>
  <c r="Z11" i="7"/>
  <c r="Z12" i="7"/>
  <c r="Y10" i="7"/>
  <c r="Y11" i="7"/>
  <c r="Y12" i="7"/>
  <c r="Y14" i="7"/>
  <c r="X10" i="7"/>
  <c r="X11" i="7"/>
  <c r="X12" i="7"/>
  <c r="W10" i="7"/>
  <c r="W11" i="7"/>
  <c r="W12" i="7"/>
  <c r="V10" i="7"/>
  <c r="V11" i="7"/>
  <c r="V12" i="7"/>
  <c r="U10" i="7"/>
  <c r="U11" i="7"/>
  <c r="U12" i="7"/>
  <c r="U9" i="7"/>
  <c r="T10" i="7"/>
  <c r="T11" i="7"/>
  <c r="T12" i="7"/>
  <c r="S10" i="7"/>
  <c r="S11" i="7"/>
  <c r="S12" i="7"/>
  <c r="R10" i="7"/>
  <c r="R11" i="7"/>
  <c r="R12" i="7"/>
  <c r="Q10" i="7"/>
  <c r="Q11" i="7"/>
  <c r="Q14" i="7" s="1"/>
  <c r="Q18" i="7" s="1"/>
  <c r="Q12" i="7"/>
  <c r="P10" i="7"/>
  <c r="P11" i="7"/>
  <c r="P12" i="7"/>
  <c r="O10" i="7"/>
  <c r="O11" i="7"/>
  <c r="O12" i="7"/>
  <c r="N10" i="7"/>
  <c r="N11" i="7"/>
  <c r="N12" i="7"/>
  <c r="M10" i="7"/>
  <c r="M11" i="7"/>
  <c r="M12" i="7"/>
  <c r="L10" i="7"/>
  <c r="L11" i="7"/>
  <c r="L12" i="7"/>
  <c r="K10" i="7"/>
  <c r="K11" i="7"/>
  <c r="K12" i="7"/>
  <c r="J10" i="7"/>
  <c r="J11" i="7"/>
  <c r="J12" i="7"/>
  <c r="I10" i="7"/>
  <c r="I11" i="7"/>
  <c r="I14" i="7" s="1"/>
  <c r="I12" i="7"/>
  <c r="H10" i="7"/>
  <c r="H11" i="7"/>
  <c r="H12" i="7"/>
  <c r="G10" i="7"/>
  <c r="G11" i="7"/>
  <c r="G12" i="7"/>
  <c r="G14" i="7" s="1"/>
  <c r="F10" i="7"/>
  <c r="F11" i="7"/>
  <c r="F12" i="7"/>
  <c r="E10" i="7"/>
  <c r="E11" i="7"/>
  <c r="E12" i="7"/>
  <c r="D10" i="7"/>
  <c r="D13" i="7" s="1"/>
  <c r="D11" i="7"/>
  <c r="D12" i="7"/>
  <c r="C10" i="7"/>
  <c r="C11" i="7"/>
  <c r="C14" i="7" s="1"/>
  <c r="C20" i="7" s="1"/>
  <c r="C12" i="7"/>
  <c r="C9" i="7"/>
  <c r="Y9" i="7"/>
  <c r="Y13" i="7" s="1"/>
  <c r="P9" i="7"/>
  <c r="H9" i="7"/>
  <c r="H13" i="7" s="1"/>
  <c r="Q9" i="7"/>
  <c r="I9" i="7"/>
  <c r="I13" i="7"/>
  <c r="AA9" i="7"/>
  <c r="AA13" i="7" s="1"/>
  <c r="V9" i="7"/>
  <c r="S9" i="7"/>
  <c r="S13" i="7" s="1"/>
  <c r="N9" i="7"/>
  <c r="K9" i="7"/>
  <c r="F9" i="7"/>
  <c r="AB9" i="7"/>
  <c r="AB13" i="7" s="1"/>
  <c r="Z9" i="7"/>
  <c r="X9" i="7"/>
  <c r="W9" i="7"/>
  <c r="W13" i="7" s="1"/>
  <c r="T9" i="7"/>
  <c r="R9" i="7"/>
  <c r="O9" i="7"/>
  <c r="M9" i="7"/>
  <c r="L9" i="7"/>
  <c r="J9" i="7"/>
  <c r="G9" i="7"/>
  <c r="E9" i="7"/>
  <c r="D9" i="7"/>
  <c r="A9" i="7"/>
  <c r="A2" i="7"/>
  <c r="G20" i="7"/>
  <c r="W14" i="7"/>
  <c r="O14" i="7"/>
  <c r="D6" i="9"/>
  <c r="D9" i="9" s="1"/>
  <c r="E6" i="9"/>
  <c r="E9" i="9" s="1"/>
  <c r="F6" i="9"/>
  <c r="F9" i="9"/>
  <c r="F8" i="9" s="1"/>
  <c r="G6" i="9"/>
  <c r="G9" i="9" s="1"/>
  <c r="H6" i="9"/>
  <c r="H9" i="9" s="1"/>
  <c r="I6" i="9"/>
  <c r="I9" i="9" s="1"/>
  <c r="I8" i="9" s="1"/>
  <c r="J6" i="9"/>
  <c r="J9" i="9" s="1"/>
  <c r="K6" i="9"/>
  <c r="K9" i="9"/>
  <c r="L6" i="9"/>
  <c r="L9" i="9" s="1"/>
  <c r="M6" i="9"/>
  <c r="M9" i="9" s="1"/>
  <c r="N6" i="9"/>
  <c r="N9" i="9"/>
  <c r="O6" i="9"/>
  <c r="O9" i="9" s="1"/>
  <c r="P6" i="9"/>
  <c r="P9" i="9" s="1"/>
  <c r="Q6" i="9"/>
  <c r="Q9" i="9" s="1"/>
  <c r="Q8" i="9" s="1"/>
  <c r="R6" i="9"/>
  <c r="R9" i="9" s="1"/>
  <c r="S6" i="9"/>
  <c r="S9" i="9"/>
  <c r="T6" i="9"/>
  <c r="T9" i="9" s="1"/>
  <c r="U6" i="9"/>
  <c r="U9" i="9" s="1"/>
  <c r="V6" i="9"/>
  <c r="V9" i="9"/>
  <c r="W6" i="9"/>
  <c r="W9" i="9" s="1"/>
  <c r="X6" i="9"/>
  <c r="X9" i="9" s="1"/>
  <c r="Y6" i="9"/>
  <c r="Y9" i="9" s="1"/>
  <c r="Z6" i="9"/>
  <c r="Z9" i="9" s="1"/>
  <c r="AA6" i="9"/>
  <c r="AA9" i="9"/>
  <c r="AB6" i="9"/>
  <c r="AB9" i="9" s="1"/>
  <c r="D7" i="9"/>
  <c r="E7" i="9"/>
  <c r="F7" i="9"/>
  <c r="G7" i="9"/>
  <c r="H7" i="9"/>
  <c r="H8" i="9" s="1"/>
  <c r="I7" i="9"/>
  <c r="J7" i="9"/>
  <c r="K7" i="9"/>
  <c r="L7" i="9"/>
  <c r="M7" i="9"/>
  <c r="N7" i="9"/>
  <c r="N8" i="9" s="1"/>
  <c r="O7" i="9"/>
  <c r="O8" i="9" s="1"/>
  <c r="P7" i="9"/>
  <c r="Q7" i="9"/>
  <c r="R7" i="9"/>
  <c r="R8" i="9"/>
  <c r="S7" i="9"/>
  <c r="T7" i="9"/>
  <c r="U7" i="9"/>
  <c r="V7" i="9"/>
  <c r="V8" i="9" s="1"/>
  <c r="W7" i="9"/>
  <c r="X7" i="9"/>
  <c r="X8" i="9" s="1"/>
  <c r="Y7" i="9"/>
  <c r="Z7" i="9"/>
  <c r="AA7" i="9"/>
  <c r="AB7" i="9"/>
  <c r="AB8" i="9" s="1"/>
  <c r="AC1413" i="9"/>
  <c r="AD1413" i="9"/>
  <c r="AE1413" i="9"/>
  <c r="AF1413" i="9"/>
  <c r="AG1413" i="9"/>
  <c r="AH1413" i="9"/>
  <c r="AI1413" i="9"/>
  <c r="AJ1413" i="9"/>
  <c r="C7" i="9"/>
  <c r="C8" i="9" s="1"/>
  <c r="C6" i="9"/>
  <c r="C9" i="9" s="1"/>
  <c r="D534" i="9"/>
  <c r="AO1406" i="9"/>
  <c r="AN1406" i="9"/>
  <c r="AM1406" i="9"/>
  <c r="AL1406" i="9"/>
  <c r="AK1406" i="9"/>
  <c r="AJ1406" i="9"/>
  <c r="AI1406" i="9"/>
  <c r="AH1406" i="9"/>
  <c r="AG1406" i="9"/>
  <c r="AF1406" i="9"/>
  <c r="AE1406" i="9"/>
  <c r="AD1406" i="9"/>
  <c r="AC1406" i="9"/>
  <c r="AO1399" i="9"/>
  <c r="AN1399" i="9"/>
  <c r="AM1399" i="9"/>
  <c r="AL1399" i="9"/>
  <c r="AK1399" i="9"/>
  <c r="AJ1399" i="9"/>
  <c r="AI1399" i="9"/>
  <c r="AH1399" i="9"/>
  <c r="AG1399" i="9"/>
  <c r="AF1399" i="9"/>
  <c r="AE1399" i="9"/>
  <c r="AD1399" i="9"/>
  <c r="AC1399" i="9"/>
  <c r="AO1392" i="9"/>
  <c r="AN1392" i="9"/>
  <c r="AM1392" i="9"/>
  <c r="AL1392" i="9"/>
  <c r="AK1392" i="9"/>
  <c r="AJ1392" i="9"/>
  <c r="AI1392" i="9"/>
  <c r="AH1392" i="9"/>
  <c r="AG1392" i="9"/>
  <c r="AF1392" i="9"/>
  <c r="AE1392" i="9"/>
  <c r="AD1392" i="9"/>
  <c r="AC1392" i="9"/>
  <c r="AO1385" i="9"/>
  <c r="AN1385" i="9"/>
  <c r="AM1385" i="9"/>
  <c r="AL1385" i="9"/>
  <c r="AK1385" i="9"/>
  <c r="AJ1385" i="9"/>
  <c r="AI1385" i="9"/>
  <c r="AH1385" i="9"/>
  <c r="AG1385" i="9"/>
  <c r="AF1385" i="9"/>
  <c r="AE1385" i="9"/>
  <c r="AD1385" i="9"/>
  <c r="AC1385" i="9"/>
  <c r="AO1378" i="9"/>
  <c r="AN1378" i="9"/>
  <c r="AM1378" i="9"/>
  <c r="AL1378" i="9"/>
  <c r="AK1378" i="9"/>
  <c r="AJ1378" i="9"/>
  <c r="AI1378" i="9"/>
  <c r="AH1378" i="9"/>
  <c r="AG1378" i="9"/>
  <c r="AF1378" i="9"/>
  <c r="AE1378" i="9"/>
  <c r="AD1378" i="9"/>
  <c r="AC1378" i="9"/>
  <c r="AO1371" i="9"/>
  <c r="AN1371" i="9"/>
  <c r="AM1371" i="9"/>
  <c r="AL1371" i="9"/>
  <c r="AK1371" i="9"/>
  <c r="AJ1371" i="9"/>
  <c r="AI1371" i="9"/>
  <c r="AH1371" i="9"/>
  <c r="AG1371" i="9"/>
  <c r="AF1371" i="9"/>
  <c r="AE1371" i="9"/>
  <c r="AD1371" i="9"/>
  <c r="AC1371" i="9"/>
  <c r="AC488" i="9"/>
  <c r="AC481" i="9"/>
  <c r="C10" i="8"/>
  <c r="C12" i="8" s="1"/>
  <c r="C13" i="8" s="1"/>
  <c r="C11" i="8"/>
  <c r="D118" i="8"/>
  <c r="D119" i="8"/>
  <c r="E118" i="8"/>
  <c r="E119" i="8"/>
  <c r="F118" i="8"/>
  <c r="F119" i="8"/>
  <c r="F120" i="8"/>
  <c r="G118" i="8"/>
  <c r="G119" i="8"/>
  <c r="G120" i="8" s="1"/>
  <c r="G121" i="8" s="1"/>
  <c r="H118" i="8"/>
  <c r="H119" i="8"/>
  <c r="H120" i="8"/>
  <c r="H121" i="8" s="1"/>
  <c r="I118" i="8"/>
  <c r="I120" i="8" s="1"/>
  <c r="I121" i="8" s="1"/>
  <c r="I119" i="8"/>
  <c r="J118" i="8"/>
  <c r="J120" i="8" s="1"/>
  <c r="J121" i="8" s="1"/>
  <c r="J119" i="8"/>
  <c r="K118" i="8"/>
  <c r="K119" i="8"/>
  <c r="K120" i="8"/>
  <c r="K121" i="8" s="1"/>
  <c r="L118" i="8"/>
  <c r="L119" i="8"/>
  <c r="L120" i="8"/>
  <c r="L121" i="8"/>
  <c r="M118" i="8"/>
  <c r="M119" i="8"/>
  <c r="M120" i="8"/>
  <c r="M121" i="8" s="1"/>
  <c r="N118" i="8"/>
  <c r="N120" i="8" s="1"/>
  <c r="N119" i="8"/>
  <c r="O118" i="8"/>
  <c r="O120" i="8" s="1"/>
  <c r="O121" i="8" s="1"/>
  <c r="O119" i="8"/>
  <c r="P118" i="8"/>
  <c r="P120" i="8" s="1"/>
  <c r="P121" i="8" s="1"/>
  <c r="P119" i="8"/>
  <c r="Q118" i="8"/>
  <c r="Q119" i="8"/>
  <c r="Q120" i="8" s="1"/>
  <c r="Q121" i="8" s="1"/>
  <c r="R118" i="8"/>
  <c r="R119" i="8"/>
  <c r="R120" i="8"/>
  <c r="R121" i="8" s="1"/>
  <c r="S118" i="8"/>
  <c r="S119" i="8"/>
  <c r="S120" i="8"/>
  <c r="S121" i="8" s="1"/>
  <c r="T118" i="8"/>
  <c r="T120" i="8" s="1"/>
  <c r="T119" i="8"/>
  <c r="T121" i="8"/>
  <c r="U118" i="8"/>
  <c r="U120" i="8" s="1"/>
  <c r="U121" i="8" s="1"/>
  <c r="U119" i="8"/>
  <c r="V118" i="8"/>
  <c r="V119" i="8"/>
  <c r="W118" i="8"/>
  <c r="W120" i="8" s="1"/>
  <c r="W121" i="8" s="1"/>
  <c r="W119" i="8"/>
  <c r="X118" i="8"/>
  <c r="X119" i="8"/>
  <c r="X120" i="8"/>
  <c r="X121" i="8" s="1"/>
  <c r="Y118" i="8"/>
  <c r="Y119" i="8"/>
  <c r="Y120" i="8"/>
  <c r="Y121" i="8" s="1"/>
  <c r="Z118" i="8"/>
  <c r="Z120" i="8" s="1"/>
  <c r="Z121" i="8" s="1"/>
  <c r="Z119" i="8"/>
  <c r="AA118" i="8"/>
  <c r="AA119" i="8"/>
  <c r="AB118" i="8"/>
  <c r="AB119" i="8"/>
  <c r="AB120" i="8" s="1"/>
  <c r="C118" i="8"/>
  <c r="C119" i="8"/>
  <c r="C120" i="8" s="1"/>
  <c r="C121" i="8" s="1"/>
  <c r="D109" i="8"/>
  <c r="D110" i="8"/>
  <c r="D111" i="8"/>
  <c r="D112" i="8" s="1"/>
  <c r="E109" i="8"/>
  <c r="E110" i="8"/>
  <c r="E111" i="8"/>
  <c r="E112" i="8" s="1"/>
  <c r="F109" i="8"/>
  <c r="F111" i="8" s="1"/>
  <c r="F112" i="8" s="1"/>
  <c r="F110" i="8"/>
  <c r="G109" i="8"/>
  <c r="G110" i="8"/>
  <c r="H109" i="8"/>
  <c r="H110" i="8"/>
  <c r="H111" i="8"/>
  <c r="H112" i="8" s="1"/>
  <c r="I109" i="8"/>
  <c r="I110" i="8"/>
  <c r="I111" i="8" s="1"/>
  <c r="I112" i="8" s="1"/>
  <c r="J109" i="8"/>
  <c r="J110" i="8"/>
  <c r="J111" i="8"/>
  <c r="J112" i="8" s="1"/>
  <c r="K109" i="8"/>
  <c r="K110" i="8"/>
  <c r="K111" i="8"/>
  <c r="K112" i="8" s="1"/>
  <c r="L109" i="8"/>
  <c r="L111" i="8" s="1"/>
  <c r="L110" i="8"/>
  <c r="L112" i="8"/>
  <c r="M109" i="8"/>
  <c r="M111" i="8" s="1"/>
  <c r="M112" i="8" s="1"/>
  <c r="M110" i="8"/>
  <c r="N109" i="8"/>
  <c r="N110" i="8"/>
  <c r="O109" i="8"/>
  <c r="O110" i="8"/>
  <c r="O111" i="8"/>
  <c r="O112" i="8" s="1"/>
  <c r="P109" i="8"/>
  <c r="P110" i="8"/>
  <c r="P111" i="8"/>
  <c r="P112" i="8" s="1"/>
  <c r="Q109" i="8"/>
  <c r="Q111" i="8" s="1"/>
  <c r="Q112" i="8" s="1"/>
  <c r="Q110" i="8"/>
  <c r="R109" i="8"/>
  <c r="R110" i="8"/>
  <c r="S109" i="8"/>
  <c r="S110" i="8"/>
  <c r="T109" i="8"/>
  <c r="T110" i="8"/>
  <c r="T111" i="8"/>
  <c r="U109" i="8"/>
  <c r="U110" i="8"/>
  <c r="U111" i="8" s="1"/>
  <c r="U112" i="8" s="1"/>
  <c r="V109" i="8"/>
  <c r="V110" i="8"/>
  <c r="V111" i="8"/>
  <c r="V112" i="8" s="1"/>
  <c r="W109" i="8"/>
  <c r="W111" i="8" s="1"/>
  <c r="W112" i="8" s="1"/>
  <c r="W110" i="8"/>
  <c r="X109" i="8"/>
  <c r="X110" i="8"/>
  <c r="Y109" i="8"/>
  <c r="Y110" i="8"/>
  <c r="Z109" i="8"/>
  <c r="Z110" i="8"/>
  <c r="Z111" i="8" s="1"/>
  <c r="Z112" i="8" s="1"/>
  <c r="AA109" i="8"/>
  <c r="AA110" i="8"/>
  <c r="AA111" i="8" s="1"/>
  <c r="AA112" i="8" s="1"/>
  <c r="AB109" i="8"/>
  <c r="AB110" i="8"/>
  <c r="AB111" i="8"/>
  <c r="AB112" i="8" s="1"/>
  <c r="C109" i="8"/>
  <c r="C110" i="8"/>
  <c r="C111" i="8"/>
  <c r="C112" i="8" s="1"/>
  <c r="D100" i="8"/>
  <c r="D101" i="8"/>
  <c r="E100" i="8"/>
  <c r="E101" i="8"/>
  <c r="F100" i="8"/>
  <c r="F101" i="8"/>
  <c r="G100" i="8"/>
  <c r="G101" i="8"/>
  <c r="H100" i="8"/>
  <c r="H101" i="8"/>
  <c r="H102" i="8"/>
  <c r="I100" i="8"/>
  <c r="I101" i="8"/>
  <c r="I102" i="8"/>
  <c r="J100" i="8"/>
  <c r="J101" i="8"/>
  <c r="K100" i="8"/>
  <c r="K101" i="8"/>
  <c r="K102" i="8" s="1"/>
  <c r="L100" i="8"/>
  <c r="L101" i="8"/>
  <c r="M100" i="8"/>
  <c r="M101" i="8"/>
  <c r="N100" i="8"/>
  <c r="N101" i="8"/>
  <c r="O100" i="8"/>
  <c r="O102" i="8" s="1"/>
  <c r="O103" i="8" s="1"/>
  <c r="O101" i="8"/>
  <c r="P100" i="8"/>
  <c r="P101" i="8"/>
  <c r="P102" i="8" s="1"/>
  <c r="P103" i="8" s="1"/>
  <c r="Q100" i="8"/>
  <c r="Q101" i="8"/>
  <c r="R100" i="8"/>
  <c r="R101" i="8"/>
  <c r="S100" i="8"/>
  <c r="S101" i="8"/>
  <c r="S102" i="8"/>
  <c r="S103" i="8" s="1"/>
  <c r="T100" i="8"/>
  <c r="T102" i="8" s="1"/>
  <c r="T101" i="8"/>
  <c r="U100" i="8"/>
  <c r="U101" i="8"/>
  <c r="V100" i="8"/>
  <c r="V101" i="8"/>
  <c r="W100" i="8"/>
  <c r="W101" i="8"/>
  <c r="X100" i="8"/>
  <c r="X101" i="8"/>
  <c r="X102" i="8"/>
  <c r="Y100" i="8"/>
  <c r="Y101" i="8"/>
  <c r="Z100" i="8"/>
  <c r="Z101" i="8"/>
  <c r="AA100" i="8"/>
  <c r="AA102" i="8" s="1"/>
  <c r="AA103" i="8" s="1"/>
  <c r="AA101" i="8"/>
  <c r="AB100" i="8"/>
  <c r="AB101" i="8"/>
  <c r="H103" i="8"/>
  <c r="K103" i="8"/>
  <c r="X103" i="8"/>
  <c r="C100" i="8"/>
  <c r="C101" i="8"/>
  <c r="D91" i="8"/>
  <c r="D92" i="8"/>
  <c r="D93" i="8" s="1"/>
  <c r="D94" i="8" s="1"/>
  <c r="E91" i="8"/>
  <c r="E92" i="8"/>
  <c r="E93" i="8"/>
  <c r="E94" i="8"/>
  <c r="F91" i="8"/>
  <c r="F92" i="8"/>
  <c r="F93" i="8" s="1"/>
  <c r="F94" i="8" s="1"/>
  <c r="G91" i="8"/>
  <c r="G92" i="8"/>
  <c r="H91" i="8"/>
  <c r="H92" i="8"/>
  <c r="I91" i="8"/>
  <c r="I92" i="8"/>
  <c r="I93" i="8"/>
  <c r="I94" i="8" s="1"/>
  <c r="J91" i="8"/>
  <c r="J92" i="8"/>
  <c r="J93" i="8" s="1"/>
  <c r="J94" i="8" s="1"/>
  <c r="K91" i="8"/>
  <c r="K92" i="8"/>
  <c r="L91" i="8"/>
  <c r="L92" i="8"/>
  <c r="L93" i="8" s="1"/>
  <c r="L94" i="8" s="1"/>
  <c r="M91" i="8"/>
  <c r="M92" i="8"/>
  <c r="M93" i="8"/>
  <c r="M94" i="8"/>
  <c r="N91" i="8"/>
  <c r="N92" i="8"/>
  <c r="N93" i="8" s="1"/>
  <c r="N94" i="8" s="1"/>
  <c r="O91" i="8"/>
  <c r="O92" i="8"/>
  <c r="P91" i="8"/>
  <c r="P92" i="8"/>
  <c r="Q91" i="8"/>
  <c r="Q92" i="8"/>
  <c r="Q93" i="8"/>
  <c r="Q94" i="8" s="1"/>
  <c r="R91" i="8"/>
  <c r="R92" i="8"/>
  <c r="R93" i="8" s="1"/>
  <c r="R94" i="8" s="1"/>
  <c r="S91" i="8"/>
  <c r="S92" i="8"/>
  <c r="T91" i="8"/>
  <c r="T92" i="8"/>
  <c r="T93" i="8" s="1"/>
  <c r="T94" i="8" s="1"/>
  <c r="U91" i="8"/>
  <c r="U92" i="8"/>
  <c r="U93" i="8"/>
  <c r="U94" i="8"/>
  <c r="V91" i="8"/>
  <c r="V92" i="8"/>
  <c r="V93" i="8" s="1"/>
  <c r="V94" i="8" s="1"/>
  <c r="W91" i="8"/>
  <c r="W92" i="8"/>
  <c r="X91" i="8"/>
  <c r="X92" i="8"/>
  <c r="Y91" i="8"/>
  <c r="Y92" i="8"/>
  <c r="Y93" i="8"/>
  <c r="Y94" i="8" s="1"/>
  <c r="Z91" i="8"/>
  <c r="Z92" i="8"/>
  <c r="Z93" i="8" s="1"/>
  <c r="Z94" i="8" s="1"/>
  <c r="AA91" i="8"/>
  <c r="AA92" i="8"/>
  <c r="AB91" i="8"/>
  <c r="AB92" i="8"/>
  <c r="AB93" i="8" s="1"/>
  <c r="AB94" i="8" s="1"/>
  <c r="C91" i="8"/>
  <c r="C92" i="8"/>
  <c r="C93" i="8"/>
  <c r="C94" i="8"/>
  <c r="D82" i="8"/>
  <c r="D83" i="8"/>
  <c r="D84" i="8" s="1"/>
  <c r="D85" i="8" s="1"/>
  <c r="E82" i="8"/>
  <c r="E83" i="8"/>
  <c r="F82" i="8"/>
  <c r="F83" i="8"/>
  <c r="G82" i="8"/>
  <c r="G83" i="8"/>
  <c r="G84" i="8"/>
  <c r="G85" i="8" s="1"/>
  <c r="H82" i="8"/>
  <c r="H83" i="8"/>
  <c r="H84" i="8" s="1"/>
  <c r="H85" i="8" s="1"/>
  <c r="I82" i="8"/>
  <c r="I83" i="8"/>
  <c r="J82" i="8"/>
  <c r="J83" i="8"/>
  <c r="J84" i="8" s="1"/>
  <c r="J85" i="8" s="1"/>
  <c r="K82" i="8"/>
  <c r="K83" i="8"/>
  <c r="K84" i="8"/>
  <c r="K85" i="8"/>
  <c r="L82" i="8"/>
  <c r="L83" i="8"/>
  <c r="L84" i="8" s="1"/>
  <c r="L85" i="8" s="1"/>
  <c r="M82" i="8"/>
  <c r="M83" i="8"/>
  <c r="N82" i="8"/>
  <c r="N83" i="8"/>
  <c r="O82" i="8"/>
  <c r="O83" i="8"/>
  <c r="O84" i="8"/>
  <c r="O85" i="8" s="1"/>
  <c r="P82" i="8"/>
  <c r="P83" i="8"/>
  <c r="P84" i="8" s="1"/>
  <c r="P85" i="8" s="1"/>
  <c r="Q82" i="8"/>
  <c r="Q83" i="8"/>
  <c r="R82" i="8"/>
  <c r="R83" i="8"/>
  <c r="R84" i="8" s="1"/>
  <c r="R85" i="8" s="1"/>
  <c r="S82" i="8"/>
  <c r="S83" i="8"/>
  <c r="S84" i="8"/>
  <c r="S85" i="8"/>
  <c r="T82" i="8"/>
  <c r="T83" i="8"/>
  <c r="T84" i="8" s="1"/>
  <c r="T85" i="8" s="1"/>
  <c r="U82" i="8"/>
  <c r="U83" i="8"/>
  <c r="V82" i="8"/>
  <c r="V83" i="8"/>
  <c r="W82" i="8"/>
  <c r="W83" i="8"/>
  <c r="W84" i="8"/>
  <c r="W85" i="8" s="1"/>
  <c r="X82" i="8"/>
  <c r="X83" i="8"/>
  <c r="X84" i="8" s="1"/>
  <c r="X85" i="8" s="1"/>
  <c r="Y82" i="8"/>
  <c r="Y83" i="8"/>
  <c r="Z82" i="8"/>
  <c r="Z83" i="8"/>
  <c r="Z84" i="8" s="1"/>
  <c r="Z85" i="8" s="1"/>
  <c r="AA82" i="8"/>
  <c r="AA83" i="8"/>
  <c r="AB82" i="8"/>
  <c r="AB83" i="8"/>
  <c r="AB84" i="8" s="1"/>
  <c r="AB85" i="8" s="1"/>
  <c r="C82" i="8"/>
  <c r="C83" i="8"/>
  <c r="D73" i="8"/>
  <c r="D74" i="8"/>
  <c r="D75" i="8" s="1"/>
  <c r="D76" i="8" s="1"/>
  <c r="E73" i="8"/>
  <c r="E74" i="8"/>
  <c r="F73" i="8"/>
  <c r="F74" i="8"/>
  <c r="F75" i="8" s="1"/>
  <c r="F76" i="8" s="1"/>
  <c r="G73" i="8"/>
  <c r="G74" i="8"/>
  <c r="H73" i="8"/>
  <c r="H74" i="8"/>
  <c r="H75" i="8" s="1"/>
  <c r="H76" i="8" s="1"/>
  <c r="I73" i="8"/>
  <c r="I74" i="8"/>
  <c r="J73" i="8"/>
  <c r="J74" i="8"/>
  <c r="J75" i="8" s="1"/>
  <c r="J76" i="8" s="1"/>
  <c r="K73" i="8"/>
  <c r="K74" i="8"/>
  <c r="L73" i="8"/>
  <c r="L74" i="8"/>
  <c r="L75" i="8" s="1"/>
  <c r="L76" i="8" s="1"/>
  <c r="M73" i="8"/>
  <c r="M74" i="8"/>
  <c r="N73" i="8"/>
  <c r="N74" i="8"/>
  <c r="N75" i="8" s="1"/>
  <c r="N76" i="8" s="1"/>
  <c r="O73" i="8"/>
  <c r="O74" i="8"/>
  <c r="P73" i="8"/>
  <c r="P74" i="8"/>
  <c r="P75" i="8" s="1"/>
  <c r="P76" i="8" s="1"/>
  <c r="Q73" i="8"/>
  <c r="Q74" i="8"/>
  <c r="R73" i="8"/>
  <c r="R74" i="8"/>
  <c r="R75" i="8" s="1"/>
  <c r="R76" i="8" s="1"/>
  <c r="S73" i="8"/>
  <c r="S74" i="8"/>
  <c r="T73" i="8"/>
  <c r="T74" i="8"/>
  <c r="T75" i="8" s="1"/>
  <c r="T76" i="8" s="1"/>
  <c r="U73" i="8"/>
  <c r="U74" i="8"/>
  <c r="V73" i="8"/>
  <c r="V74" i="8"/>
  <c r="V75" i="8" s="1"/>
  <c r="V76" i="8" s="1"/>
  <c r="W73" i="8"/>
  <c r="W74" i="8"/>
  <c r="X73" i="8"/>
  <c r="X74" i="8"/>
  <c r="X75" i="8" s="1"/>
  <c r="X76" i="8" s="1"/>
  <c r="Y73" i="8"/>
  <c r="Y74" i="8"/>
  <c r="Z73" i="8"/>
  <c r="Z74" i="8"/>
  <c r="Z75" i="8" s="1"/>
  <c r="Z76" i="8" s="1"/>
  <c r="AA73" i="8"/>
  <c r="AA74" i="8"/>
  <c r="AB73" i="8"/>
  <c r="AB74" i="8"/>
  <c r="AB75" i="8" s="1"/>
  <c r="AB76" i="8" s="1"/>
  <c r="C73" i="8"/>
  <c r="C74" i="8"/>
  <c r="D64" i="8"/>
  <c r="D65" i="8"/>
  <c r="D66" i="8" s="1"/>
  <c r="D67" i="8" s="1"/>
  <c r="E64" i="8"/>
  <c r="E65" i="8"/>
  <c r="F64" i="8"/>
  <c r="F65" i="8"/>
  <c r="F66" i="8" s="1"/>
  <c r="F67" i="8" s="1"/>
  <c r="G64" i="8"/>
  <c r="G65" i="8"/>
  <c r="H64" i="8"/>
  <c r="H65" i="8"/>
  <c r="H66" i="8" s="1"/>
  <c r="H67" i="8" s="1"/>
  <c r="I64" i="8"/>
  <c r="I65" i="8"/>
  <c r="J64" i="8"/>
  <c r="J65" i="8"/>
  <c r="J66" i="8" s="1"/>
  <c r="J67" i="8" s="1"/>
  <c r="K64" i="8"/>
  <c r="K65" i="8"/>
  <c r="L64" i="8"/>
  <c r="L65" i="8"/>
  <c r="L66" i="8" s="1"/>
  <c r="L67" i="8" s="1"/>
  <c r="M64" i="8"/>
  <c r="M65" i="8"/>
  <c r="N64" i="8"/>
  <c r="N65" i="8"/>
  <c r="N66" i="8" s="1"/>
  <c r="N67" i="8" s="1"/>
  <c r="O64" i="8"/>
  <c r="O65" i="8"/>
  <c r="P64" i="8"/>
  <c r="P65" i="8"/>
  <c r="P66" i="8" s="1"/>
  <c r="P67" i="8" s="1"/>
  <c r="Q64" i="8"/>
  <c r="Q65" i="8"/>
  <c r="R64" i="8"/>
  <c r="R65" i="8"/>
  <c r="R66" i="8" s="1"/>
  <c r="R67" i="8" s="1"/>
  <c r="S64" i="8"/>
  <c r="S65" i="8"/>
  <c r="T64" i="8"/>
  <c r="T65" i="8"/>
  <c r="T66" i="8" s="1"/>
  <c r="T67" i="8" s="1"/>
  <c r="U64" i="8"/>
  <c r="U65" i="8"/>
  <c r="V64" i="8"/>
  <c r="V65" i="8"/>
  <c r="V66" i="8" s="1"/>
  <c r="V67" i="8" s="1"/>
  <c r="W64" i="8"/>
  <c r="W65" i="8"/>
  <c r="X64" i="8"/>
  <c r="X65" i="8"/>
  <c r="X66" i="8" s="1"/>
  <c r="X67" i="8" s="1"/>
  <c r="Y64" i="8"/>
  <c r="Y65" i="8"/>
  <c r="Z64" i="8"/>
  <c r="Z65" i="8"/>
  <c r="Z66" i="8" s="1"/>
  <c r="Z67" i="8" s="1"/>
  <c r="AA64" i="8"/>
  <c r="AA65" i="8"/>
  <c r="AB64" i="8"/>
  <c r="AB65" i="8"/>
  <c r="AB66" i="8" s="1"/>
  <c r="AB67" i="8" s="1"/>
  <c r="C64" i="8"/>
  <c r="C65" i="8"/>
  <c r="D55" i="8"/>
  <c r="D56" i="8"/>
  <c r="D57" i="8" s="1"/>
  <c r="D58" i="8" s="1"/>
  <c r="E55" i="8"/>
  <c r="E56" i="8"/>
  <c r="F55" i="8"/>
  <c r="F56" i="8"/>
  <c r="F57" i="8" s="1"/>
  <c r="F58" i="8" s="1"/>
  <c r="G55" i="8"/>
  <c r="G56" i="8"/>
  <c r="H55" i="8"/>
  <c r="H56" i="8"/>
  <c r="H57" i="8" s="1"/>
  <c r="H58" i="8" s="1"/>
  <c r="I55" i="8"/>
  <c r="I56" i="8"/>
  <c r="J55" i="8"/>
  <c r="J56" i="8"/>
  <c r="J57" i="8" s="1"/>
  <c r="J58" i="8" s="1"/>
  <c r="K55" i="8"/>
  <c r="K56" i="8"/>
  <c r="L55" i="8"/>
  <c r="L56" i="8"/>
  <c r="L57" i="8" s="1"/>
  <c r="L58" i="8" s="1"/>
  <c r="M55" i="8"/>
  <c r="M56" i="8"/>
  <c r="N55" i="8"/>
  <c r="N56" i="8"/>
  <c r="N57" i="8" s="1"/>
  <c r="N58" i="8" s="1"/>
  <c r="O55" i="8"/>
  <c r="O56" i="8"/>
  <c r="P55" i="8"/>
  <c r="P56" i="8"/>
  <c r="P57" i="8" s="1"/>
  <c r="P58" i="8" s="1"/>
  <c r="Q55" i="8"/>
  <c r="Q56" i="8"/>
  <c r="R55" i="8"/>
  <c r="R56" i="8"/>
  <c r="R57" i="8" s="1"/>
  <c r="R58" i="8" s="1"/>
  <c r="S55" i="8"/>
  <c r="S56" i="8"/>
  <c r="T55" i="8"/>
  <c r="T56" i="8"/>
  <c r="T57" i="8" s="1"/>
  <c r="T58" i="8" s="1"/>
  <c r="U55" i="8"/>
  <c r="U56" i="8"/>
  <c r="V55" i="8"/>
  <c r="V56" i="8"/>
  <c r="V57" i="8" s="1"/>
  <c r="V58" i="8" s="1"/>
  <c r="W55" i="8"/>
  <c r="W56" i="8"/>
  <c r="X55" i="8"/>
  <c r="X56" i="8"/>
  <c r="X57" i="8" s="1"/>
  <c r="X58" i="8" s="1"/>
  <c r="Y55" i="8"/>
  <c r="Y56" i="8"/>
  <c r="Z55" i="8"/>
  <c r="Z56" i="8"/>
  <c r="Z57" i="8" s="1"/>
  <c r="Z58" i="8" s="1"/>
  <c r="AA55" i="8"/>
  <c r="AA56" i="8"/>
  <c r="AB55" i="8"/>
  <c r="AB56" i="8"/>
  <c r="AB57" i="8" s="1"/>
  <c r="AB58" i="8" s="1"/>
  <c r="C55" i="8"/>
  <c r="C56" i="8"/>
  <c r="D46" i="8"/>
  <c r="D47" i="8"/>
  <c r="D48" i="8" s="1"/>
  <c r="D49" i="8" s="1"/>
  <c r="E46" i="8"/>
  <c r="E47" i="8"/>
  <c r="F46" i="8"/>
  <c r="F47" i="8"/>
  <c r="F48" i="8" s="1"/>
  <c r="F49" i="8" s="1"/>
  <c r="G46" i="8"/>
  <c r="G47" i="8"/>
  <c r="H46" i="8"/>
  <c r="H47" i="8"/>
  <c r="H48" i="8" s="1"/>
  <c r="H49" i="8" s="1"/>
  <c r="I46" i="8"/>
  <c r="I47" i="8"/>
  <c r="J46" i="8"/>
  <c r="J47" i="8"/>
  <c r="J48" i="8" s="1"/>
  <c r="J49" i="8"/>
  <c r="K46" i="8"/>
  <c r="K47" i="8"/>
  <c r="L46" i="8"/>
  <c r="L49" i="8" s="1"/>
  <c r="L47" i="8"/>
  <c r="L48" i="8" s="1"/>
  <c r="M46" i="8"/>
  <c r="M47" i="8"/>
  <c r="M48" i="8"/>
  <c r="N46" i="8"/>
  <c r="N47" i="8"/>
  <c r="O46" i="8"/>
  <c r="O47" i="8"/>
  <c r="P46" i="8"/>
  <c r="P47" i="8"/>
  <c r="Q46" i="8"/>
  <c r="Q47" i="8"/>
  <c r="R46" i="8"/>
  <c r="R47" i="8"/>
  <c r="S46" i="8"/>
  <c r="S47" i="8"/>
  <c r="T46" i="8"/>
  <c r="T47" i="8"/>
  <c r="U46" i="8"/>
  <c r="U47" i="8"/>
  <c r="V46" i="8"/>
  <c r="V47" i="8"/>
  <c r="W46" i="8"/>
  <c r="W47" i="8"/>
  <c r="X46" i="8"/>
  <c r="X47" i="8"/>
  <c r="Y46" i="8"/>
  <c r="Y47" i="8"/>
  <c r="Z46" i="8"/>
  <c r="Z47" i="8"/>
  <c r="AA46" i="8"/>
  <c r="AA47" i="8"/>
  <c r="AB46" i="8"/>
  <c r="AB47" i="8"/>
  <c r="C46" i="8"/>
  <c r="C47" i="8"/>
  <c r="D28" i="8"/>
  <c r="D29" i="8"/>
  <c r="E28" i="8"/>
  <c r="E29" i="8"/>
  <c r="F28" i="8"/>
  <c r="F29" i="8"/>
  <c r="G28" i="8"/>
  <c r="G29" i="8"/>
  <c r="H28" i="8"/>
  <c r="H29" i="8"/>
  <c r="I28" i="8"/>
  <c r="I29" i="8"/>
  <c r="J28" i="8"/>
  <c r="J29" i="8"/>
  <c r="K28" i="8"/>
  <c r="K29" i="8"/>
  <c r="L28" i="8"/>
  <c r="L29" i="8"/>
  <c r="M28" i="8"/>
  <c r="M29" i="8"/>
  <c r="N28" i="8"/>
  <c r="N29" i="8"/>
  <c r="O28" i="8"/>
  <c r="O29" i="8"/>
  <c r="P28" i="8"/>
  <c r="P29" i="8"/>
  <c r="Q28" i="8"/>
  <c r="Q29" i="8"/>
  <c r="R28" i="8"/>
  <c r="R29" i="8"/>
  <c r="S28" i="8"/>
  <c r="S29" i="8"/>
  <c r="T28" i="8"/>
  <c r="T29" i="8"/>
  <c r="U28" i="8"/>
  <c r="U29" i="8"/>
  <c r="V28" i="8"/>
  <c r="V29" i="8"/>
  <c r="W28" i="8"/>
  <c r="W29" i="8"/>
  <c r="X28" i="8"/>
  <c r="X29" i="8"/>
  <c r="Y28" i="8"/>
  <c r="Y29" i="8"/>
  <c r="Z28" i="8"/>
  <c r="Z29" i="8"/>
  <c r="AA28" i="8"/>
  <c r="AA29" i="8"/>
  <c r="AB28" i="8"/>
  <c r="AB29" i="8"/>
  <c r="C28" i="8"/>
  <c r="C29" i="8"/>
  <c r="C19" i="8"/>
  <c r="C20" i="8"/>
  <c r="S37" i="8"/>
  <c r="S38" i="8"/>
  <c r="T37" i="8"/>
  <c r="T38" i="8"/>
  <c r="U37" i="8"/>
  <c r="U38" i="8"/>
  <c r="V37" i="8"/>
  <c r="V38" i="8"/>
  <c r="W37" i="8"/>
  <c r="W38" i="8"/>
  <c r="X37" i="8"/>
  <c r="X38" i="8"/>
  <c r="Y37" i="8"/>
  <c r="Y38" i="8"/>
  <c r="Z37" i="8"/>
  <c r="Z38" i="8"/>
  <c r="AA37" i="8"/>
  <c r="AA38" i="8"/>
  <c r="AB37" i="8"/>
  <c r="AB38" i="8"/>
  <c r="D37" i="8"/>
  <c r="D38" i="8"/>
  <c r="E37" i="8"/>
  <c r="E38" i="8"/>
  <c r="F37" i="8"/>
  <c r="F38" i="8"/>
  <c r="G37" i="8"/>
  <c r="G38" i="8"/>
  <c r="H37" i="8"/>
  <c r="H38" i="8"/>
  <c r="I37" i="8"/>
  <c r="I38" i="8"/>
  <c r="J37" i="8"/>
  <c r="J38" i="8"/>
  <c r="K37" i="8"/>
  <c r="K39" i="8" s="1"/>
  <c r="K38" i="8"/>
  <c r="L37" i="8"/>
  <c r="L38" i="8"/>
  <c r="M37" i="8"/>
  <c r="M39" i="8" s="1"/>
  <c r="M38" i="8"/>
  <c r="N37" i="8"/>
  <c r="N38" i="8"/>
  <c r="O37" i="8"/>
  <c r="O39" i="8" s="1"/>
  <c r="O38" i="8"/>
  <c r="P37" i="8"/>
  <c r="P38" i="8"/>
  <c r="Q37" i="8"/>
  <c r="Q39" i="8" s="1"/>
  <c r="Q38" i="8"/>
  <c r="R37" i="8"/>
  <c r="R38" i="8"/>
  <c r="C37" i="8"/>
  <c r="C39" i="8" s="1"/>
  <c r="C38" i="8"/>
  <c r="D19" i="8"/>
  <c r="D20" i="8"/>
  <c r="E19" i="8"/>
  <c r="E21" i="8" s="1"/>
  <c r="E20" i="8"/>
  <c r="F19" i="8"/>
  <c r="F20" i="8"/>
  <c r="G19" i="8"/>
  <c r="G21" i="8" s="1"/>
  <c r="G20" i="8"/>
  <c r="H19" i="8"/>
  <c r="H20" i="8"/>
  <c r="I19" i="8"/>
  <c r="I21" i="8" s="1"/>
  <c r="I20" i="8"/>
  <c r="J19" i="8"/>
  <c r="J20" i="8"/>
  <c r="K19" i="8"/>
  <c r="K21" i="8" s="1"/>
  <c r="K20" i="8"/>
  <c r="L19" i="8"/>
  <c r="L20" i="8"/>
  <c r="M19" i="8"/>
  <c r="M21" i="8" s="1"/>
  <c r="M20" i="8"/>
  <c r="N19" i="8"/>
  <c r="N20" i="8"/>
  <c r="O19" i="8"/>
  <c r="O21" i="8" s="1"/>
  <c r="O20" i="8"/>
  <c r="P19" i="8"/>
  <c r="P20" i="8"/>
  <c r="Q19" i="8"/>
  <c r="Q21" i="8" s="1"/>
  <c r="Q20" i="8"/>
  <c r="R19" i="8"/>
  <c r="R20" i="8"/>
  <c r="S19" i="8"/>
  <c r="S21" i="8" s="1"/>
  <c r="S20" i="8"/>
  <c r="T19" i="8"/>
  <c r="T20" i="8"/>
  <c r="U19" i="8"/>
  <c r="U21" i="8" s="1"/>
  <c r="U20" i="8"/>
  <c r="V19" i="8"/>
  <c r="V20" i="8"/>
  <c r="W19" i="8"/>
  <c r="W21" i="8" s="1"/>
  <c r="W20" i="8"/>
  <c r="X19" i="8"/>
  <c r="X20" i="8"/>
  <c r="Y19" i="8"/>
  <c r="Y21" i="8" s="1"/>
  <c r="Y20" i="8"/>
  <c r="Z19" i="8"/>
  <c r="Z20" i="8"/>
  <c r="AA19" i="8"/>
  <c r="AA21" i="8" s="1"/>
  <c r="AA20" i="8"/>
  <c r="AB19" i="8"/>
  <c r="AB20" i="8"/>
  <c r="D10" i="8"/>
  <c r="D12" i="8" s="1"/>
  <c r="D11" i="8"/>
  <c r="E10" i="8"/>
  <c r="E11" i="8"/>
  <c r="F10" i="8"/>
  <c r="F12" i="8" s="1"/>
  <c r="F11" i="8"/>
  <c r="G10" i="8"/>
  <c r="G11" i="8"/>
  <c r="H10" i="8"/>
  <c r="H12" i="8" s="1"/>
  <c r="H11" i="8"/>
  <c r="I10" i="8"/>
  <c r="I11" i="8"/>
  <c r="J10" i="8"/>
  <c r="J12" i="8" s="1"/>
  <c r="J11" i="8"/>
  <c r="K10" i="8"/>
  <c r="K11" i="8"/>
  <c r="L10" i="8"/>
  <c r="L12" i="8" s="1"/>
  <c r="L11" i="8"/>
  <c r="M10" i="8"/>
  <c r="M11" i="8"/>
  <c r="N10" i="8"/>
  <c r="N12" i="8" s="1"/>
  <c r="N11" i="8"/>
  <c r="O10" i="8"/>
  <c r="O11" i="8"/>
  <c r="P10" i="8"/>
  <c r="P12" i="8" s="1"/>
  <c r="P11" i="8"/>
  <c r="Q10" i="8"/>
  <c r="Q11" i="8"/>
  <c r="R10" i="8"/>
  <c r="R12" i="8" s="1"/>
  <c r="R11" i="8"/>
  <c r="S10" i="8"/>
  <c r="S11" i="8"/>
  <c r="T10" i="8"/>
  <c r="T12" i="8" s="1"/>
  <c r="T11" i="8"/>
  <c r="U10" i="8"/>
  <c r="U11" i="8"/>
  <c r="V10" i="8"/>
  <c r="V12" i="8" s="1"/>
  <c r="V11" i="8"/>
  <c r="W10" i="8"/>
  <c r="W11" i="8"/>
  <c r="X10" i="8"/>
  <c r="X12" i="8" s="1"/>
  <c r="X11" i="8"/>
  <c r="Y10" i="8"/>
  <c r="Y11" i="8"/>
  <c r="Z10" i="8"/>
  <c r="Z12" i="8" s="1"/>
  <c r="Z11" i="8"/>
  <c r="AA10" i="8"/>
  <c r="AA11" i="8"/>
  <c r="AB10" i="8"/>
  <c r="AB12" i="8" s="1"/>
  <c r="AB11" i="8"/>
  <c r="G279" i="8"/>
  <c r="G244" i="8" s="1"/>
  <c r="J279" i="8"/>
  <c r="J244" i="8" s="1"/>
  <c r="O279" i="8"/>
  <c r="O254" i="8" s="1"/>
  <c r="R279" i="8"/>
  <c r="R264" i="8" s="1"/>
  <c r="R244" i="8"/>
  <c r="W279" i="8"/>
  <c r="W244" i="8" s="1"/>
  <c r="Z279" i="8"/>
  <c r="Z244" i="8"/>
  <c r="E279" i="8"/>
  <c r="E249" i="8" s="1"/>
  <c r="H279" i="8"/>
  <c r="H274" i="8" s="1"/>
  <c r="M279" i="8"/>
  <c r="M249" i="8" s="1"/>
  <c r="O249" i="8"/>
  <c r="P279" i="8"/>
  <c r="P249" i="8" s="1"/>
  <c r="U279" i="8"/>
  <c r="U249" i="8"/>
  <c r="W249" i="8"/>
  <c r="X279" i="8"/>
  <c r="X249" i="8" s="1"/>
  <c r="F279" i="8"/>
  <c r="F249" i="8" s="1"/>
  <c r="N279" i="8"/>
  <c r="N269" i="8" s="1"/>
  <c r="U254" i="8"/>
  <c r="V279" i="8"/>
  <c r="V274" i="8" s="1"/>
  <c r="V254" i="8"/>
  <c r="I279" i="8"/>
  <c r="I249" i="8" s="1"/>
  <c r="O264" i="8"/>
  <c r="Q279" i="8"/>
  <c r="Q264" i="8" s="1"/>
  <c r="Y279" i="8"/>
  <c r="Y274" i="8" s="1"/>
  <c r="Z264" i="8"/>
  <c r="E269" i="8"/>
  <c r="U269" i="8"/>
  <c r="V269" i="8"/>
  <c r="X269" i="8"/>
  <c r="U274" i="8"/>
  <c r="C279" i="8"/>
  <c r="C244" i="8"/>
  <c r="D279" i="8"/>
  <c r="D259" i="8" s="1"/>
  <c r="K279" i="8"/>
  <c r="K254" i="8" s="1"/>
  <c r="L279" i="8"/>
  <c r="L259" i="8" s="1"/>
  <c r="M259" i="8"/>
  <c r="N259" i="8"/>
  <c r="P254" i="8"/>
  <c r="S279" i="8"/>
  <c r="S259" i="8" s="1"/>
  <c r="S244" i="8"/>
  <c r="T279" i="8"/>
  <c r="T244" i="8" s="1"/>
  <c r="U259" i="8"/>
  <c r="V259" i="8"/>
  <c r="Z249" i="8"/>
  <c r="AA279" i="8"/>
  <c r="AA244" i="8" s="1"/>
  <c r="AB279" i="8"/>
  <c r="AB244" i="8"/>
  <c r="C289" i="8"/>
  <c r="D289" i="8"/>
  <c r="E289" i="8"/>
  <c r="F289" i="8"/>
  <c r="G289" i="8"/>
  <c r="H289" i="8"/>
  <c r="I289" i="8"/>
  <c r="J289" i="8"/>
  <c r="K289" i="8"/>
  <c r="L289" i="8"/>
  <c r="M289" i="8"/>
  <c r="N289" i="8"/>
  <c r="O289" i="8"/>
  <c r="P289" i="8"/>
  <c r="Q289" i="8"/>
  <c r="R289" i="8"/>
  <c r="S289" i="8"/>
  <c r="T289" i="8"/>
  <c r="U289" i="8"/>
  <c r="V289" i="8"/>
  <c r="W289" i="8"/>
  <c r="X289" i="8"/>
  <c r="Y289" i="8"/>
  <c r="Z289" i="8"/>
  <c r="AA289" i="8"/>
  <c r="AB289" i="8"/>
  <c r="D552" i="8"/>
  <c r="I552" i="8"/>
  <c r="D553" i="8"/>
  <c r="C259" i="8"/>
  <c r="Y244" i="8"/>
  <c r="Q244" i="8"/>
  <c r="I244" i="8"/>
  <c r="AB274" i="8"/>
  <c r="L274" i="8"/>
  <c r="P264" i="8"/>
  <c r="H264" i="8"/>
  <c r="Z259" i="8"/>
  <c r="R259" i="8"/>
  <c r="J259" i="8"/>
  <c r="AB254" i="8"/>
  <c r="V249" i="8"/>
  <c r="N249" i="8"/>
  <c r="X244" i="8"/>
  <c r="H244" i="8"/>
  <c r="S254" i="8"/>
  <c r="Z274" i="8"/>
  <c r="AB269" i="8"/>
  <c r="L269" i="8"/>
  <c r="F264" i="8"/>
  <c r="P259" i="8"/>
  <c r="Z254" i="8"/>
  <c r="R254" i="8"/>
  <c r="AB249" i="8"/>
  <c r="L249" i="8"/>
  <c r="D249" i="8"/>
  <c r="S274" i="8"/>
  <c r="Y259" i="8"/>
  <c r="S269" i="8"/>
  <c r="K269" i="8"/>
  <c r="C269" i="8"/>
  <c r="U264" i="8"/>
  <c r="Y254" i="8"/>
  <c r="S249" i="8"/>
  <c r="K249" i="8"/>
  <c r="C249" i="8"/>
  <c r="U244" i="8"/>
  <c r="M244" i="8"/>
  <c r="E244" i="8"/>
  <c r="AB259" i="8"/>
  <c r="C254" i="8"/>
  <c r="X274" i="8"/>
  <c r="P274" i="8"/>
  <c r="Z269" i="8"/>
  <c r="R269" i="8"/>
  <c r="J269" i="8"/>
  <c r="AB264" i="8"/>
  <c r="L264" i="8"/>
  <c r="L244" i="8"/>
  <c r="C274" i="8"/>
  <c r="W274" i="8"/>
  <c r="O274" i="8"/>
  <c r="Y269" i="8"/>
  <c r="I269" i="8"/>
  <c r="S264" i="8"/>
  <c r="C264" i="8"/>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1" i="2"/>
  <c r="AB121" i="8" l="1"/>
  <c r="J274" i="8"/>
  <c r="J249" i="8"/>
  <c r="N274" i="8"/>
  <c r="AA12" i="8"/>
  <c r="W12" i="8"/>
  <c r="S12" i="8"/>
  <c r="S13" i="8" s="1"/>
  <c r="O12" i="8"/>
  <c r="K12" i="8"/>
  <c r="G12" i="8"/>
  <c r="E12" i="8"/>
  <c r="E13" i="8" s="1"/>
  <c r="AB21" i="8"/>
  <c r="Z21" i="8"/>
  <c r="X21" i="8"/>
  <c r="V21" i="8"/>
  <c r="V22" i="8" s="1"/>
  <c r="T21" i="8"/>
  <c r="R21" i="8"/>
  <c r="P21" i="8"/>
  <c r="N21" i="8"/>
  <c r="N22" i="8" s="1"/>
  <c r="L21" i="8"/>
  <c r="J21" i="8"/>
  <c r="H21" i="8"/>
  <c r="F21" i="8"/>
  <c r="F22" i="8" s="1"/>
  <c r="R39" i="8"/>
  <c r="P39" i="8"/>
  <c r="N39" i="8"/>
  <c r="L39" i="8"/>
  <c r="L40" i="8" s="1"/>
  <c r="J39" i="8"/>
  <c r="H39" i="8"/>
  <c r="F39" i="8"/>
  <c r="D39" i="8"/>
  <c r="D40" i="8" s="1"/>
  <c r="AA39" i="8"/>
  <c r="Y39" i="8"/>
  <c r="W39" i="8"/>
  <c r="U39" i="8"/>
  <c r="U40" i="8" s="1"/>
  <c r="S39" i="8"/>
  <c r="C30" i="8"/>
  <c r="AA30" i="8"/>
  <c r="Y30" i="8"/>
  <c r="Y31" i="8" s="1"/>
  <c r="W30" i="8"/>
  <c r="U30" i="8"/>
  <c r="S30" i="8"/>
  <c r="Q30" i="8"/>
  <c r="Q31" i="8" s="1"/>
  <c r="O30" i="8"/>
  <c r="M30" i="8"/>
  <c r="K30" i="8"/>
  <c r="I30" i="8"/>
  <c r="I31" i="8" s="1"/>
  <c r="G30" i="8"/>
  <c r="E30" i="8"/>
  <c r="C48" i="8"/>
  <c r="AA48" i="8"/>
  <c r="AA49" i="8" s="1"/>
  <c r="Y48" i="8"/>
  <c r="W48" i="8"/>
  <c r="U48" i="8"/>
  <c r="S48" i="8"/>
  <c r="S49" i="8" s="1"/>
  <c r="Q48" i="8"/>
  <c r="O48" i="8"/>
  <c r="L102" i="8"/>
  <c r="L103" i="8" s="1"/>
  <c r="G102" i="8"/>
  <c r="G103" i="8" s="1"/>
  <c r="S111" i="8"/>
  <c r="S112" i="8" s="1"/>
  <c r="N111" i="8"/>
  <c r="N112" i="8" s="1"/>
  <c r="G111" i="8"/>
  <c r="G112" i="8" s="1"/>
  <c r="E120" i="8"/>
  <c r="E121" i="8" s="1"/>
  <c r="J8" i="9"/>
  <c r="Y8" i="9"/>
  <c r="J14" i="7"/>
  <c r="J19" i="7" s="1"/>
  <c r="J13" i="7"/>
  <c r="W19" i="7"/>
  <c r="AA20" i="7"/>
  <c r="AA19" i="7"/>
  <c r="G43" i="6"/>
  <c r="AA1658" i="4"/>
  <c r="AA1638" i="4"/>
  <c r="AA1628" i="4"/>
  <c r="AA1643" i="4"/>
  <c r="AA1653" i="4"/>
  <c r="J1648" i="4"/>
  <c r="J1643" i="4"/>
  <c r="Q84" i="8"/>
  <c r="Q85" i="8" s="1"/>
  <c r="I84" i="8"/>
  <c r="I85" i="8"/>
  <c r="AA93" i="8"/>
  <c r="AA94" i="8" s="1"/>
  <c r="S93" i="8"/>
  <c r="S94" i="8"/>
  <c r="K93" i="8"/>
  <c r="K94" i="8" s="1"/>
  <c r="C102" i="8"/>
  <c r="C103" i="8"/>
  <c r="X111" i="8"/>
  <c r="X112" i="8" s="1"/>
  <c r="G53" i="6"/>
  <c r="H43" i="6"/>
  <c r="V43" i="6"/>
  <c r="V51" i="6" s="1"/>
  <c r="N1653" i="4"/>
  <c r="N1628" i="4"/>
  <c r="N1643" i="4"/>
  <c r="N1658" i="4"/>
  <c r="O1648" i="4"/>
  <c r="O1643" i="4"/>
  <c r="O1638" i="4"/>
  <c r="O1633" i="4"/>
  <c r="E264" i="8"/>
  <c r="N264" i="8"/>
  <c r="Y12" i="8"/>
  <c r="Y13" i="8" s="1"/>
  <c r="U12" i="8"/>
  <c r="Q12" i="8"/>
  <c r="M12" i="8"/>
  <c r="M13" i="8" s="1"/>
  <c r="I12" i="8"/>
  <c r="I13" i="8" s="1"/>
  <c r="D21" i="8"/>
  <c r="Q269" i="8"/>
  <c r="Q259" i="8"/>
  <c r="T264" i="8"/>
  <c r="I259" i="8"/>
  <c r="I254" i="8"/>
  <c r="I274" i="8"/>
  <c r="N244" i="8"/>
  <c r="H259" i="8"/>
  <c r="V264" i="8"/>
  <c r="R274" i="8"/>
  <c r="P244" i="8"/>
  <c r="L254" i="8"/>
  <c r="R249" i="8"/>
  <c r="H254" i="8"/>
  <c r="E274" i="8"/>
  <c r="H269" i="8"/>
  <c r="J264" i="8"/>
  <c r="E254" i="8"/>
  <c r="H249" i="8"/>
  <c r="I39" i="8"/>
  <c r="I40" i="8" s="1"/>
  <c r="G39" i="8"/>
  <c r="G40" i="8" s="1"/>
  <c r="E39" i="8"/>
  <c r="E40" i="8" s="1"/>
  <c r="AB39" i="8"/>
  <c r="AB40" i="8" s="1"/>
  <c r="Z39" i="8"/>
  <c r="Z40" i="8" s="1"/>
  <c r="X39" i="8"/>
  <c r="X40" i="8" s="1"/>
  <c r="V39" i="8"/>
  <c r="V40" i="8" s="1"/>
  <c r="T39" i="8"/>
  <c r="T40" i="8" s="1"/>
  <c r="C21" i="8"/>
  <c r="C22" i="8" s="1"/>
  <c r="AB30" i="8"/>
  <c r="AB31" i="8" s="1"/>
  <c r="Z30" i="8"/>
  <c r="Z31" i="8" s="1"/>
  <c r="X30" i="8"/>
  <c r="X31" i="8" s="1"/>
  <c r="V30" i="8"/>
  <c r="V31" i="8" s="1"/>
  <c r="T30" i="8"/>
  <c r="T31" i="8" s="1"/>
  <c r="R30" i="8"/>
  <c r="R31" i="8" s="1"/>
  <c r="P30" i="8"/>
  <c r="P31" i="8" s="1"/>
  <c r="N30" i="8"/>
  <c r="N31" i="8" s="1"/>
  <c r="L30" i="8"/>
  <c r="L31" i="8" s="1"/>
  <c r="U84" i="8"/>
  <c r="U85" i="8"/>
  <c r="M84" i="8"/>
  <c r="M85" i="8" s="1"/>
  <c r="E84" i="8"/>
  <c r="E85" i="8"/>
  <c r="W93" i="8"/>
  <c r="W94" i="8" s="1"/>
  <c r="O93" i="8"/>
  <c r="O94" i="8"/>
  <c r="G93" i="8"/>
  <c r="G94" i="8" s="1"/>
  <c r="T103" i="8"/>
  <c r="AB102" i="8"/>
  <c r="AB103" i="8" s="1"/>
  <c r="Y111" i="8"/>
  <c r="Y112" i="8" s="1"/>
  <c r="AA120" i="8"/>
  <c r="AA121" i="8" s="1"/>
  <c r="V120" i="8"/>
  <c r="V121" i="8" s="1"/>
  <c r="N121" i="8"/>
  <c r="M13" i="7"/>
  <c r="F13" i="7"/>
  <c r="P14" i="7"/>
  <c r="P18" i="7" s="1"/>
  <c r="P13" i="7"/>
  <c r="N1633" i="4"/>
  <c r="N1648" i="4"/>
  <c r="S1658" i="4"/>
  <c r="S1633" i="4"/>
  <c r="S1648" i="4"/>
  <c r="S1638" i="4"/>
  <c r="C1648" i="4"/>
  <c r="C1643" i="4"/>
  <c r="C1638" i="4"/>
  <c r="C1658" i="4"/>
  <c r="C1653" i="4"/>
  <c r="C1628" i="4"/>
  <c r="K264" i="8"/>
  <c r="Q254" i="8"/>
  <c r="Q274" i="8"/>
  <c r="V244" i="8"/>
  <c r="J254" i="8"/>
  <c r="G254" i="8"/>
  <c r="F269" i="8"/>
  <c r="N254" i="8"/>
  <c r="V84" i="8"/>
  <c r="V85" i="8" s="1"/>
  <c r="N84" i="8"/>
  <c r="N85" i="8" s="1"/>
  <c r="F84" i="8"/>
  <c r="F85" i="8" s="1"/>
  <c r="X93" i="8"/>
  <c r="X94" i="8" s="1"/>
  <c r="P93" i="8"/>
  <c r="P94" i="8" s="1"/>
  <c r="H93" i="8"/>
  <c r="H94" i="8" s="1"/>
  <c r="D102" i="8"/>
  <c r="D103" i="8"/>
  <c r="T112" i="8"/>
  <c r="R111" i="8"/>
  <c r="R112" i="8" s="1"/>
  <c r="F121" i="8"/>
  <c r="D120" i="8"/>
  <c r="D121" i="8" s="1"/>
  <c r="Z8" i="9"/>
  <c r="L8" i="9"/>
  <c r="AA1648" i="4"/>
  <c r="H1648" i="4"/>
  <c r="H1658" i="4"/>
  <c r="H1643" i="4"/>
  <c r="H1628" i="4"/>
  <c r="H1638" i="4"/>
  <c r="Z102" i="8"/>
  <c r="Z103" i="8" s="1"/>
  <c r="AA8" i="9"/>
  <c r="K8" i="9"/>
  <c r="O13" i="7"/>
  <c r="D43" i="6"/>
  <c r="D49" i="6" s="1"/>
  <c r="O43" i="6"/>
  <c r="O52" i="6" s="1"/>
  <c r="J30" i="8"/>
  <c r="J31" i="8" s="1"/>
  <c r="H30" i="8"/>
  <c r="H31" i="8" s="1"/>
  <c r="F30" i="8"/>
  <c r="F31" i="8" s="1"/>
  <c r="D30" i="8"/>
  <c r="D31" i="8" s="1"/>
  <c r="AB48" i="8"/>
  <c r="AB49" i="8" s="1"/>
  <c r="Z48" i="8"/>
  <c r="Z49" i="8" s="1"/>
  <c r="X48" i="8"/>
  <c r="X49" i="8" s="1"/>
  <c r="V48" i="8"/>
  <c r="V49" i="8" s="1"/>
  <c r="T48" i="8"/>
  <c r="T49" i="8" s="1"/>
  <c r="R48" i="8"/>
  <c r="R49" i="8" s="1"/>
  <c r="P48" i="8"/>
  <c r="P49" i="8" s="1"/>
  <c r="N48" i="8"/>
  <c r="N49" i="8" s="1"/>
  <c r="I103" i="8"/>
  <c r="W8" i="9"/>
  <c r="T8" i="9"/>
  <c r="G8" i="9"/>
  <c r="D8" i="9"/>
  <c r="U8" i="9"/>
  <c r="M8" i="9"/>
  <c r="E8" i="9"/>
  <c r="G18" i="7"/>
  <c r="AB1628" i="4"/>
  <c r="T1628" i="4"/>
  <c r="I1653" i="4"/>
  <c r="T13" i="7"/>
  <c r="C57" i="8"/>
  <c r="C58" i="8" s="1"/>
  <c r="Y57" i="8"/>
  <c r="Y58" i="8"/>
  <c r="U57" i="8"/>
  <c r="U58" i="8" s="1"/>
  <c r="Q57" i="8"/>
  <c r="Q58" i="8"/>
  <c r="M57" i="8"/>
  <c r="M58" i="8" s="1"/>
  <c r="I57" i="8"/>
  <c r="I58" i="8"/>
  <c r="E57" i="8"/>
  <c r="E58" i="8" s="1"/>
  <c r="AA66" i="8"/>
  <c r="AA67" i="8"/>
  <c r="W66" i="8"/>
  <c r="W67" i="8" s="1"/>
  <c r="S66" i="8"/>
  <c r="S67" i="8" s="1"/>
  <c r="O66" i="8"/>
  <c r="O67" i="8"/>
  <c r="K66" i="8"/>
  <c r="K67" i="8" s="1"/>
  <c r="G66" i="8"/>
  <c r="G67" i="8" s="1"/>
  <c r="C75" i="8"/>
  <c r="C76" i="8" s="1"/>
  <c r="Y75" i="8"/>
  <c r="Y76" i="8"/>
  <c r="U75" i="8"/>
  <c r="U76" i="8" s="1"/>
  <c r="Q75" i="8"/>
  <c r="Q76" i="8" s="1"/>
  <c r="M75" i="8"/>
  <c r="M76" i="8"/>
  <c r="I75" i="8"/>
  <c r="I76" i="8" s="1"/>
  <c r="E75" i="8"/>
  <c r="E76" i="8"/>
  <c r="AA84" i="8"/>
  <c r="AA85" i="8" s="1"/>
  <c r="Y102" i="8"/>
  <c r="Y103" i="8" s="1"/>
  <c r="AA274" i="8"/>
  <c r="D254" i="8"/>
  <c r="F259" i="8"/>
  <c r="P269" i="8"/>
  <c r="AB13" i="8"/>
  <c r="Z13" i="8"/>
  <c r="X13" i="8"/>
  <c r="V13" i="8"/>
  <c r="T13" i="8"/>
  <c r="R13" i="8"/>
  <c r="P13" i="8"/>
  <c r="N13" i="8"/>
  <c r="L13" i="8"/>
  <c r="J13" i="8"/>
  <c r="H13" i="8"/>
  <c r="F13" i="8"/>
  <c r="D13" i="8"/>
  <c r="AA22" i="8"/>
  <c r="Y22" i="8"/>
  <c r="W22" i="8"/>
  <c r="U22" i="8"/>
  <c r="S22" i="8"/>
  <c r="Q22" i="8"/>
  <c r="O22" i="8"/>
  <c r="M22" i="8"/>
  <c r="K22" i="8"/>
  <c r="I22" i="8"/>
  <c r="G22" i="8"/>
  <c r="E22" i="8"/>
  <c r="C40" i="8"/>
  <c r="Q40" i="8"/>
  <c r="O40" i="8"/>
  <c r="M40" i="8"/>
  <c r="K40" i="8"/>
  <c r="I48" i="8"/>
  <c r="I49" i="8" s="1"/>
  <c r="G259" i="8"/>
  <c r="F244" i="8"/>
  <c r="D269" i="8"/>
  <c r="K274" i="8"/>
  <c r="X264" i="8"/>
  <c r="Y249" i="8"/>
  <c r="E259" i="8"/>
  <c r="M274" i="8"/>
  <c r="O269" i="8"/>
  <c r="Y264" i="8"/>
  <c r="I264" i="8"/>
  <c r="M254" i="8"/>
  <c r="G249" i="8"/>
  <c r="G274" i="8"/>
  <c r="D264" i="8"/>
  <c r="O259" i="8"/>
  <c r="AA269" i="8"/>
  <c r="T254" i="8"/>
  <c r="D274" i="8"/>
  <c r="K259" i="8"/>
  <c r="X254" i="8"/>
  <c r="K244" i="8"/>
  <c r="D244" i="8"/>
  <c r="F274" i="8"/>
  <c r="F254" i="8"/>
  <c r="O244" i="8"/>
  <c r="E48" i="8"/>
  <c r="E49" i="8" s="1"/>
  <c r="Q102" i="8"/>
  <c r="Q103" i="8" s="1"/>
  <c r="W259" i="8"/>
  <c r="T269" i="8"/>
  <c r="W254" i="8"/>
  <c r="Q249" i="8"/>
  <c r="M269" i="8"/>
  <c r="W264" i="8"/>
  <c r="G264" i="8"/>
  <c r="K48" i="8"/>
  <c r="K49" i="8"/>
  <c r="AA57" i="8"/>
  <c r="AA58" i="8" s="1"/>
  <c r="W57" i="8"/>
  <c r="W58" i="8"/>
  <c r="S57" i="8"/>
  <c r="S58" i="8" s="1"/>
  <c r="O57" i="8"/>
  <c r="O58" i="8" s="1"/>
  <c r="K57" i="8"/>
  <c r="K58" i="8" s="1"/>
  <c r="G57" i="8"/>
  <c r="G58" i="8" s="1"/>
  <c r="C66" i="8"/>
  <c r="C67" i="8" s="1"/>
  <c r="Y66" i="8"/>
  <c r="Y67" i="8"/>
  <c r="U66" i="8"/>
  <c r="U67" i="8" s="1"/>
  <c r="Q66" i="8"/>
  <c r="Q67" i="8"/>
  <c r="M66" i="8"/>
  <c r="M67" i="8" s="1"/>
  <c r="I66" i="8"/>
  <c r="I67" i="8" s="1"/>
  <c r="E66" i="8"/>
  <c r="E67" i="8" s="1"/>
  <c r="AA75" i="8"/>
  <c r="AA76" i="8" s="1"/>
  <c r="W75" i="8"/>
  <c r="W76" i="8" s="1"/>
  <c r="S75" i="8"/>
  <c r="S76" i="8"/>
  <c r="O75" i="8"/>
  <c r="O76" i="8" s="1"/>
  <c r="K75" i="8"/>
  <c r="K76" i="8"/>
  <c r="G75" i="8"/>
  <c r="G76" i="8" s="1"/>
  <c r="C84" i="8"/>
  <c r="C85" i="8" s="1"/>
  <c r="Y84" i="8"/>
  <c r="Y85" i="8" s="1"/>
  <c r="T274" i="8"/>
  <c r="AA259" i="8"/>
  <c r="AA13" i="8"/>
  <c r="W13" i="8"/>
  <c r="U13" i="8"/>
  <c r="Q13" i="8"/>
  <c r="O13" i="8"/>
  <c r="K13" i="8"/>
  <c r="G13" i="8"/>
  <c r="AB22" i="8"/>
  <c r="Z22" i="8"/>
  <c r="X22" i="8"/>
  <c r="T22" i="8"/>
  <c r="R22" i="8"/>
  <c r="P22" i="8"/>
  <c r="L22" i="8"/>
  <c r="J22" i="8"/>
  <c r="H22" i="8"/>
  <c r="D22" i="8"/>
  <c r="R40" i="8"/>
  <c r="P40" i="8"/>
  <c r="N40" i="8"/>
  <c r="J40" i="8"/>
  <c r="H40" i="8"/>
  <c r="F40" i="8"/>
  <c r="AA40" i="8"/>
  <c r="Y40" i="8"/>
  <c r="W40" i="8"/>
  <c r="S40" i="8"/>
  <c r="C31" i="8"/>
  <c r="AA31" i="8"/>
  <c r="W31" i="8"/>
  <c r="U31" i="8"/>
  <c r="S31" i="8"/>
  <c r="O31" i="8"/>
  <c r="M31" i="8"/>
  <c r="K31" i="8"/>
  <c r="G31" i="8"/>
  <c r="E31" i="8"/>
  <c r="C49" i="8"/>
  <c r="Y49" i="8"/>
  <c r="W49" i="8"/>
  <c r="U49" i="8"/>
  <c r="Q49" i="8"/>
  <c r="O49" i="8"/>
  <c r="W102" i="8"/>
  <c r="W103" i="8" s="1"/>
  <c r="AA249" i="8"/>
  <c r="M264" i="8"/>
  <c r="X259" i="8"/>
  <c r="W269" i="8"/>
  <c r="G269" i="8"/>
  <c r="G48" i="8"/>
  <c r="G49" i="8"/>
  <c r="AA264" i="8"/>
  <c r="AA254" i="8"/>
  <c r="T249" i="8"/>
  <c r="T259" i="8"/>
  <c r="M49" i="8"/>
  <c r="V102" i="8"/>
  <c r="V103" i="8"/>
  <c r="F102" i="8"/>
  <c r="F103" i="8" s="1"/>
  <c r="O20" i="7"/>
  <c r="O19" i="7"/>
  <c r="E13" i="7"/>
  <c r="E14" i="7"/>
  <c r="U13" i="7"/>
  <c r="U14" i="7"/>
  <c r="J49" i="6"/>
  <c r="J52" i="6"/>
  <c r="J51" i="6"/>
  <c r="J54" i="6"/>
  <c r="J48" i="6"/>
  <c r="J61" i="6" s="1"/>
  <c r="K50" i="6"/>
  <c r="V50" i="6"/>
  <c r="V62" i="6" s="1"/>
  <c r="V53" i="6"/>
  <c r="V47" i="6"/>
  <c r="V55" i="6"/>
  <c r="V52" i="6"/>
  <c r="V63" i="6" s="1"/>
  <c r="U102" i="8"/>
  <c r="U103" i="8" s="1"/>
  <c r="R102" i="8"/>
  <c r="R103" i="8" s="1"/>
  <c r="O18" i="7"/>
  <c r="Q19" i="7"/>
  <c r="S14" i="7"/>
  <c r="D55" i="6"/>
  <c r="D52" i="6"/>
  <c r="J55" i="6"/>
  <c r="O47" i="6"/>
  <c r="O55" i="6"/>
  <c r="E103" i="8"/>
  <c r="E102" i="8"/>
  <c r="P8" i="9"/>
  <c r="Q13" i="7"/>
  <c r="Q20" i="7"/>
  <c r="D1628" i="4"/>
  <c r="D1638" i="4"/>
  <c r="D1648" i="4"/>
  <c r="D1653" i="4"/>
  <c r="D1643" i="4"/>
  <c r="D1658" i="4"/>
  <c r="D1633" i="4"/>
  <c r="J18" i="7"/>
  <c r="X14" i="7"/>
  <c r="X18" i="7" s="1"/>
  <c r="X13" i="7"/>
  <c r="AB18" i="7"/>
  <c r="K43" i="6"/>
  <c r="Y51" i="6"/>
  <c r="Y62" i="6" s="1"/>
  <c r="N102" i="8"/>
  <c r="N103" i="8" s="1"/>
  <c r="I19" i="7"/>
  <c r="I18" i="7"/>
  <c r="Y18" i="7"/>
  <c r="Y19" i="7"/>
  <c r="I43" i="6"/>
  <c r="I49" i="6" s="1"/>
  <c r="Y47" i="6"/>
  <c r="Y54" i="6"/>
  <c r="Y52" i="6"/>
  <c r="Y49" i="6"/>
  <c r="Y56" i="6"/>
  <c r="Y65" i="6" s="1"/>
  <c r="Y53" i="6"/>
  <c r="J102" i="8"/>
  <c r="J103" i="8" s="1"/>
  <c r="W18" i="7"/>
  <c r="W21" i="7" s="1"/>
  <c r="W20" i="7"/>
  <c r="W55" i="6"/>
  <c r="W47" i="6"/>
  <c r="W56" i="6"/>
  <c r="W65" i="6" s="1"/>
  <c r="W53" i="6"/>
  <c r="W49" i="6"/>
  <c r="W61" i="6" s="1"/>
  <c r="W52" i="6"/>
  <c r="W54" i="6"/>
  <c r="E43" i="6"/>
  <c r="E47" i="6" s="1"/>
  <c r="M102" i="8"/>
  <c r="M103" i="8" s="1"/>
  <c r="S8" i="9"/>
  <c r="U20" i="7"/>
  <c r="D14" i="7"/>
  <c r="G49" i="6"/>
  <c r="G52" i="6"/>
  <c r="G63" i="6" s="1"/>
  <c r="G50" i="6"/>
  <c r="G47" i="6"/>
  <c r="G48" i="6"/>
  <c r="G61" i="6" s="1"/>
  <c r="J56" i="6"/>
  <c r="J65" i="6" s="1"/>
  <c r="N13" i="7"/>
  <c r="N14" i="7"/>
  <c r="N19" i="7" s="1"/>
  <c r="C19" i="7"/>
  <c r="I20" i="7"/>
  <c r="M14" i="7"/>
  <c r="M18" i="7" s="1"/>
  <c r="Z14" i="7"/>
  <c r="Z13" i="7"/>
  <c r="AB20" i="7"/>
  <c r="F43" i="6"/>
  <c r="F49" i="6"/>
  <c r="H54" i="6"/>
  <c r="P43" i="6"/>
  <c r="P47" i="6"/>
  <c r="Y1638" i="4"/>
  <c r="R1628" i="4"/>
  <c r="R1638" i="4"/>
  <c r="R1658" i="4"/>
  <c r="R1643" i="4"/>
  <c r="R1648" i="4"/>
  <c r="C18" i="7"/>
  <c r="L13" i="7"/>
  <c r="V13" i="7"/>
  <c r="G13" i="7"/>
  <c r="G19" i="7"/>
  <c r="G21" i="7" s="1"/>
  <c r="K14" i="7"/>
  <c r="K13" i="7"/>
  <c r="D51" i="6"/>
  <c r="J50" i="6"/>
  <c r="J62" i="6" s="1"/>
  <c r="P56" i="6"/>
  <c r="P65" i="6" s="1"/>
  <c r="T43" i="6"/>
  <c r="Y1658" i="4"/>
  <c r="J1658" i="4"/>
  <c r="J1653" i="4"/>
  <c r="J1628" i="4"/>
  <c r="J1638" i="4"/>
  <c r="J1633" i="4"/>
  <c r="M43" i="6"/>
  <c r="M53" i="6" s="1"/>
  <c r="M47" i="6"/>
  <c r="R43" i="6"/>
  <c r="AA43" i="6"/>
  <c r="AA48" i="6" s="1"/>
  <c r="AA47" i="6"/>
  <c r="Y1643" i="4"/>
  <c r="Y1653" i="4"/>
  <c r="Y1648" i="4"/>
  <c r="Y1633" i="4"/>
  <c r="W1643" i="4"/>
  <c r="W1653" i="4"/>
  <c r="W1628" i="4"/>
  <c r="W1633" i="4"/>
  <c r="W1638" i="4"/>
  <c r="V49" i="6"/>
  <c r="W51" i="6"/>
  <c r="AB43" i="6"/>
  <c r="Q1638" i="4"/>
  <c r="Q1653" i="4"/>
  <c r="Q1643" i="4"/>
  <c r="Q1628" i="4"/>
  <c r="Q1658" i="4"/>
  <c r="O1653" i="4"/>
  <c r="O1628" i="4"/>
  <c r="O1658" i="4"/>
  <c r="J20" i="7"/>
  <c r="T14" i="7"/>
  <c r="T18" i="7" s="1"/>
  <c r="V14" i="7"/>
  <c r="V20" i="7" s="1"/>
  <c r="Y20" i="7"/>
  <c r="D48" i="6"/>
  <c r="J47" i="6"/>
  <c r="N43" i="6"/>
  <c r="O49" i="6"/>
  <c r="W50" i="6"/>
  <c r="W62" i="6" s="1"/>
  <c r="E1628" i="4"/>
  <c r="E1633" i="4"/>
  <c r="E1638" i="4"/>
  <c r="C13" i="7"/>
  <c r="H14" i="7"/>
  <c r="H18" i="7" s="1"/>
  <c r="V48" i="6"/>
  <c r="U43" i="6"/>
  <c r="U47" i="6" s="1"/>
  <c r="Q43" i="6"/>
  <c r="Q49" i="6" s="1"/>
  <c r="F52" i="6"/>
  <c r="G54" i="6"/>
  <c r="G56" i="6"/>
  <c r="G65" i="6" s="1"/>
  <c r="I51" i="6"/>
  <c r="L43" i="6"/>
  <c r="L54" i="6" s="1"/>
  <c r="Y48" i="6"/>
  <c r="Z43" i="6"/>
  <c r="Z54" i="6" s="1"/>
  <c r="P1648" i="4"/>
  <c r="P1643" i="4"/>
  <c r="P1653" i="4"/>
  <c r="P1628" i="4"/>
  <c r="P1633" i="4"/>
  <c r="V1628" i="4"/>
  <c r="V1633" i="4"/>
  <c r="V1643" i="4"/>
  <c r="V1653" i="4"/>
  <c r="V1648" i="4"/>
  <c r="V1658" i="4"/>
  <c r="F14" i="7"/>
  <c r="R13" i="7"/>
  <c r="R14" i="7"/>
  <c r="R18" i="7" s="1"/>
  <c r="C43" i="6"/>
  <c r="C54" i="6" s="1"/>
  <c r="C47" i="6"/>
  <c r="D56" i="6"/>
  <c r="D65" i="6" s="1"/>
  <c r="F51" i="6"/>
  <c r="H52" i="6"/>
  <c r="J53" i="6"/>
  <c r="K55" i="6"/>
  <c r="K47" i="6"/>
  <c r="R53" i="6"/>
  <c r="S43" i="6"/>
  <c r="S54" i="6" s="1"/>
  <c r="T50" i="6"/>
  <c r="V54" i="6"/>
  <c r="V64" i="6" s="1"/>
  <c r="V56" i="6"/>
  <c r="V65" i="6" s="1"/>
  <c r="X43" i="6"/>
  <c r="X50" i="6" s="1"/>
  <c r="Y55" i="6"/>
  <c r="W1648" i="4"/>
  <c r="L1638" i="4"/>
  <c r="L1648" i="4"/>
  <c r="L1653" i="4"/>
  <c r="L1628" i="4"/>
  <c r="L14" i="7"/>
  <c r="N1638" i="4"/>
  <c r="D61" i="6" l="1"/>
  <c r="H64" i="6"/>
  <c r="H55" i="6"/>
  <c r="H49" i="6"/>
  <c r="H50" i="6"/>
  <c r="H47" i="6"/>
  <c r="H60" i="6" s="1"/>
  <c r="E55" i="6"/>
  <c r="O51" i="6"/>
  <c r="O48" i="6"/>
  <c r="O58" i="6" s="1"/>
  <c r="Q21" i="7"/>
  <c r="AA21" i="7"/>
  <c r="Y61" i="6"/>
  <c r="U56" i="6"/>
  <c r="U65" i="6" s="1"/>
  <c r="M55" i="6"/>
  <c r="H53" i="6"/>
  <c r="D53" i="6"/>
  <c r="O56" i="6"/>
  <c r="O65" i="6" s="1"/>
  <c r="O53" i="6"/>
  <c r="O63" i="6" s="1"/>
  <c r="D47" i="6"/>
  <c r="D50" i="6"/>
  <c r="D62" i="6" s="1"/>
  <c r="O21" i="7"/>
  <c r="P19" i="7"/>
  <c r="P20" i="7"/>
  <c r="H51" i="6"/>
  <c r="H63" i="6"/>
  <c r="H48" i="6"/>
  <c r="E48" i="6"/>
  <c r="U54" i="6"/>
  <c r="U64" i="6" s="1"/>
  <c r="I52" i="6"/>
  <c r="H56" i="6"/>
  <c r="H65" i="6" s="1"/>
  <c r="W64" i="6"/>
  <c r="O50" i="6"/>
  <c r="O62" i="6" s="1"/>
  <c r="O54" i="6"/>
  <c r="O64" i="6" s="1"/>
  <c r="D54" i="6"/>
  <c r="D64" i="6" s="1"/>
  <c r="P21" i="7"/>
  <c r="G51" i="6"/>
  <c r="G62" i="6" s="1"/>
  <c r="G55" i="6"/>
  <c r="G58" i="6" s="1"/>
  <c r="U60" i="6"/>
  <c r="F19" i="7"/>
  <c r="F20" i="7"/>
  <c r="AB47" i="6"/>
  <c r="AB53" i="6"/>
  <c r="AB50" i="6"/>
  <c r="AB52" i="6"/>
  <c r="AB63" i="6" s="1"/>
  <c r="AB55" i="6"/>
  <c r="AB54" i="6"/>
  <c r="AB64" i="6" s="1"/>
  <c r="AB56" i="6"/>
  <c r="AB65" i="6" s="1"/>
  <c r="AB48" i="6"/>
  <c r="L53" i="6"/>
  <c r="L56" i="6"/>
  <c r="L65" i="6" s="1"/>
  <c r="D19" i="7"/>
  <c r="D20" i="7"/>
  <c r="Y58" i="6"/>
  <c r="Y60" i="6"/>
  <c r="V19" i="7"/>
  <c r="AB51" i="6"/>
  <c r="O60" i="6"/>
  <c r="F18" i="7"/>
  <c r="H20" i="7"/>
  <c r="H21" i="7" s="1"/>
  <c r="H19" i="7"/>
  <c r="X53" i="6"/>
  <c r="AA60" i="6"/>
  <c r="S56" i="6"/>
  <c r="S65" i="6" s="1"/>
  <c r="I21" i="7"/>
  <c r="S19" i="7"/>
  <c r="S18" i="7"/>
  <c r="K60" i="6"/>
  <c r="V18" i="7"/>
  <c r="AA56" i="6"/>
  <c r="AA65" i="6" s="1"/>
  <c r="AA51" i="6"/>
  <c r="AA54" i="6"/>
  <c r="AA50" i="6"/>
  <c r="AA53" i="6"/>
  <c r="AA49" i="6"/>
  <c r="AA61" i="6" s="1"/>
  <c r="AA52" i="6"/>
  <c r="AA55" i="6"/>
  <c r="T47" i="6"/>
  <c r="T56" i="6"/>
  <c r="T65" i="6" s="1"/>
  <c r="T54" i="6"/>
  <c r="T51" i="6"/>
  <c r="T55" i="6"/>
  <c r="T48" i="6"/>
  <c r="T52" i="6"/>
  <c r="T49" i="6"/>
  <c r="F54" i="6"/>
  <c r="F53" i="6"/>
  <c r="F63" i="6" s="1"/>
  <c r="F48" i="6"/>
  <c r="F61" i="6" s="1"/>
  <c r="F47" i="6"/>
  <c r="F56" i="6"/>
  <c r="F65" i="6" s="1"/>
  <c r="F50" i="6"/>
  <c r="F62" i="6" s="1"/>
  <c r="F55" i="6"/>
  <c r="C56" i="6"/>
  <c r="C65" i="6" s="1"/>
  <c r="W63" i="6"/>
  <c r="X20" i="7"/>
  <c r="X21" i="7" s="1"/>
  <c r="X19" i="7"/>
  <c r="S20" i="7"/>
  <c r="J64" i="6"/>
  <c r="E20" i="7"/>
  <c r="E18" i="7"/>
  <c r="C60" i="6"/>
  <c r="N52" i="6"/>
  <c r="N56" i="6"/>
  <c r="N65" i="6" s="1"/>
  <c r="N54" i="6"/>
  <c r="N51" i="6"/>
  <c r="N53" i="6"/>
  <c r="N48" i="6"/>
  <c r="R56" i="6"/>
  <c r="R65" i="6" s="1"/>
  <c r="R48" i="6"/>
  <c r="R47" i="6"/>
  <c r="R51" i="6"/>
  <c r="R54" i="6"/>
  <c r="R55" i="6"/>
  <c r="R49" i="6"/>
  <c r="R50" i="6"/>
  <c r="R62" i="6" s="1"/>
  <c r="G60" i="6"/>
  <c r="R52" i="6"/>
  <c r="R63" i="6" s="1"/>
  <c r="J21" i="7"/>
  <c r="D60" i="6"/>
  <c r="D58" i="6"/>
  <c r="V60" i="6"/>
  <c r="V58" i="6"/>
  <c r="C48" i="6"/>
  <c r="C53" i="6"/>
  <c r="C51" i="6"/>
  <c r="C50" i="6"/>
  <c r="C49" i="6"/>
  <c r="Q53" i="6"/>
  <c r="Q47" i="6"/>
  <c r="Q52" i="6"/>
  <c r="Q55" i="6"/>
  <c r="Q50" i="6"/>
  <c r="Q51" i="6"/>
  <c r="N47" i="6"/>
  <c r="N49" i="6"/>
  <c r="Q48" i="6"/>
  <c r="Q61" i="6" s="1"/>
  <c r="C21" i="7"/>
  <c r="P60" i="6"/>
  <c r="J63" i="6"/>
  <c r="E19" i="7"/>
  <c r="L19" i="7"/>
  <c r="L20" i="7"/>
  <c r="C55" i="6"/>
  <c r="C64" i="6" s="1"/>
  <c r="Z55" i="6"/>
  <c r="Z64" i="6" s="1"/>
  <c r="Z49" i="6"/>
  <c r="Z56" i="6"/>
  <c r="Z65" i="6" s="1"/>
  <c r="Z48" i="6"/>
  <c r="Z61" i="6" s="1"/>
  <c r="Z50" i="6"/>
  <c r="Z47" i="6"/>
  <c r="Z52" i="6"/>
  <c r="Z53" i="6"/>
  <c r="U49" i="6"/>
  <c r="U50" i="6"/>
  <c r="U51" i="6"/>
  <c r="U53" i="6"/>
  <c r="U48" i="6"/>
  <c r="U52" i="6"/>
  <c r="N55" i="6"/>
  <c r="T20" i="7"/>
  <c r="T19" i="7"/>
  <c r="T21" i="7" s="1"/>
  <c r="U55" i="6"/>
  <c r="M60" i="6"/>
  <c r="C52" i="6"/>
  <c r="P49" i="6"/>
  <c r="P53" i="6"/>
  <c r="P50" i="6"/>
  <c r="P51" i="6"/>
  <c r="P48" i="6"/>
  <c r="Z18" i="7"/>
  <c r="Z19" i="7"/>
  <c r="E60" i="6"/>
  <c r="I50" i="6"/>
  <c r="I62" i="6" s="1"/>
  <c r="I55" i="6"/>
  <c r="I53" i="6"/>
  <c r="I47" i="6"/>
  <c r="I48" i="6"/>
  <c r="I61" i="6" s="1"/>
  <c r="I54" i="6"/>
  <c r="I56" i="6"/>
  <c r="I65" i="6" s="1"/>
  <c r="O61" i="6"/>
  <c r="D63" i="6"/>
  <c r="S51" i="6"/>
  <c r="S49" i="6"/>
  <c r="S47" i="6"/>
  <c r="S53" i="6"/>
  <c r="S48" i="6"/>
  <c r="S50" i="6"/>
  <c r="S52" i="6"/>
  <c r="S55" i="6"/>
  <c r="S64" i="6" s="1"/>
  <c r="X55" i="6"/>
  <c r="X49" i="6"/>
  <c r="X48" i="6"/>
  <c r="X51" i="6"/>
  <c r="X62" i="6" s="1"/>
  <c r="X56" i="6"/>
  <c r="X65" i="6" s="1"/>
  <c r="X47" i="6"/>
  <c r="X52" i="6"/>
  <c r="X63" i="6" s="1"/>
  <c r="X54" i="6"/>
  <c r="R20" i="7"/>
  <c r="R19" i="7"/>
  <c r="R21" i="7" s="1"/>
  <c r="V61" i="6"/>
  <c r="Z51" i="6"/>
  <c r="J58" i="6"/>
  <c r="J60" i="6"/>
  <c r="T53" i="6"/>
  <c r="M54" i="6"/>
  <c r="M64" i="6" s="1"/>
  <c r="M52" i="6"/>
  <c r="M63" i="6" s="1"/>
  <c r="M50" i="6"/>
  <c r="M49" i="6"/>
  <c r="M51" i="6"/>
  <c r="M56" i="6"/>
  <c r="M65" i="6" s="1"/>
  <c r="M48" i="6"/>
  <c r="P54" i="6"/>
  <c r="P55" i="6"/>
  <c r="E56" i="6"/>
  <c r="E65" i="6" s="1"/>
  <c r="E52" i="6"/>
  <c r="E54" i="6"/>
  <c r="E64" i="6" s="1"/>
  <c r="E49" i="6"/>
  <c r="E61" i="6" s="1"/>
  <c r="E51" i="6"/>
  <c r="E50" i="6"/>
  <c r="E62" i="6" s="1"/>
  <c r="E53" i="6"/>
  <c r="W58" i="6"/>
  <c r="W60" i="6"/>
  <c r="Y63" i="6"/>
  <c r="K53" i="6"/>
  <c r="K51" i="6"/>
  <c r="K58" i="6" s="1"/>
  <c r="K56" i="6"/>
  <c r="K65" i="6" s="1"/>
  <c r="K48" i="6"/>
  <c r="K49" i="6"/>
  <c r="K52" i="6"/>
  <c r="K63" i="6" s="1"/>
  <c r="K54" i="6"/>
  <c r="K64" i="6" s="1"/>
  <c r="Q54" i="6"/>
  <c r="Z20" i="7"/>
  <c r="T62" i="6"/>
  <c r="L55" i="6"/>
  <c r="L64" i="6" s="1"/>
  <c r="L48" i="6"/>
  <c r="L50" i="6"/>
  <c r="L49" i="6"/>
  <c r="L52" i="6"/>
  <c r="L63" i="6" s="1"/>
  <c r="L47" i="6"/>
  <c r="L51" i="6"/>
  <c r="L18" i="7"/>
  <c r="L21" i="7" s="1"/>
  <c r="AB49" i="6"/>
  <c r="Q56" i="6"/>
  <c r="Q65" i="6" s="1"/>
  <c r="N50" i="6"/>
  <c r="K20" i="7"/>
  <c r="K19" i="7"/>
  <c r="K18" i="7"/>
  <c r="M19" i="7"/>
  <c r="M20" i="7"/>
  <c r="N18" i="7"/>
  <c r="N20" i="7"/>
  <c r="D18" i="7"/>
  <c r="Y64" i="6"/>
  <c r="Y21" i="7"/>
  <c r="AB21" i="7"/>
  <c r="P52" i="6"/>
  <c r="P63" i="6" s="1"/>
  <c r="U19" i="7"/>
  <c r="U18" i="7"/>
  <c r="C63" i="6" l="1"/>
  <c r="C61" i="6"/>
  <c r="AB62" i="6"/>
  <c r="G64" i="6"/>
  <c r="Q64" i="6"/>
  <c r="E63" i="6"/>
  <c r="V21" i="7"/>
  <c r="U58" i="6"/>
  <c r="AA58" i="6"/>
  <c r="P58" i="6"/>
  <c r="H62" i="6"/>
  <c r="H58" i="6"/>
  <c r="K61" i="6"/>
  <c r="M61" i="6"/>
  <c r="M62" i="6"/>
  <c r="I63" i="6"/>
  <c r="U21" i="7"/>
  <c r="D21" i="7"/>
  <c r="M21" i="7"/>
  <c r="N62" i="6"/>
  <c r="L62" i="6"/>
  <c r="Z21" i="7"/>
  <c r="N61" i="6"/>
  <c r="E21" i="7"/>
  <c r="T63" i="6"/>
  <c r="AA63" i="6"/>
  <c r="H61" i="6"/>
  <c r="K62" i="6"/>
  <c r="P62" i="6"/>
  <c r="N21" i="7"/>
  <c r="L61" i="6"/>
  <c r="X64" i="6"/>
  <c r="Z63" i="6"/>
  <c r="T61" i="6"/>
  <c r="P64" i="6"/>
  <c r="S63" i="6"/>
  <c r="E58" i="6"/>
  <c r="U63" i="6"/>
  <c r="Z60" i="6"/>
  <c r="Z58" i="6"/>
  <c r="N58" i="6"/>
  <c r="N60" i="6"/>
  <c r="C62" i="6"/>
  <c r="R64" i="6"/>
  <c r="N64" i="6"/>
  <c r="AB60" i="6"/>
  <c r="AB58" i="6"/>
  <c r="Q58" i="6"/>
  <c r="Q60" i="6"/>
  <c r="X58" i="6"/>
  <c r="X60" i="6"/>
  <c r="S62" i="6"/>
  <c r="U61" i="6"/>
  <c r="Z62" i="6"/>
  <c r="F58" i="6"/>
  <c r="F60" i="6"/>
  <c r="AA62" i="6"/>
  <c r="S21" i="7"/>
  <c r="AB61" i="6"/>
  <c r="K21" i="7"/>
  <c r="S61" i="6"/>
  <c r="I64" i="6"/>
  <c r="Q62" i="6"/>
  <c r="R58" i="6"/>
  <c r="R60" i="6"/>
  <c r="N63" i="6"/>
  <c r="T64" i="6"/>
  <c r="AA64" i="6"/>
  <c r="L58" i="6"/>
  <c r="L60" i="6"/>
  <c r="M58" i="6"/>
  <c r="R61" i="6"/>
  <c r="X61" i="6"/>
  <c r="S58" i="6"/>
  <c r="S60" i="6"/>
  <c r="I58" i="6"/>
  <c r="I60" i="6"/>
  <c r="P61" i="6"/>
  <c r="U62" i="6"/>
  <c r="Q63" i="6"/>
  <c r="C58" i="6"/>
  <c r="F64" i="6"/>
  <c r="T58" i="6"/>
  <c r="T60" i="6"/>
  <c r="F21" i="7"/>
</calcChain>
</file>

<file path=xl/sharedStrings.xml><?xml version="1.0" encoding="utf-8"?>
<sst xmlns="http://schemas.openxmlformats.org/spreadsheetml/2006/main" count="3473" uniqueCount="1537">
  <si>
    <t>age</t>
  </si>
  <si>
    <t>gender</t>
  </si>
  <si>
    <t>veteran</t>
  </si>
  <si>
    <t>Total</t>
  </si>
  <si>
    <t>60-64</t>
  </si>
  <si>
    <t>65-69</t>
  </si>
  <si>
    <t>70-74</t>
  </si>
  <si>
    <t>75-79</t>
  </si>
  <si>
    <t>80-84</t>
  </si>
  <si>
    <t>85+</t>
  </si>
  <si>
    <t>95+</t>
  </si>
  <si>
    <t>&lt;25K</t>
  </si>
  <si>
    <t>25-50K</t>
  </si>
  <si>
    <t>51-100K</t>
  </si>
  <si>
    <t>101-150K</t>
  </si>
  <si>
    <t>151-200K</t>
  </si>
  <si>
    <t>201K+</t>
  </si>
  <si>
    <t>Female</t>
  </si>
  <si>
    <t>Male</t>
  </si>
  <si>
    <t>Other (please specify):</t>
  </si>
  <si>
    <t>Prefer not to say</t>
  </si>
  <si>
    <t>No</t>
  </si>
  <si>
    <t>Yes</t>
  </si>
  <si>
    <t>Do not agree</t>
  </si>
  <si>
    <t>Somewhat agree</t>
  </si>
  <si>
    <t>Strongly agree</t>
  </si>
  <si>
    <t>Yes, I was diagnosed, but effectively managed symptoms at home</t>
  </si>
  <si>
    <t>Yes, I was diagnosed, with severe symptoms and required brief hospitalization</t>
  </si>
  <si>
    <t>_</t>
  </si>
  <si>
    <t>-0-</t>
  </si>
  <si>
    <t>0, My maternal Grandfather died in the 1918 Spanysh Flu epidemic</t>
  </si>
  <si>
    <t>1 (son)</t>
  </si>
  <si>
    <t>White or Caucasian</t>
  </si>
  <si>
    <t>Black or African American</t>
  </si>
  <si>
    <t>Donâ€™t know / Unsure</t>
  </si>
  <si>
    <t>Permanent</t>
  </si>
  <si>
    <t>Seasonal</t>
  </si>
  <si>
    <t>I lived On-Island for 6-11 months in 2019</t>
  </si>
  <si>
    <t>I lived On-Island for less than 6 months in 2019</t>
  </si>
  <si>
    <t>I lived On-Island for the entire 12 months in 2019</t>
  </si>
  <si>
    <t>Decrease</t>
  </si>
  <si>
    <t>Increase</t>
  </si>
  <si>
    <t>Stay the same</t>
  </si>
  <si>
    <t>Yes responses</t>
    <phoneticPr fontId="7" type="noConversion"/>
  </si>
  <si>
    <t>No responses</t>
    <phoneticPr fontId="7" type="noConversion"/>
  </si>
  <si>
    <t>Total responses</t>
    <phoneticPr fontId="7" type="noConversion"/>
  </si>
  <si>
    <t>Excluding not apply - yes %</t>
    <phoneticPr fontId="7" type="noConversion"/>
  </si>
  <si>
    <t>Yes responses</t>
    <phoneticPr fontId="7" type="noConversion"/>
  </si>
  <si>
    <t>No responses</t>
    <phoneticPr fontId="7" type="noConversion"/>
  </si>
  <si>
    <t>Yes responses</t>
    <phoneticPr fontId="7" type="noConversion"/>
  </si>
  <si>
    <t>Total responses</t>
    <phoneticPr fontId="7" type="noConversion"/>
  </si>
  <si>
    <t>No responses</t>
    <phoneticPr fontId="7" type="noConversion"/>
  </si>
  <si>
    <t>Total responses</t>
    <phoneticPr fontId="7" type="noConversion"/>
  </si>
  <si>
    <t>No responses</t>
    <phoneticPr fontId="7" type="noConversion"/>
  </si>
  <si>
    <t>Excluding not apply - yes %</t>
    <phoneticPr fontId="7" type="noConversion"/>
  </si>
  <si>
    <t>Total responses</t>
    <phoneticPr fontId="7" type="noConversion"/>
  </si>
  <si>
    <t>Total responses</t>
    <phoneticPr fontId="7" type="noConversion"/>
  </si>
  <si>
    <t>No responses</t>
    <phoneticPr fontId="7" type="noConversion"/>
  </si>
  <si>
    <t>Total responses</t>
    <phoneticPr fontId="7" type="noConversion"/>
  </si>
  <si>
    <t>None, Thank God</t>
  </si>
  <si>
    <t>None, thank God!</t>
  </si>
  <si>
    <t>None. Praise God</t>
  </si>
  <si>
    <t>nonw</t>
  </si>
  <si>
    <t>On-island, I off-ialns paddes away june 202</t>
  </si>
  <si>
    <t>one</t>
  </si>
  <si>
    <t>One</t>
  </si>
  <si>
    <t>One grandson</t>
  </si>
  <si>
    <t>One, me</t>
  </si>
  <si>
    <t>Six</t>
  </si>
  <si>
    <t>Not employed due to disability</t>
  </si>
  <si>
    <t>Not employed for other reasons</t>
  </si>
  <si>
    <t>Retired</t>
  </si>
  <si>
    <t>Seeking employment</t>
  </si>
  <si>
    <t>Income</t>
  </si>
  <si>
    <t>Job Satisfaction</t>
  </si>
  <si>
    <t>Working hours</t>
  </si>
  <si>
    <t>Working flexibility</t>
  </si>
  <si>
    <t>Organizational culture/fit</t>
  </si>
  <si>
    <t>Rebased total</t>
    <phoneticPr fontId="7" type="noConversion"/>
  </si>
  <si>
    <t>Currently involved</t>
    <phoneticPr fontId="7" type="noConversion"/>
  </si>
  <si>
    <t>Not currently, would like to be involved</t>
    <phoneticPr fontId="7" type="noConversion"/>
  </si>
  <si>
    <t>2 cousins in Florida died recently due to covid</t>
  </si>
  <si>
    <t>2 friends â€“ died from Covid â€“ not on island</t>
  </si>
  <si>
    <t>2 n HV</t>
  </si>
  <si>
    <t>2 or 3</t>
  </si>
  <si>
    <t>2, but guaranteed then negative tests</t>
  </si>
  <si>
    <t>2,one died</t>
  </si>
  <si>
    <t>3 â€“ in the UK, 0 in the US</t>
  </si>
  <si>
    <t>3 Relatives off Island</t>
  </si>
  <si>
    <t>I am not interested</t>
  </si>
  <si>
    <t>I was not aware that a Center/Council on Aging existed in my town</t>
  </si>
  <si>
    <t>I am not old enough</t>
  </si>
  <si>
    <t>I participate in programs elsewhere</t>
  </si>
  <si>
    <t>I donâ€™t know what they have to offer.</t>
  </si>
  <si>
    <t>Donâ€™t Know / Unsure</t>
  </si>
  <si>
    <t>I do not own this kind of device</t>
  </si>
  <si>
    <t>Owned after March 2020</t>
  </si>
  <si>
    <t>I want to be able to get the in-home assistance I need</t>
  </si>
  <si>
    <t>I want to move to an assisted living or a continuing care facility</t>
  </si>
  <si>
    <t>I want to move into a nursing home</t>
  </si>
  <si>
    <t>I want to be closer to a major hospital</t>
  </si>
  <si>
    <t>I want a different climate</t>
  </si>
  <si>
    <t>I want a lower cost of living</t>
  </si>
  <si>
    <t>Other (please describe):</t>
  </si>
  <si>
    <t>Not important</t>
  </si>
  <si>
    <t>Somewhat important</t>
  </si>
  <si>
    <t>Very important</t>
  </si>
  <si>
    <t>Employed, full-time (including self-employed)</t>
  </si>
  <si>
    <t>Employed, part-time (including self-employed)</t>
  </si>
  <si>
    <t>Not currently, would like to be involved</t>
  </si>
  <si>
    <t>I didnâ€™t volunteer</t>
  </si>
  <si>
    <t>I volunteered 5 hours a week or less</t>
  </si>
  <si>
    <t>I volunteered 6-10 hours per week</t>
  </si>
  <si>
    <t>I volunteered more than 10 hours per week</t>
  </si>
  <si>
    <t>Used in the last year</t>
  </si>
  <si>
    <t>Would be likely to use in the next two years</t>
  </si>
  <si>
    <t>Never</t>
  </si>
  <si>
    <t>Occasionally</t>
  </si>
  <si>
    <t>Often</t>
  </si>
  <si>
    <t>I have some + I don't have the resources I need</t>
    <phoneticPr fontId="7" type="noConversion"/>
  </si>
  <si>
    <t>Exercising</t>
  </si>
  <si>
    <t>Sleeping</t>
  </si>
  <si>
    <t>Unsure â€“ early days there were a lot of false negatives + testing was hard to come by</t>
  </si>
  <si>
    <t>zoro</t>
  </si>
  <si>
    <t>Not Applicable</t>
  </si>
  <si>
    <t>I have not provided care in the past 2 years</t>
  </si>
  <si>
    <t>Almost Certainly</t>
  </si>
  <si>
    <t>Definitely not</t>
  </si>
  <si>
    <t>Maybe</t>
  </si>
  <si>
    <t>Unlikely</t>
  </si>
  <si>
    <t>Excellent</t>
  </si>
  <si>
    <t>Fair</t>
  </si>
  <si>
    <t>Good</t>
  </si>
  <si>
    <t>Poor</t>
  </si>
  <si>
    <t>Donâ€™t have a dentist</t>
  </si>
  <si>
    <t>Off-Island elsewhere</t>
  </si>
  <si>
    <t>Off-Island on the Cape or in Boston</t>
  </si>
  <si>
    <t>Eating food</t>
  </si>
  <si>
    <t>Consuming alcohol or drugs</t>
  </si>
  <si>
    <t>Using social media</t>
  </si>
  <si>
    <t>Somewhat Important</t>
  </si>
  <si>
    <t>Attending religious services</t>
  </si>
  <si>
    <t>Essential</t>
  </si>
  <si>
    <t>Not important at all</t>
  </si>
  <si>
    <t>Help with legal or financial forms and issues</t>
  </si>
  <si>
    <t>Connections with other caregivers through a support group</t>
  </si>
  <si>
    <t>Spiritual support and guidance</t>
  </si>
  <si>
    <t>Does not apply to me</t>
  </si>
  <si>
    <t>Don't know/Unsure</t>
  </si>
  <si>
    <t>Friends or Family</t>
  </si>
  <si>
    <t>A Visiting Nurse or my primary care physician</t>
  </si>
  <si>
    <t>1 brother in Colorado came to MV after</t>
  </si>
  <si>
    <t>1 possible in March 20 before there was testing</t>
  </si>
  <si>
    <t>2 grandchildren</t>
  </si>
  <si>
    <t>2 grandchildren (adults) by marriage â€“ live off island</t>
  </si>
  <si>
    <t>2 sisters</t>
  </si>
  <si>
    <t>2: daughter, dauhter-in-law</t>
  </si>
  <si>
    <t>3 of us</t>
  </si>
  <si>
    <t>3. They do not live with me.</t>
  </si>
  <si>
    <t>Not applicable (I live on the Vineyard year-round)</t>
  </si>
  <si>
    <t>Not likely</t>
  </si>
  <si>
    <t>Somewhat likely</t>
  </si>
  <si>
    <t>Very likely</t>
  </si>
  <si>
    <t>Aquinnah</t>
  </si>
  <si>
    <t>Chilmark</t>
  </si>
  <si>
    <t>Edgartown</t>
  </si>
  <si>
    <t>Oak Bluffs</t>
  </si>
  <si>
    <t>Tisbury/Vineyard Haven</t>
  </si>
  <si>
    <t>West Tisbury</t>
  </si>
  <si>
    <t>Apartment designed for elders or for senior living</t>
  </si>
  <si>
    <t>Assisted living facility</t>
  </si>
  <si>
    <t>Condo, co-op, or duplex</t>
  </si>
  <si>
    <t>Nursing home</t>
  </si>
  <si>
    <t>Other (please specify)</t>
  </si>
  <si>
    <t>Regular apartment</t>
  </si>
  <si>
    <t>Single family home</t>
  </si>
  <si>
    <t>Other arrangement (please specify):</t>
  </si>
  <si>
    <t>Own (outright, with no mortgage)</t>
  </si>
  <si>
    <t>Own (with mortgage)</t>
  </si>
  <si>
    <t>Rent (private)</t>
  </si>
  <si>
    <t>Rent (subsidized, such as Island Elderly Housing or Dukes County Regional Housing Authority)</t>
  </si>
  <si>
    <t>Don't Know / Unsure</t>
  </si>
  <si>
    <t>I am not considering moving</t>
  </si>
  <si>
    <t>I want a less expensive home</t>
  </si>
  <si>
    <t>I want a home designed for older adults and/or those with a disability</t>
  </si>
  <si>
    <t>I want to be closer to family</t>
  </si>
  <si>
    <t>none yet</t>
  </si>
  <si>
    <t>None yet</t>
  </si>
  <si>
    <t>None-yet</t>
  </si>
  <si>
    <t>China of US parents abroad</t>
  </si>
  <si>
    <t>Colombia</t>
  </si>
  <si>
    <t>Croatia</t>
  </si>
  <si>
    <t>Cuba</t>
  </si>
  <si>
    <t>Denmark</t>
  </si>
  <si>
    <t>Dukes</t>
  </si>
  <si>
    <t>Egypt</t>
  </si>
  <si>
    <t>england</t>
  </si>
  <si>
    <t>England</t>
  </si>
  <si>
    <t>eritrea</t>
  </si>
  <si>
    <t>Son+wife, two grandchildern, do not live with me</t>
  </si>
  <si>
    <t>Three</t>
  </si>
  <si>
    <t>Two</t>
  </si>
  <si>
    <t>two definitely and three almost certanly.</t>
  </si>
  <si>
    <t>Two living in Oregon â€“ daughter and son</t>
  </si>
  <si>
    <t>zero</t>
  </si>
  <si>
    <t>Zero</t>
  </si>
  <si>
    <t>ZERO</t>
  </si>
  <si>
    <t>zero Thankfully!</t>
  </si>
  <si>
    <t>Social connection</t>
  </si>
  <si>
    <t>Other (please explain):</t>
  </si>
  <si>
    <t>Currently Involved</t>
  </si>
  <si>
    <t>15 â€“ all in NYC</t>
  </si>
  <si>
    <t>15-20</t>
  </si>
  <si>
    <t>16 to 20</t>
  </si>
  <si>
    <t>2 but not on MV</t>
  </si>
  <si>
    <t>italy - lived in Canada</t>
  </si>
  <si>
    <t>japan</t>
  </si>
  <si>
    <t>Japan</t>
  </si>
  <si>
    <t>Jordan</t>
  </si>
  <si>
    <t>Korea</t>
  </si>
  <si>
    <t>na</t>
  </si>
  <si>
    <t>Netherlands</t>
  </si>
  <si>
    <t>New Zealand</t>
  </si>
  <si>
    <t>No way</t>
  </si>
  <si>
    <t>Peru</t>
  </si>
  <si>
    <t>Poland</t>
  </si>
  <si>
    <t>Portugal</t>
  </si>
  <si>
    <t>Portugal 1967</t>
  </si>
  <si>
    <t>Puerto Rico</t>
  </si>
  <si>
    <t>Scotland</t>
  </si>
  <si>
    <t>South Africa</t>
  </si>
  <si>
    <t>ST Vincent</t>
  </si>
  <si>
    <t>4 or 5</t>
  </si>
  <si>
    <t>5 off island</t>
  </si>
  <si>
    <t>a few</t>
  </si>
  <si>
    <t>A few</t>
  </si>
  <si>
    <t>A niece</t>
  </si>
  <si>
    <t>about 10</t>
  </si>
  <si>
    <t>Donâ€™t know</t>
  </si>
  <si>
    <t>Eight</t>
  </si>
  <si>
    <t>Few</t>
  </si>
  <si>
    <t>few to none</t>
  </si>
  <si>
    <t>Fifteen</t>
  </si>
  <si>
    <t>five</t>
  </si>
  <si>
    <t>four</t>
  </si>
  <si>
    <t>Four â€“ only via Antibody tests</t>
  </si>
  <si>
    <t>I decease now</t>
  </si>
  <si>
    <t>I donâ€™t know</t>
  </si>
  <si>
    <t>just my son â€“ who us doing fine.</t>
  </si>
  <si>
    <t>Many</t>
  </si>
  <si>
    <t>maybe 2</t>
  </si>
  <si>
    <t>Owned before March 2020</t>
  </si>
  <si>
    <t>I do not need internet access</t>
  </si>
  <si>
    <t>Itâ€™s too expensive</t>
  </si>
  <si>
    <t>Donâ€™t know how to get started</t>
  </si>
  <si>
    <t>Not available in my neighborhood</t>
  </si>
  <si>
    <t>Poor reception or limited broadband access</t>
  </si>
  <si>
    <t>Somewhat Agree</t>
  </si>
  <si>
    <t>Somewhat Disagree</t>
  </si>
  <si>
    <t>Strongly Agree</t>
  </si>
  <si>
    <t>Strongly Disagree</t>
  </si>
  <si>
    <t>Text Message</t>
  </si>
  <si>
    <t>Phone Call</t>
  </si>
  <si>
    <t>Email</t>
  </si>
  <si>
    <t>Social Media (e.g. town Facebook page)</t>
  </si>
  <si>
    <t>Town Website</t>
  </si>
  <si>
    <t>Printed Materials (via mail)</t>
  </si>
  <si>
    <t>In-person</t>
  </si>
  <si>
    <t>Hardly Ever</t>
  </si>
  <si>
    <t>Some of the Time</t>
  </si>
  <si>
    <t>Talking to or spending time with a family member</t>
  </si>
  <si>
    <t>Talking to or spending time with a friend</t>
  </si>
  <si>
    <t>Making a new friend</t>
  </si>
  <si>
    <t>Connecting with neighbors/community members</t>
  </si>
  <si>
    <t>Receiving a thoughtful message from someone I care about</t>
  </si>
  <si>
    <t>Watching TV</t>
  </si>
  <si>
    <t>Shopping</t>
  </si>
  <si>
    <t>Working on a hobby or personal interest</t>
  </si>
  <si>
    <t>Reading</t>
  </si>
  <si>
    <t>Writing</t>
  </si>
  <si>
    <t>$25,001 - $35,000</t>
  </si>
  <si>
    <t>$35,001 - $50,000</t>
  </si>
  <si>
    <t>$50,001 - $80,000</t>
  </si>
  <si>
    <t>$80,001 - $100,000</t>
  </si>
  <si>
    <t>Less than $25,000</t>
  </si>
  <si>
    <t>I provided care in the past 2 years and was not paid for it</t>
  </si>
  <si>
    <t>I provided care in the past 2 years and was paid for it</t>
  </si>
  <si>
    <t>Better information from health practitioners about the changing needs of the person I care for</t>
  </si>
  <si>
    <t>Information about resources for Vineyard caregivers</t>
  </si>
  <si>
    <t>race</t>
  </si>
  <si>
    <t>Q1</t>
  </si>
  <si>
    <t>On-Island</t>
  </si>
  <si>
    <t>Almost Never</t>
  </si>
  <si>
    <t>Fairly Often</t>
  </si>
  <si>
    <t>Sometimes</t>
  </si>
  <si>
    <t>Very Often</t>
  </si>
  <si>
    <t>Help with coordinating healthcare and support services</t>
  </si>
  <si>
    <t>In comparison to 2019, will the amount of time you live on the Vineyard in 2020:</t>
  </si>
  <si>
    <t>Q4</t>
  </si>
  <si>
    <t>In the next two years, how likely are you to increase the amount of time you reside on the Vineyard?</t>
  </si>
  <si>
    <t>Q6</t>
  </si>
  <si>
    <t>Elder Services of Cape Cod and the Islands</t>
  </si>
  <si>
    <t>The Marthaâ€™s Vineyard Center for Living/Supportive Day Program</t>
  </si>
  <si>
    <t>Vineyard Health Care Access</t>
  </si>
  <si>
    <t>Council on Aging/Senior Center</t>
  </si>
  <si>
    <t>Healthy Aging Marthaâ€™s Vineyard</t>
  </si>
  <si>
    <t>MV Community Services</t>
  </si>
  <si>
    <t>Clergy</t>
  </si>
  <si>
    <t>The 55+ Times</t>
  </si>
  <si>
    <t>The Island Book</t>
  </si>
  <si>
    <t>Internet</t>
  </si>
  <si>
    <t>www.FIRSTSTOPMV.org</t>
  </si>
  <si>
    <t>Brother in Montana + his wife</t>
  </si>
  <si>
    <t>Do not know</t>
  </si>
  <si>
    <t>Don't know</t>
  </si>
  <si>
    <t>Five</t>
  </si>
  <si>
    <t>Four</t>
  </si>
  <si>
    <t>four young people I don't live with</t>
  </si>
  <si>
    <t>Grand daughter</t>
  </si>
  <si>
    <t>I â€“ my grandson.</t>
  </si>
  <si>
    <t>I â€“ my son</t>
  </si>
  <si>
    <t>I have no immediate family</t>
  </si>
  <si>
    <t>I lives _</t>
  </si>
  <si>
    <t>in out house. My son in NY was positive in April</t>
  </si>
  <si>
    <t>Mother in Nursing home.</t>
  </si>
  <si>
    <t>n/a</t>
  </si>
  <si>
    <t>N/A</t>
  </si>
  <si>
    <t>Na</t>
  </si>
  <si>
    <t>nephew</t>
  </si>
  <si>
    <t>no</t>
  </si>
  <si>
    <t>No enone</t>
  </si>
  <si>
    <t>No family on-island</t>
  </si>
  <si>
    <t>No immediate family loft.</t>
  </si>
  <si>
    <t>no one</t>
  </si>
  <si>
    <t>No one</t>
  </si>
  <si>
    <t>no one has been diagnosed with covid</t>
  </si>
  <si>
    <t>none</t>
  </si>
  <si>
    <t>None</t>
  </si>
  <si>
    <t>NONE</t>
  </si>
  <si>
    <t>none - possibly one unclear</t>
  </si>
  <si>
    <t>none (just mom of daughter-in-law â€“ also an MV summer resident)</t>
  </si>
  <si>
    <t>None as yet</t>
  </si>
  <si>
    <t>none diagnosed but early March husband, son, daughter in lsw x2 + grandchildren all w/symptoms of COVID 19. I was the on</t>
  </si>
  <si>
    <t>none so far</t>
  </si>
  <si>
    <t>none tha I know of</t>
  </si>
  <si>
    <t>None thank god</t>
  </si>
  <si>
    <t>China</t>
  </si>
  <si>
    <t>If you were to consider moving to a different residence On- or Off-Island in the next two years, which of the following reasons would drive your decision? Please mark all that apply. - Selected Choice - I am not considering moving</t>
  </si>
  <si>
    <t>Q10_2</t>
  </si>
  <si>
    <t>European country</t>
  </si>
  <si>
    <t>France</t>
  </si>
  <si>
    <t>Germant</t>
  </si>
  <si>
    <t>germany</t>
  </si>
  <si>
    <t>Germany</t>
  </si>
  <si>
    <t>Germany- I was naturalized as an child, I am a citizen of USA</t>
  </si>
  <si>
    <t>grand DuChy</t>
  </si>
  <si>
    <t>1 â€“ see 43 above</t>
  </si>
  <si>
    <t>1 brother - lives on Island</t>
  </si>
  <si>
    <t>10+</t>
  </si>
  <si>
    <t>Hong Kong</t>
  </si>
  <si>
    <t>Indonesia</t>
  </si>
  <si>
    <t>Ireland</t>
  </si>
  <si>
    <t>Italy</t>
  </si>
  <si>
    <t>Great britain</t>
  </si>
  <si>
    <t>Guatemala</t>
  </si>
  <si>
    <t>Haiti</t>
  </si>
  <si>
    <t>Honduras, Central America</t>
  </si>
  <si>
    <t>If you were to consider moving to a different residence On- or Off-Island in the next two years, which of the following reasons would drive your decision? Please mark all that apply. - Selected Choice - I want a less expensive home</t>
  </si>
  <si>
    <t>Q10_3</t>
  </si>
  <si>
    <t>Sweden</t>
  </si>
  <si>
    <t>the Netherlands</t>
  </si>
  <si>
    <t>The Netherlands</t>
  </si>
  <si>
    <t>These are offensive</t>
  </si>
  <si>
    <t>Tibet</t>
  </si>
  <si>
    <t>Tisbury</t>
  </si>
  <si>
    <t>U.K</t>
  </si>
  <si>
    <t>U.S</t>
  </si>
  <si>
    <t>U.S. Army base- Germany</t>
  </si>
  <si>
    <t>U.S.A</t>
  </si>
  <si>
    <t>U.S.A.</t>
  </si>
  <si>
    <t>UDA</t>
  </si>
  <si>
    <t>UK</t>
  </si>
  <si>
    <t>United Kingdom</t>
  </si>
  <si>
    <t>United States</t>
  </si>
  <si>
    <t>Uruguvay</t>
  </si>
  <si>
    <t>us</t>
  </si>
  <si>
    <t>US</t>
  </si>
  <si>
    <t>usa</t>
  </si>
  <si>
    <t>USA</t>
  </si>
  <si>
    <t>Viet Nam</t>
  </si>
  <si>
    <t>VK</t>
  </si>
  <si>
    <t>1939 year were born</t>
  </si>
  <si>
    <t>1958born here</t>
  </si>
  <si>
    <t>My brother</t>
  </si>
  <si>
    <t>My brothers daughter in Montana + her husband</t>
  </si>
  <si>
    <t>N/A none</t>
  </si>
  <si>
    <t>nepwe, one close friende</t>
  </si>
  <si>
    <t>nobody</t>
  </si>
  <si>
    <t>none at this time</t>
  </si>
  <si>
    <t>none known</t>
  </si>
  <si>
    <t>none on island</t>
  </si>
  <si>
    <t>None that I am aware of</t>
  </si>
  <si>
    <t>None that I know</t>
  </si>
  <si>
    <t>none that I know of</t>
  </si>
  <si>
    <t>None that I know of</t>
  </si>
  <si>
    <t>none to my knowledge</t>
  </si>
  <si>
    <t>None. Happy to say</t>
  </si>
  <si>
    <t>nonr...yet</t>
  </si>
  <si>
    <t>not sure</t>
  </si>
  <si>
    <t>off island close friends 5</t>
  </si>
  <si>
    <t>One â€“ daughter</t>
  </si>
  <si>
    <t>One â€“ My sister who lives out of state</t>
  </si>
  <si>
    <t>One and she passed</t>
  </si>
  <si>
    <t>One-Three</t>
  </si>
  <si>
    <t>one, friend</t>
  </si>
  <si>
    <t>See 43. One  - all 3 in march</t>
  </si>
  <si>
    <t>Seven</t>
  </si>
  <si>
    <t>several</t>
  </si>
  <si>
    <t>Several</t>
  </si>
  <si>
    <t>Several (not on island)</t>
  </si>
  <si>
    <t>sister, sister-n-law, nephew</t>
  </si>
  <si>
    <t>six</t>
  </si>
  <si>
    <t>some close friends</t>
  </si>
  <si>
    <t>Ten-twelwe</t>
  </si>
  <si>
    <t>three</t>
  </si>
  <si>
    <t>Tree</t>
  </si>
  <si>
    <t>two</t>
  </si>
  <si>
    <t>TWO</t>
  </si>
  <si>
    <t>two (that I know of)</t>
  </si>
  <si>
    <t>Two died from it.</t>
  </si>
  <si>
    <t>Two friends</t>
  </si>
  <si>
    <t>two-in rehabs</t>
  </si>
  <si>
    <t>unknown</t>
  </si>
  <si>
    <t>If you were to consider moving to a different residence On- or Off-Island in the next two years, which of the following reasons would drive your decision? Please mark all that apply. - Selected Choice - I want to move into a nursing home</t>
  </si>
  <si>
    <t>Q10_9</t>
  </si>
  <si>
    <t>Do you identify as a seasonal or permanent resident of the Vineyard?</t>
  </si>
  <si>
    <t>Q2</t>
  </si>
  <si>
    <t>In 2019, how many months did you live on the Vineyard?</t>
  </si>
  <si>
    <t>If you were to consider moving to a different residence On- or Off-Island in the next two years, which of the following reasons would drive your decision? Please mark all that apply. - Selected Choice - I want to be closer to a major hospital</t>
  </si>
  <si>
    <t>Q10_10</t>
  </si>
  <si>
    <t>A guest house, an accessory apartment, or a â€œgrannyâ€? or â€œin-lawâ€? apartment</t>
  </si>
  <si>
    <t>I am not interested in programs for â€œSeniorsâ€? only</t>
  </si>
  <si>
    <t>If you were to consider moving to a different residence On- or Off-Island in the next two years, which of the following reasons would drive your decision? Please mark all that apply. - Selected Choice - I want a different climate</t>
  </si>
  <si>
    <t>Q10_11</t>
  </si>
  <si>
    <t>Where do you live on the Vineyard?</t>
  </si>
  <si>
    <t>Q7</t>
  </si>
  <si>
    <t>Which of the following best describes your Vineyard residence? Please mark only one answer. - Selected Choice</t>
  </si>
  <si>
    <t>Q8</t>
  </si>
  <si>
    <t>Do you own or rent your Vineyard residence? - Selected Choice</t>
  </si>
  <si>
    <t>A ramp chairlift or elevator or wider doors for a walker or wheelchair</t>
  </si>
  <si>
    <t>Grab bars handrails a higher toilet or non-slip tiles</t>
  </si>
  <si>
    <t>Bedroom or bathroom or kitchen on the first floor</t>
  </si>
  <si>
    <t>Washer/dryer in a more accessible location</t>
  </si>
  <si>
    <t>Improved heating or cooling</t>
  </si>
  <si>
    <t>Improved exterior lighting</t>
  </si>
  <si>
    <t>A personal emergency response system (to notify others in an emergency)</t>
  </si>
  <si>
    <t>No modifications needed</t>
  </si>
  <si>
    <t>I donâ€™t have the resources I need</t>
  </si>
  <si>
    <t>I have some of the resources I need</t>
  </si>
  <si>
    <t>I have the financial or other resources I need</t>
  </si>
  <si>
    <t>85-94</t>
  </si>
  <si>
    <t>American Indian or Alaska Native</t>
  </si>
  <si>
    <t>Asian</t>
  </si>
  <si>
    <t>Middle Eastern/ North African</t>
  </si>
  <si>
    <t>Native Hawaiian or Pacific Islander</t>
  </si>
  <si>
    <t>Another Race (please specify):</t>
  </si>
  <si>
    <t>America</t>
  </si>
  <si>
    <t>Austria</t>
  </si>
  <si>
    <t>Avstria</t>
  </si>
  <si>
    <t>Brasil</t>
  </si>
  <si>
    <t>Brazil</t>
  </si>
  <si>
    <t>canada</t>
  </si>
  <si>
    <t>Canada</t>
  </si>
  <si>
    <t>CANADA</t>
  </si>
  <si>
    <t>Canada.</t>
  </si>
  <si>
    <t>Caribean</t>
  </si>
  <si>
    <t>If you are employed or seeking employment, which of the following are important factors when you decide whether and where to work? Please mark all that apply. - Selected Choice - Working hours</t>
  </si>
  <si>
    <t>Q14_6</t>
  </si>
  <si>
    <t>Grand Duchy of Luxembourg</t>
  </si>
  <si>
    <t>Hungary</t>
  </si>
  <si>
    <t>If you are employed or seeking employment, which of the following are important factors when you decide whether and where to work? Please mark all that apply. - Selected Choice - Working flexibility</t>
  </si>
  <si>
    <t>Q14_7</t>
  </si>
  <si>
    <t>If you are employed or seeking employment, which of the following are important factors when you decide whether and where to work? Please mark all that apply. - Selected Choice - Organizational culture/fit</t>
  </si>
  <si>
    <t>If you are employed or seeking employment, which of the following are important factors when you decide whether and where to work? Please mark all that apply. - Selected Choice - Social connection</t>
  </si>
  <si>
    <t>Q14_4</t>
  </si>
  <si>
    <t>If you were to consider moving to a different residence On- or Off-Island in the next two years, which of the following reasons would drive your decision? Please mark all that apply. - Selected Choice - I want a home designed for older adults and/or those with a disability</t>
  </si>
  <si>
    <t>Q10_4</t>
  </si>
  <si>
    <t>at birth</t>
  </si>
  <si>
    <t>Birth</t>
  </si>
  <si>
    <t>born</t>
  </si>
  <si>
    <t>Born</t>
  </si>
  <si>
    <t>Born and raised in US</t>
  </si>
  <si>
    <t>born ehere</t>
  </si>
  <si>
    <t>Born here</t>
  </si>
  <si>
    <t>Born in the great state of Texas in 1927, and I never forget that the eyes of texas are upon me.</t>
  </si>
  <si>
    <t>Born on M.L</t>
  </si>
  <si>
    <t>College</t>
  </si>
  <si>
    <t>from birth</t>
  </si>
  <si>
    <t>from here</t>
  </si>
  <si>
    <t>I always live in U.S</t>
  </si>
  <si>
    <t>I was born here</t>
  </si>
  <si>
    <t>NA</t>
  </si>
  <si>
    <t>These are also offensive</t>
  </si>
  <si>
    <t>when I was 28.</t>
  </si>
  <si>
    <t>when I was born</t>
  </si>
  <si>
    <t>English</t>
  </si>
  <si>
    <t>Portuguese</t>
  </si>
  <si>
    <t>Spanish</t>
  </si>
  <si>
    <t>2 year degree</t>
  </si>
  <si>
    <t>4 year degree</t>
  </si>
  <si>
    <t>Doctorate</t>
  </si>
  <si>
    <t>High school graduate</t>
  </si>
  <si>
    <t>Less than high school</t>
  </si>
  <si>
    <t>Masters degree or professional certificates</t>
  </si>
  <si>
    <t>Some college</t>
  </si>
  <si>
    <t>I live alone</t>
  </si>
  <si>
    <t>I live with family</t>
  </si>
  <si>
    <t>I live with friends</t>
  </si>
  <si>
    <t>I live with partner(s)/spouse(s)</t>
  </si>
  <si>
    <t>$101,000 - $125,000</t>
  </si>
  <si>
    <t>$125,001 - $150,000</t>
  </si>
  <si>
    <t>$150,001 - $175,000</t>
  </si>
  <si>
    <t>$175-001-$200,000</t>
  </si>
  <si>
    <t>$201,000 or more</t>
  </si>
  <si>
    <t>Q10_8</t>
  </si>
  <si>
    <t>Q3</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</si>
  <si>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Group classes in the arts, crafts, gardening, etc</t>
  </si>
  <si>
    <t>Q15_4</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</si>
  <si>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Community leisure activities or clubs such as bridge, chess, poetry, book clubs</t>
  </si>
  <si>
    <t>If you were to consider moving to a different residence On- or Off-Island in the next two years, which of the following reasons would drive your decision? Please mark all that apply. - Selected Choice - I want a lower cost of living</t>
  </si>
  <si>
    <t>Q10_12</t>
  </si>
  <si>
    <t>Q9_1</t>
  </si>
  <si>
    <t>In the next two years, how likely is it that you will: - Stay in your current Vineyard residence</t>
  </si>
  <si>
    <t>Q9_2</t>
  </si>
  <si>
    <t>In the next two years, how likely is it that you will: - Move to a smaller Vineyard residence that you own or plan to buy</t>
  </si>
  <si>
    <t>Q9_3</t>
  </si>
  <si>
    <t>In the next two years, how likely is it that you will: - Move into a Vineyard residence that you rent</t>
  </si>
  <si>
    <t>Q9_4</t>
  </si>
  <si>
    <t>In the next two years, how likely is it that you will: - Move in with family members on the Vineyard</t>
  </si>
  <si>
    <t>Q9_5</t>
  </si>
  <si>
    <t>In the next two years, how likely is it that you will: - Move into a shared housing environment (e.g. non-family) on the Vineyard</t>
  </si>
  <si>
    <t>Q9_6</t>
  </si>
  <si>
    <t>In the next two years, how likely is it that you will: - Move into an assisted living facility on the Vineyard</t>
  </si>
  <si>
    <t>Q9_7</t>
  </si>
  <si>
    <t>In the next two years, how likely is it that you will: - Move Off-Island</t>
  </si>
  <si>
    <t>Q10_1</t>
  </si>
  <si>
    <t>If you are employed or seeking employment, which of the following are important factors when you decide whether and where to work? Please mark all that apply. - Selected Choice - Job Satisfaction</t>
  </si>
  <si>
    <t>Q14_5</t>
  </si>
  <si>
    <t>Q15_8</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</si>
  <si>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Religious or spiritual organization</t>
  </si>
  <si>
    <t>Q15_9</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</si>
  <si>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Hands-on volunteer service for a non-profit or charity</t>
  </si>
  <si>
    <t>Q15_10</t>
  </si>
  <si>
    <t>Q14_3</t>
  </si>
  <si>
    <t>If you are employed or seeking employment, which of the following are important factors when you decide whether and where to work? Please mark all that apply. - Selected Choice - Other (please explain):</t>
  </si>
  <si>
    <t>Q15_1</t>
  </si>
  <si>
    <t>If you were to consider moving to a different residence On- or Off-Island in the next two years, which of the following reasons would drive your decision? Please mark all that apply. - Selected Choice - I want to be closer to family</t>
  </si>
  <si>
    <t>Q10_6</t>
  </si>
  <si>
    <t>If you were to consider moving to a different residence On- or Off-Island in the next two years, which of the following reasons would drive your decision? Please mark all that apply. - Selected Choice - I want to be able to get the in-home assistance I need</t>
  </si>
  <si>
    <t>Q10_7</t>
  </si>
  <si>
    <t>If you were to consider moving to a different residence On- or Off-Island in the next two years, which of the following reasons would drive your decision? Please mark all that apply. - Selected Choice - I want to move to an assisted living or a continuing care facility</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</si>
  <si>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Group outdoor activities such as hiking, biking, fishing, sailing</t>
  </si>
  <si>
    <t>Q15_3</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</si>
  <si>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Attending lectures, performances, art shows, author talks and other cultural events</t>
  </si>
  <si>
    <t>Q15_14</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</si>
  <si>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Enrichment educational programs, such as foreign language, music appreciation, art history</t>
  </si>
  <si>
    <t>Q15_15</t>
  </si>
  <si>
    <t>Q15_5</t>
  </si>
  <si>
    <t>If you were to consider moving to a different residence On- or Off-Island in the next two years, which of the following reasons would drive your decision? Please mark all that apply. - Selected Choice - Other (please describe):</t>
  </si>
  <si>
    <t>Q11</t>
  </si>
  <si>
    <t>How important is it for you to be on the Vineyard as you age?</t>
  </si>
  <si>
    <t>Q12</t>
  </si>
  <si>
    <t>Which of the following best describes your current employment status?</t>
  </si>
  <si>
    <t>Q13</t>
  </si>
  <si>
    <t>Do you work for a Vineyard-based employer?</t>
  </si>
  <si>
    <t>Q14_1</t>
  </si>
  <si>
    <t>If you are employed or seeking employment, which of the following are important factors when you decide whether and where to work? Please mark all that apply. - Selected Choice - Income</t>
  </si>
  <si>
    <t>Q14_2</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</si>
  <si>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Programs helping other seniors, such as Meals on Wheels, Vineyard Village at Home</t>
  </si>
  <si>
    <t>Q15_7</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</si>
  <si>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Caregiver support group</t>
  </si>
  <si>
    <t>Q17_1_1</t>
  </si>
  <si>
    <t>Which of the following services have you used on the island in the last year and which would you be likely to use in the next two years? Check all that apply in both columns. - Adult Supportive Day program - Used in the last year</t>
  </si>
  <si>
    <t>Q17_1_2</t>
  </si>
  <si>
    <t>Which of the following services have you used on the island in the last year and which would you be likely to use in the next two years? Check all that apply in both columns. - Adult Supportive Day program - Would be likely to use in the next two years</t>
  </si>
  <si>
    <t>Q17_2_1</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</si>
  <si>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Group exercise/fitness programs or classes</t>
  </si>
  <si>
    <t>Q15_2</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</si>
  <si>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Serving as a non-profit or charity board or committee member</t>
  </si>
  <si>
    <t>Q15_12</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</si>
  <si>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Community outreach or advocacy</t>
  </si>
  <si>
    <t>Q15_13</t>
  </si>
  <si>
    <t>Which of the following services have you used on the island in the last year and which would you be likely to use in the next two years? Check all that apply in both columns. - Assistance with non-emergency transportation services (rideshare, taxi service, public transportation) - Used in the last year</t>
  </si>
  <si>
    <t>Q17_4_2</t>
  </si>
  <si>
    <t>Which of the following services have you used on the island in the last year and which would you be likely to use in the next two years? Check all that apply in both columns. - Assistance with non-emergency transportation services (rideshare, taxi service, public transportation) - Would be likely to use in the next two years</t>
  </si>
  <si>
    <t>Q17_5_1</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</si>
  <si>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Youth programs, such as tutoring, mentoring, coaching</t>
  </si>
  <si>
    <t>Q15_6</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</si>
  <si>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Teaching or instructing a class for adult learners through ACE</t>
  </si>
  <si>
    <t>Q15_17</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</si>
  <si>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Other (please describe)</t>
  </si>
  <si>
    <t>Q16</t>
  </si>
  <si>
    <t>If you have worked as a volunteer for a non-profit, community, or town organization, please mark the number of hours you volunteered on average pre-COVID-19.</t>
  </si>
  <si>
    <t>Q17_7_1</t>
  </si>
  <si>
    <t>Which of the following services have you used on the island in the last year and which would you be likely to use in the next two years? Check all that apply in both columns. - Behavioral health services - Used in the last year</t>
  </si>
  <si>
    <t>Q17_7_2</t>
  </si>
  <si>
    <t>Which of the following services have you used on the island in the last year and which would you be likely to use in the next two years? Check all that apply in both columns. - Behavioral health services - Would be likely to use in the next two years</t>
  </si>
  <si>
    <t>Q17_8_1</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</si>
  <si>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Volunteer for town or regional committee or taskforce</t>
  </si>
  <si>
    <t>Q15_11</t>
  </si>
  <si>
    <t>Which of the following services have you used on the island in the last year and which would you be likely to use in the next two years? Check all that apply in both columns. - Assistance obtaining housing or shelter - Would be likely to use in the next two years</t>
  </si>
  <si>
    <t>Q17_3_1</t>
  </si>
  <si>
    <t>Which of the following services have you used on the island in the last year and which would you be likely to use in the next two years? Check all that apply in both columns. - Assistance paying for food, fuel or utilities - Used in the last year</t>
  </si>
  <si>
    <t>Q17_3_2</t>
  </si>
  <si>
    <t>Which of the following services have you used on the island in the last year and which would you be likely to use in the next two years? Check all that apply in both columns. - Assistance paying for food, fuel or utilities - Would be likely to use in the next two years</t>
  </si>
  <si>
    <t>Q17_4_1</t>
  </si>
  <si>
    <t>Which of the following services have you used on the island in the last year and which would you be likely to use in the next two years? Check all that apply in both columns. - Disability services - Would be likely to use in the next two years</t>
  </si>
  <si>
    <t>Q17_11_1</t>
  </si>
  <si>
    <t>Which of the following services have you used on the island in the last year and which would you be likely to use in the next two years? Check all that apply in both columns. - Educational or recreational activities - Used in the last year</t>
  </si>
  <si>
    <t>Q17_11_2</t>
  </si>
  <si>
    <t>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Education to equip you for seeking a job, completing a degree or certificate program</t>
  </si>
  <si>
    <t>Q15_16</t>
  </si>
  <si>
    <t>Which of the following services have you used on the island in the last year and which would you be likely to use in the next two years? Check all that apply in both columns. - Assistance with notarizing, filling out applications, and other paperwork  (e.g. for the Lift and Medivan, fuel assistance) - Would be likely to use in the next two years</t>
  </si>
  <si>
    <t>Q17_6_1</t>
  </si>
  <si>
    <t>Which of the following services have you used on the island in the last year and which would you be likely to use in the next two years? Check all that apply in both columns. - Assistance with technology - Used in the last year</t>
  </si>
  <si>
    <t>Q17_6_2</t>
  </si>
  <si>
    <t>Which of the following services have you used on the island in the last year and which would you be likely to use in the next two years? Check all that apply in both columns. - Assistance with technology - Would be likely to use in the next two years</t>
  </si>
  <si>
    <t>Which of the following services have you used on the island in the last year and which would you be likely to use in the next two years? Check all that apply in both columns. - Fitness programs - Used in the last year</t>
  </si>
  <si>
    <t>Q17_14_2</t>
  </si>
  <si>
    <t>Which of the following services have you used on the island in the last year and which would you be likely to use in the next two years? Check all that apply in both columns. - Fitness programs - Would be likely to use in the next two years</t>
  </si>
  <si>
    <t>Q17_15_1</t>
  </si>
  <si>
    <t>Which of the following services have you used on the island in the last year and which would you be likely to use in the next two years? Check all that apply in both columns. - Caregiver Support Services - Used in the last year</t>
  </si>
  <si>
    <t>Q17_8_2</t>
  </si>
  <si>
    <t>Which of the following services have you used on the island in the last year and which would you be likely to use in the next two years? Check all that apply in both columns. - Assistance obtaining housing or shelter - Used in the last year</t>
  </si>
  <si>
    <t>Q17_2_2</t>
  </si>
  <si>
    <t>Which of the following services have you used on the island in the last year and which would you be likely to use in the next two years? Check all that apply in both columns. - Direct financial assistance - Would be likely to use in the next two years</t>
  </si>
  <si>
    <t>Q17_10_1</t>
  </si>
  <si>
    <t>Which of the following services have you used on the island in the last year and which would you be likely to use in the next two years? Check all that apply in both columns. - Disability services - Used in the last year</t>
  </si>
  <si>
    <t>Q17_10_2</t>
  </si>
  <si>
    <t>Which of the following services have you used on the island in the last year and which would you be likely to use in the next two years? Check all that apply in both columns. - Meals on Wheels, Food Pantry or other food/nutrition programs - Would be likely to use in the next two years</t>
  </si>
  <si>
    <t>Q17_18_1</t>
  </si>
  <si>
    <t>Which of the following services have you used on the island in the last year and which would you be likely to use in the next two years? Check all that apply in both columns. - Medical health services (inpatient or outpatient) - Used in the last year</t>
  </si>
  <si>
    <t>Q17_18_2</t>
  </si>
  <si>
    <t>Which of the following services have you used on the island in the last year and which would you be likely to use in the next two years? Check all that apply in both columns. - Educational or recreational activities - Would be likely to use in the next two years</t>
  </si>
  <si>
    <t>Q17_12_1</t>
  </si>
  <si>
    <t>Which of the following services have you used on the island in the last year and which would you be likely to use in the next two years? Check all that apply in both columns. - Assistance with notarizing, filling out applications, and other paperwork  (e.g. for the Lift and Medivan, fuel assistance) - Used in the last year</t>
  </si>
  <si>
    <t>Q17_5_2</t>
  </si>
  <si>
    <t>Which of the following services have you used on the island in the last year and which would you be likely to use in the next two years? Check all that apply in both columns. - Employment services - Used in the last year</t>
  </si>
  <si>
    <t>Q17_13_2</t>
  </si>
  <si>
    <t>Which of the following services have you used on the island in the last year and which would you be likely to use in the next two years? Check all that apply in both columns. - Employment services - Would be likely to use in the next two years</t>
  </si>
  <si>
    <t>Q17_14_1</t>
  </si>
  <si>
    <t>Which of the following services have you used on the island in the last year and which would you be likely to use in the next two years? Check all that apply in both columns. - The Lift (ADA paratransit service) - Used in the last year</t>
  </si>
  <si>
    <t>Q17_21_2</t>
  </si>
  <si>
    <t>Which of the following services have you used on the island in the last year and which would you be likely to use in the next two years? Check all that apply in both columns. - The Lift (ADA paratransit service) - Would be likely to use in the next two years</t>
  </si>
  <si>
    <t>Q17_22_1</t>
  </si>
  <si>
    <t>Which of the following services have you used on the island in the last year and which would you be likely to use in the next two years? Check all that apply in both columns. - Holistic therapies (including yoga and meditation) - Used in the last year</t>
  </si>
  <si>
    <t>Q17_15_2</t>
  </si>
  <si>
    <t>Which of the following services have you used on the island in the last year and which would you be likely to use in the next two years? Check all that apply in both columns. - Caregiver Support Services - Would be likely to use in the next two years</t>
  </si>
  <si>
    <t>Q17_9_1</t>
  </si>
  <si>
    <t>Which of the following services have you used on the island in the last year and which would you be likely to use in the next two years? Check all that apply in both columns. - Direct financial assistance - Used in the last year</t>
  </si>
  <si>
    <t>Q17_9_2</t>
  </si>
  <si>
    <t>Which of the following services have you used on the island in the last year and which would you be likely to use in the next two years? Check all that apply in both columns. - Home health care (daily needs assistance, meal prep, etc.) - Would be likely to use in the next two years</t>
  </si>
  <si>
    <t>Q17_17_1</t>
  </si>
  <si>
    <t>Which of the following services have you used on the island in the last year and which would you be likely to use in the next two years? Check all that apply in both columns. - Meals on Wheels, Food Pantry or other food/nutrition programs - Used in the last year</t>
  </si>
  <si>
    <t>Q17_17_2</t>
  </si>
  <si>
    <t>If you do not currently use programs or services offered by the Senior Centers/Councils on Aging, what are the reasons? Please mark all that apply. - Selected Choice - I am not interested</t>
  </si>
  <si>
    <t>Q20_2</t>
  </si>
  <si>
    <t>If you do not currently use programs or services offered by the Senior Centers/Councils on Aging, what are the reasons? Please mark all that apply. - Selected Choice - I was not aware that a Center/Council on Aging existed in my town</t>
  </si>
  <si>
    <t>Q20_3</t>
  </si>
  <si>
    <t>Which of the following services have you used on the island in the last year and which would you be likely to use in the next two years? Check all that apply in both columns. - Medical health services (inpatient or outpatient) - Would be likely to use in the next two years</t>
  </si>
  <si>
    <t>Which of the following services have you used on the island in the last year and which would you be likely to use in the next two years? Check all that apply in both columns. - Elder abuse or domestic violence prevention education - Used in the last year</t>
  </si>
  <si>
    <t>Q17_12_2</t>
  </si>
  <si>
    <t>Which of the following services have you used on the island in the last year and which would you be likely to use in the next two years? Check all that apply in both columns. - Elder abuse or domestic violence prevention education - Would be likely to use in the next two years</t>
  </si>
  <si>
    <t>Q17_13_1</t>
  </si>
  <si>
    <t>Which of the following services have you used on the island in the last year and which would you be likely to use in the next two years? Check all that apply in both columns. - Palliative or hospice care - Used in the last year</t>
  </si>
  <si>
    <t>Q17_20_2</t>
  </si>
  <si>
    <t>Which of the following services have you used on the island in the last year and which would you be likely to use in the next two years? Check all that apply in both columns. - Palliative or hospice care - Would be likely to use in the next two years</t>
  </si>
  <si>
    <t>Q17_21_1</t>
  </si>
  <si>
    <t>Please mark all the devices or technologies you own at home today and the period when you first started owning them, if applicable. - Basic cellphone (without internet)</t>
  </si>
  <si>
    <t>Q21_3</t>
  </si>
  <si>
    <t>Please mark all the devices or technologies you own at home today and the period when you first started owning them, if applicable. - Landline phone</t>
  </si>
  <si>
    <t>Q21_4</t>
  </si>
  <si>
    <t>Please mark all the devices or technologies you own at home today and the period when you first started owning them, if applicable. - Laptop or desktop computer</t>
  </si>
  <si>
    <t>Q21_5</t>
  </si>
  <si>
    <t>Which of the following services have you used on the island in the last year and which would you be likely to use in the next two years? Check all that apply in both columns. - Veterans services - Used in the last year</t>
  </si>
  <si>
    <t>Q17_22_2</t>
  </si>
  <si>
    <t>Which of the following services have you used on the island in the last year and which would you be likely to use in the next two years? Check all that apply in both columns. - Holistic therapies (including yoga and meditation) - Would be likely to use in the next two years</t>
  </si>
  <si>
    <t>Q17_16_1</t>
  </si>
  <si>
    <t>Which of the following services have you used on the island in the last year and which would you be likely to use in the next two years? Check all that apply in both columns. - Home health care (daily needs assistance, meal prep, etc.) - Used in the last year</t>
  </si>
  <si>
    <t>Q17_16_2</t>
  </si>
  <si>
    <t>Which of the following services have you used on the island in the last year and which would you be likely to use in the next two years? Check all that apply in both columns. - Other support programs (please describe): - Would be likely to use in the next two years</t>
  </si>
  <si>
    <t>Q18</t>
  </si>
  <si>
    <t>How often do you currently use programs or services offered by the Senior Centers/Councils on Aging?</t>
  </si>
  <si>
    <t>Q20_1</t>
  </si>
  <si>
    <t>What are the main reasons for not having internet access? Please check all that apply. - Selected Choice - Other (please specify):</t>
  </si>
  <si>
    <t>Q24_1</t>
  </si>
  <si>
    <t>Please indicate the extent to which you agree or disagree with the following statements. - I enjoy using digital devices (e.g. iPhones or computers)</t>
  </si>
  <si>
    <t>Q24_2</t>
  </si>
  <si>
    <t>If you do not currently use programs or services offered by the Senior Centers/Councils on Aging, what are the reasons? Please mark all that apply. - Selected Choice - I am not old enough</t>
  </si>
  <si>
    <t>Q20_4</t>
  </si>
  <si>
    <t>If you do not currently use programs or services offered by the Senior Centers/Councils on Aging, what are the reasons? Please mark all that apply. - Selected Choice - I participate in programs elsewhere</t>
  </si>
  <si>
    <t>Q20_5</t>
  </si>
  <si>
    <t>Q17_19_1</t>
  </si>
  <si>
    <t>Which of the following services have you used on the island in the last year and which would you be likely to use in the next two years? Check all that apply in both columns. - Nursing or long-term care - Used in the last year</t>
  </si>
  <si>
    <t>Q17_19_2</t>
  </si>
  <si>
    <t>Which of the following services have you used on the island in the last year and which would you be likely to use in the next two years? Check all that apply in both columns. - Nursing or long-term care - Would be likely to use in the next two years</t>
  </si>
  <si>
    <t>Q17_20_1</t>
  </si>
  <si>
    <t>If you do not currently use programs or services offered by the Senior Centers/Councils on Aging, what are the reasons? Please mark all that apply. - Selected Choice - Other (please specify):</t>
  </si>
  <si>
    <t>Q21_1</t>
  </si>
  <si>
    <t>Please mark all the devices or technologies you own at home today and the period when you first started owning them, if applicable. - Smartphone (e.g. iPhone, Android)</t>
  </si>
  <si>
    <t>Q21_2</t>
  </si>
  <si>
    <t>How would you like to receive each of the following types of communication/information from your town? Please mark all that apply. - Occasional town updates - Town Website</t>
  </si>
  <si>
    <t>Q25_1_6</t>
  </si>
  <si>
    <t>Please mark all the devices or technologies you own at home today and the period when you first started owning them, if applicable. - Tablet (e.g. iPad, Amazon Fire, Microsoft Surface)</t>
  </si>
  <si>
    <t>Q21_6</t>
  </si>
  <si>
    <t>Please mark all the devices or technologies you own at home today and the period when you first started owning them, if applicable. - eReader (e.g. Kindle, Kobo)</t>
  </si>
  <si>
    <t>Q21_7</t>
  </si>
  <si>
    <t>Please mark all the devices or technologies you own at home today and the period when you first started owning them, if applicable. - Television</t>
  </si>
  <si>
    <t>Q21_8</t>
  </si>
  <si>
    <t>Which of the following services have you used on the island in the last year and which would you be likely to use in the next two years? Check all that apply in both columns. - Veterans services - Would be likely to use in the next two years</t>
  </si>
  <si>
    <t>Q17_23_1</t>
  </si>
  <si>
    <t>Which of the following services have you used on the island in the last year and which would you be likely to use in the next two years? Check all that apply in both columns. - Other support programs (please describe): - Used in the last year</t>
  </si>
  <si>
    <t>Q17_23_2</t>
  </si>
  <si>
    <t>What are the main reasons for not having internet access? Please check all that apply. - Selected Choice - Donâ€™t know how to get started</t>
  </si>
  <si>
    <t>Q23_5</t>
  </si>
  <si>
    <t>What are the main reasons for not having internet access? Please check all that apply. - Selected Choice - Not available in my neighborhood</t>
  </si>
  <si>
    <t>Q23_6</t>
  </si>
  <si>
    <t>How would you like to receive each of the following types of communication/information from your town? Please mark all that apply. - Short-term emergency information (e.g. approaching storms) - Text Message</t>
  </si>
  <si>
    <t>Q25_3_2</t>
  </si>
  <si>
    <t>How would you like to receive each of the following types of communication/information from your town? Please mark all that apply. - Short-term emergency information (e.g. approaching storms) - Phone Call</t>
  </si>
  <si>
    <t>What are the main reasons for not having internet access? Please check all that apply. - Selected Choice - Poor reception or limited broadband access</t>
  </si>
  <si>
    <t>Q23_7</t>
  </si>
  <si>
    <t>Please indicate the extent to which you agree or disagree with the following statements. - I am aware of various types of digital devices</t>
  </si>
  <si>
    <t>Q24_4</t>
  </si>
  <si>
    <t>Please indicate the extent to which you agree or disagree with the following statements. - I am willing to learn more about digital technologies</t>
  </si>
  <si>
    <t>Please indicate the extent to which you agree or disagree with the following statements. - I feel that I am behind my peers in using digital technologies</t>
  </si>
  <si>
    <t>Q24_7</t>
  </si>
  <si>
    <t>If you do not currently use programs or services offered by the Senior Centers/Councils on Aging, what are the reasons? Please mark all that apply. - Selected Choice - I am not interested in programs for â€œSeniorsâ€ only</t>
  </si>
  <si>
    <t>Q20_6</t>
  </si>
  <si>
    <t>If you do not currently use programs or services offered by the Senior Centers/Councils on Aging, what are the reasons? Please mark all that apply. - Selected Choice - I donâ€™t know what they have to offer.</t>
  </si>
  <si>
    <t>Q20_7</t>
  </si>
  <si>
    <t>How would you like to receive each of the following types of communication/information from your town? Please mark all that apply. - Occasional town updates - Email</t>
  </si>
  <si>
    <t>Q25_1_4</t>
  </si>
  <si>
    <t>How would you like to receive each of the following types of communication/information from your town? Please mark all that apply. - Occasional town updates - Social Media (e.g. town Facebook page)</t>
  </si>
  <si>
    <t>Q25_1_5</t>
  </si>
  <si>
    <t>The following questions are about how you feel about different aspects of your life and how frequently you feel that way. Please indicate how often you have felt this way since March 2020. - I feel that I lack companionship</t>
  </si>
  <si>
    <t>Q26_4</t>
  </si>
  <si>
    <t>How would you like to receive each of the following types of communication/information from your town? Please mark all that apply. - Information about upcoming events and deadlines - Text Message</t>
  </si>
  <si>
    <t>Q25_2_2</t>
  </si>
  <si>
    <t>How would you like to receive each of the following types of communication/information from your town? Please mark all that apply. - Occasional town updates - Printed Materials (via mail)</t>
  </si>
  <si>
    <t>Q25_1_7</t>
  </si>
  <si>
    <t>Please mark all the devices or technologies you own at home today and the period when you first started owning them, if applicable. - Smart Home devices (e.g. Alexa, Apple Homekit, Google Assistant)</t>
  </si>
  <si>
    <t>Q21_9</t>
  </si>
  <si>
    <t>How would you like to receive each of the following types of communication/information from your town? Please mark all that apply. - Information about upcoming events and deadlines - Phone Call</t>
  </si>
  <si>
    <t>Q25_2_3</t>
  </si>
  <si>
    <t>Please mark all the devices or technologies you own at home today and the period when you first started owning them, if applicable. - Medical alert buttons</t>
  </si>
  <si>
    <t>Q22</t>
  </si>
  <si>
    <t>Do you currently have access to the internet in your home?</t>
  </si>
  <si>
    <t>Q23_1</t>
  </si>
  <si>
    <t>What are the main reasons for not having internet access? Please check all that apply. - Selected Choice - I do not need internet access</t>
  </si>
  <si>
    <t>Q23_2</t>
  </si>
  <si>
    <t>What are the main reasons for not having internet access? Please check all that apply. - Selected Choice - Itâ€™s too expensive</t>
  </si>
  <si>
    <t>Q23_3</t>
  </si>
  <si>
    <t>How would you like to receive each of the following types of communication/information from your town? Please mark all that apply. - Information about upcoming events and deadlines - Printed Materials (via mail)</t>
  </si>
  <si>
    <t>Q25_2_7</t>
  </si>
  <si>
    <t>How would you like to receive each of the following types of communication/information from your town? Please mark all that apply. - Information about upcoming events and deadlines - In-person</t>
  </si>
  <si>
    <t>Q25_3_1</t>
  </si>
  <si>
    <t>What activities help make you feel less lonely? Check all that apply. - Selected Choice - Reading</t>
  </si>
  <si>
    <t>Q27_17</t>
  </si>
  <si>
    <t>What activities help make you feel less lonely? Check all that apply. - Selected Choice - Writing</t>
  </si>
  <si>
    <t>Q27_16</t>
  </si>
  <si>
    <t>What activities help make you feel less lonely? Check all that apply. - Selected Choice - Exercising</t>
  </si>
  <si>
    <t>Q27_12</t>
  </si>
  <si>
    <t>Q25_3_3</t>
  </si>
  <si>
    <t>Q24_5</t>
  </si>
  <si>
    <t>Please indicate the extent to which you agree or disagree with the following statements. - I feel comfortable using digital devices</t>
  </si>
  <si>
    <t>Q24_3</t>
  </si>
  <si>
    <t>Please indicate the extent to which you agree or disagree with the following statements. - I feel uncomfortable when others talk about digital technologies</t>
  </si>
  <si>
    <t>Q24_6</t>
  </si>
  <si>
    <t>How would you like to receive each of the following types of communication/information from your town? Please mark all that apply. - Short-term emergency information (e.g. approaching storms) - Social Media (e.g. town Facebook page)</t>
  </si>
  <si>
    <t>Q25_3_5</t>
  </si>
  <si>
    <t>Please indicate the extent to which you agree or disagree with the following statements. - I think that it is important for me to improve my digital fluency/literacy</t>
  </si>
  <si>
    <t>Q25_1_1</t>
  </si>
  <si>
    <t>How would you like to receive each of the following types of communication/information from your town? Please mark all that apply. - Occasional town updates - Text Message</t>
  </si>
  <si>
    <t>Q25_1_2</t>
  </si>
  <si>
    <t>How would you like to receive each of the following types of communication/information from your town? Please mark all that apply. - Occasional town updates - Phone Call</t>
  </si>
  <si>
    <t>Q25_1_3</t>
  </si>
  <si>
    <t>The following questions are about how you feel about different aspects of your life and how frequently you feel that way. Please indicate how often you have felt this way since March 2020. - I feel independent and self-reliant</t>
  </si>
  <si>
    <t>Q26_2</t>
  </si>
  <si>
    <t>The following questions are about how you feel about different aspects of your life and how frequently you feel that way. Please indicate how often you have felt this way since March 2020. - I feel satisfied with my social life</t>
  </si>
  <si>
    <t>Q26_3</t>
  </si>
  <si>
    <t>Please rate the following features of your island. (a) How important is each feature to your dail... - Do you have any problem with the feature? - Road maintenance</t>
  </si>
  <si>
    <t>Q28#1_7</t>
  </si>
  <si>
    <t>How would you like to receive each of the following types of communication/information from your town? Please mark all that apply. - Occasional town updates - In-person</t>
  </si>
  <si>
    <t>Q25_2_1</t>
  </si>
  <si>
    <t>The following questions are about how you feel about different aspects of your life and how frequently you feel that way. Please indicate how often you have felt this way since March 2020. - I look forward to re-engaging in my previous lifestyle post COVID-19</t>
  </si>
  <si>
    <t>Q27_1</t>
  </si>
  <si>
    <t>How would you like to receive each of the following types of communication/information from your town? Please mark all that apply. - Information about upcoming events and deadlines - Email</t>
  </si>
  <si>
    <t>Q25_2_4</t>
  </si>
  <si>
    <t>How would you like to receive each of the following types of communication/information from your town? Please mark all that apply. - Information about upcoming events and deadlines - Social Media (e.g. town Facebook page)</t>
  </si>
  <si>
    <t>Q25_2_5</t>
  </si>
  <si>
    <t>How would you like to receive each of the following types of communication/information from your town? Please mark all that apply. - Information about upcoming events and deadlines - Town Website</t>
  </si>
  <si>
    <t>Q25_2_6</t>
  </si>
  <si>
    <t>What activities help make you feel less lonely? Check all that apply. - Selected Choice - Receiving a thoughtful message from someone I care about</t>
  </si>
  <si>
    <t>Q27_6</t>
  </si>
  <si>
    <t>What activities help make you feel less lonely? Check all that apply. - Selected Choice - Watching TV</t>
  </si>
  <si>
    <t>Q27_7</t>
  </si>
  <si>
    <t>What activities help make you feel less lonely? Check all that apply. - Selected Choice - Shopping</t>
  </si>
  <si>
    <t>Q27_9</t>
  </si>
  <si>
    <t>What activities help make you feel less lonely? Check all that apply. - Selected Choice - Working on a hobby or personal interest</t>
  </si>
  <si>
    <t>Q27_10</t>
  </si>
  <si>
    <t>Please rate the following features of your island. (a) How important is each feature to your dail... - How important is the feature to you? - Pedestrian crosswalks</t>
  </si>
  <si>
    <t>Q28#2_3</t>
  </si>
  <si>
    <t>What activities help make you feel less lonely? Check all that apply. - Selected Choice - Sleeping</t>
  </si>
  <si>
    <t>How would you like to receive each of the following types of communication/information from your town? Please mark all that apply. - Short-term emergency information (e.g. approaching storms) - Email</t>
  </si>
  <si>
    <t>Q25_3_4</t>
  </si>
  <si>
    <t>Q27_15</t>
  </si>
  <si>
    <t>What activities help make you feel less lonely? Check all that apply. - Selected Choice - Attending religious services</t>
  </si>
  <si>
    <t>Q27_18</t>
  </si>
  <si>
    <t>How would you like to receive each of the following types of communication/information from your town? Please mark all that apply. - Short-term emergency information (e.g. approaching storms) - Town Website</t>
  </si>
  <si>
    <t>Q25_3_6</t>
  </si>
  <si>
    <t>How would you like to receive each of the following types of communication/information from your town? Please mark all that apply. - Short-term emergency information (e.g. approaching storms) - Printed Materials (via mail)</t>
  </si>
  <si>
    <t>Q25_3_7</t>
  </si>
  <si>
    <t>How would you like to receive each of the following types of communication/information from your town? Please mark all that apply. - Short-term emergency information (e.g. approaching storms) - In-person</t>
  </si>
  <si>
    <t>Q26_1</t>
  </si>
  <si>
    <t>Please rate the following features of your island. (a) How important is each feature to your dail... - Do you have any problem with the feature? - Bicycle Paths</t>
  </si>
  <si>
    <t>Q28#1_4</t>
  </si>
  <si>
    <t>Please rate the following features of your island. (a) How important is each feature to your dail... - Do you have any problem with the feature? - Accessible parking</t>
  </si>
  <si>
    <t>Q28#1_5</t>
  </si>
  <si>
    <t>Please rate the following features of your island. (a) How important is each feature to your dail... - Do you have any problem with the feature? - Snow removal from public roads and walkways</t>
  </si>
  <si>
    <t>Q28#1_6</t>
  </si>
  <si>
    <t>Please rate the following features of your island. (a) How important is each feature to your dail... - How important is the feature to you? - Parks &amp; Parklets</t>
  </si>
  <si>
    <t>Q28#2_13</t>
  </si>
  <si>
    <t>Please rate the following features of your island. (a) How important is each feature to your dail... - Do you have any problem with the feature? - Street lighting</t>
  </si>
  <si>
    <t>Q28#1_8</t>
  </si>
  <si>
    <t>The following questions are about how you feel about different aspects of your life and how frequently you feel that way. Please indicate how often you have felt this way since March 2020. - I feel isolated or left out by others</t>
  </si>
  <si>
    <t>Q26_5</t>
  </si>
  <si>
    <t>Please rate the following features of your island. (a) How important is each feature to your dail... - Do you have any problem with the feature? - Access to public beaches</t>
  </si>
  <si>
    <t>Q28#1_11</t>
  </si>
  <si>
    <t>What activities help make you feel less lonely? Check all that apply. - Selected Choice - Talking to or spending time with a family member</t>
  </si>
  <si>
    <t>Q27_2</t>
  </si>
  <si>
    <t>What activities help make you feel less lonely? Check all that apply. - Selected Choice - Talking to or spending time with a friend</t>
  </si>
  <si>
    <t>Q27_3</t>
  </si>
  <si>
    <t>What activities help make you feel less lonely? Check all that apply. - Selected Choice - Making a new friend</t>
  </si>
  <si>
    <t>Q27_4</t>
  </si>
  <si>
    <t>What activities help make you feel less lonely? Check all that apply. - Selected Choice - Connecting with neighbors/community members</t>
  </si>
  <si>
    <t>Q27_5</t>
  </si>
  <si>
    <t>Q28#1_13</t>
  </si>
  <si>
    <t>Please rate the following features of your island. (a) How important is each feature to your dail... - Do you have any problem with the feature? - Access to public spaces (open space, trails, etc.)</t>
  </si>
  <si>
    <t>Q28#1_14</t>
  </si>
  <si>
    <t>Please rate the following features of your island. (a) How important is each feature to your dail... - Do you have any problem with the feature? - Benches for sitting</t>
  </si>
  <si>
    <t>Q28#2_1</t>
  </si>
  <si>
    <t>Please rate the following features of your island. (a) How important is each feature to your dail... - How important is the feature to you? - Sidewalks</t>
  </si>
  <si>
    <t>Q28#2_2</t>
  </si>
  <si>
    <t>On-island, how often do you use the following transportation options for trips like going to the Post Office, the doctor, shopping, running errands, or other places? - Ride a bike (including electric bikes)</t>
  </si>
  <si>
    <t>Q30_8</t>
  </si>
  <si>
    <t>Please rate the following features of your island. (a) How important is each feature to your dail... - How important is the feature to you? - Bicycle Paths</t>
  </si>
  <si>
    <t>Q28#2_4</t>
  </si>
  <si>
    <t>Q27_8</t>
  </si>
  <si>
    <t>What activities help make you feel less lonely? Check all that apply. - Selected Choice - Eating food</t>
  </si>
  <si>
    <t>Q27_11</t>
  </si>
  <si>
    <t>What activities help make you feel less lonely? Check all that apply. - Selected Choice - Using social media</t>
  </si>
  <si>
    <t>Please rate the following features of your island. (a) How important is each feature to your dail... - How important is the feature to you? - Snow removal from public roads and walkways</t>
  </si>
  <si>
    <t>Q28#2_6</t>
  </si>
  <si>
    <t>Please rate the following features of your island. (a) How important is each feature to your dail... - How important is the feature to you? - Road maintenance</t>
  </si>
  <si>
    <t>Q28#2_7</t>
  </si>
  <si>
    <t>What activities help make you feel less lonely? Check all that apply. - Selected Choice - Other (please specify):</t>
  </si>
  <si>
    <t>Q28#1_1</t>
  </si>
  <si>
    <t>Please rate the following features of your island. (a) How important is each feature to your dail... - Do you have any problem with the feature? - Sidewalks</t>
  </si>
  <si>
    <t>Q28#1_2</t>
  </si>
  <si>
    <t>Please rate the following features of your island. (a) How important is each feature to your dail... - Do you have any problem with the feature? - Pedestrian crosswalks</t>
  </si>
  <si>
    <t>Q28#1_3</t>
  </si>
  <si>
    <t>Please rate the following features of your island. (a) How important is each feature to your dail... - How important is the feature to you? - Access to stores and restaurants in my town</t>
  </si>
  <si>
    <t>Q28#2_10</t>
  </si>
  <si>
    <t>Please rate the following features of your island. (a) How important is each feature to your dail... - How important is the feature to you? - Access to public beaches</t>
  </si>
  <si>
    <t>Q28#2_11</t>
  </si>
  <si>
    <t>Please rate the following features of your island. (a) How important is each feature to your dail... - How important is the feature to you? - Getting in and out of the ocean</t>
  </si>
  <si>
    <t>Q28#2_12</t>
  </si>
  <si>
    <t>In comparison to most people your age, how would you rate your overall mental health?</t>
  </si>
  <si>
    <t>Q36</t>
  </si>
  <si>
    <t>Where is your dentist located? Please mark only one answer</t>
  </si>
  <si>
    <t>Q37_1</t>
  </si>
  <si>
    <t>Do you have any health conditions or disabilities that affect your: - Mobility</t>
  </si>
  <si>
    <t>Q37_2</t>
  </si>
  <si>
    <t>Please rate the following features of your island. (a) How important is each feature to your dail... - Do you have any problem with the feature? - Access to stores and restaurants in my town</t>
  </si>
  <si>
    <t>Q28#1_10</t>
  </si>
  <si>
    <t>Please rate the following features of your island. (a) How important is each feature to your dail... - Do you have any problem with the feature? - Access to public buildings</t>
  </si>
  <si>
    <t>Q28#1_9</t>
  </si>
  <si>
    <t>Please rate the following features of your island. (a) How important is each feature to your dail... - How important is the feature to you? - Benches for sitting</t>
  </si>
  <si>
    <t>Q30_1</t>
  </si>
  <si>
    <t>On-island, how often do you use the following transportation options for trips like going to the Post Office, the doctor, shopping, running errands, or other places? - Drive myself</t>
  </si>
  <si>
    <t>Q30_2</t>
  </si>
  <si>
    <t>Please rate the following features of your island. (a) How important is each feature to your dail... - Do you have any problem with the feature? - Getting in and out of the ocean</t>
  </si>
  <si>
    <t>Q28#1_12</t>
  </si>
  <si>
    <t>Please rate the following features of your island. (a) How important is each feature to your dail... - Do you have any problem with the feature? - Parks &amp; Parklets</t>
  </si>
  <si>
    <t>On-island, how often do you use the following transportation options for trips like going to the Post Office, the doctor, shopping, running errands, or other places? - Use the Lift (ADA Paratransit Services)</t>
  </si>
  <si>
    <t>Q30_6</t>
  </si>
  <si>
    <t>On-island, how often do you use the following transportation options for trips like going to the Post Office, the doctor, shopping, running errands, or other places? - Use the regular VTA buses</t>
  </si>
  <si>
    <t>Q30_7</t>
  </si>
  <si>
    <t>Over the last month, how often have you been bothered by any of the following problems? - Feeling irritable</t>
  </si>
  <si>
    <t>Q39_6</t>
  </si>
  <si>
    <t>Over the last month, how often have you been bothered by any of the following problems? - Having difficulty eating or eating too much</t>
  </si>
  <si>
    <t>Q39_7</t>
  </si>
  <si>
    <t>Over the last month, how often have you been bothered by any of the following problems? - Feeling very forgetful, misplacing items</t>
  </si>
  <si>
    <t>Q39_8</t>
  </si>
  <si>
    <t>What activities help make you feel less lonely? Check all that apply. - Selected Choice - Consuming alcohol or drugs</t>
  </si>
  <si>
    <t>Q27_14</t>
  </si>
  <si>
    <t>On-island, how often do you use the following transportation options for trips like going to the Post Office, the doctor, shopping, running errands, or other places? - Use a power wheelchair</t>
  </si>
  <si>
    <t>Please rate the following features of your island. (a) How important is each feature to your dail... - How important is the feature to you? - Accessible parking</t>
  </si>
  <si>
    <t>Q28#2_5</t>
  </si>
  <si>
    <t>Q30_9</t>
  </si>
  <si>
    <t>On-island, how often do you use the following transportation options for trips like going to the Post Office, the doctor, shopping, running errands, or other places? - Walk</t>
  </si>
  <si>
    <t>Q31_1</t>
  </si>
  <si>
    <t>If the following on-island transportation options were available, how likely would you be to use each of them? - Additional VTA fixed routes closer to your home</t>
  </si>
  <si>
    <t>Q31_2</t>
  </si>
  <si>
    <t>Please rate the following features of your island. (a) How important is each feature to your dail... - How important is the feature to you? - Street lighting</t>
  </si>
  <si>
    <t>Q28#2_8</t>
  </si>
  <si>
    <t>Please rate the following features of your island. (a) How important is each feature to your dail... - How important is the feature to you? - Access to public buildings</t>
  </si>
  <si>
    <t>Q28#2_9</t>
  </si>
  <si>
    <t>If the following on-island transportation options were available, how likely would you be to use each of them? - Other (please describe):</t>
  </si>
  <si>
    <t>Q32</t>
  </si>
  <si>
    <t>Are you aware of how to apply for the ADA Paratransit (The Lift) and Medivan programs?</t>
  </si>
  <si>
    <t>Q33</t>
  </si>
  <si>
    <t>In comparison to most people your age, how would you rate your overall physical health?</t>
  </si>
  <si>
    <t>Q34</t>
  </si>
  <si>
    <t>In comparison to most people your age, how would you rate your overall oral health?</t>
  </si>
  <si>
    <t>Q35</t>
  </si>
  <si>
    <t>Q45_7</t>
  </si>
  <si>
    <t>Since March 1, 2020, were you delayed or unable to obtain any of the following: - Mental health care</t>
  </si>
  <si>
    <t>Q46</t>
  </si>
  <si>
    <t>Please rate the following features of your island. (a) How important is each feature to your dail... - How important is the feature to you? - Access to public spaces (open space, trails, etc.)</t>
  </si>
  <si>
    <t>Q28#2_14</t>
  </si>
  <si>
    <t>Have you provided care in the past two years for a family member or other person who is ill, frail, elderly, or has a disability? This includes assisting with any of the following: personal needs, household chores, meals, transportation, financial or care management, arranging for outside services, or other tasks. Please mark only one answer.</t>
  </si>
  <si>
    <t>Q47_1</t>
  </si>
  <si>
    <t>Do you have any health conditions or disabilities that affect your: - Hearing</t>
  </si>
  <si>
    <t>Q37_3</t>
  </si>
  <si>
    <t>Do you have any health conditions or disabilities that affect your: - Eyesight</t>
  </si>
  <si>
    <t>Q37_4</t>
  </si>
  <si>
    <t>Do you have any health conditions or disabilities that affect your: - Ability to live independently</t>
  </si>
  <si>
    <t>Q37_5</t>
  </si>
  <si>
    <t>Do you have any health conditions or disabilities that affect your: - Ability to work</t>
  </si>
  <si>
    <t>Q38_1</t>
  </si>
  <si>
    <t>On-island, how often do you use the following transportation options for trips like going to the Post Office, the doctor, shopping, running errands, or other places? - Have others drive me</t>
  </si>
  <si>
    <t>Q30_3</t>
  </si>
  <si>
    <t>On-island, how often do you use the following transportation options for trips like going to the Post Office, the doctor, shopping, running errands, or other places? - Park and ride</t>
  </si>
  <si>
    <t>Q30_4</t>
  </si>
  <si>
    <t>On-island, how often do you use the following transportation options for trips like going to the Post Office, the doctor, shopping, running errands, or other places? - Take a taxicab or car service</t>
  </si>
  <si>
    <t>Q30_5</t>
  </si>
  <si>
    <t>Over the last month, how often have you been bothered by any of the following problems? - Feeling down, depressed or hopeless</t>
  </si>
  <si>
    <t>Q39_3</t>
  </si>
  <si>
    <t>Over the last month, how often have you been bothered by any of the following problems? - Feeling nervous, anxious, or on edge</t>
  </si>
  <si>
    <t>Q39_4</t>
  </si>
  <si>
    <t>Over the last month, how often have you been bothered by any of the following problems? - Not being able to stop or control worrying</t>
  </si>
  <si>
    <t>Q39_5</t>
  </si>
  <si>
    <t>If you are a current or former caregiver, which of the following types of support are or would be most helpful to you? Please mark all options would be most helpful. - Selected Choice - Other (please describe):</t>
  </si>
  <si>
    <t>Q48#1_1</t>
  </si>
  <si>
    <t>Many people need help with chores and activities as they get older. Please mark whether you are c... - Have you experienced any difficulty in receiving this service? - Yard work</t>
  </si>
  <si>
    <t>Over the last month, how often have you been bothered by any of the following problems? - Confused about where you are</t>
  </si>
  <si>
    <t>Q40</t>
  </si>
  <si>
    <t>To what extent do you agree with the following statement â€œThe Vineyard is a great place for people to live as they are aging.â€</t>
  </si>
  <si>
    <t>Q41</t>
  </si>
  <si>
    <t>If the following on-island transportation options were available, how likely would you be to use each of them? - Public â€œmicro-transitâ€ (up to 20 passenger capacity) for rural routes (e.g. South Beach, up-island)</t>
  </si>
  <si>
    <t>Q31_3</t>
  </si>
  <si>
    <t>If the following on-island transportation options were available, how likely would you be to use each of them? - An organized on-demand door-to-door transportation service designed for older adults</t>
  </si>
  <si>
    <t>Q31_4</t>
  </si>
  <si>
    <t>If the following on-island transportation options were available, how likely would you be to use each of them? - Dedicated bike paths around busy roads (for bikes and electric bikes)</t>
  </si>
  <si>
    <t>Q31_5</t>
  </si>
  <si>
    <t>Since March 1, 2020, were you delayed or unable to obtain any of the following: - Transportation</t>
  </si>
  <si>
    <t>Q45_3</t>
  </si>
  <si>
    <t>Since March 1, 2020, were you delayed or unable to obtain any of the following: - Money for basic needs (rent, utilities)</t>
  </si>
  <si>
    <t>Q45_4</t>
  </si>
  <si>
    <t>Since March 1, 2020, were you delayed or unable to obtain any of the following: - Prescription medications</t>
  </si>
  <si>
    <t>Q45_5</t>
  </si>
  <si>
    <t>Many people need help with chores and activities as they get older. Please mark whether you are c... - Have you experienced any difficulty in receiving this service? - Help with managing  your finances</t>
  </si>
  <si>
    <t>Q48#1_9</t>
  </si>
  <si>
    <t>Many people need help with chores and activities as they get older. Please mark whether you are c... - Have you experienced any difficulty in receiving this service? - Help with using technology</t>
  </si>
  <si>
    <t>Q48#1_10</t>
  </si>
  <si>
    <t>If you are a current or former caregiver, which of the following types of support are or would be most helpful to you? Please mark all options would be most helpful. - Selected Choice - Better information from health practitioners about the changing needs of the person I care for</t>
  </si>
  <si>
    <t>Q47_3</t>
  </si>
  <si>
    <t>In the last year, have you experienced any of the following: - A significant change in your physical health</t>
  </si>
  <si>
    <t>Q38_2</t>
  </si>
  <si>
    <t>In the last year, have you experienced any of the following: - A significant change in your oral health</t>
  </si>
  <si>
    <t>Q38_3</t>
  </si>
  <si>
    <t>In the last year, have you experienced any of the following: - A significant change in your mental health</t>
  </si>
  <si>
    <t>Q38_4</t>
  </si>
  <si>
    <t>In the last year, have you experienced any of the following: - A fall, slip, lost balance, or fainting</t>
  </si>
  <si>
    <t>Q39_1</t>
  </si>
  <si>
    <t>Over the last month, how often have you been bothered by any of the following problems? - Little interest or pleasure in doing things</t>
  </si>
  <si>
    <t>Q39_2</t>
  </si>
  <si>
    <t>If you are a current or former caregiver, which of the following types of support are or would be most helpful to you? Please mark all options would be most helpful. - Selected Choice - Help with coordinating healthcare and support services</t>
  </si>
  <si>
    <t>Q47_7</t>
  </si>
  <si>
    <t>If you are a current or former caregiver, which of the following types of support are or would be most helpful to you? Please mark all options would be most helpful. - Selected Choice - Spiritual support and guidance</t>
  </si>
  <si>
    <t>Q47_9</t>
  </si>
  <si>
    <t>If you are a current or former caregiver, which of the following types of support are or would be most helpful to you? Please mark all options would be most helpful. - Selected Choice - Connections with other caregivers through a support group</t>
  </si>
  <si>
    <t>Q47_8</t>
  </si>
  <si>
    <t>Many people need help with chores and activities as they get older. Please mark whether you are c... - Do you anticipate needing this service in the next two years? - Heavy housekeeping (cleaning windows or carpets, scrubbing floors)</t>
  </si>
  <si>
    <t>Q48#2_4</t>
  </si>
  <si>
    <t>Many people need help with chores and activities as they get older. Please mark whether you are c... - Do you anticipate needing this service in the next two years? - Help with meal preparation</t>
  </si>
  <si>
    <t>Q48#2_5</t>
  </si>
  <si>
    <t>Q48#1_2</t>
  </si>
  <si>
    <t>Many people need help with chores and activities as they get older. Please mark whether you are c... - Have you experienced any difficulty in receiving this service? - Routine housekeeping (sweeping, dusting, tidying up)</t>
  </si>
  <si>
    <t>Q48#1_3</t>
  </si>
  <si>
    <t>To what extent do you agree with the following statement â€œThe Vineyard community values the opinions and thoughts of older adults.â€</t>
  </si>
  <si>
    <t>Q42</t>
  </si>
  <si>
    <t>Have you personally been diagnosed with COVID-19?</t>
  </si>
  <si>
    <t>Q43</t>
  </si>
  <si>
    <t>How many people in your immediate family have been diagnosed with COVID-19?</t>
  </si>
  <si>
    <t>Q44</t>
  </si>
  <si>
    <t>How many of your extended family member(s) or close friends have been diagnosed with COVID-19?</t>
  </si>
  <si>
    <t>Q45_1</t>
  </si>
  <si>
    <t>Since March 1, 2020, were you delayed or unable to obtain any of the following: - Food</t>
  </si>
  <si>
    <t>Q45_2</t>
  </si>
  <si>
    <t>Many people need help with chores and activities as they get older. Please mark whether you are c... - Have you experienced any difficulty in receiving this service? - Help with managing medications</t>
  </si>
  <si>
    <t>Q48#1_6</t>
  </si>
  <si>
    <t>Since March 1, 2020, were you delayed or unable to obtain any of the following: - Medical care</t>
  </si>
  <si>
    <t>Q45_6</t>
  </si>
  <si>
    <t>Since March 1, 2020, were you delayed or unable to obtain any of the following: - Oral health care</t>
  </si>
  <si>
    <t>Q48#1_8</t>
  </si>
  <si>
    <t>Many people need help with chores and activities as they get older. Please mark whether you are c... - Have you experienced any difficulty in receiving this service? - Personal care (assistance in bathing, dressing, or personal hygiene)</t>
  </si>
  <si>
    <t>Many people need help with chores and activities as they get older. Please mark whether you are c... - Do you anticipate needing this service in the next two years? - Home repairs</t>
  </si>
  <si>
    <t>Q48#2_12</t>
  </si>
  <si>
    <t>Many people need help with chores and activities as they get older. Please mark whether you are c... - Do you anticipate needing this service in the next two years? - Transportation for local errands,  activities, and entertainment (like driving at night)</t>
  </si>
  <si>
    <t>Many people need help with chores and activities as they get older. Please mark whether you are c... - Have you experienced any difficulty in receiving this service? - Help with obtaining support from local agencies</t>
  </si>
  <si>
    <t>Q48#1_11</t>
  </si>
  <si>
    <t>Many people need help with chores and activities as they get older. Please mark whether you are c... - Have you experienced any difficulty in receiving this service? - Home repairs</t>
  </si>
  <si>
    <t>Q48#1_12</t>
  </si>
  <si>
    <t>If you are a current or former caregiver, which of the following types of support are or would be most helpful to you? Please mark all options would be most helpful. - Selected Choice - Information about resources for Vineyard caregivers</t>
  </si>
  <si>
    <t>Q47_2</t>
  </si>
  <si>
    <t>Many people need help with chores and activities as they get older. Please mark whether you are c... - Have you experienced any difficulty in receiving this service? - Contingency planning for natural disasters (e.g. storms, fires etc.) including access to power, water and escape routes</t>
  </si>
  <si>
    <t>Q48#2_1</t>
  </si>
  <si>
    <t>If you are a current or former caregiver, which of the following types of support are or would be most helpful to you? Please mark all options would be most helpful. - Selected Choice - Help with legal or financial forms and issues</t>
  </si>
  <si>
    <t>Q47_4</t>
  </si>
  <si>
    <t>Many people need help with chores and activities as they get older. Please mark whether you are c... - Do you anticipate needing this service in the next two years? - Routine housekeeping (sweeping, dusting, tidying up)</t>
  </si>
  <si>
    <t>Q48#2_3</t>
  </si>
  <si>
    <t>Which of the following resources would you turn to if you, a family member, or friend needed information about home health services, home delivered meals, physical or speech therapy, medical equipment, or other supportive services? Please mark all that apply. - Selected Choice - The Marthaâ€™s Vineyard Center for Living/Supportive Day Program</t>
  </si>
  <si>
    <t>Q52_12</t>
  </si>
  <si>
    <t>Many people need help with chores and activities as they get older. Please mark whether you are c... - Do you anticipate needing this service in the next two years? - Help with managing medications</t>
  </si>
  <si>
    <t>Q48#2_6</t>
  </si>
  <si>
    <t>Many people need help with chores and activities as they get older. Please mark whether you are c... - Do you anticipate needing this service in the next two years? - Help with shopping</t>
  </si>
  <si>
    <t>Q48#2_7</t>
  </si>
  <si>
    <t>Many people need help with chores and activities as they get older. Please mark whether you are c... - Have you experienced any difficulty in receiving this service? - Heavy housekeeping (cleaning windows or carpets, scrubbing floors)</t>
  </si>
  <si>
    <t>Q48#1_4</t>
  </si>
  <si>
    <t>Many people need help with chores and activities as they get older. Please mark whether you are c... - Have you experienced any difficulty in receiving this service? - Help with meal preparation</t>
  </si>
  <si>
    <t>Q48#1_5</t>
  </si>
  <si>
    <t>Many people need help with chores and activities as they get older. Please mark whether you are c... - Do you anticipate needing this service in the next two years? - Personal care (assistance in bathing, dressing, or personal hygiene)</t>
  </si>
  <si>
    <t>Q48#2_8</t>
  </si>
  <si>
    <t>Many people need help with chores and activities as they get older. Please mark whether you are c... - Have you experienced any difficulty in receiving this service? - Help with shopping</t>
  </si>
  <si>
    <t>Q48#1_7</t>
  </si>
  <si>
    <t>Many people need help with chores and activities as they get older. Please mark whether you are c... - Do you anticipate needing this service in the next two years? - Help with managing  your finances</t>
  </si>
  <si>
    <t>Q48#2_9</t>
  </si>
  <si>
    <t>Many people need help with chores and activities as they get older. Please mark whether you are c... - Do you anticipate needing this service in the next two years? - Help with using technology</t>
  </si>
  <si>
    <t>Q48#2_10</t>
  </si>
  <si>
    <t>Many people need help with chores and activities as they get older. Please mark whether you are c... - Do you anticipate needing this service in the next two years? - Help with obtaining support from local agencies</t>
  </si>
  <si>
    <t>Q48#2_11</t>
  </si>
  <si>
    <t>Which of the following resources would you turn to if you, a family member, or friend needed information about home health services, home delivered meals, physical or speech therapy, medical equipment, or other supportive services? Please mark all that apply. - Selected Choice - The 55+ Times</t>
  </si>
  <si>
    <t>Q52_10</t>
  </si>
  <si>
    <t>Q48#2_13</t>
  </si>
  <si>
    <t>Many people need help with chores and activities as they get older. Please mark whether you are c... - Do you anticipate needing this service in the next two years? - Contingency planning for natural disasters (e.g. storms, fires etc.) including access to power, water and escape routes</t>
  </si>
  <si>
    <t>Q49</t>
  </si>
  <si>
    <t>Do you have friends or family who could help you in an emergency or on a short-term basis?</t>
  </si>
  <si>
    <t>Q50</t>
  </si>
  <si>
    <t>Do you have friends or family who could help you on a long-term basis?</t>
  </si>
  <si>
    <t>Q52_5</t>
  </si>
  <si>
    <t>Many people need help with chores and activities as they get older. Please mark whether you are c... - Have you experienced any difficulty in receiving this service? - Transportation for local errands,  activities, and entertainment (like driving at night)</t>
  </si>
  <si>
    <t>Q48#1_13</t>
  </si>
  <si>
    <t>Many people need help with chores and activities as they get older. Please mark whether you are c... - Do you anticipate needing this service in the next two years? - Yard work</t>
  </si>
  <si>
    <t>Q48#2_2</t>
  </si>
  <si>
    <t>Which of the following resources would you turn to if you, a family member, or friend needed information about home health services, home delivered meals, physical or speech therapy, medical equipment, or other supportive services? Please mark all that apply. - Selected Choice - Friends or Family</t>
  </si>
  <si>
    <t>Q52_1</t>
  </si>
  <si>
    <t>Which of the following resources would you turn to if you, a family member, or friend needed information about home health services, home delivered meals, physical or speech therapy, medical equipment, or other supportive services? Please mark all that apply. - Selected Choice - A Visiting Nurse or my primary care physician</t>
  </si>
  <si>
    <t>Q52_4</t>
  </si>
  <si>
    <t>Which of the following resources would you turn to if you, a family member, or friend needed information about home health services, home delivered meals, physical or speech therapy, medical equipment, or other supportive services? Please mark all that apply. - Selected Choice - Elder Services of Cape Cod and the Islands</t>
  </si>
  <si>
    <t>Q52_11</t>
  </si>
  <si>
    <t>Which of the following modifications does your Vineyard residence need now or in the next year or two, to improve your ability to remain in your home as you age? Please mark all that apply. - Selected Choice - Grab bars handrails a higher toilet or non-slip tiles</t>
  </si>
  <si>
    <t>Q53_3</t>
  </si>
  <si>
    <t>Which of the following resources would you turn to if you, a family member, or friend needed information about home health services, home delivered meals, physical or speech therapy, medical equipment, or other supportive services? Please mark all that apply. - Selected Choice - Vineyard Health Care Access</t>
  </si>
  <si>
    <t>Q52_3</t>
  </si>
  <si>
    <t>Which of the following resources would you turn to if you, a family member, or friend needed information about home health services, home delivered meals, physical or speech therapy, medical equipment, or other supportive services? Please mark all that apply. - Selected Choice - Council on Aging/Senior Center</t>
  </si>
  <si>
    <t>Q52_6</t>
  </si>
  <si>
    <t>Which of the following resources would you turn to if you, a family member, or friend needed information about home health services, home delivered meals, physical or speech therapy, medical equipment, or other supportive services? Please mark all that apply. - Selected Choice - Healthy Aging Marthaâ€™s Vineyard</t>
  </si>
  <si>
    <t>Q52_8</t>
  </si>
  <si>
    <t>Which of the following resources would you turn to if you, a family member, or friend needed information about home health services, home delivered meals, physical or speech therapy, medical equipment, or other supportive services? Please mark all that apply. - Selected Choice - MV Community Services</t>
  </si>
  <si>
    <t>Q52_2</t>
  </si>
  <si>
    <t>Which of the following resources would you turn to if you, a family member, or friend needed information about home health services, home delivered meals, physical or speech therapy, medical equipment, or other supportive services? Please mark all that apply. - Selected Choice - Clergy</t>
  </si>
  <si>
    <t>Q52_9</t>
  </si>
  <si>
    <t>Which of the following best describes your race and ethnic origin?  Please mark all that apply. - Selected Choice - Native Hawaiian or Pacific Islander</t>
  </si>
  <si>
    <t>Q57_6</t>
  </si>
  <si>
    <t>Which of the following resources would you turn to if you, a family member, or friend needed information about home health services, home delivered meals, physical or speech therapy, medical equipment, or other supportive services? Please mark all that apply. - Selected Choice - The Island Book</t>
  </si>
  <si>
    <t>Q52_7</t>
  </si>
  <si>
    <t>Which of the following resources would you turn to if you, a family member, or friend needed information about home health services, home delivered meals, physical or speech therapy, medical equipment, or other supportive services? Please mark all that apply. - Selected Choice - Internet</t>
  </si>
  <si>
    <t>Q52_13</t>
  </si>
  <si>
    <t>Which of the following resources would you turn to if you, a family member, or friend needed information about home health services, home delivered meals, physical or speech therapy, medical equipment, or other supportive services? Please mark all that apply. - Selected Choice - www.FIRSTSTOPMV.org</t>
  </si>
  <si>
    <t>Q52_14</t>
  </si>
  <si>
    <t>Which of the following resources would you turn to if you, a family member, or friend needed information about home health services, home delivered meals, physical or speech therapy, medical equipment, or other supportive services? Please mark all that apply. - Selected Choice - Other (please specify):</t>
  </si>
  <si>
    <t>Q53_1</t>
  </si>
  <si>
    <t>Which of the following modifications does your Vineyard residence need now or in the next year or two, to improve your ability to remain in your home as you age? Please mark all that apply. - Selected Choice - A ramp chairlift or elevator or wider doors for a walker or wheelchair</t>
  </si>
  <si>
    <t>Q53_2</t>
  </si>
  <si>
    <t>Q9_3:In the next two years, how likely is it that you will: - Move into a Vineyard residence that you rent</t>
  </si>
  <si>
    <t>Q9_4:In the next two years, how likely is it that you will: - Move in with family members on the Vineyard</t>
  </si>
  <si>
    <t>Which of the following modifications does your Vineyard residence need now or in the next year or two, to improve your ability to remain in your home as you age? Please mark all that apply. - Selected Choice - Washer/dryer in a more accessible location</t>
  </si>
  <si>
    <t>Q53_5</t>
  </si>
  <si>
    <t>Which of the following modifications does your Vineyard residence need now or in the next year or two, to improve your ability to remain in your home as you age? Please mark all that apply. - Selected Choice - Improved heating or cooling</t>
  </si>
  <si>
    <t>Q53_6</t>
  </si>
  <si>
    <t>Which of the following modifications does your Vineyard residence need now or in the next year or two, to improve your ability to remain in your home as you age? Please mark all that apply. - Selected Choice - Improved exterior lighting</t>
  </si>
  <si>
    <t>Q53_7</t>
  </si>
  <si>
    <t>Which of the following modifications does your Vineyard residence need now or in the next year or two, to improve your ability to remain in your home as you age? Please mark all that apply. - Selected Choice - No modifications needed</t>
  </si>
  <si>
    <t>Q53_9</t>
  </si>
  <si>
    <t>Which of the following modifications does your Vineyard residence need now or in the next year or two, to improve your ability to remain in your home as you age? Please mark all that apply. - Selected Choice - Other (please specify):</t>
  </si>
  <si>
    <t>Q54</t>
  </si>
  <si>
    <t>Do you have the resources you need to make desired modifications to your home?</t>
  </si>
  <si>
    <t>Q55</t>
  </si>
  <si>
    <t>What is your gender? - Selected Choice</t>
  </si>
  <si>
    <t>Q56</t>
  </si>
  <si>
    <t>Q57_4</t>
  </si>
  <si>
    <t>Which of the following best describes your race and ethnic origin?  Please mark all that apply. - Selected Choice - Middle Eastern/ North African</t>
  </si>
  <si>
    <t>Q57_5</t>
  </si>
  <si>
    <t>Q10_8:If you were to consider moving to a different residence On- or Off-Island in the next two years, which of the following reasons would drive your decision? Please mark all that apply. - Selected Choice - I want to move into a nursing home</t>
  </si>
  <si>
    <t>Which of the following best describes your race and ethnic origin?  Please mark all that apply. - Selected Choice - White or Caucasian</t>
  </si>
  <si>
    <t>Q57_7</t>
  </si>
  <si>
    <t>Which of the following best describes your race and ethnic origin?  Please mark all that apply. - Selected Choice - Another Race (please specify):</t>
  </si>
  <si>
    <t>Q58</t>
  </si>
  <si>
    <t>Are you of Hispanic, Latino, or Spanish origin?</t>
  </si>
  <si>
    <t>Q59</t>
  </si>
  <si>
    <t>Do you identify as Brazilian by birth or heritage?</t>
  </si>
  <si>
    <t>Q60</t>
  </si>
  <si>
    <t>Are you a U.S. veteran?</t>
  </si>
  <si>
    <t>Q61</t>
  </si>
  <si>
    <t>Were you born in the United States?</t>
  </si>
  <si>
    <t>Q62</t>
  </si>
  <si>
    <t>Which country were you born in?</t>
  </si>
  <si>
    <t>Q63</t>
  </si>
  <si>
    <t>What year did you come to live in this country?</t>
  </si>
  <si>
    <t>Q64</t>
  </si>
  <si>
    <t>What language do you primarily speak on a daily basis? - Selected Choice</t>
  </si>
  <si>
    <t>Which of the following modifications does your Vineyard residence need now or in the next year or two, to improve your ability to remain in your home as you age? Please mark all that apply. - Selected Choice - Bedroom or bathroom or kitchen on the first floor</t>
  </si>
  <si>
    <t>Q53_4</t>
  </si>
  <si>
    <t>Q6:Where do you live on the Vineyard?</t>
  </si>
  <si>
    <t>Q7:Which of the following best describes your Vineyard residence? Please mark only one answer. - Selected Choice</t>
  </si>
  <si>
    <t>Q8:Do you own or rent your Vineyard residence? - Selected Choice</t>
  </si>
  <si>
    <t>Q9_1:In the next two years, how likely is it that you will: - Stay in your current Vineyard residence</t>
  </si>
  <si>
    <t>Q9_2:In the next two years, how likely is it that you will: - Move to a smaller Vineyard residence that you own or plan to buy</t>
  </si>
  <si>
    <t>Q14_7:If you are employed or seeking employment, which of the following are important factors when you decide whether and where to work? Please mark all that apply. - Selected Choice - Organizational culture/fit</t>
  </si>
  <si>
    <t>Q9_5:In the next two years, how likely is it that you will: - Move into a shared housing environment (e.g. non-family) on the Vineyard</t>
  </si>
  <si>
    <t>Q9_6:In the next two years, how likely is it that you will: - Move into an assisted living facility on the Vineyard</t>
  </si>
  <si>
    <t>Q9_7:In the next two years, how likely is it that you will: - Move Off-Island</t>
  </si>
  <si>
    <t>Q10_1:If you were to consider moving to a different residence On- or Off-Island in the next two years, which of the following reasons would drive your decision? Please mark all that apply. - Selected Choice - I am not considering moving</t>
  </si>
  <si>
    <t>Which of the following modifications does your Vineyard residence need now or in the next year or two, to improve your ability to remain in your home as you age? Please mark all that apply. - Selected Choice - A personal emergency response system (to notify others in an emergency)</t>
  </si>
  <si>
    <t>Q53_8</t>
  </si>
  <si>
    <t>Which of the following best describes your race and ethnic origin?  Please mark all that apply. - Selected Choice - Asian</t>
  </si>
  <si>
    <t>Q57_3</t>
  </si>
  <si>
    <t>Which of the following best describes your race and ethnic origin?  Please mark all that apply. - Selected Choice - Black or African American</t>
  </si>
  <si>
    <t>Q10_6:If you were to consider moving to a different residence On- or Off-Island in the next two years, which of the following reasons would drive your decision? Please mark all that apply. - Selected Choice - I want to be able to get the in-home assistanc</t>
  </si>
  <si>
    <t>Q10_7:If you were to consider moving to a different residence On- or Off-Island in the next two years, which of the following reasons would drive your decision? Please mark all that apply. - Selected Choice - I want to move to an assisted living or a cont</t>
  </si>
  <si>
    <t>Q15_6:Listed below are examples of group and community activities in which island residents participate. Please indicate whether you currently are involved in, or would like to be involved in, any of these activities. If you are not and would not like to</t>
  </si>
  <si>
    <t>Q10_9:If you were to consider moving to a different residence On- or Off-Island in the next two years, which of the following reasons would drive your decision? Please mark all that apply. - Selected Choice - I want to be closer to a major hospital</t>
  </si>
  <si>
    <t>Q10_10:If you were to consider moving to a different residence On- or Off-Island in the next two years, which of the following reasons would drive your decision? Please mark all that apply. - Selected Choice - I want a different climate</t>
  </si>
  <si>
    <t>Q65</t>
  </si>
  <si>
    <t>What is the highest level of education you have completed?</t>
  </si>
  <si>
    <t>Q66</t>
  </si>
  <si>
    <t>Please describe your current living arrangement</t>
  </si>
  <si>
    <t>Q67</t>
  </si>
  <si>
    <t>Do you currently have the financial resources to meet your daily needs?</t>
  </si>
  <si>
    <t>Q68</t>
  </si>
  <si>
    <t>About how much is your annual household income?</t>
  </si>
  <si>
    <t>income2</t>
  </si>
  <si>
    <t>Q57_6:Which of the following best describes your race and ethnic origin?  Please mark all that apply. - Selected Choice - White or Caucasian</t>
  </si>
  <si>
    <t>Q2:In 2019, how many months did you live on the Vineyard?</t>
  </si>
  <si>
    <t>Q3:In comparison to 2019, will the amount of time you live on the Vineyard in 2020:</t>
  </si>
  <si>
    <t>Q4:In the next two years, how likely are you to increase the amount of time you reside on the Vineyard?</t>
  </si>
  <si>
    <t>Q14_2:If you are employed or seeking employment, which of the following are important factors when you decide whether and where to work? Please mark all that apply. - Selected Choice - Job Satisfaction</t>
  </si>
  <si>
    <t>Q14_5:If you are employed or seeking employment, which of the following are important factors when you decide whether and where to work? Please mark all that apply. - Selected Choice - Working hours</t>
  </si>
  <si>
    <t>Q14_6:If you are employed or seeking employment, which of the following are important factors when you decide whether and where to work? Please mark all that apply. - Selected Choice - Working flexibility</t>
  </si>
  <si>
    <t>Q15_13:Listed below are examples of group and community activities in which island residents participate. Please indicate whether you currently are involved in, or would like to be involved in, any of these activities. If you are not and would not like to</t>
  </si>
  <si>
    <t>Q14_3:If you are employed or seeking employment, which of the following are important factors when you decide whether and where to work? Please mark all that apply. - Selected Choice - Social connection</t>
  </si>
  <si>
    <t>Q14_4:If you are employed or seeking employment, which of the following are important factors when you decide whether and where to work? Please mark all that apply. - Selected Choice - Other (please explain):</t>
  </si>
  <si>
    <t>Q10_2:If you were to consider moving to a different residence On- or Off-Island in the next two years, which of the following reasons would drive your decision? Please mark all that apply. - Selected Choice - I want a less expensive home</t>
  </si>
  <si>
    <t>What is your age?</t>
  </si>
  <si>
    <t>Q57_1</t>
  </si>
  <si>
    <t>Which of the following best describes your race and ethnic origin?  Please mark all that apply. - Selected Choice - American Indian or Alaska Native</t>
  </si>
  <si>
    <t>Q57_2</t>
  </si>
  <si>
    <t>Q10_4:If you were to consider moving to a different residence On- or Off-Island in the next two years, which of the following reasons would drive your decision? Please mark all that apply. - Selected Choice - I want to be closer to family</t>
  </si>
  <si>
    <t>Q15_3:Listed below are examples of group and community activities in which island residents participate. Please indicate whether you currently are involved in, or would like to be involved in, any of these activities. If you are not and would not like to</t>
  </si>
  <si>
    <t>Q15_4:Listed below are examples of group and community activities in which island residents participate. Please indicate whether you currently are involved in, or would like to be involved in, any of these activities. If you are not and would not like to</t>
  </si>
  <si>
    <t>Q15_5:Listed below are examples of group and community activities in which island residents participate. Please indicate whether you currently are involved in, or would like to be involved in, any of these activities. If you are not and would not like to</t>
  </si>
  <si>
    <t>Q17_2_1:Which of the following services have you used on the island in the last year and which would you be likely to use in the next two years? Check all that apply in both columns. - Assistance obtaining housing or shelter - Used in the last year</t>
  </si>
  <si>
    <t>Q15_7:Listed below are examples of group and community activities in which island residents participate. Please indicate whether you currently are involved in, or would like to be involved in, any of these activities. If you are not and would not like to</t>
  </si>
  <si>
    <t>Q10_11:If you were to consider moving to a different residence On- or Off-Island in the next two years, which of the following reasons would drive your decision? Please mark all that apply. - Selected Choice - I want a lower cost of living</t>
  </si>
  <si>
    <t>Q57_3:Which of the following best describes your race and ethnic origin?  Please mark all that apply. - Selected Choice - Black or African American</t>
  </si>
  <si>
    <t>Q1:Do you identify as a seasonal or permanent resident of the Vineyard?</t>
  </si>
  <si>
    <t>Q12:Which of the following best describes your current employment status?</t>
  </si>
  <si>
    <t>Q13:Do you work for a Vineyard-based employer?</t>
  </si>
  <si>
    <t>Q14_1:If you are employed or seeking employment, which of the following are important factors when you decide whether and where to work? Please mark all that apply. - Selected Choice - Income</t>
  </si>
  <si>
    <t>Q15_10:Listed below are examples of group and community activities in which island residents participate. Please indicate whether you currently are involved in, or would like to be involved in, any of these activities. If you are not and would not like to</t>
  </si>
  <si>
    <t>Q15_11:Listed below are examples of group and community activities in which island residents participate. Please indicate whether you currently are involved in, or would like to be involved in, any of these activities. If you are not and would not like to</t>
  </si>
  <si>
    <t>Q15_12:Listed below are examples of group and community activities in which island residents participate. Please indicate whether you currently are involved in, or would like to be involved in, any of these activities. If you are not and would not like to</t>
  </si>
  <si>
    <t>Q17_5_2:Which of the following services have you used on the island in the last year and which would you be likely to use in the next two years? Check all that apply in both columns. - Assistance with notarizing, filling out applications, and other paperw</t>
  </si>
  <si>
    <t>Q15_14:Listed below are examples of group and community activities in which island residents participate. Please indicate whether you currently are involved in, or would like to be involved in, any of these activities. If you are not and would not like to</t>
  </si>
  <si>
    <t>Q10_3:If you were to consider moving to a different residence On- or Off-Island in the next two years, which of the following reasons would drive your decision? Please mark all that apply. - Selected Choice - I want a home designed for older adults and/or</t>
  </si>
  <si>
    <t>Q15_2:Listed below are examples of group and community activities in which island residents participate. Please indicate whether you currently are involved in, or would like to be involved in, any of these activities. If you are not and would not like to</t>
  </si>
  <si>
    <t>Q15_17:Listed below are examples of group and community activities in which island residents participate. Please indicate whether you currently are involved in, or would like to be involved in, any of these activities. If you are not and would not like to</t>
  </si>
  <si>
    <t>Q16:If you have worked as a volunteer for a non-profit, community, or town organization, please mark the number of hours you volunteered on average pre-COVID-19.</t>
  </si>
  <si>
    <t>Q17_1_1:Which of the following services have you used on the island in the last year and which would you be likely to use in the next two years? Check all that apply in both columns. - Adult Supportive Day program - Used in the last year</t>
  </si>
  <si>
    <t>Q17_1_2:Which of the following services have you used on the island in the last year and which would you be likely to use in the next two years? Check all that apply in both columns. - Adult Supportive Day program - Would be likely to use in the next two</t>
  </si>
  <si>
    <t>Q17_9_2:Which of the following services have you used on the island in the last year and which would you be likely to use in the next two years? Check all that apply in both columns. - Direct financial assistance - Would be likely to use in the next two y</t>
  </si>
  <si>
    <t>Q17_2_2:Which of the following services have you used on the island in the last year and which would you be likely to use in the next two years? Check all that apply in both columns. - Assistance obtaining housing or shelter - Would be likely to use in th</t>
  </si>
  <si>
    <t>Q10_12:If you were to consider moving to a different residence On- or Off-Island in the next two years, which of the following reasons would drive your decision? Please mark all that apply. - Selected Choice - Other (please describe):</t>
  </si>
  <si>
    <t>Q11:How important is it for you to be on the Vineyard as you age?</t>
  </si>
  <si>
    <t>Q15_9:Listed below are examples of group and community activities in which island residents participate. Please indicate whether you currently are involved in, or would like to be involved in, any of these activities. If you are not and would not like to</t>
  </si>
  <si>
    <t>Q17_4_1:Which of the following services have you used on the island in the last year and which would you be likely to use in the next two years? Check all that apply in both columns. - Assistance with non-emergency transportation services (rideshare, taxi</t>
  </si>
  <si>
    <t>Q17_4_2:Which of the following services have you used on the island in the last year and which would you be likely to use in the next two years? Check all that apply in both columns. - Assistance with non-emergency transportation services (rideshare, taxi</t>
  </si>
  <si>
    <t>Q17_5_1:Which of the following services have you used on the island in the last year and which would you be likely to use in the next two years? Check all that apply in both columns. - Assistance with notarizing, filling out applications, and other paperw</t>
  </si>
  <si>
    <t>Q17_13_1:Which of the following services have you used on the island in the last year and which would you be likely to use in the next two years? Check all that apply in both columns. - Employment services - Used in the last year</t>
  </si>
  <si>
    <t>Q17_6_1:Which of the following services have you used on the island in the last year and which would you be likely to use in the next two years? Check all that apply in both columns. - Assistance with technology - Used in the last year</t>
  </si>
  <si>
    <t>Q15_1:Listed below are examples of group and community activities in which island residents participate. Please indicate whether you currently are involved in, or would like to be involved in, any of these activities. If you are not and would not like to</t>
  </si>
  <si>
    <t>Q15_15:Listed below are examples of group and community activities in which island residents participate. Please indicate whether you currently are involved in, or would like to be involved in, any of these activities. If you are not and would not like to</t>
  </si>
  <si>
    <t>Q15_16:Listed below are examples of group and community activities in which island residents participate. Please indicate whether you currently are involved in, or would like to be involved in, any of these activities. If you are not and would not like to</t>
  </si>
  <si>
    <t>Q17_7_2:Which of the following services have you used on the island in the last year and which would you be likely to use in the next two years? Check all that apply in both columns. - Behavioral health services - Would be likely to use in the next two ye</t>
  </si>
  <si>
    <t>Q17_8_1:Which of the following services have you used on the island in the last year and which would you be likely to use in the next two years? Check all that apply in both columns. - Caregiver Support Services - Used in the last year</t>
  </si>
  <si>
    <t>Q17_8_2:Which of the following services have you used on the island in the last year and which would you be likely to use in the next two years? Check all that apply in both columns. - Caregiver Support Services - Would be likely to use in the next two ye</t>
  </si>
  <si>
    <t>Q17_9_1:Which of the following services have you used on the island in the last year and which would you be likely to use in the next two years? Check all that apply in both columns. - Direct financial assistance - Used in the last year</t>
  </si>
  <si>
    <t>Q17_10_1:Which of the following services have you used on the island in the last year and which would you be likely to use in the next two years? Check all that apply in both columns. - Disability services - Used in the last year</t>
  </si>
  <si>
    <t>Q15_8:Listed below are examples of group and community activities in which island residents participate. Please indicate whether you currently are involved in, or would like to be involved in, any of these activities. If you are not and would not like to</t>
  </si>
  <si>
    <t>Q17_17_1:Which of the following services have you used on the island in the last year and which would you be likely to use in the next two years? Check all that apply in both columns. - Meals on Wheels, Food Pantry or other food/nutrition programs - Used</t>
  </si>
  <si>
    <t>Q17_3_1:Which of the following services have you used on the island in the last year and which would you be likely to use in the next two years? Check all that apply in both columns. - Assistance paying for food, fuel or utilities - Used in the last year</t>
  </si>
  <si>
    <t>Q17_3_2:Which of the following services have you used on the island in the last year and which would you be likely to use in the next two years? Check all that apply in both columns. - Assistance paying for food, fuel or utilities - Would be likely to use</t>
  </si>
  <si>
    <t>Q17_11_2:Which of the following services have you used on the island in the last year and which would you be likely to use in the next two years? Check all that apply in both columns. - Educational or recreational activities - Would be likely to use in th</t>
  </si>
  <si>
    <t>Q17_12_1:Which of the following services have you used on the island in the last year and which would you be likely to use in the next two years? Check all that apply in both columns. - Elder abuse or domestic violence prevention education - Used in the l</t>
  </si>
  <si>
    <t>Q17_12_2:Which of the following services have you used on the island in the last year and which would you be likely to use in the next two years? Check all that apply in both columns. - Elder abuse or domestic violence prevention education - Would be like</t>
  </si>
  <si>
    <t>Q17_13_2:Which of the following services have you used on the island in the last year and which would you be likely to use in the next two years? Check all that apply in both columns. - Employment services - Would be likely to use in the next two years</t>
  </si>
  <si>
    <t>Q17_20_1:Which of the following services have you used on the island in the last year and which would you be likely to use in the next two years? Check all that apply in both columns. - Palliative or hospice care - Used in the last year</t>
  </si>
  <si>
    <t>Q17_20_2:Which of the following services have you used on the island in the last year and which would you be likely to use in the next two years? Check all that apply in both columns. - Palliative or hospice care - Would be likely to use in the next two y</t>
  </si>
  <si>
    <t>Q17_14_1:Which of the following services have you used on the island in the last year and which would you be likely to use in the next two years? Check all that apply in both columns. - Fitness programs - Used in the last year</t>
  </si>
  <si>
    <t>Q17_6_2:Which of the following services have you used on the island in the last year and which would you be likely to use in the next two years? Check all that apply in both columns. - Assistance with technology - Would be likely to use in the next two ye</t>
  </si>
  <si>
    <t>Q17_7_1:Which of the following services have you used on the island in the last year and which would you be likely to use in the next two years? Check all that apply in both columns. - Behavioral health services - Used in the last year</t>
  </si>
  <si>
    <t>Q17_15_2:Which of the following services have you used on the island in the last year and which would you be likely to use in the next two years? Check all that apply in both columns. - Holistic therapies (including yoga and meditation) - Would be likely</t>
  </si>
  <si>
    <t>Q17_16_1:Which of the following services have you used on the island in the last year and which would you be likely to use in the next two years? Check all that apply in both columns. - Home health care (daily needs assistance, meal prep, etc.) - Used in</t>
  </si>
  <si>
    <t>Q17_16_2:Which of the following services have you used on the island in the last year and which would you be likely to use in the next two years? Check all that apply in both columns. - Home health care (daily needs assistance, meal prep, etc.) - Would be</t>
  </si>
  <si>
    <t>Q18:How often do you currently use programs or services offered by the Senior Centers/Councils on Aging?</t>
  </si>
  <si>
    <t>Q20_1:If you do not currently use programs or services offered by the Senior Centers/Councils on Aging, what are the reasons? Please mark all that apply. - Selected Choice - I am not interested</t>
  </si>
  <si>
    <t>Q20_2:If you do not currently use programs or services offered by the Senior Centers/Councils on Aging, what are the reasons? Please mark all that apply. - Selected Choice - I was not aware that a Center/Council on Aging existed in my town</t>
  </si>
  <si>
    <t>Q17_17_2:Which of the following services have you used on the island in the last year and which would you be likely to use in the next two years? Check all that apply in both columns. - Meals on Wheels, Food Pantry or other food/nutrition programs - Would</t>
  </si>
  <si>
    <t>Q17_10_2:Which of the following services have you used on the island in the last year and which would you be likely to use in the next two years? Check all that apply in both columns. - Disability services - Would be likely to use in the next two years</t>
  </si>
  <si>
    <t>Q17_11_1:Which of the following services have you used on the island in the last year and which would you be likely to use in the next two years? Check all that apply in both columns. - Educational or recreational activities - Used in the last year</t>
  </si>
  <si>
    <t>Q17_19_1:Which of the following services have you used on the island in the last year and which would you be likely to use in the next two years? Check all that apply in both columns. - Nursing or long-term care - Used in the last year</t>
  </si>
  <si>
    <t>Q21_2:Please mark all the devices or technologies you own at home today and the period when you first started owning them, if applicable. - Basic cellphone (without internet)</t>
  </si>
  <si>
    <t>Q17_19_2:Which of the following services have you used on the island in the last year and which would you be likely to use in the next two years? Check all that apply in both columns. - Nursing or long-term care - Would be likely to use in the next two ye</t>
  </si>
  <si>
    <t>Q21_4:Please mark all the devices or technologies you own at home today and the period when you first started owning them, if applicable. - Laptop or desktop computer</t>
  </si>
  <si>
    <t>Q21_5:Please mark all the devices or technologies you own at home today and the period when you first started owning them, if applicable. - Tablet (e.g. iPad, Amazon Fire, Microsoft Surface)</t>
  </si>
  <si>
    <t>Q21_6:Please mark all the devices or technologies you own at home today and the period when you first started owning them, if applicable. - eReader (e.g. Kindle, Kobo)</t>
  </si>
  <si>
    <t>Q17_21_1:Which of the following services have you used on the island in the last year and which would you be likely to use in the next two years? Check all that apply in both columns. - The Lift (ADA paratransit service) - Used in the last year</t>
  </si>
  <si>
    <t>Q17_14_2:Which of the following services have you used on the island in the last year and which would you be likely to use in the next two years? Check all that apply in both columns. - Fitness programs - Would be likely to use in the next two years</t>
  </si>
  <si>
    <t>Q17_15_1:Which of the following services have you used on the island in the last year and which would you be likely to use in the next two years? Check all that apply in both columns. - Holistic therapies (including yoga and meditation) - Used in the last</t>
  </si>
  <si>
    <t>Q17_23_1:Which of the following services have you used on the island in the last year and which would you be likely to use in the next two years? Check all that apply in both columns. - Other support programs (please describe): - Used in the last year</t>
  </si>
  <si>
    <t>Q23_6:What are the main reasons for not having internet access? Please check all that apply. - Selected Choice - Poor reception or limited broadband access</t>
  </si>
  <si>
    <t>Q17_23_2:Which of the following services have you used on the island in the last year and which would you be likely to use in the next two years? Check all that apply in both columns. - Other support programs (please describe): - Would be likely to use in</t>
  </si>
  <si>
    <t>Q24_1:Please indicate the extent to which you agree or disagree with the following statements. - I enjoy using digital devices (e.g. iPhones or computers)</t>
  </si>
  <si>
    <t>Q24_2:Please indicate the extent to which you agree or disagree with the following statements. - I feel comfortable using digital devices</t>
  </si>
  <si>
    <t>Q24_3:Please indicate the extent to which you agree or disagree with the following statements. - I am aware of various types of digital devices</t>
  </si>
  <si>
    <t>Q20_3:If you do not currently use programs or services offered by the Senior Centers/Councils on Aging, what are the reasons? Please mark all that apply. - Selected Choice - I am not old enough</t>
  </si>
  <si>
    <t>Q17_18_1:Which of the following services have you used on the island in the last year and which would you be likely to use in the next two years? Check all that apply in both columns. - Medical health services (inpatient or outpatient) - Used in the last</t>
  </si>
  <si>
    <t>Q17_18_2:Which of the following services have you used on the island in the last year and which would you be likely to use in the next two years? Check all that apply in both columns. - Medical health services (inpatient or outpatient) - Would be likely t</t>
  </si>
  <si>
    <t>Q20_7:If you do not currently use programs or services offered by the Senior Centers/Councils on Aging, what are the reasons? Please mark all that apply. - Selected Choice - Other (please specify):</t>
  </si>
  <si>
    <t>Q21_1:Please mark all the devices or technologies you own at home today and the period when you first started owning them, if applicable. - Smartphone (e.g. iPhone, Android)</t>
  </si>
  <si>
    <t>Q25_1_5:How would you like to receive each of the following types of communication/information from your town? Please mark all that apply. - Occasional town updates - Town Website</t>
  </si>
  <si>
    <t>Q21_3:Please mark all the devices or technologies you own at home today and the period when you first started owning them, if applicable. - Landline phone</t>
  </si>
  <si>
    <t>Q25_1_7:How would you like to receive each of the following types of communication/information from your town? Please mark all that apply. - Occasional town updates - In-person</t>
  </si>
  <si>
    <t>Q21_7:Please mark all the devices or technologies you own at home today and the period when you first started owning them, if applicable. - Television</t>
  </si>
  <si>
    <t>Q17_21_2:Which of the following services have you used on the island in the last year and which would you be likely to use in the next two years? Check all that apply in both columns. - The Lift (ADA paratransit service) - Would be likely to use in the ne</t>
  </si>
  <si>
    <t>Q17_22_1:Which of the following services have you used on the island in the last year and which would you be likely to use in the next two years? Check all that apply in both columns. - Veterans services - Used in the last year</t>
  </si>
  <si>
    <t>Q17_22_2:Which of the following services have you used on the island in the last year and which would you be likely to use in the next two years? Check all that apply in both columns. - Veterans services - Would be likely to use in the next two years</t>
  </si>
  <si>
    <t>Q23_2:What are the main reasons for not having internet access? Please check all that apply. - Selected Choice - Itâ€™s too expensive</t>
  </si>
  <si>
    <t>Q23_3:What are the main reasons for not having internet access? Please check all that apply. - Selected Choice - Donâ€™t know how to get started</t>
  </si>
  <si>
    <t>Q23_5:What are the main reasons for not having internet access? Please check all that apply. - Selected Choice - Not available in my neighborhood</t>
  </si>
  <si>
    <t>Q25_3_1:How would you like to receive each of the following types of communication/information from your town? Please mark all that apply. - Short-term emergency information (e.g. approaching storms) - Text Message</t>
  </si>
  <si>
    <t>Q23_7:What are the main reasons for not having internet access? Please check all that apply. - Selected Choice - Other (please specify):</t>
  </si>
  <si>
    <t>Q24_5:Please indicate the extent to which you agree or disagree with the following statements. - I feel uncomfortable when others talk about digital technologies</t>
  </si>
  <si>
    <t>Q20_4:If you do not currently use programs or services offered by the Senior Centers/Councils on Aging, what are the reasons? Please mark all that apply. - Selected Choice - I participate in programs elsewhere</t>
  </si>
  <si>
    <t>Q20_5:If you do not currently use programs or services offered by the Senior Centers/Councils on Aging, what are the reasons? Please mark all that apply. - Selected Choice - I am not interested in programs for â€œSeniorsâ€? only</t>
  </si>
  <si>
    <t>Q20_6:If you do not currently use programs or services offered by the Senior Centers/Councils on Aging, what are the reasons? Please mark all that apply. - Selected Choice - I donâ€™t know what they have to offer.</t>
  </si>
  <si>
    <t>Q25_1_2:How would you like to receive each of the following types of communication/information from your town? Please mark all that apply. - Occasional town updates - Phone Call</t>
  </si>
  <si>
    <t>Q25_1_3:How would you like to receive each of the following types of communication/information from your town? Please mark all that apply. - Occasional town updates - Email</t>
  </si>
  <si>
    <t>Q25_1_4:How would you like to receive each of the following types of communication/information from your town? Please mark all that apply. - Occasional town updates - Social Media (e.g. town Facebook page)</t>
  </si>
  <si>
    <t>Q26_2:The following questions are about how you feel about different aspects of your life and how frequently you feel that way. Please indicate how often you have felt this way since March 2020. - I feel satisfied with my social life</t>
  </si>
  <si>
    <t>Q25_1_6:How would you like to receive each of the following types of communication/information from your town? Please mark all that apply. - Occasional town updates - Printed Materials (via mail)</t>
  </si>
  <si>
    <t>Q21_8:Please mark all the devices or technologies you own at home today and the period when you first started owning them, if applicable. - Smart Home devices (e.g. Alexa, Apple Homekit, Google Assistant)</t>
  </si>
  <si>
    <t>Q21_9:Please mark all the devices or technologies you own at home today and the period when you first started owning them, if applicable. - Medical alert buttons</t>
  </si>
  <si>
    <t>Q22:Do you currently have access to the internet in your home?</t>
  </si>
  <si>
    <t>Q23_1:What are the main reasons for not having internet access? Please check all that apply. - Selected Choice - I do not need internet access</t>
  </si>
  <si>
    <t>Q25_2_5:How would you like to receive each of the following types of communication/information from your town? Please mark all that apply. - Information about upcoming events and deadlines - Town Website</t>
  </si>
  <si>
    <t>Q25_2_6:How would you like to receive each of the following types of communication/information from your town? Please mark all that apply. - Information about upcoming events and deadlines - Printed Materials (via mail)</t>
  </si>
  <si>
    <t>Q25_2_7:How would you like to receive each of the following types of communication/information from your town? Please mark all that apply. - Information about upcoming events and deadlines - In-person</t>
  </si>
  <si>
    <t>Q27_6:What activities help make you feel less lonely? Check all that apply. - Selected Choice - Watching TV</t>
  </si>
  <si>
    <t>Q27_7:What activities help make you feel less lonely? Check all that apply. - Selected Choice - Shopping</t>
  </si>
  <si>
    <t>Q25_3_2:How would you like to receive each of the following types of communication/information from your town? Please mark all that apply. - Short-term emergency information (e.g. approaching storms) - Phone Call</t>
  </si>
  <si>
    <t>Q27_17:What activities help make you feel less lonely? Check all that apply. - Selected Choice - Writing</t>
  </si>
  <si>
    <t>Q24_4:Please indicate the extent to which you agree or disagree with the following statements. - I am willing to learn more about digital technologies</t>
  </si>
  <si>
    <t>Q24_7:Please indicate the extent to which you agree or disagree with the following statements. - I think that it is important for me to improve my digital fluency/literacy</t>
  </si>
  <si>
    <t>Q25_1_1:How would you like to receive each of the following types of communication/information from your town? Please mark all that apply. - Occasional town updates - Text Message</t>
  </si>
  <si>
    <t>Q25_3_6:How would you like to receive each of the following types of communication/information from your town? Please mark all that apply. - Short-term emergency information (e.g. approaching storms) - Printed Materials (via mail)</t>
  </si>
  <si>
    <t>Q25_3_7:How would you like to receive each of the following types of communication/information from your town? Please mark all that apply. - Short-term emergency information (e.g. approaching storms) - In-person</t>
  </si>
  <si>
    <t>Q26_1:The following questions are about how you feel about different aspects of your life and how frequently you feel that way. Please indicate how often you have felt this way since March 2020. - I feel independent and self-reliant</t>
  </si>
  <si>
    <t>Q28#1_4:Please rate the following features of your island. (a) How important is each feature to your dail... - Do you have any problem with the feature? - Accessible parking</t>
  </si>
  <si>
    <t>Q26_3:The following questions are about how you feel about different aspects of your life and how frequently you feel that way. Please indicate how often you have felt this way since March 2020. - I feel that I lack companionship</t>
  </si>
  <si>
    <t>Q28#1_6:Please rate the following features of your island. (a) How important is each feature to your dail... - Do you have any problem with the feature? - Road maintenance</t>
  </si>
  <si>
    <t>Q25_2_1:How would you like to receive each of the following types of communication/information from your town? Please mark all that apply. - Information about upcoming events and deadlines - Text Message</t>
  </si>
  <si>
    <t>Q25_2_3:How would you like to receive each of the following types of communication/information from your town? Please mark all that apply. - Information about upcoming events and deadlines - Email</t>
  </si>
  <si>
    <t>Q25_2_4:How would you like to receive each of the following types of communication/information from your town? Please mark all that apply. - Information about upcoming events and deadlines - Social Media (e.g. town Facebook page)</t>
  </si>
  <si>
    <t>Q27_2:What activities help make you feel less lonely? Check all that apply. - Selected Choice - Talking to or spending time with a friend</t>
  </si>
  <si>
    <t>Q27_3:What activities help make you feel less lonely? Check all that apply. - Selected Choice - Making a new friend</t>
  </si>
  <si>
    <t>Q27_4:What activities help make you feel less lonely? Check all that apply. - Selected Choice - Connecting with neighbors/community members</t>
  </si>
  <si>
    <t>Q27_5:What activities help make you feel less lonely? Check all that apply. - Selected Choice - Receiving a thoughtful message from someone I care about</t>
  </si>
  <si>
    <t>Q28#1_14:Please rate the following features of your island. (a) How important is each feature to your dail... - Do you have any problem with the feature? - Benches for sitting</t>
  </si>
  <si>
    <t>Q27_9:What activities help make you feel less lonely? Check all that apply. - Selected Choice - Working on a hobby or personal interest</t>
  </si>
  <si>
    <t>Q27_10:What activities help make you feel less lonely? Check all that apply. - Selected Choice - Reading</t>
  </si>
  <si>
    <t>Q28#2_2:Please rate the following features of your island. (a) How important is each feature to your dail... - How important is the feature to you? - Pedestrian crosswalks</t>
  </si>
  <si>
    <t>Q27_16:What activities help make you feel less lonely? Check all that apply. - Selected Choice - Exercising</t>
  </si>
  <si>
    <t>Q24_6:Please indicate the extent to which you agree or disagree with the following statements. - I feel that I am behind my peers in using digital technologies</t>
  </si>
  <si>
    <t>Q25_3_4:How would you like to receive each of the following types of communication/information from your town? Please mark all that apply. - Short-term emergency information (e.g. approaching storms) - Social Media (e.g. town Facebook page)</t>
  </si>
  <si>
    <t>Q25_3_5:How would you like to receive each of the following types of communication/information from your town? Please mark all that apply. - Short-term emergency information (e.g. approaching storms) - Town Website</t>
  </si>
  <si>
    <t>Q28#1_1:Please rate the following features of your island. (a) How important is each feature to your dail... - Do you have any problem with the feature? - Sidewalks</t>
  </si>
  <si>
    <t>Q28#1_2:Please rate the following features of your island. (a) How important is each feature to your dail... - Do you have any problem with the feature? - Pedestrian crosswalks</t>
  </si>
  <si>
    <t>Q28#1_3:Please rate the following features of your island. (a) How important is each feature to your dail... - Do you have any problem with the feature? - Bicycle Paths</t>
  </si>
  <si>
    <t>Q28#2_10:Please rate the following features of your island. (a) How important is each feature to your dail... - How important is the feature to you? - Access to public beaches</t>
  </si>
  <si>
    <t>Q28#1_5:Please rate the following features of your island. (a) How important is each feature to your dail... - Do you have any problem with the feature? - Snow removal from public roads and walkways</t>
  </si>
  <si>
    <t>Q28#2_12:Please rate the following features of your island. (a) How important is each feature to your dail... - How important is the feature to you? - Parks &amp; Parklets</t>
  </si>
  <si>
    <t>Q28#1_7:Please rate the following features of your island. (a) How important is each feature to your dail... - Do you have any problem with the feature? - Street lighting</t>
  </si>
  <si>
    <t>Q25_2_2:How would you like to receive each of the following types of communication/information from your town? Please mark all that apply. - Information about upcoming events and deadlines - Phone Call</t>
  </si>
  <si>
    <t>Q26_5:The following questions are about how you feel about different aspects of your life and how frequently you feel that way. Please indicate how often you have felt this way since March 2020. - I look forward to re-engaging in my previous lifestyle pos</t>
  </si>
  <si>
    <t>Q27_1:What activities help make you feel less lonely? Check all that apply. - Selected Choice - Talking to or spending time with a family member</t>
  </si>
  <si>
    <t>Q28#1_11:Please rate the following features of your island. (a) How important is each feature to your dail... - Do you have any problem with the feature? - Getting in and out of the ocean</t>
  </si>
  <si>
    <t>Q28#1_12:Please rate the following features of your island. (a) How important is each feature to your dail... - Do you have any problem with the feature? - Parks &amp; Parklets</t>
  </si>
  <si>
    <t>Q28#1_13:Please rate the following features of your island. (a) How important is each feature to your dail... - Do you have any problem with the feature? - Access to public spaces (open space, trails, etc.)</t>
  </si>
  <si>
    <t>Q30_7:On-island, how often do you use the following transportation options for trips like going to the Post Office, the doctor, shopping, running errands, or other places? - Ride a bike (including electric bikes)</t>
  </si>
  <si>
    <t>Q28#2_1:Please rate the following features of your island. (a) How important is each feature to your dail... - How important is the feature to you? - Sidewalks</t>
  </si>
  <si>
    <t>Q30_9:On-island, how often do you use the following transportation options for trips like going to the Post Office, the doctor, shopping, running errands, or other places? - Walk</t>
  </si>
  <si>
    <t>Q28#2_3:Please rate the following features of your island. (a) How important is each feature to your dail... - How important is the feature to you? - Bicycle Paths</t>
  </si>
  <si>
    <t>Q25_3_3:How would you like to receive each of the following types of communication/information from your town? Please mark all that apply. - Short-term emergency information (e.g. approaching storms) - Email</t>
  </si>
  <si>
    <t>Q27_11:What activities help make you feel less lonely? Check all that apply. - Selected Choice - Consuming alcohol or drugs</t>
  </si>
  <si>
    <t>Q27_14:What activities help make you feel less lonely? Check all that apply. - Selected Choice - Using social media</t>
  </si>
  <si>
    <t>Q27_15:What activities help make you feel less lonely? Check all that apply. - Selected Choice - Attending religious services</t>
  </si>
  <si>
    <t>Q27_18:What activities help make you feel less lonely? Check all that apply. - Selected Choice - Other (please specify):</t>
  </si>
  <si>
    <t>Q28#2_8:Please rate the following features of your island. (a) How important is each feature to your dail... - How important is the feature to you? - Access to public buildings</t>
  </si>
  <si>
    <t>Q28#2_9:Please rate the following features of your island. (a) How important is each feature to your dail... - How important is the feature to you? - Access to stores and restaurants in my town</t>
  </si>
  <si>
    <t>Q37_2:Do you have any health conditions or disabilities that affect your: - Hearing</t>
  </si>
  <si>
    <t>Q37_3:Do you have any health conditions or disabilities that affect your: - Eyesight</t>
  </si>
  <si>
    <t>Q37_4:Do you have any health conditions or disabilities that affect your: - Ability to live independently</t>
  </si>
  <si>
    <t>Q28#2_11:Please rate the following features of your island. (a) How important is each feature to your dail... - How important is the feature to you? - Getting in and out of the ocean</t>
  </si>
  <si>
    <t>Q30_1:On-island, how often do you use the following transportation options for trips like going to the Post Office, the doctor, shopping, running errands, or other places? - Drive myself</t>
  </si>
  <si>
    <t>Q28#2_13:Please rate the following features of your island. (a) How important is each feature to your dail... - How important is the feature to you? - Access to public spaces (open space, trails, etc.)</t>
  </si>
  <si>
    <t>Q26_4:The following questions are about how you feel about different aspects of your life and how frequently you feel that way. Please indicate how often you have felt this way since March 2020. - I feel isolated or left out by others</t>
  </si>
  <si>
    <t>Q28#1_9:Please rate the following features of your island. (a) How important is each feature to your dail... - Do you have any problem with the feature? - Access to stores and restaurants in my town</t>
  </si>
  <si>
    <t>Q28#1_10:Please rate the following features of your island. (a) How important is each feature to your dail... - Do you have any problem with the feature? - Access to public beaches</t>
  </si>
  <si>
    <t>Q30_5:On-island, how often do you use the following transportation options for trips like going to the Post Office, the doctor, shopping, running errands, or other places? - Use the Lift (ADA Paratransit Services)</t>
  </si>
  <si>
    <t>Q30_6:On-island, how often do you use the following transportation options for trips like going to the Post Office, the doctor, shopping, running errands, or other places? - Use the regular VTA buses</t>
  </si>
  <si>
    <t>Q40:To what extent do you agree with the following statement â€œThe Vineyard is a great place for people to live as they are aging.â€?</t>
  </si>
  <si>
    <t>Q41:To what extent do you agree with the following statement â€œThe Vineyard community values the opinions and thoughts of older adults.â€?</t>
  </si>
  <si>
    <t>Q30_8:On-island, how often do you use the following transportation options for trips like going to the Post Office, the doctor, shopping, running errands, or other places? - Use a power wheelchair</t>
  </si>
  <si>
    <t>Q31_2:If the following on-island transportation options were available, how likely would you be to use each of them? - Public â€œmicro-transitâ€? (up to 20 passenger capacity) for rural routes (e.g. South Beach, up-island)</t>
  </si>
  <si>
    <t>Q31_1:If the following on-island transportation options were available, how likely would you be to use each of them? - Additional VTA fixed routes closer to your home</t>
  </si>
  <si>
    <t>Q27_12:What activities help make you feel less lonely? Check all that apply. - Selected Choice - Sleeping</t>
  </si>
  <si>
    <t>Q27_8:What activities help make you feel less lonely? Check all that apply. - Selected Choice - Eating food</t>
  </si>
  <si>
    <t>Q28#2_6:Please rate the following features of your island. (a) How important is each feature to your dail... - How important is the feature to you? - Road maintenance</t>
  </si>
  <si>
    <t>Q28#2_7:Please rate the following features of your island. (a) How important is each feature to your dail... - How important is the feature to you? - Street lighting</t>
  </si>
  <si>
    <t>Q33:In comparison to most people your age, how would you rate your overall physical health?</t>
  </si>
  <si>
    <t>Q34:In comparison to most people your age, how would you rate your overall oral health?</t>
  </si>
  <si>
    <t>Q35:In comparison to most people your age, how would you rate your overall mental health?</t>
  </si>
  <si>
    <t>Q36:Where is your dentist located? Please mark only one answer</t>
  </si>
  <si>
    <t>Q37_1:Do you have any health conditions or disabilities that affect your: - Mobility</t>
  </si>
  <si>
    <t>Q47_3:If you are a current or former caregiver, which of the following types of support are or would be most helpful to you? Please mark all options would be most helpful. - Selected Choice - Information about resources for Vineyard caregivers</t>
  </si>
  <si>
    <t>Q37_5:Do you have any health conditions or disabilities that affect your: - Ability to work</t>
  </si>
  <si>
    <t>Q38_1:In the last year, have you experienced any of the following: - A significant change in your physical health</t>
  </si>
  <si>
    <t>Q38_2:In the last year, have you experienced any of the following: - A significant change in your oral health</t>
  </si>
  <si>
    <t>Q38_3:In the last year, have you experienced any of the following: - A significant change in your mental health</t>
  </si>
  <si>
    <t>Q38_4:In the last year, have you experienced any of the following: - A fall, slip, lost balance, or fainting</t>
  </si>
  <si>
    <t>Q28#2_14:Please rate the following features of your island. (a) How important is each feature to your dail... - How important is the feature to you? - Benches for sitting</t>
  </si>
  <si>
    <t>Q28#1_8:Please rate the following features of your island. (a) How important is each feature to your dail... - Do you have any problem with the feature? - Access to public buildings</t>
  </si>
  <si>
    <t>Q30_4:On-island, how often do you use the following transportation options for trips like going to the Post Office, the doctor, shopping, running errands, or other places? - Take a taxicab or car service</t>
  </si>
  <si>
    <t>Q39_6:Over the last month, how often have you been bothered by any of the following problems? - Having difficulty eating or eating too much</t>
  </si>
  <si>
    <t>Q39_7:Over the last month, how often have you been bothered by any of the following problems? - Feeling very forgetful, misplacing items</t>
  </si>
  <si>
    <t>Q39_8:Over the last month, how often have you been bothered by any of the following problems? - Confused about where you are</t>
  </si>
  <si>
    <t>Q48#1_5:Many people need help with chores and activities as they get older. Please mark whether you are c... - Have you experienced any difficulty in receiving this service? - Help with managing medications</t>
  </si>
  <si>
    <t>Q42:Have you personally been diagnosed with COVID-19?</t>
  </si>
  <si>
    <t>Q43:How many people in your immediate family have been diagnosed with COVID-19?</t>
  </si>
  <si>
    <t>Q44:How many of your extended family member(s) or close friends have been diagnosed with COVID-19?</t>
  </si>
  <si>
    <t>Q45_1:Since March 1, 2020, were you delayed or unable to obtain any of the following: - Food</t>
  </si>
  <si>
    <t>Q45_3:Since March 1, 2020, were you delayed or unable to obtain any of the following: - Money for basic needs (rent, utilities)</t>
  </si>
  <si>
    <t>Q45_4:Since March 1, 2020, were you delayed or unable to obtain any of the following: - Prescription medications</t>
  </si>
  <si>
    <t>Q45_5:Since March 1, 2020, were you delayed or unable to obtain any of the following: - Medical care</t>
  </si>
  <si>
    <t>Q28#2_4:Please rate the following features of your island. (a) How important is each feature to your dail... - How important is the feature to you? - Accessible parking</t>
  </si>
  <si>
    <t>Q28#2_5:Please rate the following features of your island. (a) How important is each feature to your dail... - How important is the feature to you? - Snow removal from public roads and walkways</t>
  </si>
  <si>
    <t>Q31_5:If the following on-island transportation options were available, how likely would you be to use each of them? - Other (please describe):</t>
  </si>
  <si>
    <t>Q32:Are you aware of how to apply for the ADA Paratransit (The Lift) and Medivan programs?</t>
  </si>
  <si>
    <t>Q47_1:If you are a current or former caregiver, which of the following types of support are or would be most helpful to you? Please mark all options would be most helpful. - Selected Choice - Better information from health practitioners about the changing</t>
  </si>
  <si>
    <t>Q47_4:If you are a current or former caregiver, which of the following types of support are or would be most helpful to you? Please mark all options would be most helpful. - Selected Choice - Connections with other caregivers through a support group</t>
  </si>
  <si>
    <t>Q47_2:If you are a current or former caregiver, which of the following types of support are or would be most helpful to you? Please mark all options would be most helpful. - Selected Choice - Help with coordinating healthcare and support services</t>
  </si>
  <si>
    <t>Q47_7:If you are a current or former caregiver, which of the following types of support are or would be most helpful to you? Please mark all options would be most helpful. - Selected Choice - Help with legal or financial forms and issues</t>
  </si>
  <si>
    <t>Q47_9:If you are a current or former caregiver, which of the following types of support are or would be most helpful to you? Please mark all options would be most helpful. - Selected Choice - Other (please describe):</t>
  </si>
  <si>
    <t>Q30_2:On-island, how often do you use the following transportation options for trips like going to the Post Office, the doctor, shopping, running errands, or other places? - Have others drive me</t>
  </si>
  <si>
    <t>Q39_3:Over the last month, how often have you been bothered by any of the following problems? - Feeling nervous, anxious, or on edge</t>
  </si>
  <si>
    <t>Q30_3:On-island, how often do you use the following transportation options for trips like going to the Post Office, the doctor, shopping, running errands, or other places? - Park and ride</t>
  </si>
  <si>
    <t>Q39_4:Over the last month, how often have you been bothered by any of the following problems? - Not being able to stop or control worrying</t>
  </si>
  <si>
    <t>Q39_5:Over the last month, how often have you been bothered by any of the following problems? - Feeling irritable</t>
  </si>
  <si>
    <t>Q48#1_3:Many people need help with chores and activities as they get older. Please mark whether you are c... - Have you experienced any difficulty in receiving this service? - Heavy housekeeping (cleaning windows or carpets, scrubbing floors)</t>
  </si>
  <si>
    <t>Q48#1_4:Many people need help with chores and activities as they get older. Please mark whether you are c... - Have you experienced any difficulty in receiving this service? - Help with meal preparation</t>
  </si>
  <si>
    <t>Q48#1_7:Many people need help with chores and activities as they get older. Please mark whether you are c... - Have you experienced any difficulty in receiving this service? - Personal care (assistance in bathing, dressing, or personal hygiene)</t>
  </si>
  <si>
    <t>Q48#1_6:Many people need help with chores and activities as they get older. Please mark whether you are c... - Have you experienced any difficulty in receiving this service? - Help with shopping</t>
  </si>
  <si>
    <t>Q45_2:Since March 1, 2020, were you delayed or unable to obtain any of the following: - Transportation</t>
  </si>
  <si>
    <t>Q48#1_9:Many people need help with chores and activities as they get older. Please mark whether you are c... - Have you experienced any difficulty in receiving this service? - Help with using technology</t>
  </si>
  <si>
    <t>Q45_6:Since March 1, 2020, were you delayed or unable to obtain any of the following: - Oral health care</t>
  </si>
  <si>
    <t>Q31_3:If the following on-island transportation options were available, how likely would you be to use each of them? - An organized on-demand door-to-door transportation service designed for older adults</t>
  </si>
  <si>
    <t>Q31_4:If the following on-island transportation options were available, how likely would you be to use each of them? - Dedicated bike paths around busy roads (for bikes and electric bikes)</t>
  </si>
  <si>
    <t>Q48#1_12:Many people need help with chores and activities as they get older. Please mark whether you are c... - Have you experienced any difficulty in receiving this service? - Transportation for local errands,  activities, and entertainment (like driving</t>
  </si>
  <si>
    <t>Q48#1_13:Many people need help with chores and activities as they get older. Please mark whether you are c... - Have you experienced any difficulty in receiving this service? - Contingency planning for natural disasters (e.g. storms, fires etc.) including</t>
  </si>
  <si>
    <t>Q48#2_1:Many people need help with chores and activities as they get older. Please mark whether you are c... - Do you anticipate needing this service in the next two years? - Yard work</t>
  </si>
  <si>
    <t>Q48#2_2:Many people need help with chores and activities as they get older. Please mark whether you are c... - Do you anticipate needing this service in the next two years? - Routine housekeeping (sweeping, dusting, tidying up)</t>
  </si>
  <si>
    <t>Q47_8:If you are a current or former caregiver, which of the following types of support are or would be most helpful to you? Please mark all options would be most helpful. - Selected Choice - Spiritual support and guidance</t>
  </si>
  <si>
    <t>Q48#2_3:Many people need help with chores and activities as they get older. Please mark whether you are c... - Do you anticipate needing this service in the next two years? - Heavy housekeeping (cleaning windows or carpets, scrubbing floors)</t>
  </si>
  <si>
    <t>Q48#2_4:Many people need help with chores and activities as they get older. Please mark whether you are c... - Do you anticipate needing this service in the next two years? - Help with meal preparation</t>
  </si>
  <si>
    <t>Q39_1:Over the last month, how often have you been bothered by any of the following problems? - Little interest or pleasure in doing things</t>
  </si>
  <si>
    <t>Q39_2:Over the last month, how often have you been bothered by any of the following problems? - Feeling down, depressed or hopeless</t>
  </si>
  <si>
    <t>Q48#1_2:Many people need help with chores and activities as they get older. Please mark whether you are c... - Have you experienced any difficulty in receiving this service? - Routine housekeeping (sweeping, dusting, tidying up)</t>
  </si>
  <si>
    <t>Q48#2_7:Many people need help with chores and activities as they get older. Please mark whether you are c... - Do you anticipate needing this service in the next two years? - Personal care (assistance in bathing, dressing, or personal hygiene)</t>
  </si>
  <si>
    <t>Q48#2_8:Many people need help with chores and activities as they get older. Please mark whether you are c... - Do you anticipate needing this service in the next two years? - Help with managing  your finances</t>
  </si>
  <si>
    <t>Q48#2_9:Many people need help with chores and activities as they get older. Please mark whether you are c... - Do you anticipate needing this service in the next two years? - Help with using technology</t>
  </si>
  <si>
    <t>Q48#2_10:Many people need help with chores and activities as they get older. Please mark whether you are c... - Do you anticipate needing this service in the next two years? - Help with obtaining support from local agencies</t>
  </si>
  <si>
    <t>Q48#1_8:Many people need help with chores and activities as they get older. Please mark whether you are c... - Have you experienced any difficulty in receiving this service? - Help with managing  your finances</t>
  </si>
  <si>
    <t>Q48#2_12:Many people need help with chores and activities as they get older. Please mark whether you are c... - Do you anticipate needing this service in the next two years? - Transportation for local errands,  activities, and entertainment (like driving</t>
  </si>
  <si>
    <t>Q45_7:Since March 1, 2020, were you delayed or unable to obtain any of the following: - Mental health care</t>
  </si>
  <si>
    <t>Q46:Have you provided care in the past two years for a family member or other person who is ill, frail, elderly, or has a disability? This includes assisting with any of the following: personal needs, household chores, meals, transportation, financial or</t>
  </si>
  <si>
    <t>Q48#2_13:Many people need help with chores and activities as they get older. Please mark whether you are c... - Do you anticipate needing this service in the next two years? - Contingency planning for natural disasters (e.g. storms, fires etc.) including</t>
  </si>
  <si>
    <t>Q49:Do you have friends or family who could help you in an emergency or on a short-term basis?</t>
  </si>
  <si>
    <t>Q48#1_10:Many people need help with chores and activities as they get older. Please mark whether you are c... - Have you experienced any difficulty in receiving this service? - Help with obtaining support from local agencies</t>
  </si>
  <si>
    <t>Q48#1_11:Many people need help with chores and activities as they get older. Please mark whether you are c... - Have you experienced any difficulty in receiving this service? - Home repairs</t>
  </si>
  <si>
    <t>Q52_1:Which of the following resources would you turn to if you, a family member, or friend needed information about home health services, home delivered meals, physical or speech therapy, medical equipment, or other supportive services? Please mark all t</t>
  </si>
  <si>
    <t>Q52_4:Which of the following resources would you turn to if you, a family member, or friend needed information about home health services, home delivered meals, physical or speech therapy, medical equipment, or other supportive services? Please mark all t</t>
  </si>
  <si>
    <t>Q52_11:Which of the following resources would you turn to if you, a family member, or friend needed information about home health services, home delivered meals, physical or speech therapy, medical equipment, or other supportive services? Please mark all</t>
  </si>
  <si>
    <t>Q52_3:Which of the following resources would you turn to if you, a family member, or friend needed information about home health services, home delivered meals, physical or speech therapy, medical equipment, or other supportive services? Please mark all t</t>
  </si>
  <si>
    <t>Q48#1_1:Many people need help with chores and activities as they get older. Please mark whether you are c... - Have you experienced any difficulty in receiving this service? - Yard work</t>
  </si>
  <si>
    <t>Q52_6:Which of the following resources would you turn to if you, a family member, or friend needed information about home health services, home delivered meals, physical or speech therapy, medical equipment, or other supportive services? Please mark all t</t>
  </si>
  <si>
    <t>Q48#2_5:Many people need help with chores and activities as they get older. Please mark whether you are c... - Do you anticipate needing this service in the next two years? - Help with managing medications</t>
  </si>
  <si>
    <t>Q48#2_6:Many people need help with chores and activities as they get older. Please mark whether you are c... - Do you anticipate needing this service in the next two years? - Help with shopping</t>
  </si>
  <si>
    <t>Q52_2:Which of the following resources would you turn to if you, a family member, or friend needed information about home health services, home delivered meals, physical or speech therapy, medical equipment, or other supportive services? Please mark all t</t>
  </si>
  <si>
    <t>Q52_9:Which of the following resources would you turn to if you, a family member, or friend needed information about home health services, home delivered meals, physical or speech therapy, medical equipment, or other supportive services? Please mark all t</t>
  </si>
  <si>
    <t>Q52_10:Which of the following resources would you turn to if you, a family member, or friend needed information about home health services, home delivered meals, physical or speech therapy, medical equipment, or other supportive services? Please mark all</t>
  </si>
  <si>
    <t>Q48#2_11:Many people need help with chores and activities as they get older. Please mark whether you are c... - Do you anticipate needing this service in the next two years? - Home repairs</t>
  </si>
  <si>
    <t>Q52_13:Which of the following resources would you turn to if you, a family member, or friend needed information about home health services, home delivered meals, physical or speech therapy, medical equipment, or other supportive services? Please mark all</t>
  </si>
  <si>
    <t>Q52_14:Which of the following resources would you turn to if you, a family member, or friend needed information about home health services, home delivered meals, physical or speech therapy, medical equipment, or other supportive services? Please mark all</t>
  </si>
  <si>
    <t>Q50:Do you have friends or family who could help you on a long-term basis?</t>
  </si>
  <si>
    <t>Q52_5:Which of the following resources would you turn to if you, a family member, or friend needed information about home health services, home delivered meals, physical or speech therapy, medical equipment, or other supportive services? Please mark all t</t>
  </si>
  <si>
    <t>Q53_2:Which of the following modifications does your Vineyard residence need now or in the next year or two, to improve your ability to remain in your home as you age? Please mark all that apply. - Selected Choice - Grab bars handrails a higher toilet or</t>
  </si>
  <si>
    <t>Q53_3:Which of the following modifications does your Vineyard residence need now or in the next year or two, to improve your ability to remain in your home as you age? Please mark all that apply. - Selected Choice - Bedroom or bathroom or kitchen on the f</t>
  </si>
  <si>
    <t>Q53_4:Which of the following modifications does your Vineyard residence need now or in the next year or two, to improve your ability to remain in your home as you age? Please mark all that apply. - Selected Choice - Washer/dryer in a more accessible locat</t>
  </si>
  <si>
    <t>Q52_12:Which of the following resources would you turn to if you, a family member, or friend needed information about home health services, home delivered meals, physical or speech therapy, medical equipment, or other supportive services? Please mark all</t>
  </si>
  <si>
    <t>Q53_6:Which of the following modifications does your Vineyard residence need now or in the next year or two, to improve your ability to remain in your home as you age? Please mark all that apply. - Selected Choice - Improved exterior lighting</t>
  </si>
  <si>
    <t>Q53_7:Which of the following modifications does your Vineyard residence need now or in the next year or two, to improve your ability to remain in your home as you age? Please mark all that apply. - Selected Choice - A personal emergency response system (t</t>
  </si>
  <si>
    <t>Q52_8:Which of the following resources would you turn to if you, a family member, or friend needed information about home health services, home delivered meals, physical or speech therapy, medical equipment, or other supportive services? Please mark all t</t>
  </si>
  <si>
    <t>Q53_9:Which of the following modifications does your Vineyard residence need now or in the next year or two, to improve your ability to remain in your home as you age? Please mark all that apply. - Selected Choice - Other (please specify):</t>
  </si>
  <si>
    <t>Q54:Do you have the resources you need to make desired modifications to your home?</t>
  </si>
  <si>
    <t>Q55:What is your gender? - Selected Choice</t>
  </si>
  <si>
    <t>Q56:What is your age?</t>
  </si>
  <si>
    <t>Q57_1:Which of the following best describes your race and ethnic origin?  Please mark all that apply. - Selected Choice - American Indian or Alaska Native</t>
  </si>
  <si>
    <t>Q57_2:Which of the following best describes your race and ethnic origin?  Please mark all that apply. - Selected Choice - Asian</t>
  </si>
  <si>
    <t>Q57_4:Which of the following best describes your race and ethnic origin?  Please mark all that apply. - Selected Choice - Middle Eastern/ North African</t>
  </si>
  <si>
    <t>Q52_7:Which of the following resources would you turn to if you, a family member, or friend needed information about home health services, home delivered meals, physical or speech therapy, medical equipment, or other supportive services? Please mark all t</t>
  </si>
  <si>
    <t>Q59:Do you identify as Brazilian by birth or heritage?</t>
  </si>
  <si>
    <t>Q60:Are you a U.S. veteran?</t>
  </si>
  <si>
    <t>Q62:Which country were you born in?</t>
  </si>
  <si>
    <t>Q63:What year did you come to live in this country?</t>
  </si>
  <si>
    <t>Q64:What language do you primarily speak on a daily basis? - Selected Choice</t>
  </si>
  <si>
    <t>Q65:What is the highest level of education you have completed?</t>
  </si>
  <si>
    <t>Q53_1:Which of the following modifications does your Vineyard residence need now or in the next year or two, to improve your ability to remain in your home as you age? Please mark all that apply. - Selected Choice - A ramp chairlift or elevator or wider d</t>
  </si>
  <si>
    <t>Group Exercise/fitness programs or classes</t>
  </si>
  <si>
    <t>Group Outdoor activities such as hiking, biking, fishing, sailing</t>
  </si>
  <si>
    <t>Group classes in the arts, crafts, gardening</t>
  </si>
  <si>
    <t>Community leisure activities or clubs such as bridge, chess, poetry, book clubs</t>
  </si>
  <si>
    <t>Youth programs, such as tutoring, mentoring, coaching</t>
  </si>
  <si>
    <t>Programs helping other seniors, such as Meals on Wheels, Vineyard Village at Home</t>
  </si>
  <si>
    <t>Caregiver support group</t>
  </si>
  <si>
    <t>Religious or spiritual organization</t>
  </si>
  <si>
    <t>Hands-on volunteer service for a non-profi or charity</t>
  </si>
  <si>
    <t>Volunteer for town or regional committee or taskforce</t>
  </si>
  <si>
    <t>Serving as a non-profit or charity board or committee member</t>
  </si>
  <si>
    <t>Community outreach or advocacy</t>
  </si>
  <si>
    <t>Attending lectures, performances, art shows, author talks and oher cultural events</t>
  </si>
  <si>
    <t>Enrichment educational programs, such as foreign language, music appreciation, art history</t>
  </si>
  <si>
    <t>Education to equip you for seeking a job, compleing a degree or certificate program</t>
  </si>
  <si>
    <t>Q53_5:Which of the following modifications does your Vineyard residence need now or in the next year or two, to improve your ability to remain in your home as you age? Please mark all that apply. - Selected Choice - Improved heating or cooling</t>
  </si>
  <si>
    <t>Q66:Please describe your current living arrangement</t>
  </si>
  <si>
    <t>Q67:Do you currently have the financial resources to meet your daily needs?</t>
  </si>
  <si>
    <t>Q68:About how much is your annual household income?</t>
  </si>
  <si>
    <t>town</t>
  </si>
  <si>
    <t>NOT SELECTED</t>
  </si>
  <si>
    <t>Total number of caregivers</t>
    <phoneticPr fontId="7" type="noConversion"/>
  </si>
  <si>
    <t>race_other (Not W or B)</t>
  </si>
  <si>
    <t>Number of people who need modifications</t>
    <phoneticPr fontId="7" type="noConversion"/>
  </si>
  <si>
    <t>% of those who need modifications needed this particular modification</t>
    <phoneticPr fontId="7" type="noConversion"/>
  </si>
  <si>
    <t>Q53_8:Which of the following modifications does your Vineyard residence need now or in the next year or two, to improve your ability to remain in your home as you age? Please mark all that apply. - Selected Choice - No modifications needed</t>
  </si>
  <si>
    <t>Teaching or instructing a class for adult learners through ACE</t>
  </si>
  <si>
    <t>Other</t>
  </si>
  <si>
    <t>Subsegment total (taken from Question 56</t>
  </si>
  <si>
    <t>Rebased total</t>
  </si>
  <si>
    <t xml:space="preserve">Rebased total </t>
  </si>
  <si>
    <t>Sometimes &amp; Often combined</t>
  </si>
  <si>
    <t>Caregiver (paid &amp; not paid) total</t>
  </si>
  <si>
    <t>Put in order</t>
  </si>
  <si>
    <t>Numbers w/o prefer not to say</t>
  </si>
  <si>
    <t>$25,000-$50,000</t>
  </si>
  <si>
    <t>$51,000-$100,00</t>
  </si>
  <si>
    <t>$101,000-$150,000</t>
  </si>
  <si>
    <t>$151,000-$200,000</t>
  </si>
  <si>
    <t>Count</t>
  </si>
  <si>
    <t xml:space="preserve">Rebeased % without don't have a dentist </t>
  </si>
  <si>
    <t>Total w/o don't have dentist</t>
  </si>
  <si>
    <t>Total usage (often &amp; occasionally)</t>
  </si>
  <si>
    <t>Sometimes/very often total</t>
  </si>
  <si>
    <t>Total ownership</t>
  </si>
  <si>
    <t>Agreement (strongly &amp; somewhat)</t>
  </si>
  <si>
    <t>Combination often &amp; some of the time</t>
  </si>
  <si>
    <t xml:space="preserve">Rebased to % of </t>
  </si>
  <si>
    <r>
      <t>Sometimes/very often</t>
    </r>
    <r>
      <rPr>
        <b/>
        <sz val="10"/>
        <color indexed="8"/>
        <rFont val="Calibri"/>
        <family val="2"/>
      </rPr>
      <t>/fairly often</t>
    </r>
    <r>
      <rPr>
        <b/>
        <sz val="10"/>
        <color theme="1"/>
        <rFont val="Calibri"/>
        <family val="2"/>
        <scheme val="minor"/>
      </rPr>
      <t xml:space="preserve"> total</t>
    </r>
    <phoneticPr fontId="7" type="noConversion"/>
  </si>
  <si>
    <t>Almost never/never total</t>
    <phoneticPr fontId="7" type="noConversion"/>
  </si>
  <si>
    <r>
      <t>Sometimes/</t>
    </r>
    <r>
      <rPr>
        <b/>
        <sz val="10"/>
        <color indexed="8"/>
        <rFont val="Calibri"/>
        <family val="2"/>
      </rPr>
      <t>faily often/</t>
    </r>
    <r>
      <rPr>
        <b/>
        <sz val="10"/>
        <color theme="1"/>
        <rFont val="Calibri"/>
        <family val="2"/>
        <scheme val="minor"/>
      </rPr>
      <t>very often total</t>
    </r>
    <phoneticPr fontId="7" type="noConversion"/>
  </si>
  <si>
    <t>Almost never/never total</t>
    <phoneticPr fontId="7" type="noConversion"/>
  </si>
  <si>
    <r>
      <t>Sometimes/</t>
    </r>
    <r>
      <rPr>
        <b/>
        <sz val="10"/>
        <color indexed="8"/>
        <rFont val="Calibri"/>
        <family val="2"/>
      </rPr>
      <t>fairly often/</t>
    </r>
    <r>
      <rPr>
        <b/>
        <sz val="10"/>
        <color theme="1"/>
        <rFont val="Calibri"/>
        <family val="2"/>
        <scheme val="minor"/>
      </rPr>
      <t>very often total</t>
    </r>
    <phoneticPr fontId="7" type="noConversion"/>
  </si>
  <si>
    <t>Almost never/never total</t>
    <phoneticPr fontId="7" type="noConversion"/>
  </si>
  <si>
    <t>Q57_5:Which of the following best describes your race and ethnic origin?  Please mark all that apply. - Selected Choice - Native Hawaiian or Pacific Islander</t>
  </si>
  <si>
    <t>Q57_7:Which of the following best describes your race and ethnic origin?  Please mark all that apply. - Selected Choice - Another Race (please specify):</t>
  </si>
  <si>
    <t>Q58:Are you of Hispanic, Latino, or Spanish origin?</t>
  </si>
  <si>
    <t>Yes responses</t>
  </si>
  <si>
    <t>No responses</t>
  </si>
  <si>
    <t>Total responses</t>
  </si>
  <si>
    <t>Excluding not apply - yes %</t>
  </si>
  <si>
    <t>Number of caregivers paid</t>
    <phoneticPr fontId="7" type="noConversion"/>
  </si>
  <si>
    <t>% of caregivers who were paid</t>
    <phoneticPr fontId="7" type="noConversion"/>
  </si>
  <si>
    <t>Q61:Were you born in the United States?</t>
  </si>
  <si>
    <t>Subsegment total (taken from Question 56</t>
    <phoneticPr fontId="7" type="noConversion"/>
  </si>
  <si>
    <t>Total</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</si>
</sst>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11" x14ac:knownFonts="1">
    <font>
      <sz val="10"/>
      <color theme="1"/>
      <name val="Calibri"/>
      <family val="2"/>
      <scheme val="minor"/>
    </font>
    <font>
      <sz val="11"/>
      <color theme="1"/>
      <name val="Calibri"/>
      <family val="2"/>
      <scheme val="minor"/>
    </font>
    <font>
      <b/>
      <sz val="10"/>
      <color theme="1"/>
      <name val="Calibri"/>
      <family val="2"/>
      <scheme val="minor"/>
    </font>
    <font>
      <b/>
      <sz val="10"/>
      <color rgb="FFFF0000"/>
      <name val="Calibri"/>
      <family val="2"/>
      <scheme val="minor"/>
    </font>
    <font>
      <sz val="10"/>
      <color theme="1"/>
      <name val="Calibri"/>
      <family val="2"/>
      <scheme val="minor"/>
    </font>
    <font>
      <sz val="10"/>
      <name val="Calibri"/>
      <family val="2"/>
      <scheme val="minor"/>
    </font>
    <font>
      <b/>
      <sz val="10"/>
      <name val="Calibri"/>
      <family val="2"/>
      <scheme val="minor"/>
    </font>
    <font>
      <sz val="8"/>
      <name val="Verdana"/>
    </font>
    <font>
      <b/>
      <sz val="10"/>
      <color indexed="8"/>
      <name val="Calibri"/>
      <family val="2"/>
    </font>
    <font>
      <sz val="10"/>
      <color indexed="8"/>
      <name val="Calibri"/>
      <family val="2"/>
    </font>
    <font>
      <b/>
      <sz val="10"/>
      <color indexed="10"/>
      <name val="Calibri"/>
      <family val="2"/>
    </font>
  </fonts>
  <fills count="4">
    <fill>
      <patternFill patternType="none"/>
    </fill>
    <fill>
      <patternFill patternType="gray125"/>
    </fill>
    <fill>
      <patternFill patternType="solid">
        <fgColor rgb="FFFFFF00"/>
        <bgColor indexed="64"/>
      </patternFill>
    </fill>
    <fill>
      <patternFill patternType="solid">
        <fgColor indexed="1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0" fontId="1" fillId="0" borderId="0"/>
    <xf numFmtId="9" fontId="1" fillId="0" borderId="0" applyFont="0" applyFill="0" applyBorder="0" applyAlignment="0" applyProtection="0"/>
  </cellStyleXfs>
  <cellXfs count="67">
    <xf numFmtId="0" fontId="0" fillId="0" borderId="0" xfId="0"/>
    <xf numFmtId="0" fontId="2" fillId="0" borderId="1" xfId="0" applyFont="1" applyBorder="1" applyAlignment="1">
      <alignment horizontal="left" wrapText="1"/>
    </xf>
    <xf numFmtId="0" fontId="0" fillId="0" borderId="1" xfId="0" applyBorder="1" applyAlignment="1">
      <alignment horizontal="left" wrapText="1"/>
    </xf>
    <xf numFmtId="0" fontId="2" fillId="0" borderId="1" xfId="0" applyFont="1" applyBorder="1" applyAlignment="1">
      <alignment wrapText="1"/>
    </xf>
    <xf numFmtId="0" fontId="0" fillId="0" borderId="1" xfId="0"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center" wrapText="1"/>
    </xf>
    <xf numFmtId="0" fontId="0" fillId="0" borderId="1" xfId="0" applyBorder="1" applyAlignment="1">
      <alignment horizontal="center" wrapText="1"/>
    </xf>
    <xf numFmtId="10" fontId="2" fillId="0" borderId="1" xfId="0" applyNumberFormat="1" applyFont="1" applyBorder="1" applyAlignment="1">
      <alignment wrapText="1"/>
    </xf>
    <xf numFmtId="10" fontId="0" fillId="0" borderId="1" xfId="0" applyNumberFormat="1" applyBorder="1" applyAlignment="1">
      <alignment wrapText="1"/>
    </xf>
    <xf numFmtId="0" fontId="3" fillId="0" borderId="1" xfId="0" applyFont="1" applyBorder="1" applyAlignment="1">
      <alignment horizontal="left" wrapText="1"/>
    </xf>
    <xf numFmtId="0" fontId="2" fillId="0" borderId="1" xfId="0" applyFont="1" applyBorder="1" applyAlignment="1">
      <alignment horizontal="center" wrapText="1"/>
    </xf>
    <xf numFmtId="0" fontId="0" fillId="0" borderId="0" xfId="0" applyAlignment="1"/>
    <xf numFmtId="0" fontId="3" fillId="0" borderId="1" xfId="0" applyFont="1" applyBorder="1" applyAlignment="1">
      <alignment wrapText="1"/>
    </xf>
    <xf numFmtId="0" fontId="2" fillId="2" borderId="1" xfId="0" applyFont="1" applyFill="1" applyBorder="1" applyAlignment="1">
      <alignment wrapText="1"/>
    </xf>
    <xf numFmtId="0" fontId="0" fillId="2" borderId="1" xfId="0" applyFill="1" applyBorder="1" applyAlignment="1">
      <alignment wrapText="1"/>
    </xf>
    <xf numFmtId="10" fontId="2" fillId="2" borderId="1" xfId="0" applyNumberFormat="1" applyFont="1" applyFill="1" applyBorder="1" applyAlignment="1">
      <alignment wrapText="1"/>
    </xf>
    <xf numFmtId="0" fontId="0" fillId="2" borderId="0" xfId="0" applyFill="1" applyAlignment="1"/>
    <xf numFmtId="0" fontId="2" fillId="2" borderId="1" xfId="0" applyFont="1" applyFill="1" applyBorder="1" applyAlignment="1">
      <alignment horizontal="left" wrapText="1"/>
    </xf>
    <xf numFmtId="0" fontId="0" fillId="2" borderId="1" xfId="0" applyFill="1" applyBorder="1" applyAlignment="1">
      <alignment horizontal="left" wrapText="1"/>
    </xf>
    <xf numFmtId="0" fontId="2" fillId="0" borderId="1" xfId="0" applyFont="1" applyBorder="1" applyAlignment="1">
      <alignment horizontal="center" wrapText="1"/>
    </xf>
    <xf numFmtId="0" fontId="5" fillId="2" borderId="0" xfId="0" applyFont="1" applyFill="1"/>
    <xf numFmtId="0" fontId="6" fillId="2" borderId="1" xfId="0" applyFont="1" applyFill="1" applyBorder="1" applyAlignment="1">
      <alignment horizontal="left" wrapText="1"/>
    </xf>
    <xf numFmtId="0" fontId="5" fillId="2" borderId="1" xfId="0" applyFont="1" applyFill="1" applyBorder="1" applyAlignment="1">
      <alignment horizontal="left" wrapText="1"/>
    </xf>
    <xf numFmtId="10" fontId="6" fillId="2" borderId="1" xfId="0" applyNumberFormat="1" applyFont="1" applyFill="1" applyBorder="1" applyAlignment="1">
      <alignment wrapText="1"/>
    </xf>
    <xf numFmtId="10" fontId="5" fillId="2" borderId="1" xfId="0" applyNumberFormat="1" applyFont="1" applyFill="1" applyBorder="1" applyAlignment="1">
      <alignment wrapText="1"/>
    </xf>
    <xf numFmtId="0" fontId="6" fillId="2" borderId="1" xfId="0" applyFont="1" applyFill="1" applyBorder="1" applyAlignment="1">
      <alignment wrapText="1"/>
    </xf>
    <xf numFmtId="0" fontId="5" fillId="2" borderId="1" xfId="0" applyFont="1" applyFill="1" applyBorder="1" applyAlignment="1">
      <alignment wrapText="1"/>
    </xf>
    <xf numFmtId="0" fontId="6" fillId="2" borderId="1" xfId="0" applyFont="1" applyFill="1" applyBorder="1" applyAlignment="1">
      <alignment horizontal="center" wrapText="1"/>
    </xf>
    <xf numFmtId="0" fontId="5" fillId="2" borderId="1" xfId="0" applyFont="1" applyFill="1" applyBorder="1" applyAlignment="1">
      <alignment horizontal="center" wrapText="1"/>
    </xf>
    <xf numFmtId="9" fontId="5" fillId="2" borderId="0" xfId="1" applyFont="1" applyFill="1"/>
    <xf numFmtId="0" fontId="5" fillId="2" borderId="0" xfId="0" applyFont="1" applyFill="1" applyBorder="1" applyAlignment="1">
      <alignment horizontal="left" wrapText="1"/>
    </xf>
    <xf numFmtId="0" fontId="0" fillId="2" borderId="0" xfId="0" applyFill="1"/>
    <xf numFmtId="9" fontId="0" fillId="2" borderId="0" xfId="0" applyNumberFormat="1" applyFill="1"/>
    <xf numFmtId="0" fontId="2" fillId="0" borderId="0" xfId="0" applyFont="1" applyBorder="1" applyAlignment="1">
      <alignment horizontal="left" wrapText="1"/>
    </xf>
    <xf numFmtId="0" fontId="0" fillId="0" borderId="0" xfId="0" applyBorder="1" applyAlignment="1">
      <alignment horizontal="left" wrapText="1"/>
    </xf>
    <xf numFmtId="0" fontId="2" fillId="0" borderId="0" xfId="0" applyFont="1" applyBorder="1" applyAlignment="1">
      <alignment wrapText="1"/>
    </xf>
    <xf numFmtId="0" fontId="0" fillId="0" borderId="0" xfId="0" applyBorder="1" applyAlignment="1">
      <alignment wrapText="1"/>
    </xf>
    <xf numFmtId="1" fontId="2" fillId="0" borderId="1" xfId="0" applyNumberFormat="1" applyFont="1" applyBorder="1" applyAlignment="1">
      <alignment wrapText="1"/>
    </xf>
    <xf numFmtId="1" fontId="2" fillId="0" borderId="0" xfId="0" applyNumberFormat="1" applyFont="1" applyBorder="1" applyAlignment="1">
      <alignment wrapText="1"/>
    </xf>
    <xf numFmtId="10" fontId="0" fillId="0" borderId="0" xfId="0" applyNumberFormat="1"/>
    <xf numFmtId="0" fontId="0" fillId="0" borderId="0" xfId="0" applyFill="1" applyBorder="1" applyAlignment="1">
      <alignment horizontal="left" wrapText="1"/>
    </xf>
    <xf numFmtId="10" fontId="0" fillId="2" borderId="1" xfId="0" applyNumberFormat="1" applyFill="1" applyBorder="1" applyAlignment="1">
      <alignment wrapText="1"/>
    </xf>
    <xf numFmtId="10" fontId="8" fillId="2" borderId="1" xfId="0" applyNumberFormat="1" applyFont="1" applyFill="1" applyBorder="1" applyAlignment="1">
      <alignment wrapText="1"/>
    </xf>
    <xf numFmtId="0" fontId="8" fillId="2" borderId="1" xfId="0" applyFont="1" applyFill="1" applyBorder="1" applyAlignment="1">
      <alignment horizontal="left" wrapText="1"/>
    </xf>
    <xf numFmtId="164" fontId="2" fillId="2" borderId="1" xfId="0" applyNumberFormat="1" applyFont="1" applyFill="1" applyBorder="1" applyAlignment="1">
      <alignment wrapText="1"/>
    </xf>
    <xf numFmtId="165" fontId="2" fillId="2" borderId="1" xfId="1" applyNumberFormat="1" applyFont="1" applyFill="1" applyBorder="1" applyAlignment="1">
      <alignment wrapText="1"/>
    </xf>
    <xf numFmtId="9" fontId="2" fillId="0" borderId="1" xfId="1" applyFont="1" applyBorder="1" applyAlignment="1">
      <alignment wrapText="1"/>
    </xf>
    <xf numFmtId="166" fontId="2" fillId="2" borderId="1" xfId="0" applyNumberFormat="1" applyFont="1" applyFill="1" applyBorder="1" applyAlignment="1">
      <alignment wrapText="1"/>
    </xf>
    <xf numFmtId="165" fontId="2" fillId="2" borderId="1" xfId="0" applyNumberFormat="1" applyFont="1" applyFill="1" applyBorder="1" applyAlignment="1">
      <alignment wrapText="1"/>
    </xf>
    <xf numFmtId="0" fontId="2" fillId="0" borderId="1" xfId="0" applyFont="1" applyBorder="1" applyAlignment="1">
      <alignment horizontal="center" wrapText="1"/>
    </xf>
    <xf numFmtId="0" fontId="2" fillId="2" borderId="1" xfId="0" applyNumberFormat="1" applyFont="1" applyFill="1" applyBorder="1" applyAlignment="1">
      <alignment wrapText="1"/>
    </xf>
    <xf numFmtId="9" fontId="2" fillId="2" borderId="1" xfId="1" applyFont="1" applyFill="1" applyBorder="1" applyAlignment="1">
      <alignment wrapText="1"/>
    </xf>
    <xf numFmtId="1" fontId="2" fillId="2" borderId="1" xfId="1" applyNumberFormat="1" applyFont="1" applyFill="1" applyBorder="1" applyAlignment="1">
      <alignment horizontal="center" wrapText="1"/>
    </xf>
    <xf numFmtId="2" fontId="2" fillId="2" borderId="1" xfId="0" applyNumberFormat="1" applyFont="1" applyFill="1" applyBorder="1" applyAlignment="1">
      <alignment wrapText="1"/>
    </xf>
    <xf numFmtId="9" fontId="2" fillId="2" borderId="1" xfId="0" applyNumberFormat="1" applyFont="1" applyFill="1" applyBorder="1" applyAlignment="1">
      <alignment wrapText="1"/>
    </xf>
    <xf numFmtId="0" fontId="8" fillId="0" borderId="1" xfId="0" applyFont="1" applyBorder="1" applyAlignment="1">
      <alignment horizontal="left" wrapText="1"/>
    </xf>
    <xf numFmtId="0" fontId="9" fillId="0" borderId="1" xfId="0" applyFont="1" applyBorder="1" applyAlignment="1">
      <alignment horizontal="left" wrapText="1"/>
    </xf>
    <xf numFmtId="0" fontId="8" fillId="0" borderId="1" xfId="0" applyFont="1" applyBorder="1" applyAlignment="1">
      <alignment wrapText="1"/>
    </xf>
    <xf numFmtId="0" fontId="9" fillId="0" borderId="1" xfId="0" applyFont="1" applyBorder="1" applyAlignment="1">
      <alignment wrapText="1"/>
    </xf>
    <xf numFmtId="0" fontId="10" fillId="0" borderId="1" xfId="0" applyFont="1" applyBorder="1" applyAlignment="1">
      <alignment horizontal="left" wrapText="1"/>
    </xf>
    <xf numFmtId="10" fontId="8" fillId="0" borderId="1" xfId="0" applyNumberFormat="1" applyFont="1" applyBorder="1" applyAlignment="1">
      <alignment wrapText="1"/>
    </xf>
    <xf numFmtId="10" fontId="9" fillId="0" borderId="1" xfId="0" applyNumberFormat="1" applyFont="1" applyBorder="1" applyAlignment="1">
      <alignment wrapText="1"/>
    </xf>
    <xf numFmtId="0" fontId="8" fillId="3" borderId="0" xfId="0" applyFont="1" applyFill="1" applyBorder="1" applyAlignment="1">
      <alignment horizontal="left" wrapText="1"/>
    </xf>
    <xf numFmtId="0" fontId="9" fillId="3" borderId="0" xfId="0" applyFont="1" applyFill="1" applyBorder="1" applyAlignment="1">
      <alignment horizontal="left" wrapText="1"/>
    </xf>
    <xf numFmtId="0" fontId="9" fillId="3" borderId="0" xfId="0" applyFont="1" applyFill="1" applyBorder="1" applyAlignment="1">
      <alignment wrapText="1"/>
    </xf>
    <xf numFmtId="0" fontId="2" fillId="0" borderId="1" xfId="0" applyFont="1" applyBorder="1" applyAlignment="1">
      <alignment horizontal="center" wrapText="1"/>
    </xf>
  </cellXfs>
  <cellStyles count="4">
    <cellStyle name="Normal" xfId="0" builtinId="0"/>
    <cellStyle name="Normal 2" xfId="2" xr:uid="{00000000-0005-0000-0000-000001000000}"/>
    <cellStyle name="Percent" xfId="1" builtinId="5"/>
    <cellStyle name="Percent 2" xfId="3" xr:uid="{00000000-0005-0000-0000-000003000000}"/>
  </cellStyles>
  <dxfs count="43">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
      <font>
        <color theme="4"/>
      </font>
    </dxf>
  </dxfs>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XEX1937"/>
  <sheetViews>
    <sheetView tabSelected="1" zoomScale="125" workbookViewId="0">
      <pane xSplit="3" ySplit="4" topLeftCell="W5" activePane="bottomRight" state="frozen"/>
      <selection pane="topRight" activeCell="E1" sqref="E1"/>
      <selection pane="bottomLeft" activeCell="A5" sqref="A5"/>
      <selection pane="bottomRight" activeCell="AD274" sqref="AD274"/>
    </sheetView>
  </sheetViews>
  <sheetFormatPr defaultColWidth="8.7109375" defaultRowHeight="12.75" x14ac:dyDescent="0.2"/>
  <cols>
    <col min="1" max="1" width="32.42578125" style="1" customWidth="1"/>
    <col min="2" max="2" width="28.42578125" style="2" customWidth="1"/>
    <col min="3" max="3" width="10.140625" style="3" bestFit="1" customWidth="1"/>
    <col min="4" max="10" width="8.7109375" style="4"/>
    <col min="11" max="11" width="12.140625" style="4" customWidth="1"/>
    <col min="12" max="12" width="11.42578125" style="4" customWidth="1"/>
    <col min="13" max="13" width="12.42578125" style="4" customWidth="1"/>
    <col min="14" max="14" width="12.140625" style="4" customWidth="1"/>
    <col min="15" max="15" width="8.7109375" style="4" customWidth="1"/>
    <col min="16" max="21" width="8.7109375" style="4"/>
    <col min="22" max="22" width="11.42578125" style="4" bestFit="1" customWidth="1"/>
    <col min="23" max="16384" width="8.7109375" style="4"/>
  </cols>
  <sheetData>
    <row r="3" spans="1:28" s="3" customFormat="1" x14ac:dyDescent="0.2">
      <c r="A3" s="1"/>
      <c r="B3" s="1"/>
      <c r="C3" s="5"/>
      <c r="D3" s="66" t="s">
        <v>0</v>
      </c>
      <c r="E3" s="66"/>
      <c r="F3" s="66"/>
      <c r="G3" s="66"/>
      <c r="H3" s="66"/>
      <c r="I3" s="66"/>
      <c r="J3" s="66" t="s">
        <v>1164</v>
      </c>
      <c r="K3" s="66"/>
      <c r="L3" s="66"/>
      <c r="M3" s="66"/>
      <c r="N3" s="66"/>
      <c r="O3" s="66"/>
      <c r="P3" s="66" t="s">
        <v>1</v>
      </c>
      <c r="Q3" s="66"/>
      <c r="R3" s="66" t="s">
        <v>2</v>
      </c>
      <c r="S3" s="66"/>
      <c r="T3" s="66" t="s">
        <v>289</v>
      </c>
      <c r="U3" s="66"/>
      <c r="V3" s="66"/>
      <c r="W3" s="66" t="s">
        <v>1490</v>
      </c>
      <c r="X3" s="66"/>
      <c r="Y3" s="66"/>
      <c r="Z3" s="66"/>
      <c r="AA3" s="66"/>
      <c r="AB3" s="66"/>
    </row>
    <row r="4" spans="1:28" ht="38.25" x14ac:dyDescent="0.2">
      <c r="A4" s="16"/>
      <c r="C4" s="5" t="s">
        <v>3</v>
      </c>
      <c r="D4" s="7" t="s">
        <v>4</v>
      </c>
      <c r="E4" s="7" t="s">
        <v>5</v>
      </c>
      <c r="F4" s="7" t="s">
        <v>6</v>
      </c>
      <c r="G4" s="7" t="s">
        <v>7</v>
      </c>
      <c r="H4" s="7" t="s">
        <v>8</v>
      </c>
      <c r="I4" s="7" t="s">
        <v>9</v>
      </c>
      <c r="J4" s="7" t="s">
        <v>11</v>
      </c>
      <c r="K4" s="7" t="s">
        <v>12</v>
      </c>
      <c r="L4" s="7" t="s">
        <v>13</v>
      </c>
      <c r="M4" s="7" t="s">
        <v>14</v>
      </c>
      <c r="N4" s="7" t="s">
        <v>15</v>
      </c>
      <c r="O4" s="7" t="s">
        <v>16</v>
      </c>
      <c r="P4" s="7" t="s">
        <v>17</v>
      </c>
      <c r="Q4" s="7" t="s">
        <v>18</v>
      </c>
      <c r="R4" s="7" t="s">
        <v>21</v>
      </c>
      <c r="S4" s="7" t="s">
        <v>22</v>
      </c>
      <c r="T4" s="7" t="s">
        <v>32</v>
      </c>
      <c r="U4" s="7" t="s">
        <v>33</v>
      </c>
      <c r="V4" s="7" t="s">
        <v>1493</v>
      </c>
      <c r="W4" s="7" t="s">
        <v>163</v>
      </c>
      <c r="X4" s="7" t="s">
        <v>164</v>
      </c>
      <c r="Y4" s="7" t="s">
        <v>165</v>
      </c>
      <c r="Z4" s="7" t="s">
        <v>166</v>
      </c>
      <c r="AA4" s="7" t="s">
        <v>167</v>
      </c>
      <c r="AB4" s="7" t="s">
        <v>168</v>
      </c>
    </row>
    <row r="5" spans="1:28" ht="25.5" x14ac:dyDescent="0.2">
      <c r="A5" s="1" t="s">
        <v>1188</v>
      </c>
    </row>
    <row r="6" spans="1:28" x14ac:dyDescent="0.2">
      <c r="B6" s="2" t="s">
        <v>34</v>
      </c>
      <c r="C6" s="8">
        <v>1.4999999999999999E-2</v>
      </c>
      <c r="D6" s="9">
        <v>6.0000000000000001E-3</v>
      </c>
      <c r="E6" s="9">
        <v>0.02</v>
      </c>
      <c r="F6" s="9">
        <v>1.6E-2</v>
      </c>
      <c r="G6" s="9">
        <v>0.01</v>
      </c>
      <c r="H6" s="9">
        <v>1.4E-2</v>
      </c>
      <c r="I6" s="9">
        <v>0.01</v>
      </c>
      <c r="J6" s="9">
        <v>1.0999999999999999E-2</v>
      </c>
      <c r="K6" s="9">
        <v>3.0000000000000001E-3</v>
      </c>
      <c r="L6" s="9">
        <v>1.2999999999999999E-2</v>
      </c>
      <c r="M6" s="9">
        <v>1.7999999999999999E-2</v>
      </c>
      <c r="N6" s="9">
        <v>1.9E-2</v>
      </c>
      <c r="O6" s="9">
        <v>3.6999999999999998E-2</v>
      </c>
      <c r="P6" s="9">
        <v>1.4E-2</v>
      </c>
      <c r="Q6" s="9">
        <v>1.2999999999999999E-2</v>
      </c>
      <c r="R6" s="9">
        <v>1.4999999999999999E-2</v>
      </c>
      <c r="S6" s="9">
        <v>8.0000000000000002E-3</v>
      </c>
      <c r="T6" s="9">
        <v>1.4E-2</v>
      </c>
      <c r="U6" s="9">
        <v>2.1000000000000001E-2</v>
      </c>
      <c r="V6" s="9">
        <v>2.1999999999999999E-2</v>
      </c>
      <c r="W6" s="9">
        <v>2.9000000000000001E-2</v>
      </c>
      <c r="X6" s="9">
        <v>4.1000000000000002E-2</v>
      </c>
      <c r="Y6" s="9">
        <v>1.4999999999999999E-2</v>
      </c>
      <c r="Z6" s="9">
        <v>1.2E-2</v>
      </c>
      <c r="AA6" s="9">
        <v>4.0000000000000001E-3</v>
      </c>
      <c r="AB6" s="9">
        <v>1.9E-2</v>
      </c>
    </row>
    <row r="7" spans="1:28" x14ac:dyDescent="0.2">
      <c r="B7" s="2" t="s">
        <v>35</v>
      </c>
      <c r="C7" s="8">
        <v>0.91200000000000003</v>
      </c>
      <c r="D7" s="9">
        <v>0.95399999999999996</v>
      </c>
      <c r="E7" s="9">
        <v>0.90400000000000003</v>
      </c>
      <c r="F7" s="9">
        <v>0.91500000000000004</v>
      </c>
      <c r="G7" s="9">
        <v>0.92300000000000004</v>
      </c>
      <c r="H7" s="9">
        <v>0.89900000000000002</v>
      </c>
      <c r="I7" s="9">
        <v>0.89400000000000002</v>
      </c>
      <c r="J7" s="9">
        <v>0.96799999999999997</v>
      </c>
      <c r="K7" s="9">
        <v>0.97799999999999998</v>
      </c>
      <c r="L7" s="9">
        <v>0.94599999999999995</v>
      </c>
      <c r="M7" s="9">
        <v>0.92100000000000004</v>
      </c>
      <c r="N7" s="9">
        <v>0.85399999999999998</v>
      </c>
      <c r="O7" s="9">
        <v>0.76600000000000001</v>
      </c>
      <c r="P7" s="9">
        <v>0.90700000000000003</v>
      </c>
      <c r="Q7" s="9">
        <v>0.93</v>
      </c>
      <c r="R7" s="9">
        <v>0.91400000000000003</v>
      </c>
      <c r="S7" s="9">
        <v>0.93600000000000005</v>
      </c>
      <c r="T7" s="9">
        <v>0.91900000000000004</v>
      </c>
      <c r="U7" s="9">
        <v>0.81299999999999994</v>
      </c>
      <c r="V7" s="9">
        <v>0.88900000000000001</v>
      </c>
      <c r="W7" s="9">
        <v>0.82899999999999996</v>
      </c>
      <c r="X7" s="9">
        <v>0.82199999999999995</v>
      </c>
      <c r="Y7" s="9">
        <v>0.88200000000000001</v>
      </c>
      <c r="Z7" s="9">
        <v>0.92500000000000004</v>
      </c>
      <c r="AA7" s="9">
        <v>0.95499999999999996</v>
      </c>
      <c r="AB7" s="9">
        <v>0.94</v>
      </c>
    </row>
    <row r="8" spans="1:28" x14ac:dyDescent="0.2">
      <c r="B8" s="2" t="s">
        <v>36</v>
      </c>
      <c r="C8" s="8">
        <v>7.2999999999999995E-2</v>
      </c>
      <c r="D8" s="9">
        <v>0.04</v>
      </c>
      <c r="E8" s="9">
        <v>7.6999999999999999E-2</v>
      </c>
      <c r="F8" s="9">
        <v>6.8000000000000005E-2</v>
      </c>
      <c r="G8" s="9">
        <v>6.7000000000000004E-2</v>
      </c>
      <c r="H8" s="9">
        <v>8.7999999999999995E-2</v>
      </c>
      <c r="I8" s="9">
        <v>9.7000000000000003E-2</v>
      </c>
      <c r="J8" s="9">
        <v>2.1000000000000001E-2</v>
      </c>
      <c r="K8" s="9">
        <v>1.9E-2</v>
      </c>
      <c r="L8" s="9">
        <v>4.1000000000000002E-2</v>
      </c>
      <c r="M8" s="9">
        <v>6.0999999999999999E-2</v>
      </c>
      <c r="N8" s="9">
        <v>0.127</v>
      </c>
      <c r="O8" s="9">
        <v>0.19700000000000001</v>
      </c>
      <c r="P8" s="9">
        <v>7.9000000000000001E-2</v>
      </c>
      <c r="Q8" s="9">
        <v>5.7000000000000002E-2</v>
      </c>
      <c r="R8" s="9">
        <v>7.1999999999999995E-2</v>
      </c>
      <c r="S8" s="9">
        <v>5.7000000000000002E-2</v>
      </c>
      <c r="T8" s="9">
        <v>6.7000000000000004E-2</v>
      </c>
      <c r="U8" s="9">
        <v>0.16700000000000001</v>
      </c>
      <c r="V8" s="9">
        <v>8.8999999999999996E-2</v>
      </c>
      <c r="W8" s="9">
        <v>0.14299999999999999</v>
      </c>
      <c r="X8" s="9">
        <v>0.13700000000000001</v>
      </c>
      <c r="Y8" s="9">
        <v>0.104</v>
      </c>
      <c r="Z8" s="9">
        <v>6.4000000000000001E-2</v>
      </c>
      <c r="AA8" s="9">
        <v>4.1000000000000002E-2</v>
      </c>
      <c r="AB8" s="9">
        <v>4.1000000000000002E-2</v>
      </c>
    </row>
    <row r="9" spans="1:28" x14ac:dyDescent="0.2">
      <c r="B9" s="2" t="s">
        <v>3</v>
      </c>
      <c r="C9" s="3">
        <v>2429</v>
      </c>
      <c r="D9" s="4">
        <v>347</v>
      </c>
      <c r="E9" s="4">
        <v>508</v>
      </c>
      <c r="F9" s="4">
        <v>614</v>
      </c>
      <c r="G9" s="4">
        <v>416</v>
      </c>
      <c r="H9" s="4">
        <v>217</v>
      </c>
      <c r="I9" s="4">
        <v>207</v>
      </c>
      <c r="J9" s="4">
        <v>189</v>
      </c>
      <c r="K9" s="4">
        <v>362</v>
      </c>
      <c r="L9" s="4">
        <v>616</v>
      </c>
      <c r="M9" s="4">
        <v>278</v>
      </c>
      <c r="N9" s="4">
        <v>158</v>
      </c>
      <c r="O9" s="4">
        <v>188</v>
      </c>
      <c r="P9" s="4">
        <v>1382</v>
      </c>
      <c r="Q9" s="4">
        <v>895</v>
      </c>
      <c r="R9" s="4">
        <v>1986</v>
      </c>
      <c r="S9" s="4">
        <v>265</v>
      </c>
      <c r="T9" s="4">
        <v>2114</v>
      </c>
      <c r="U9" s="4">
        <v>96</v>
      </c>
      <c r="V9" s="4">
        <v>225</v>
      </c>
      <c r="W9" s="4">
        <v>70</v>
      </c>
      <c r="X9" s="4">
        <v>197</v>
      </c>
      <c r="Y9" s="4">
        <v>618</v>
      </c>
      <c r="Z9" s="4">
        <v>598</v>
      </c>
      <c r="AA9" s="4">
        <v>509</v>
      </c>
      <c r="AB9" s="4">
        <v>419</v>
      </c>
    </row>
    <row r="10" spans="1:28" ht="25.5" x14ac:dyDescent="0.2">
      <c r="A10" s="1" t="s">
        <v>1166</v>
      </c>
    </row>
    <row r="11" spans="1:28" ht="25.5" x14ac:dyDescent="0.2">
      <c r="B11" s="2" t="s">
        <v>37</v>
      </c>
      <c r="C11" s="8">
        <v>0.16700000000000001</v>
      </c>
      <c r="D11" s="9">
        <v>0.107</v>
      </c>
      <c r="E11" s="9">
        <v>0.16800000000000001</v>
      </c>
      <c r="F11" s="9">
        <v>0.19600000000000001</v>
      </c>
      <c r="G11" s="9">
        <v>0.191</v>
      </c>
      <c r="H11" s="9">
        <v>0.19500000000000001</v>
      </c>
      <c r="I11" s="9">
        <v>0.113</v>
      </c>
      <c r="J11" s="9">
        <v>7.0999999999999994E-2</v>
      </c>
      <c r="K11" s="9">
        <v>7.0000000000000007E-2</v>
      </c>
      <c r="L11" s="9">
        <v>0.14599999999999999</v>
      </c>
      <c r="M11" s="9">
        <v>0.20399999999999999</v>
      </c>
      <c r="N11" s="9">
        <v>0.28000000000000003</v>
      </c>
      <c r="O11" s="9">
        <v>0.38300000000000001</v>
      </c>
      <c r="P11" s="9">
        <v>0.155</v>
      </c>
      <c r="Q11" s="9">
        <v>0.189</v>
      </c>
      <c r="R11" s="9">
        <v>0.16600000000000001</v>
      </c>
      <c r="S11" s="9">
        <v>0.19800000000000001</v>
      </c>
      <c r="T11" s="9">
        <v>0.16300000000000001</v>
      </c>
      <c r="U11" s="9">
        <v>0.26800000000000002</v>
      </c>
      <c r="V11" s="9">
        <v>0.157</v>
      </c>
      <c r="W11" s="9">
        <v>0.24299999999999999</v>
      </c>
      <c r="X11" s="9">
        <v>0.27300000000000002</v>
      </c>
      <c r="Y11" s="9">
        <v>0.186</v>
      </c>
      <c r="Z11" s="9">
        <v>0.14799999999999999</v>
      </c>
      <c r="AA11" s="9">
        <v>0.14099999999999999</v>
      </c>
      <c r="AB11" s="9">
        <v>0.13</v>
      </c>
    </row>
    <row r="12" spans="1:28" ht="25.5" x14ac:dyDescent="0.2">
      <c r="B12" s="2" t="s">
        <v>38</v>
      </c>
      <c r="C12" s="8">
        <v>7.8E-2</v>
      </c>
      <c r="D12" s="9">
        <v>6.4000000000000001E-2</v>
      </c>
      <c r="E12" s="9">
        <v>7.4999999999999997E-2</v>
      </c>
      <c r="F12" s="9">
        <v>6.7000000000000004E-2</v>
      </c>
      <c r="G12" s="9">
        <v>7.6999999999999999E-2</v>
      </c>
      <c r="H12" s="9">
        <v>7.3999999999999996E-2</v>
      </c>
      <c r="I12" s="9">
        <v>0.10299999999999999</v>
      </c>
      <c r="J12" s="9">
        <v>2.1999999999999999E-2</v>
      </c>
      <c r="K12" s="9">
        <v>3.1E-2</v>
      </c>
      <c r="L12" s="9">
        <v>4.3999999999999997E-2</v>
      </c>
      <c r="M12" s="9">
        <v>3.5999999999999997E-2</v>
      </c>
      <c r="N12" s="9">
        <v>0.13400000000000001</v>
      </c>
      <c r="O12" s="9">
        <v>0.223</v>
      </c>
      <c r="P12" s="9">
        <v>0.08</v>
      </c>
      <c r="Q12" s="9">
        <v>6.6000000000000003E-2</v>
      </c>
      <c r="R12" s="9">
        <v>7.6999999999999999E-2</v>
      </c>
      <c r="S12" s="9">
        <v>5.2999999999999999E-2</v>
      </c>
      <c r="T12" s="9">
        <v>7.3999999999999996E-2</v>
      </c>
      <c r="U12" s="9">
        <v>0.13400000000000001</v>
      </c>
      <c r="V12" s="9">
        <v>9.4E-2</v>
      </c>
      <c r="W12" s="9">
        <v>0.214</v>
      </c>
      <c r="X12" s="9">
        <v>0.14099999999999999</v>
      </c>
      <c r="Y12" s="9">
        <v>0.115</v>
      </c>
      <c r="Z12" s="9">
        <v>0.06</v>
      </c>
      <c r="AA12" s="9">
        <v>3.1E-2</v>
      </c>
      <c r="AB12" s="9">
        <v>5.5E-2</v>
      </c>
    </row>
    <row r="13" spans="1:28" ht="25.5" x14ac:dyDescent="0.2">
      <c r="B13" s="2" t="s">
        <v>39</v>
      </c>
      <c r="C13" s="8">
        <v>0.755</v>
      </c>
      <c r="D13" s="9">
        <v>0.82899999999999996</v>
      </c>
      <c r="E13" s="9">
        <v>0.75700000000000001</v>
      </c>
      <c r="F13" s="9">
        <v>0.73699999999999999</v>
      </c>
      <c r="G13" s="9">
        <v>0.73099999999999998</v>
      </c>
      <c r="H13" s="9">
        <v>0.73</v>
      </c>
      <c r="I13" s="9">
        <v>0.78300000000000003</v>
      </c>
      <c r="J13" s="9">
        <v>0.90700000000000003</v>
      </c>
      <c r="K13" s="9">
        <v>0.89900000000000002</v>
      </c>
      <c r="L13" s="9">
        <v>0.81</v>
      </c>
      <c r="M13" s="9">
        <v>0.76</v>
      </c>
      <c r="N13" s="9">
        <v>0.58599999999999997</v>
      </c>
      <c r="O13" s="9">
        <v>0.39400000000000002</v>
      </c>
      <c r="P13" s="9">
        <v>0.76500000000000001</v>
      </c>
      <c r="Q13" s="9">
        <v>0.745</v>
      </c>
      <c r="R13" s="9">
        <v>0.75700000000000001</v>
      </c>
      <c r="S13" s="9">
        <v>0.749</v>
      </c>
      <c r="T13" s="9">
        <v>0.76300000000000001</v>
      </c>
      <c r="U13" s="9">
        <v>0.59799999999999998</v>
      </c>
      <c r="V13" s="9">
        <v>0.749</v>
      </c>
      <c r="W13" s="9">
        <v>0.54300000000000004</v>
      </c>
      <c r="X13" s="9">
        <v>0.58599999999999997</v>
      </c>
      <c r="Y13" s="9">
        <v>0.7</v>
      </c>
      <c r="Z13" s="9">
        <v>0.79200000000000004</v>
      </c>
      <c r="AA13" s="9">
        <v>0.82699999999999996</v>
      </c>
      <c r="AB13" s="9">
        <v>0.81399999999999995</v>
      </c>
    </row>
    <row r="14" spans="1:28" x14ac:dyDescent="0.2">
      <c r="B14" s="2" t="s">
        <v>3</v>
      </c>
      <c r="C14" s="3">
        <v>2415</v>
      </c>
      <c r="D14" s="4">
        <v>346</v>
      </c>
      <c r="E14" s="4">
        <v>506</v>
      </c>
      <c r="F14" s="4">
        <v>613</v>
      </c>
      <c r="G14" s="4">
        <v>413</v>
      </c>
      <c r="H14" s="4">
        <v>215</v>
      </c>
      <c r="I14" s="4">
        <v>203</v>
      </c>
      <c r="J14" s="4">
        <v>183</v>
      </c>
      <c r="K14" s="4">
        <v>358</v>
      </c>
      <c r="L14" s="4">
        <v>616</v>
      </c>
      <c r="M14" s="4">
        <v>279</v>
      </c>
      <c r="N14" s="4">
        <v>157</v>
      </c>
      <c r="O14" s="4">
        <v>188</v>
      </c>
      <c r="P14" s="4">
        <v>1374</v>
      </c>
      <c r="Q14" s="4">
        <v>890</v>
      </c>
      <c r="R14" s="4">
        <v>1976</v>
      </c>
      <c r="S14" s="4">
        <v>263</v>
      </c>
      <c r="T14" s="4">
        <v>2101</v>
      </c>
      <c r="U14" s="4">
        <v>97</v>
      </c>
      <c r="V14" s="4">
        <v>223</v>
      </c>
      <c r="W14" s="4">
        <v>70</v>
      </c>
      <c r="X14" s="4">
        <v>198</v>
      </c>
      <c r="Y14" s="4">
        <v>609</v>
      </c>
      <c r="Z14" s="4">
        <v>596</v>
      </c>
      <c r="AA14" s="4">
        <v>510</v>
      </c>
      <c r="AB14" s="4">
        <v>415</v>
      </c>
    </row>
    <row r="15" spans="1:28" ht="38.25" x14ac:dyDescent="0.2">
      <c r="A15" s="1" t="s">
        <v>1167</v>
      </c>
    </row>
    <row r="16" spans="1:28" x14ac:dyDescent="0.2">
      <c r="B16" s="2" t="s">
        <v>40</v>
      </c>
      <c r="C16" s="8">
        <v>2.9000000000000001E-2</v>
      </c>
      <c r="D16" s="9">
        <v>2.9000000000000001E-2</v>
      </c>
      <c r="E16" s="9">
        <v>0.02</v>
      </c>
      <c r="F16" s="9">
        <v>3.4000000000000002E-2</v>
      </c>
      <c r="G16" s="9">
        <v>2.9000000000000001E-2</v>
      </c>
      <c r="H16" s="9">
        <v>2.3E-2</v>
      </c>
      <c r="I16" s="9">
        <v>2.5000000000000001E-2</v>
      </c>
      <c r="J16" s="9">
        <v>2.1999999999999999E-2</v>
      </c>
      <c r="K16" s="9">
        <v>1.9E-2</v>
      </c>
      <c r="L16" s="9">
        <v>2.1000000000000001E-2</v>
      </c>
      <c r="M16" s="9">
        <v>1.7999999999999999E-2</v>
      </c>
      <c r="N16" s="9">
        <v>6.4000000000000001E-2</v>
      </c>
      <c r="O16" s="9">
        <v>5.2999999999999999E-2</v>
      </c>
      <c r="P16" s="9">
        <v>0.03</v>
      </c>
      <c r="Q16" s="9">
        <v>2.4E-2</v>
      </c>
      <c r="R16" s="9">
        <v>2.8000000000000001E-2</v>
      </c>
      <c r="S16" s="9">
        <v>2.7E-2</v>
      </c>
      <c r="T16" s="9">
        <v>2.7E-2</v>
      </c>
      <c r="U16" s="9">
        <v>3.1E-2</v>
      </c>
      <c r="V16" s="9">
        <v>4.9000000000000002E-2</v>
      </c>
      <c r="W16" s="9">
        <v>5.7000000000000002E-2</v>
      </c>
      <c r="X16" s="9">
        <v>3.5999999999999997E-2</v>
      </c>
      <c r="Y16" s="9">
        <v>2.9000000000000001E-2</v>
      </c>
      <c r="Z16" s="9">
        <v>2.9000000000000001E-2</v>
      </c>
      <c r="AA16" s="9">
        <v>2.1999999999999999E-2</v>
      </c>
      <c r="AB16" s="9">
        <v>2.9000000000000001E-2</v>
      </c>
    </row>
    <row r="17" spans="1:28" x14ac:dyDescent="0.2">
      <c r="B17" s="2" t="s">
        <v>41</v>
      </c>
      <c r="C17" s="8">
        <v>0.16200000000000001</v>
      </c>
      <c r="D17" s="9">
        <v>0.129</v>
      </c>
      <c r="E17" s="9">
        <v>0.159</v>
      </c>
      <c r="F17" s="9">
        <v>0.17699999999999999</v>
      </c>
      <c r="G17" s="9">
        <v>0.17699999999999999</v>
      </c>
      <c r="H17" s="9">
        <v>0.154</v>
      </c>
      <c r="I17" s="9">
        <v>0.13800000000000001</v>
      </c>
      <c r="J17" s="9">
        <v>6.5000000000000002E-2</v>
      </c>
      <c r="K17" s="9">
        <v>8.1000000000000003E-2</v>
      </c>
      <c r="L17" s="9">
        <v>0.109</v>
      </c>
      <c r="M17" s="9">
        <v>0.16200000000000001</v>
      </c>
      <c r="N17" s="9">
        <v>0.26800000000000002</v>
      </c>
      <c r="O17" s="9">
        <v>0.39900000000000002</v>
      </c>
      <c r="P17" s="9">
        <v>0.155</v>
      </c>
      <c r="Q17" s="9">
        <v>0.17100000000000001</v>
      </c>
      <c r="R17" s="9">
        <v>0.16</v>
      </c>
      <c r="S17" s="9">
        <v>0.183</v>
      </c>
      <c r="T17" s="9">
        <v>0.155</v>
      </c>
      <c r="U17" s="9">
        <v>0.27800000000000002</v>
      </c>
      <c r="V17" s="9">
        <v>0.183</v>
      </c>
      <c r="W17" s="9">
        <v>0.3</v>
      </c>
      <c r="X17" s="9">
        <v>0.28100000000000003</v>
      </c>
      <c r="Y17" s="9">
        <v>0.19800000000000001</v>
      </c>
      <c r="Z17" s="9">
        <v>0.128</v>
      </c>
      <c r="AA17" s="9">
        <v>0.115</v>
      </c>
      <c r="AB17" s="9">
        <v>0.13200000000000001</v>
      </c>
    </row>
    <row r="18" spans="1:28" x14ac:dyDescent="0.2">
      <c r="B18" s="2" t="s">
        <v>42</v>
      </c>
      <c r="C18" s="8">
        <v>0.80900000000000005</v>
      </c>
      <c r="D18" s="9">
        <v>0.84199999999999997</v>
      </c>
      <c r="E18" s="9">
        <v>0.82099999999999995</v>
      </c>
      <c r="F18" s="9">
        <v>0.78800000000000003</v>
      </c>
      <c r="G18" s="9">
        <v>0.79400000000000004</v>
      </c>
      <c r="H18" s="9">
        <v>0.82199999999999995</v>
      </c>
      <c r="I18" s="9">
        <v>0.83699999999999997</v>
      </c>
      <c r="J18" s="9">
        <v>0.91400000000000003</v>
      </c>
      <c r="K18" s="9">
        <v>0.9</v>
      </c>
      <c r="L18" s="9">
        <v>0.86899999999999999</v>
      </c>
      <c r="M18" s="9">
        <v>0.81899999999999995</v>
      </c>
      <c r="N18" s="9">
        <v>0.66900000000000004</v>
      </c>
      <c r="O18" s="9">
        <v>0.54800000000000004</v>
      </c>
      <c r="P18" s="9">
        <v>0.81499999999999995</v>
      </c>
      <c r="Q18" s="9">
        <v>0.80500000000000005</v>
      </c>
      <c r="R18" s="9">
        <v>0.81200000000000006</v>
      </c>
      <c r="S18" s="9">
        <v>0.79100000000000004</v>
      </c>
      <c r="T18" s="9">
        <v>0.81799999999999995</v>
      </c>
      <c r="U18" s="9">
        <v>0.69099999999999995</v>
      </c>
      <c r="V18" s="9">
        <v>0.76800000000000002</v>
      </c>
      <c r="W18" s="9">
        <v>0.64300000000000002</v>
      </c>
      <c r="X18" s="9">
        <v>0.68400000000000005</v>
      </c>
      <c r="Y18" s="9">
        <v>0.77300000000000002</v>
      </c>
      <c r="Z18" s="9">
        <v>0.84299999999999997</v>
      </c>
      <c r="AA18" s="9">
        <v>0.86299999999999999</v>
      </c>
      <c r="AB18" s="9">
        <v>0.83899999999999997</v>
      </c>
    </row>
    <row r="19" spans="1:28" x14ac:dyDescent="0.2">
      <c r="B19" s="2" t="s">
        <v>3</v>
      </c>
      <c r="C19" s="3">
        <v>2414</v>
      </c>
      <c r="D19" s="4">
        <v>348</v>
      </c>
      <c r="E19" s="4">
        <v>508</v>
      </c>
      <c r="F19" s="4">
        <v>609</v>
      </c>
      <c r="G19" s="4">
        <v>413</v>
      </c>
      <c r="H19" s="4">
        <v>214</v>
      </c>
      <c r="I19" s="4">
        <v>203</v>
      </c>
      <c r="J19" s="4">
        <v>185</v>
      </c>
      <c r="K19" s="4">
        <v>360</v>
      </c>
      <c r="L19" s="4">
        <v>612</v>
      </c>
      <c r="M19" s="4">
        <v>277</v>
      </c>
      <c r="N19" s="4">
        <v>157</v>
      </c>
      <c r="O19" s="4">
        <v>188</v>
      </c>
      <c r="P19" s="4">
        <v>1374</v>
      </c>
      <c r="Q19" s="4">
        <v>889</v>
      </c>
      <c r="R19" s="4">
        <v>1974</v>
      </c>
      <c r="S19" s="4">
        <v>263</v>
      </c>
      <c r="T19" s="4">
        <v>2099</v>
      </c>
      <c r="U19" s="4">
        <v>97</v>
      </c>
      <c r="V19" s="4">
        <v>224</v>
      </c>
      <c r="W19" s="4">
        <v>70</v>
      </c>
      <c r="X19" s="4">
        <v>196</v>
      </c>
      <c r="Y19" s="4">
        <v>612</v>
      </c>
      <c r="Z19" s="4">
        <v>593</v>
      </c>
      <c r="AA19" s="4">
        <v>511</v>
      </c>
      <c r="AB19" s="4">
        <v>416</v>
      </c>
    </row>
    <row r="20" spans="1:28" ht="38.25" x14ac:dyDescent="0.2">
      <c r="A20" s="1" t="s">
        <v>1168</v>
      </c>
    </row>
    <row r="21" spans="1:28" x14ac:dyDescent="0.2">
      <c r="B21" s="2" t="s">
        <v>34</v>
      </c>
      <c r="C21" s="8">
        <v>2.7E-2</v>
      </c>
      <c r="D21" s="9">
        <v>2.1000000000000001E-2</v>
      </c>
      <c r="E21" s="9">
        <v>2.8000000000000001E-2</v>
      </c>
      <c r="F21" s="9">
        <v>2.8000000000000001E-2</v>
      </c>
      <c r="G21" s="9">
        <v>0.03</v>
      </c>
      <c r="H21" s="9">
        <v>2.9000000000000001E-2</v>
      </c>
      <c r="I21" s="9">
        <v>2.1000000000000001E-2</v>
      </c>
      <c r="J21" s="9">
        <v>3.4000000000000002E-2</v>
      </c>
      <c r="K21" s="9">
        <v>1.7000000000000001E-2</v>
      </c>
      <c r="L21" s="9">
        <v>1.7999999999999999E-2</v>
      </c>
      <c r="M21" s="9">
        <v>2.1999999999999999E-2</v>
      </c>
      <c r="N21" s="9">
        <v>3.2000000000000001E-2</v>
      </c>
      <c r="O21" s="9">
        <v>3.7999999999999999E-2</v>
      </c>
      <c r="P21" s="9">
        <v>3.1E-2</v>
      </c>
      <c r="Q21" s="9">
        <v>1.7999999999999999E-2</v>
      </c>
      <c r="R21" s="9">
        <v>2.7E-2</v>
      </c>
      <c r="S21" s="9">
        <v>3.1E-2</v>
      </c>
      <c r="T21" s="9">
        <v>2.5999999999999999E-2</v>
      </c>
      <c r="U21" s="9">
        <v>3.2000000000000001E-2</v>
      </c>
      <c r="V21" s="9">
        <v>3.2000000000000001E-2</v>
      </c>
      <c r="W21" s="9">
        <v>2.9000000000000001E-2</v>
      </c>
      <c r="X21" s="9">
        <v>4.1000000000000002E-2</v>
      </c>
      <c r="Y21" s="9">
        <v>3.5000000000000003E-2</v>
      </c>
      <c r="Z21" s="9">
        <v>2.5999999999999999E-2</v>
      </c>
      <c r="AA21" s="9">
        <v>2.1000000000000001E-2</v>
      </c>
      <c r="AB21" s="9">
        <v>0.02</v>
      </c>
    </row>
    <row r="22" spans="1:28" ht="25.5" x14ac:dyDescent="0.2">
      <c r="B22" s="2" t="s">
        <v>159</v>
      </c>
      <c r="C22" s="8">
        <v>0.76</v>
      </c>
      <c r="D22" s="9">
        <v>0.78600000000000003</v>
      </c>
      <c r="E22" s="9">
        <v>0.77200000000000002</v>
      </c>
      <c r="F22" s="9">
        <v>0.74</v>
      </c>
      <c r="G22" s="9">
        <v>0.748</v>
      </c>
      <c r="H22" s="9">
        <v>0.78800000000000003</v>
      </c>
      <c r="I22" s="9">
        <v>0.77100000000000002</v>
      </c>
      <c r="J22" s="9">
        <v>0.86799999999999999</v>
      </c>
      <c r="K22" s="9">
        <v>0.88500000000000001</v>
      </c>
      <c r="L22" s="9">
        <v>0.81399999999999995</v>
      </c>
      <c r="M22" s="9">
        <v>0.75900000000000001</v>
      </c>
      <c r="N22" s="9">
        <v>0.61499999999999999</v>
      </c>
      <c r="O22" s="9">
        <v>0.45100000000000001</v>
      </c>
      <c r="P22" s="9">
        <v>0.76700000000000002</v>
      </c>
      <c r="Q22" s="9">
        <v>0.753</v>
      </c>
      <c r="R22" s="9">
        <v>0.76400000000000001</v>
      </c>
      <c r="S22" s="9">
        <v>0.76</v>
      </c>
      <c r="T22" s="9">
        <v>0.77300000000000002</v>
      </c>
      <c r="U22" s="9">
        <v>0.54700000000000004</v>
      </c>
      <c r="V22" s="9">
        <v>0.73099999999999998</v>
      </c>
      <c r="W22" s="9">
        <v>0.57099999999999995</v>
      </c>
      <c r="X22" s="9">
        <v>0.65500000000000003</v>
      </c>
      <c r="Y22" s="9">
        <v>0.69799999999999995</v>
      </c>
      <c r="Z22" s="9">
        <v>0.78500000000000003</v>
      </c>
      <c r="AA22" s="9">
        <v>0.82099999999999995</v>
      </c>
      <c r="AB22" s="9">
        <v>0.82599999999999996</v>
      </c>
    </row>
    <row r="23" spans="1:28" x14ac:dyDescent="0.2">
      <c r="B23" s="2" t="s">
        <v>160</v>
      </c>
      <c r="C23" s="8">
        <v>8.3000000000000004E-2</v>
      </c>
      <c r="D23" s="9">
        <v>7.6999999999999999E-2</v>
      </c>
      <c r="E23" s="9">
        <v>8.2000000000000003E-2</v>
      </c>
      <c r="F23" s="9">
        <v>9.7000000000000003E-2</v>
      </c>
      <c r="G23" s="9">
        <v>9.0999999999999998E-2</v>
      </c>
      <c r="H23" s="9">
        <v>6.7000000000000004E-2</v>
      </c>
      <c r="I23" s="9">
        <v>6.8000000000000005E-2</v>
      </c>
      <c r="J23" s="9">
        <v>0.04</v>
      </c>
      <c r="K23" s="9">
        <v>4.2999999999999997E-2</v>
      </c>
      <c r="L23" s="9">
        <v>7.8E-2</v>
      </c>
      <c r="M23" s="9">
        <v>0.08</v>
      </c>
      <c r="N23" s="9">
        <v>0.122</v>
      </c>
      <c r="O23" s="9">
        <v>0.21199999999999999</v>
      </c>
      <c r="P23" s="9">
        <v>7.0999999999999994E-2</v>
      </c>
      <c r="Q23" s="9">
        <v>0.108</v>
      </c>
      <c r="R23" s="9">
        <v>8.4000000000000005E-2</v>
      </c>
      <c r="S23" s="9">
        <v>9.7000000000000003E-2</v>
      </c>
      <c r="T23" s="9">
        <v>8.5000000000000006E-2</v>
      </c>
      <c r="U23" s="9">
        <v>0.126</v>
      </c>
      <c r="V23" s="9">
        <v>4.5999999999999999E-2</v>
      </c>
      <c r="W23" s="9">
        <v>0.129</v>
      </c>
      <c r="X23" s="9">
        <v>0.108</v>
      </c>
      <c r="Y23" s="9">
        <v>9.8000000000000004E-2</v>
      </c>
      <c r="Z23" s="9">
        <v>0.08</v>
      </c>
      <c r="AA23" s="9">
        <v>7.1999999999999995E-2</v>
      </c>
      <c r="AB23" s="9">
        <v>6.0999999999999999E-2</v>
      </c>
    </row>
    <row r="24" spans="1:28" x14ac:dyDescent="0.2">
      <c r="B24" s="2" t="s">
        <v>161</v>
      </c>
      <c r="C24" s="8">
        <v>4.8000000000000001E-2</v>
      </c>
      <c r="D24" s="9">
        <v>0.03</v>
      </c>
      <c r="E24" s="9">
        <v>0.03</v>
      </c>
      <c r="F24" s="9">
        <v>0.05</v>
      </c>
      <c r="G24" s="9">
        <v>5.8999999999999997E-2</v>
      </c>
      <c r="H24" s="9">
        <v>5.8000000000000003E-2</v>
      </c>
      <c r="I24" s="9">
        <v>8.3000000000000004E-2</v>
      </c>
      <c r="J24" s="9">
        <v>2.3E-2</v>
      </c>
      <c r="K24" s="9">
        <v>1.4E-2</v>
      </c>
      <c r="L24" s="9">
        <v>3.3000000000000002E-2</v>
      </c>
      <c r="M24" s="9">
        <v>5.5E-2</v>
      </c>
      <c r="N24" s="9">
        <v>6.4000000000000001E-2</v>
      </c>
      <c r="O24" s="9">
        <v>0.109</v>
      </c>
      <c r="P24" s="9">
        <v>5.2999999999999999E-2</v>
      </c>
      <c r="Q24" s="9">
        <v>0.04</v>
      </c>
      <c r="R24" s="9">
        <v>4.5999999999999999E-2</v>
      </c>
      <c r="S24" s="9">
        <v>4.7E-2</v>
      </c>
      <c r="T24" s="9">
        <v>4.5999999999999999E-2</v>
      </c>
      <c r="U24" s="9">
        <v>7.3999999999999996E-2</v>
      </c>
      <c r="V24" s="9">
        <v>5.0999999999999997E-2</v>
      </c>
      <c r="W24" s="9">
        <v>8.5999999999999993E-2</v>
      </c>
      <c r="X24" s="9">
        <v>8.7999999999999995E-2</v>
      </c>
      <c r="Y24" s="9">
        <v>6.3E-2</v>
      </c>
      <c r="Z24" s="9">
        <v>2.9000000000000001E-2</v>
      </c>
      <c r="AA24" s="9">
        <v>3.6999999999999998E-2</v>
      </c>
      <c r="AB24" s="9">
        <v>3.6999999999999998E-2</v>
      </c>
    </row>
    <row r="25" spans="1:28" x14ac:dyDescent="0.2">
      <c r="B25" s="2" t="s">
        <v>162</v>
      </c>
      <c r="C25" s="8">
        <v>8.2000000000000003E-2</v>
      </c>
      <c r="D25" s="9">
        <v>8.5999999999999993E-2</v>
      </c>
      <c r="E25" s="9">
        <v>8.7999999999999995E-2</v>
      </c>
      <c r="F25" s="9">
        <v>8.4000000000000005E-2</v>
      </c>
      <c r="G25" s="9">
        <v>7.1999999999999995E-2</v>
      </c>
      <c r="H25" s="9">
        <v>5.8000000000000003E-2</v>
      </c>
      <c r="I25" s="9">
        <v>5.7000000000000002E-2</v>
      </c>
      <c r="J25" s="9">
        <v>3.4000000000000002E-2</v>
      </c>
      <c r="K25" s="9">
        <v>0.04</v>
      </c>
      <c r="L25" s="9">
        <v>5.6000000000000001E-2</v>
      </c>
      <c r="M25" s="9">
        <v>8.4000000000000005E-2</v>
      </c>
      <c r="N25" s="9">
        <v>0.16700000000000001</v>
      </c>
      <c r="O25" s="9">
        <v>0.19</v>
      </c>
      <c r="P25" s="9">
        <v>7.8E-2</v>
      </c>
      <c r="Q25" s="9">
        <v>0.08</v>
      </c>
      <c r="R25" s="9">
        <v>7.9000000000000001E-2</v>
      </c>
      <c r="S25" s="9">
        <v>6.6000000000000003E-2</v>
      </c>
      <c r="T25" s="9">
        <v>7.0000000000000007E-2</v>
      </c>
      <c r="U25" s="9">
        <v>0.221</v>
      </c>
      <c r="V25" s="9">
        <v>0.13900000000000001</v>
      </c>
      <c r="W25" s="9">
        <v>0.186</v>
      </c>
      <c r="X25" s="9">
        <v>0.108</v>
      </c>
      <c r="Y25" s="9">
        <v>0.107</v>
      </c>
      <c r="Z25" s="9">
        <v>0.08</v>
      </c>
      <c r="AA25" s="9">
        <v>4.9000000000000002E-2</v>
      </c>
      <c r="AB25" s="9">
        <v>5.7000000000000002E-2</v>
      </c>
    </row>
    <row r="26" spans="1:28" x14ac:dyDescent="0.2">
      <c r="B26" s="2" t="s">
        <v>3</v>
      </c>
      <c r="C26" s="3">
        <v>2354</v>
      </c>
      <c r="D26" s="4">
        <v>337</v>
      </c>
      <c r="E26" s="4">
        <v>499</v>
      </c>
      <c r="F26" s="4">
        <v>597</v>
      </c>
      <c r="G26" s="4">
        <v>405</v>
      </c>
      <c r="H26" s="4">
        <v>208</v>
      </c>
      <c r="I26" s="4">
        <v>192</v>
      </c>
      <c r="J26" s="4">
        <v>174</v>
      </c>
      <c r="K26" s="4">
        <v>347</v>
      </c>
      <c r="L26" s="4">
        <v>603</v>
      </c>
      <c r="M26" s="4">
        <v>274</v>
      </c>
      <c r="N26" s="4">
        <v>156</v>
      </c>
      <c r="O26" s="4">
        <v>184</v>
      </c>
      <c r="P26" s="4">
        <v>1341</v>
      </c>
      <c r="Q26" s="4">
        <v>867</v>
      </c>
      <c r="R26" s="4">
        <v>1924</v>
      </c>
      <c r="S26" s="4">
        <v>258</v>
      </c>
      <c r="T26" s="4">
        <v>2049</v>
      </c>
      <c r="U26" s="4">
        <v>95</v>
      </c>
      <c r="V26" s="4">
        <v>216</v>
      </c>
      <c r="W26" s="4">
        <v>70</v>
      </c>
      <c r="X26" s="4">
        <v>194</v>
      </c>
      <c r="Y26" s="4">
        <v>605</v>
      </c>
      <c r="Z26" s="4">
        <v>577</v>
      </c>
      <c r="AA26" s="4">
        <v>485</v>
      </c>
      <c r="AB26" s="4">
        <v>407</v>
      </c>
    </row>
    <row r="27" spans="1:28" ht="25.5" x14ac:dyDescent="0.2">
      <c r="A27" s="1" t="s">
        <v>1136</v>
      </c>
    </row>
    <row r="28" spans="1:28" x14ac:dyDescent="0.2">
      <c r="B28" s="2" t="s">
        <v>163</v>
      </c>
      <c r="C28" s="8">
        <v>2.9000000000000001E-2</v>
      </c>
      <c r="D28" s="9">
        <v>2.3E-2</v>
      </c>
      <c r="E28" s="9">
        <v>2.8000000000000001E-2</v>
      </c>
      <c r="F28" s="9">
        <v>4.1000000000000002E-2</v>
      </c>
      <c r="G28" s="9">
        <v>1.7000000000000001E-2</v>
      </c>
      <c r="H28" s="9">
        <v>3.6999999999999998E-2</v>
      </c>
      <c r="I28" s="9">
        <v>2.4E-2</v>
      </c>
      <c r="J28" s="9">
        <v>2.1000000000000001E-2</v>
      </c>
      <c r="K28" s="9">
        <v>2.1999999999999999E-2</v>
      </c>
      <c r="L28" s="9">
        <v>2.1000000000000001E-2</v>
      </c>
      <c r="M28" s="9">
        <v>4.2999999999999997E-2</v>
      </c>
      <c r="N28" s="9">
        <v>3.9E-2</v>
      </c>
      <c r="O28" s="9">
        <v>5.2999999999999999E-2</v>
      </c>
      <c r="P28" s="9">
        <v>2.3E-2</v>
      </c>
      <c r="Q28" s="9">
        <v>3.7999999999999999E-2</v>
      </c>
      <c r="R28" s="9">
        <v>0.03</v>
      </c>
      <c r="S28" s="9">
        <v>1.9E-2</v>
      </c>
      <c r="T28" s="9">
        <v>2.4E-2</v>
      </c>
      <c r="U28" s="9">
        <v>3.1E-2</v>
      </c>
      <c r="V28" s="9">
        <v>7.2999999999999995E-2</v>
      </c>
      <c r="W28" s="9">
        <v>1</v>
      </c>
      <c r="X28" s="9">
        <v>0</v>
      </c>
      <c r="Y28" s="9">
        <v>0</v>
      </c>
      <c r="Z28" s="9">
        <v>0</v>
      </c>
      <c r="AA28" s="9">
        <v>0</v>
      </c>
      <c r="AB28" s="9">
        <v>0</v>
      </c>
    </row>
    <row r="29" spans="1:28" x14ac:dyDescent="0.2">
      <c r="B29" s="2" t="s">
        <v>164</v>
      </c>
      <c r="C29" s="8">
        <v>8.2000000000000003E-2</v>
      </c>
      <c r="D29" s="9">
        <v>8.4000000000000005E-2</v>
      </c>
      <c r="E29" s="9">
        <v>6.9000000000000006E-2</v>
      </c>
      <c r="F29" s="9">
        <v>7.8E-2</v>
      </c>
      <c r="G29" s="9">
        <v>0.111</v>
      </c>
      <c r="H29" s="9">
        <v>0.06</v>
      </c>
      <c r="I29" s="9">
        <v>9.7000000000000003E-2</v>
      </c>
      <c r="J29" s="9">
        <v>4.2000000000000003E-2</v>
      </c>
      <c r="K29" s="9">
        <v>4.4999999999999998E-2</v>
      </c>
      <c r="L29" s="9">
        <v>5.8999999999999997E-2</v>
      </c>
      <c r="M29" s="9">
        <v>6.0999999999999999E-2</v>
      </c>
      <c r="N29" s="9">
        <v>0.161</v>
      </c>
      <c r="O29" s="9">
        <v>0.14899999999999999</v>
      </c>
      <c r="P29" s="9">
        <v>0.08</v>
      </c>
      <c r="Q29" s="9">
        <v>8.8999999999999996E-2</v>
      </c>
      <c r="R29" s="9">
        <v>8.1000000000000003E-2</v>
      </c>
      <c r="S29" s="9">
        <v>9.8000000000000004E-2</v>
      </c>
      <c r="T29" s="9">
        <v>8.7999999999999995E-2</v>
      </c>
      <c r="U29" s="9">
        <v>0.02</v>
      </c>
      <c r="V29" s="9">
        <v>0.05</v>
      </c>
      <c r="W29" s="9">
        <v>0</v>
      </c>
      <c r="X29" s="9">
        <v>1</v>
      </c>
      <c r="Y29" s="9">
        <v>0</v>
      </c>
      <c r="Z29" s="9">
        <v>0</v>
      </c>
      <c r="AA29" s="9">
        <v>0</v>
      </c>
      <c r="AB29" s="9">
        <v>0</v>
      </c>
    </row>
    <row r="30" spans="1:28" x14ac:dyDescent="0.2">
      <c r="B30" s="2" t="s">
        <v>165</v>
      </c>
      <c r="C30" s="8">
        <v>0.25600000000000001</v>
      </c>
      <c r="D30" s="9">
        <v>0.26900000000000002</v>
      </c>
      <c r="E30" s="9">
        <v>0.253</v>
      </c>
      <c r="F30" s="9">
        <v>0.246</v>
      </c>
      <c r="G30" s="9">
        <v>0.24</v>
      </c>
      <c r="H30" s="9">
        <v>0.28999999999999998</v>
      </c>
      <c r="I30" s="9">
        <v>0.246</v>
      </c>
      <c r="J30" s="9">
        <v>0.217</v>
      </c>
      <c r="K30" s="9">
        <v>0.25600000000000001</v>
      </c>
      <c r="L30" s="9">
        <v>0.23699999999999999</v>
      </c>
      <c r="M30" s="9">
        <v>0.252</v>
      </c>
      <c r="N30" s="9">
        <v>0.27100000000000002</v>
      </c>
      <c r="O30" s="9">
        <v>0.32400000000000001</v>
      </c>
      <c r="P30" s="9">
        <v>0.26</v>
      </c>
      <c r="Q30" s="9">
        <v>0.251</v>
      </c>
      <c r="R30" s="9">
        <v>0.252</v>
      </c>
      <c r="S30" s="9">
        <v>0.28599999999999998</v>
      </c>
      <c r="T30" s="9">
        <v>0.26600000000000001</v>
      </c>
      <c r="U30" s="9">
        <v>9.1999999999999998E-2</v>
      </c>
      <c r="V30" s="9">
        <v>0.22700000000000001</v>
      </c>
      <c r="W30" s="9">
        <v>0</v>
      </c>
      <c r="X30" s="9">
        <v>0</v>
      </c>
      <c r="Y30" s="9">
        <v>1</v>
      </c>
      <c r="Z30" s="9">
        <v>0</v>
      </c>
      <c r="AA30" s="9">
        <v>0</v>
      </c>
      <c r="AB30" s="9">
        <v>0</v>
      </c>
    </row>
    <row r="31" spans="1:28" x14ac:dyDescent="0.2">
      <c r="B31" s="2" t="s">
        <v>166</v>
      </c>
      <c r="C31" s="8">
        <v>0.248</v>
      </c>
      <c r="D31" s="9">
        <v>0.28299999999999997</v>
      </c>
      <c r="E31" s="9">
        <v>0.223</v>
      </c>
      <c r="F31" s="9">
        <v>0.22</v>
      </c>
      <c r="G31" s="9">
        <v>0.22</v>
      </c>
      <c r="H31" s="9">
        <v>0.318</v>
      </c>
      <c r="I31" s="9">
        <v>0.309</v>
      </c>
      <c r="J31" s="9">
        <v>0.35399999999999998</v>
      </c>
      <c r="K31" s="9">
        <v>0.27300000000000002</v>
      </c>
      <c r="L31" s="9">
        <v>0.26</v>
      </c>
      <c r="M31" s="9">
        <v>0.23</v>
      </c>
      <c r="N31" s="9">
        <v>0.19400000000000001</v>
      </c>
      <c r="O31" s="9">
        <v>0.13800000000000001</v>
      </c>
      <c r="P31" s="9">
        <v>0.248</v>
      </c>
      <c r="Q31" s="9">
        <v>0.246</v>
      </c>
      <c r="R31" s="9">
        <v>0.24399999999999999</v>
      </c>
      <c r="S31" s="9">
        <v>0.27400000000000002</v>
      </c>
      <c r="T31" s="9">
        <v>0.22500000000000001</v>
      </c>
      <c r="U31" s="9">
        <v>0.67300000000000004</v>
      </c>
      <c r="V31" s="9">
        <v>0.28599999999999998</v>
      </c>
      <c r="W31" s="9">
        <v>0</v>
      </c>
      <c r="X31" s="9">
        <v>0</v>
      </c>
      <c r="Y31" s="9">
        <v>0</v>
      </c>
      <c r="Z31" s="9">
        <v>1</v>
      </c>
      <c r="AA31" s="9">
        <v>0</v>
      </c>
      <c r="AB31" s="9">
        <v>0</v>
      </c>
    </row>
    <row r="32" spans="1:28" x14ac:dyDescent="0.2">
      <c r="B32" s="2" t="s">
        <v>167</v>
      </c>
      <c r="C32" s="8">
        <v>0.21199999999999999</v>
      </c>
      <c r="D32" s="9">
        <v>0.19400000000000001</v>
      </c>
      <c r="E32" s="9">
        <v>0.23899999999999999</v>
      </c>
      <c r="F32" s="9">
        <v>0.20399999999999999</v>
      </c>
      <c r="G32" s="9">
        <v>0.223</v>
      </c>
      <c r="H32" s="9">
        <v>0.184</v>
      </c>
      <c r="I32" s="9">
        <v>0.188</v>
      </c>
      <c r="J32" s="9">
        <v>0.29099999999999998</v>
      </c>
      <c r="K32" s="9">
        <v>0.25900000000000001</v>
      </c>
      <c r="L32" s="9">
        <v>0.23100000000000001</v>
      </c>
      <c r="M32" s="9">
        <v>0.20899999999999999</v>
      </c>
      <c r="N32" s="9">
        <v>0.13500000000000001</v>
      </c>
      <c r="O32" s="9">
        <v>0.14399999999999999</v>
      </c>
      <c r="P32" s="9">
        <v>0.21199999999999999</v>
      </c>
      <c r="Q32" s="9">
        <v>0.20399999999999999</v>
      </c>
      <c r="R32" s="9">
        <v>0.21</v>
      </c>
      <c r="S32" s="9">
        <v>0.19500000000000001</v>
      </c>
      <c r="T32" s="9">
        <v>0.214</v>
      </c>
      <c r="U32" s="9">
        <v>0.122</v>
      </c>
      <c r="V32" s="9">
        <v>0.23200000000000001</v>
      </c>
      <c r="W32" s="9">
        <v>0</v>
      </c>
      <c r="X32" s="9">
        <v>0</v>
      </c>
      <c r="Y32" s="9">
        <v>0</v>
      </c>
      <c r="Z32" s="9">
        <v>0</v>
      </c>
      <c r="AA32" s="9">
        <v>1</v>
      </c>
      <c r="AB32" s="9">
        <v>0</v>
      </c>
    </row>
    <row r="33" spans="1:28" x14ac:dyDescent="0.2">
      <c r="B33" s="2" t="s">
        <v>168</v>
      </c>
      <c r="C33" s="8">
        <v>0.17299999999999999</v>
      </c>
      <c r="D33" s="9">
        <v>0.14699999999999999</v>
      </c>
      <c r="E33" s="9">
        <v>0.188</v>
      </c>
      <c r="F33" s="9">
        <v>0.21199999999999999</v>
      </c>
      <c r="G33" s="9">
        <v>0.189</v>
      </c>
      <c r="H33" s="9">
        <v>0.111</v>
      </c>
      <c r="I33" s="9">
        <v>0.13500000000000001</v>
      </c>
      <c r="J33" s="9">
        <v>7.3999999999999996E-2</v>
      </c>
      <c r="K33" s="9">
        <v>0.14499999999999999</v>
      </c>
      <c r="L33" s="9">
        <v>0.192</v>
      </c>
      <c r="M33" s="9">
        <v>0.20499999999999999</v>
      </c>
      <c r="N33" s="9">
        <v>0.2</v>
      </c>
      <c r="O33" s="9">
        <v>0.191</v>
      </c>
      <c r="P33" s="9">
        <v>0.17599999999999999</v>
      </c>
      <c r="Q33" s="9">
        <v>0.17199999999999999</v>
      </c>
      <c r="R33" s="9">
        <v>0.183</v>
      </c>
      <c r="S33" s="9">
        <v>0.128</v>
      </c>
      <c r="T33" s="9">
        <v>0.183</v>
      </c>
      <c r="U33" s="9">
        <v>6.0999999999999999E-2</v>
      </c>
      <c r="V33" s="9">
        <v>0.13200000000000001</v>
      </c>
      <c r="W33" s="9">
        <v>0</v>
      </c>
      <c r="X33" s="9">
        <v>0</v>
      </c>
      <c r="Y33" s="9">
        <v>0</v>
      </c>
      <c r="Z33" s="9">
        <v>0</v>
      </c>
      <c r="AA33" s="9">
        <v>0</v>
      </c>
      <c r="AB33" s="9">
        <v>1</v>
      </c>
    </row>
    <row r="34" spans="1:28" x14ac:dyDescent="0.2">
      <c r="B34" s="2" t="s">
        <v>3</v>
      </c>
      <c r="C34" s="3">
        <v>2418</v>
      </c>
      <c r="D34" s="4">
        <v>346</v>
      </c>
      <c r="E34" s="4">
        <v>506</v>
      </c>
      <c r="F34" s="4">
        <v>614</v>
      </c>
      <c r="G34" s="4">
        <v>413</v>
      </c>
      <c r="H34" s="4">
        <v>217</v>
      </c>
      <c r="I34" s="4">
        <v>207</v>
      </c>
      <c r="J34" s="4">
        <v>189</v>
      </c>
      <c r="K34" s="4">
        <v>359</v>
      </c>
      <c r="L34" s="4">
        <v>615</v>
      </c>
      <c r="M34" s="4">
        <v>278</v>
      </c>
      <c r="N34" s="4">
        <v>155</v>
      </c>
      <c r="O34" s="4">
        <v>188</v>
      </c>
      <c r="P34" s="4">
        <v>1381</v>
      </c>
      <c r="Q34" s="4">
        <v>890</v>
      </c>
      <c r="R34" s="4">
        <v>1978</v>
      </c>
      <c r="S34" s="4">
        <v>266</v>
      </c>
      <c r="T34" s="4">
        <v>2106</v>
      </c>
      <c r="U34" s="4">
        <v>98</v>
      </c>
      <c r="V34" s="4">
        <v>220</v>
      </c>
      <c r="W34" s="4">
        <v>70</v>
      </c>
      <c r="X34" s="4">
        <v>198</v>
      </c>
      <c r="Y34" s="4">
        <v>619</v>
      </c>
      <c r="Z34" s="4">
        <v>599</v>
      </c>
      <c r="AA34" s="4">
        <v>513</v>
      </c>
      <c r="AB34" s="4">
        <v>419</v>
      </c>
    </row>
    <row r="35" spans="1:28" ht="51" x14ac:dyDescent="0.2">
      <c r="A35" s="1" t="s">
        <v>1137</v>
      </c>
    </row>
    <row r="36" spans="1:28" ht="38.25" x14ac:dyDescent="0.2">
      <c r="B36" s="2" t="s">
        <v>440</v>
      </c>
      <c r="C36" s="8">
        <v>3.1E-2</v>
      </c>
      <c r="D36" s="9">
        <v>3.5000000000000003E-2</v>
      </c>
      <c r="E36" s="9">
        <v>0.04</v>
      </c>
      <c r="F36" s="9">
        <v>2.9000000000000001E-2</v>
      </c>
      <c r="G36" s="9">
        <v>2.9000000000000001E-2</v>
      </c>
      <c r="H36" s="9">
        <v>1.4E-2</v>
      </c>
      <c r="I36" s="9">
        <v>3.4000000000000002E-2</v>
      </c>
      <c r="J36" s="9">
        <v>5.8999999999999997E-2</v>
      </c>
      <c r="K36" s="9">
        <v>5.6000000000000001E-2</v>
      </c>
      <c r="L36" s="9">
        <v>2.9000000000000001E-2</v>
      </c>
      <c r="M36" s="9">
        <v>4.0000000000000001E-3</v>
      </c>
      <c r="N36" s="9">
        <v>1.9E-2</v>
      </c>
      <c r="O36" s="9">
        <v>5.0000000000000001E-3</v>
      </c>
      <c r="P36" s="9">
        <v>3.3000000000000002E-2</v>
      </c>
      <c r="Q36" s="9">
        <v>2.8000000000000001E-2</v>
      </c>
      <c r="R36" s="9">
        <v>3.2000000000000001E-2</v>
      </c>
      <c r="S36" s="9">
        <v>3.4000000000000002E-2</v>
      </c>
      <c r="T36" s="9">
        <v>3.1E-2</v>
      </c>
      <c r="U36" s="9">
        <v>2.1000000000000001E-2</v>
      </c>
      <c r="V36" s="9">
        <v>3.5999999999999997E-2</v>
      </c>
      <c r="W36" s="9">
        <v>1.4E-2</v>
      </c>
      <c r="X36" s="9">
        <v>0.03</v>
      </c>
      <c r="Y36" s="9">
        <v>4.1000000000000002E-2</v>
      </c>
      <c r="Z36" s="9">
        <v>0.03</v>
      </c>
      <c r="AA36" s="9">
        <v>2.4E-2</v>
      </c>
      <c r="AB36" s="9">
        <v>3.1E-2</v>
      </c>
    </row>
    <row r="37" spans="1:28" ht="25.5" x14ac:dyDescent="0.2">
      <c r="B37" s="2" t="s">
        <v>169</v>
      </c>
      <c r="C37" s="8">
        <v>2.9000000000000001E-2</v>
      </c>
      <c r="D37" s="9">
        <v>6.0000000000000001E-3</v>
      </c>
      <c r="E37" s="9">
        <v>1.7999999999999999E-2</v>
      </c>
      <c r="F37" s="9">
        <v>2.3E-2</v>
      </c>
      <c r="G37" s="9">
        <v>3.4000000000000002E-2</v>
      </c>
      <c r="H37" s="9">
        <v>5.6000000000000001E-2</v>
      </c>
      <c r="I37" s="9">
        <v>6.8000000000000005E-2</v>
      </c>
      <c r="J37" s="9">
        <v>0.24099999999999999</v>
      </c>
      <c r="K37" s="9">
        <v>3.1E-2</v>
      </c>
      <c r="L37" s="9">
        <v>7.0000000000000001E-3</v>
      </c>
      <c r="M37" s="9">
        <v>0</v>
      </c>
      <c r="N37" s="9">
        <v>0</v>
      </c>
      <c r="O37" s="9">
        <v>0</v>
      </c>
      <c r="P37" s="9">
        <v>3.2000000000000001E-2</v>
      </c>
      <c r="Q37" s="9">
        <v>2.1000000000000001E-2</v>
      </c>
      <c r="R37" s="9">
        <v>2.7E-2</v>
      </c>
      <c r="S37" s="9">
        <v>2.7E-2</v>
      </c>
      <c r="T37" s="9">
        <v>2.9000000000000001E-2</v>
      </c>
      <c r="U37" s="9">
        <v>0.01</v>
      </c>
      <c r="V37" s="9">
        <v>3.5999999999999997E-2</v>
      </c>
      <c r="W37" s="9">
        <v>0</v>
      </c>
      <c r="X37" s="9">
        <v>0</v>
      </c>
      <c r="Y37" s="9">
        <v>3.0000000000000001E-3</v>
      </c>
      <c r="Z37" s="9">
        <v>5.3999999999999999E-2</v>
      </c>
      <c r="AA37" s="9">
        <v>6.9000000000000006E-2</v>
      </c>
      <c r="AB37" s="9">
        <v>0</v>
      </c>
    </row>
    <row r="38" spans="1:28" x14ac:dyDescent="0.2">
      <c r="B38" s="2" t="s">
        <v>170</v>
      </c>
      <c r="C38" s="8">
        <v>2E-3</v>
      </c>
      <c r="D38" s="9">
        <v>0</v>
      </c>
      <c r="E38" s="9">
        <v>2E-3</v>
      </c>
      <c r="F38" s="9">
        <v>0</v>
      </c>
      <c r="G38" s="9">
        <v>2E-3</v>
      </c>
      <c r="H38" s="9">
        <v>5.0000000000000001E-3</v>
      </c>
      <c r="I38" s="9">
        <v>0</v>
      </c>
      <c r="J38" s="9">
        <v>1.0999999999999999E-2</v>
      </c>
      <c r="K38" s="9">
        <v>0</v>
      </c>
      <c r="L38" s="9">
        <v>0</v>
      </c>
      <c r="M38" s="9">
        <v>4.0000000000000001E-3</v>
      </c>
      <c r="N38" s="9">
        <v>0</v>
      </c>
      <c r="O38" s="9">
        <v>0</v>
      </c>
      <c r="P38" s="9">
        <v>0</v>
      </c>
      <c r="Q38" s="9">
        <v>3.0000000000000001E-3</v>
      </c>
      <c r="R38" s="9">
        <v>1E-3</v>
      </c>
      <c r="S38" s="9">
        <v>4.0000000000000001E-3</v>
      </c>
      <c r="T38" s="9">
        <v>1E-3</v>
      </c>
      <c r="U38" s="9">
        <v>0</v>
      </c>
      <c r="V38" s="9">
        <v>5.0000000000000001E-3</v>
      </c>
      <c r="W38" s="9">
        <v>1.4E-2</v>
      </c>
      <c r="X38" s="9">
        <v>0</v>
      </c>
      <c r="Y38" s="9">
        <v>2E-3</v>
      </c>
      <c r="Z38" s="9">
        <v>2E-3</v>
      </c>
      <c r="AA38" s="9">
        <v>2E-3</v>
      </c>
      <c r="AB38" s="9">
        <v>0</v>
      </c>
    </row>
    <row r="39" spans="1:28" x14ac:dyDescent="0.2">
      <c r="B39" s="2" t="s">
        <v>171</v>
      </c>
      <c r="C39" s="8">
        <v>1.4E-2</v>
      </c>
      <c r="D39" s="9">
        <v>8.9999999999999993E-3</v>
      </c>
      <c r="E39" s="9">
        <v>0.01</v>
      </c>
      <c r="F39" s="9">
        <v>1.2999999999999999E-2</v>
      </c>
      <c r="G39" s="9">
        <v>7.0000000000000001E-3</v>
      </c>
      <c r="H39" s="9">
        <v>3.6999999999999998E-2</v>
      </c>
      <c r="I39" s="9">
        <v>1.9E-2</v>
      </c>
      <c r="J39" s="9">
        <v>1.0999999999999999E-2</v>
      </c>
      <c r="K39" s="9">
        <v>1.0999999999999999E-2</v>
      </c>
      <c r="L39" s="9">
        <v>1.0999999999999999E-2</v>
      </c>
      <c r="M39" s="9">
        <v>1.4E-2</v>
      </c>
      <c r="N39" s="9">
        <v>1.2999999999999999E-2</v>
      </c>
      <c r="O39" s="9">
        <v>1.6E-2</v>
      </c>
      <c r="P39" s="9">
        <v>1.6E-2</v>
      </c>
      <c r="Q39" s="9">
        <v>8.9999999999999993E-3</v>
      </c>
      <c r="R39" s="9">
        <v>1.4E-2</v>
      </c>
      <c r="S39" s="9">
        <v>1.0999999999999999E-2</v>
      </c>
      <c r="T39" s="9">
        <v>1.2E-2</v>
      </c>
      <c r="U39" s="9">
        <v>4.1000000000000002E-2</v>
      </c>
      <c r="V39" s="9">
        <v>1.7999999999999999E-2</v>
      </c>
      <c r="W39" s="9">
        <v>0</v>
      </c>
      <c r="X39" s="9">
        <v>0</v>
      </c>
      <c r="Y39" s="9">
        <v>1.7999999999999999E-2</v>
      </c>
      <c r="Z39" s="9">
        <v>1.2999999999999999E-2</v>
      </c>
      <c r="AA39" s="9">
        <v>2.8000000000000001E-2</v>
      </c>
      <c r="AB39" s="9">
        <v>2E-3</v>
      </c>
    </row>
    <row r="40" spans="1:28" x14ac:dyDescent="0.2">
      <c r="B40" s="2" t="s">
        <v>172</v>
      </c>
      <c r="C40" s="8">
        <v>1E-3</v>
      </c>
      <c r="D40" s="9">
        <v>6.0000000000000001E-3</v>
      </c>
      <c r="E40" s="9">
        <v>0</v>
      </c>
      <c r="F40" s="9">
        <v>0</v>
      </c>
      <c r="G40" s="9">
        <v>0</v>
      </c>
      <c r="H40" s="9">
        <v>0</v>
      </c>
      <c r="I40" s="9">
        <v>0</v>
      </c>
      <c r="J40" s="9">
        <v>5.0000000000000001E-3</v>
      </c>
      <c r="K40" s="9">
        <v>3.0000000000000001E-3</v>
      </c>
      <c r="L40" s="9">
        <v>0</v>
      </c>
      <c r="M40" s="9">
        <v>0</v>
      </c>
      <c r="N40" s="9">
        <v>0</v>
      </c>
      <c r="O40" s="9">
        <v>0</v>
      </c>
      <c r="P40" s="9">
        <v>1E-3</v>
      </c>
      <c r="Q40" s="9">
        <v>1E-3</v>
      </c>
      <c r="R40" s="9">
        <v>1E-3</v>
      </c>
      <c r="S40" s="9">
        <v>0</v>
      </c>
      <c r="T40" s="9">
        <v>1E-3</v>
      </c>
      <c r="U40" s="9">
        <v>0</v>
      </c>
      <c r="V40" s="9">
        <v>0</v>
      </c>
      <c r="W40" s="9">
        <v>0</v>
      </c>
      <c r="X40" s="9">
        <v>0</v>
      </c>
      <c r="Y40" s="9">
        <v>0</v>
      </c>
      <c r="Z40" s="9">
        <v>3.0000000000000001E-3</v>
      </c>
      <c r="AA40" s="9">
        <v>0</v>
      </c>
      <c r="AB40" s="9">
        <v>0</v>
      </c>
    </row>
    <row r="41" spans="1:28" x14ac:dyDescent="0.2">
      <c r="B41" s="2" t="s">
        <v>173</v>
      </c>
      <c r="C41" s="8">
        <v>1.4E-2</v>
      </c>
      <c r="D41" s="9">
        <v>3.7999999999999999E-2</v>
      </c>
      <c r="E41" s="9">
        <v>0.02</v>
      </c>
      <c r="F41" s="9">
        <v>8.0000000000000002E-3</v>
      </c>
      <c r="G41" s="9">
        <v>5.0000000000000001E-3</v>
      </c>
      <c r="H41" s="9">
        <v>5.0000000000000001E-3</v>
      </c>
      <c r="I41" s="9">
        <v>5.0000000000000001E-3</v>
      </c>
      <c r="J41" s="9">
        <v>5.8999999999999997E-2</v>
      </c>
      <c r="K41" s="9">
        <v>1.4E-2</v>
      </c>
      <c r="L41" s="9">
        <v>1.6E-2</v>
      </c>
      <c r="M41" s="9">
        <v>4.0000000000000001E-3</v>
      </c>
      <c r="N41" s="9">
        <v>6.0000000000000001E-3</v>
      </c>
      <c r="O41" s="9">
        <v>5.0000000000000001E-3</v>
      </c>
      <c r="P41" s="9">
        <v>1.4E-2</v>
      </c>
      <c r="Q41" s="9">
        <v>1.2E-2</v>
      </c>
      <c r="R41" s="9">
        <v>1.4999999999999999E-2</v>
      </c>
      <c r="S41" s="9">
        <v>4.0000000000000001E-3</v>
      </c>
      <c r="T41" s="9">
        <v>1.4E-2</v>
      </c>
      <c r="U41" s="9">
        <v>0</v>
      </c>
      <c r="V41" s="9">
        <v>1.7999999999999999E-2</v>
      </c>
      <c r="W41" s="9">
        <v>0</v>
      </c>
      <c r="X41" s="9">
        <v>0</v>
      </c>
      <c r="Y41" s="9">
        <v>1.6E-2</v>
      </c>
      <c r="Z41" s="9">
        <v>1.4999999999999999E-2</v>
      </c>
      <c r="AA41" s="9">
        <v>0.02</v>
      </c>
      <c r="AB41" s="9">
        <v>1.2E-2</v>
      </c>
    </row>
    <row r="42" spans="1:28" x14ac:dyDescent="0.2">
      <c r="B42" s="2" t="s">
        <v>174</v>
      </c>
      <c r="C42" s="8">
        <v>1.7000000000000001E-2</v>
      </c>
      <c r="D42" s="9">
        <v>2.5999999999999999E-2</v>
      </c>
      <c r="E42" s="9">
        <v>2.4E-2</v>
      </c>
      <c r="F42" s="9">
        <v>1.0999999999999999E-2</v>
      </c>
      <c r="G42" s="9">
        <v>1.7000000000000001E-2</v>
      </c>
      <c r="H42" s="9">
        <v>8.9999999999999993E-3</v>
      </c>
      <c r="I42" s="9">
        <v>5.0000000000000001E-3</v>
      </c>
      <c r="J42" s="9">
        <v>4.2999999999999997E-2</v>
      </c>
      <c r="K42" s="9">
        <v>5.2999999999999999E-2</v>
      </c>
      <c r="L42" s="9">
        <v>8.0000000000000002E-3</v>
      </c>
      <c r="M42" s="9">
        <v>4.0000000000000001E-3</v>
      </c>
      <c r="N42" s="9">
        <v>0</v>
      </c>
      <c r="O42" s="9">
        <v>0</v>
      </c>
      <c r="P42" s="9">
        <v>0.02</v>
      </c>
      <c r="Q42" s="9">
        <v>1.2E-2</v>
      </c>
      <c r="R42" s="9">
        <v>1.6E-2</v>
      </c>
      <c r="S42" s="9">
        <v>1.9E-2</v>
      </c>
      <c r="T42" s="9">
        <v>1.6E-2</v>
      </c>
      <c r="U42" s="9">
        <v>2.1000000000000001E-2</v>
      </c>
      <c r="V42" s="9">
        <v>3.2000000000000001E-2</v>
      </c>
      <c r="W42" s="9">
        <v>2.9000000000000001E-2</v>
      </c>
      <c r="X42" s="9">
        <v>0</v>
      </c>
      <c r="Y42" s="9">
        <v>1.4999999999999999E-2</v>
      </c>
      <c r="Z42" s="9">
        <v>1.4999999999999999E-2</v>
      </c>
      <c r="AA42" s="9">
        <v>3.5999999999999997E-2</v>
      </c>
      <c r="AB42" s="9">
        <v>0.01</v>
      </c>
    </row>
    <row r="43" spans="1:28" x14ac:dyDescent="0.2">
      <c r="B43" s="2" t="s">
        <v>175</v>
      </c>
      <c r="C43" s="8">
        <v>0.89200000000000002</v>
      </c>
      <c r="D43" s="9">
        <v>0.88</v>
      </c>
      <c r="E43" s="9">
        <v>0.88700000000000001</v>
      </c>
      <c r="F43" s="9">
        <v>0.91500000000000004</v>
      </c>
      <c r="G43" s="9">
        <v>0.90600000000000003</v>
      </c>
      <c r="H43" s="9">
        <v>0.875</v>
      </c>
      <c r="I43" s="9">
        <v>0.87</v>
      </c>
      <c r="J43" s="9">
        <v>0.57199999999999995</v>
      </c>
      <c r="K43" s="9">
        <v>0.83099999999999996</v>
      </c>
      <c r="L43" s="9">
        <v>0.92800000000000005</v>
      </c>
      <c r="M43" s="9">
        <v>0.97099999999999997</v>
      </c>
      <c r="N43" s="9">
        <v>0.96199999999999997</v>
      </c>
      <c r="O43" s="9">
        <v>0.97399999999999998</v>
      </c>
      <c r="P43" s="9">
        <v>0.88500000000000001</v>
      </c>
      <c r="Q43" s="9">
        <v>0.91200000000000003</v>
      </c>
      <c r="R43" s="9">
        <v>0.89400000000000002</v>
      </c>
      <c r="S43" s="9">
        <v>0.90100000000000002</v>
      </c>
      <c r="T43" s="9">
        <v>0.89600000000000002</v>
      </c>
      <c r="U43" s="9">
        <v>0.90700000000000003</v>
      </c>
      <c r="V43" s="9">
        <v>0.85499999999999998</v>
      </c>
      <c r="W43" s="9">
        <v>0.94299999999999995</v>
      </c>
      <c r="X43" s="9">
        <v>0.97</v>
      </c>
      <c r="Y43" s="9">
        <v>0.90500000000000003</v>
      </c>
      <c r="Z43" s="9">
        <v>0.86699999999999999</v>
      </c>
      <c r="AA43" s="9">
        <v>0.82199999999999995</v>
      </c>
      <c r="AB43" s="9">
        <v>0.94499999999999995</v>
      </c>
    </row>
    <row r="44" spans="1:28" x14ac:dyDescent="0.2">
      <c r="B44" s="2" t="s">
        <v>3</v>
      </c>
      <c r="C44" s="3">
        <v>2411</v>
      </c>
      <c r="D44" s="4">
        <v>343</v>
      </c>
      <c r="E44" s="4">
        <v>504</v>
      </c>
      <c r="F44" s="4">
        <v>611</v>
      </c>
      <c r="G44" s="4">
        <v>415</v>
      </c>
      <c r="H44" s="4">
        <v>216</v>
      </c>
      <c r="I44" s="4">
        <v>207</v>
      </c>
      <c r="J44" s="4">
        <v>187</v>
      </c>
      <c r="K44" s="4">
        <v>356</v>
      </c>
      <c r="L44" s="4">
        <v>615</v>
      </c>
      <c r="M44" s="4">
        <v>277</v>
      </c>
      <c r="N44" s="4">
        <v>156</v>
      </c>
      <c r="O44" s="4">
        <v>189</v>
      </c>
      <c r="P44" s="4">
        <v>1374</v>
      </c>
      <c r="Q44" s="4">
        <v>890</v>
      </c>
      <c r="R44" s="4">
        <v>1976</v>
      </c>
      <c r="S44" s="4">
        <v>263</v>
      </c>
      <c r="T44" s="4">
        <v>2100</v>
      </c>
      <c r="U44" s="4">
        <v>97</v>
      </c>
      <c r="V44" s="4">
        <v>220</v>
      </c>
      <c r="W44" s="4">
        <v>70</v>
      </c>
      <c r="X44" s="4">
        <v>197</v>
      </c>
      <c r="Y44" s="4">
        <v>613</v>
      </c>
      <c r="Z44" s="4">
        <v>596</v>
      </c>
      <c r="AA44" s="4">
        <v>505</v>
      </c>
      <c r="AB44" s="4">
        <v>419</v>
      </c>
    </row>
    <row r="45" spans="1:28" ht="25.5" x14ac:dyDescent="0.2">
      <c r="A45" s="1" t="s">
        <v>1138</v>
      </c>
    </row>
    <row r="46" spans="1:28" ht="25.5" x14ac:dyDescent="0.2">
      <c r="B46" s="2" t="s">
        <v>176</v>
      </c>
      <c r="C46" s="8">
        <v>3.1E-2</v>
      </c>
      <c r="D46" s="9">
        <v>2.9000000000000001E-2</v>
      </c>
      <c r="E46" s="9">
        <v>2.1999999999999999E-2</v>
      </c>
      <c r="F46" s="9">
        <v>2.5000000000000001E-2</v>
      </c>
      <c r="G46" s="9">
        <v>4.5999999999999999E-2</v>
      </c>
      <c r="H46" s="9">
        <v>4.2000000000000003E-2</v>
      </c>
      <c r="I46" s="9">
        <v>3.5000000000000003E-2</v>
      </c>
      <c r="J46" s="9">
        <v>0.1</v>
      </c>
      <c r="K46" s="9">
        <v>3.6999999999999998E-2</v>
      </c>
      <c r="L46" s="9">
        <v>3.5999999999999997E-2</v>
      </c>
      <c r="M46" s="9">
        <v>4.0000000000000001E-3</v>
      </c>
      <c r="N46" s="9">
        <v>1.2999999999999999E-2</v>
      </c>
      <c r="O46" s="9">
        <v>5.0000000000000001E-3</v>
      </c>
      <c r="P46" s="9">
        <v>3.2000000000000001E-2</v>
      </c>
      <c r="Q46" s="9">
        <v>2.9000000000000001E-2</v>
      </c>
      <c r="R46" s="9">
        <v>3.2000000000000001E-2</v>
      </c>
      <c r="S46" s="9">
        <v>3.4000000000000002E-2</v>
      </c>
      <c r="T46" s="9">
        <v>3.2000000000000001E-2</v>
      </c>
      <c r="U46" s="9">
        <v>0.01</v>
      </c>
      <c r="V46" s="9">
        <v>3.7999999999999999E-2</v>
      </c>
      <c r="W46" s="9">
        <v>0.03</v>
      </c>
      <c r="X46" s="9">
        <v>0.03</v>
      </c>
      <c r="Y46" s="9">
        <v>3.5999999999999997E-2</v>
      </c>
      <c r="Z46" s="9">
        <v>2.1999999999999999E-2</v>
      </c>
      <c r="AA46" s="9">
        <v>2.4E-2</v>
      </c>
      <c r="AB46" s="9">
        <v>4.5999999999999999E-2</v>
      </c>
    </row>
    <row r="47" spans="1:28" x14ac:dyDescent="0.2">
      <c r="B47" s="2" t="s">
        <v>177</v>
      </c>
      <c r="C47" s="8">
        <v>0.53500000000000003</v>
      </c>
      <c r="D47" s="9">
        <v>0.443</v>
      </c>
      <c r="E47" s="9">
        <v>0.47599999999999998</v>
      </c>
      <c r="F47" s="9">
        <v>0.53600000000000003</v>
      </c>
      <c r="G47" s="9">
        <v>0.58599999999999997</v>
      </c>
      <c r="H47" s="9">
        <v>0.61799999999999999</v>
      </c>
      <c r="I47" s="9">
        <v>0.67200000000000004</v>
      </c>
      <c r="J47" s="9">
        <v>0.35</v>
      </c>
      <c r="K47" s="9">
        <v>0.51800000000000002</v>
      </c>
      <c r="L47" s="9">
        <v>0.54100000000000004</v>
      </c>
      <c r="M47" s="9">
        <v>0.58299999999999996</v>
      </c>
      <c r="N47" s="9">
        <v>0.51300000000000001</v>
      </c>
      <c r="O47" s="9">
        <v>0.60099999999999998</v>
      </c>
      <c r="P47" s="9">
        <v>0.54800000000000004</v>
      </c>
      <c r="Q47" s="9">
        <v>0.52600000000000002</v>
      </c>
      <c r="R47" s="9">
        <v>0.52800000000000002</v>
      </c>
      <c r="S47" s="9">
        <v>0.58299999999999996</v>
      </c>
      <c r="T47" s="9">
        <v>0.54600000000000004</v>
      </c>
      <c r="U47" s="9">
        <v>0.38500000000000001</v>
      </c>
      <c r="V47" s="9">
        <v>0.48299999999999998</v>
      </c>
      <c r="W47" s="9">
        <v>0.56699999999999995</v>
      </c>
      <c r="X47" s="9">
        <v>0.65200000000000002</v>
      </c>
      <c r="Y47" s="9">
        <v>0.54400000000000004</v>
      </c>
      <c r="Z47" s="9">
        <v>0.52600000000000002</v>
      </c>
      <c r="AA47" s="9">
        <v>0.48499999999999999</v>
      </c>
      <c r="AB47" s="9">
        <v>0.53900000000000003</v>
      </c>
    </row>
    <row r="48" spans="1:28" x14ac:dyDescent="0.2">
      <c r="B48" s="2" t="s">
        <v>178</v>
      </c>
      <c r="C48" s="8">
        <v>0.34</v>
      </c>
      <c r="D48" s="9">
        <v>0.41399999999999998</v>
      </c>
      <c r="E48" s="9">
        <v>0.38800000000000001</v>
      </c>
      <c r="F48" s="9">
        <v>0.36799999999999999</v>
      </c>
      <c r="G48" s="9">
        <v>0.28299999999999997</v>
      </c>
      <c r="H48" s="9">
        <v>0.26400000000000001</v>
      </c>
      <c r="I48" s="9">
        <v>0.19400000000000001</v>
      </c>
      <c r="J48" s="9">
        <v>0.1</v>
      </c>
      <c r="K48" s="9">
        <v>0.28499999999999998</v>
      </c>
      <c r="L48" s="9">
        <v>0.376</v>
      </c>
      <c r="M48" s="9">
        <v>0.39100000000000001</v>
      </c>
      <c r="N48" s="9">
        <v>0.46100000000000002</v>
      </c>
      <c r="O48" s="9">
        <v>0.38800000000000001</v>
      </c>
      <c r="P48" s="9">
        <v>0.32400000000000001</v>
      </c>
      <c r="Q48" s="9">
        <v>0.36</v>
      </c>
      <c r="R48" s="9">
        <v>0.34599999999999997</v>
      </c>
      <c r="S48" s="9">
        <v>0.314</v>
      </c>
      <c r="T48" s="9">
        <v>0.33100000000000002</v>
      </c>
      <c r="U48" s="9">
        <v>0.56299999999999994</v>
      </c>
      <c r="V48" s="9">
        <v>0.34100000000000003</v>
      </c>
      <c r="W48" s="9">
        <v>0.373</v>
      </c>
      <c r="X48" s="9">
        <v>0.253</v>
      </c>
      <c r="Y48" s="9">
        <v>0.35</v>
      </c>
      <c r="Z48" s="9">
        <v>0.33600000000000002</v>
      </c>
      <c r="AA48" s="9">
        <v>0.33400000000000002</v>
      </c>
      <c r="AB48" s="9">
        <v>0.374</v>
      </c>
    </row>
    <row r="49" spans="1:28" x14ac:dyDescent="0.2">
      <c r="B49" s="2" t="s">
        <v>179</v>
      </c>
      <c r="C49" s="8">
        <v>6.3E-2</v>
      </c>
      <c r="D49" s="9">
        <v>9.2999999999999999E-2</v>
      </c>
      <c r="E49" s="9">
        <v>8.7999999999999995E-2</v>
      </c>
      <c r="F49" s="9">
        <v>5.2999999999999999E-2</v>
      </c>
      <c r="G49" s="9">
        <v>4.5999999999999999E-2</v>
      </c>
      <c r="H49" s="9">
        <v>2.4E-2</v>
      </c>
      <c r="I49" s="9">
        <v>0.04</v>
      </c>
      <c r="J49" s="9">
        <v>0.156</v>
      </c>
      <c r="K49" s="9">
        <v>0.13200000000000001</v>
      </c>
      <c r="L49" s="9">
        <v>4.7E-2</v>
      </c>
      <c r="M49" s="9">
        <v>2.1999999999999999E-2</v>
      </c>
      <c r="N49" s="9">
        <v>1.2999999999999999E-2</v>
      </c>
      <c r="O49" s="9">
        <v>5.0000000000000001E-3</v>
      </c>
      <c r="P49" s="9">
        <v>6.0999999999999999E-2</v>
      </c>
      <c r="Q49" s="9">
        <v>0.06</v>
      </c>
      <c r="R49" s="9">
        <v>6.5000000000000002E-2</v>
      </c>
      <c r="S49" s="9">
        <v>3.7999999999999999E-2</v>
      </c>
      <c r="T49" s="9">
        <v>0.06</v>
      </c>
      <c r="U49" s="9">
        <v>3.1E-2</v>
      </c>
      <c r="V49" s="9">
        <v>0.104</v>
      </c>
      <c r="W49" s="9">
        <v>0.03</v>
      </c>
      <c r="X49" s="9">
        <v>6.6000000000000003E-2</v>
      </c>
      <c r="Y49" s="9">
        <v>6.4000000000000001E-2</v>
      </c>
      <c r="Z49" s="9">
        <v>5.6000000000000001E-2</v>
      </c>
      <c r="AA49" s="9">
        <v>9.7000000000000003E-2</v>
      </c>
      <c r="AB49" s="9">
        <v>3.4000000000000002E-2</v>
      </c>
    </row>
    <row r="50" spans="1:28" ht="38.25" x14ac:dyDescent="0.2">
      <c r="B50" s="2" t="s">
        <v>180</v>
      </c>
      <c r="C50" s="8">
        <v>0.03</v>
      </c>
      <c r="D50" s="9">
        <v>0.02</v>
      </c>
      <c r="E50" s="9">
        <v>2.5999999999999999E-2</v>
      </c>
      <c r="F50" s="9">
        <v>1.7999999999999999E-2</v>
      </c>
      <c r="G50" s="9">
        <v>3.9E-2</v>
      </c>
      <c r="H50" s="9">
        <v>5.1999999999999998E-2</v>
      </c>
      <c r="I50" s="9">
        <v>0.06</v>
      </c>
      <c r="J50" s="9">
        <v>0.29399999999999998</v>
      </c>
      <c r="K50" s="9">
        <v>2.8000000000000001E-2</v>
      </c>
      <c r="L50" s="9">
        <v>0</v>
      </c>
      <c r="M50" s="9">
        <v>0</v>
      </c>
      <c r="N50" s="9">
        <v>0</v>
      </c>
      <c r="O50" s="9">
        <v>0</v>
      </c>
      <c r="P50" s="9">
        <v>3.4000000000000002E-2</v>
      </c>
      <c r="Q50" s="9">
        <v>2.5000000000000001E-2</v>
      </c>
      <c r="R50" s="9">
        <v>2.9000000000000001E-2</v>
      </c>
      <c r="S50" s="9">
        <v>0.03</v>
      </c>
      <c r="T50" s="9">
        <v>3.1E-2</v>
      </c>
      <c r="U50" s="9">
        <v>0.01</v>
      </c>
      <c r="V50" s="9">
        <v>3.3000000000000002E-2</v>
      </c>
      <c r="W50" s="9">
        <v>0</v>
      </c>
      <c r="X50" s="9">
        <v>0</v>
      </c>
      <c r="Y50" s="9">
        <v>7.0000000000000001E-3</v>
      </c>
      <c r="Z50" s="9">
        <v>0.06</v>
      </c>
      <c r="AA50" s="9">
        <v>0.06</v>
      </c>
      <c r="AB50" s="9">
        <v>7.0000000000000001E-3</v>
      </c>
    </row>
    <row r="51" spans="1:28" x14ac:dyDescent="0.2">
      <c r="B51" s="2" t="s">
        <v>3</v>
      </c>
      <c r="C51" s="3">
        <v>2389</v>
      </c>
      <c r="D51" s="4">
        <v>345</v>
      </c>
      <c r="E51" s="4">
        <v>500</v>
      </c>
      <c r="F51" s="4">
        <v>608</v>
      </c>
      <c r="G51" s="4">
        <v>413</v>
      </c>
      <c r="H51" s="4">
        <v>212</v>
      </c>
      <c r="I51" s="4">
        <v>201</v>
      </c>
      <c r="J51" s="4">
        <v>180</v>
      </c>
      <c r="K51" s="4">
        <v>355</v>
      </c>
      <c r="L51" s="4">
        <v>614</v>
      </c>
      <c r="M51" s="4">
        <v>276</v>
      </c>
      <c r="N51" s="4">
        <v>154</v>
      </c>
      <c r="O51" s="4">
        <v>188</v>
      </c>
      <c r="P51" s="4">
        <v>1366</v>
      </c>
      <c r="Q51" s="4">
        <v>884</v>
      </c>
      <c r="R51" s="4">
        <v>1956</v>
      </c>
      <c r="S51" s="4">
        <v>264</v>
      </c>
      <c r="T51" s="4">
        <v>2088</v>
      </c>
      <c r="U51" s="4">
        <v>96</v>
      </c>
      <c r="V51" s="4">
        <v>211</v>
      </c>
      <c r="W51" s="4">
        <v>67</v>
      </c>
      <c r="X51" s="4">
        <v>198</v>
      </c>
      <c r="Y51" s="4">
        <v>609</v>
      </c>
      <c r="Z51" s="4">
        <v>587</v>
      </c>
      <c r="AA51" s="4">
        <v>503</v>
      </c>
      <c r="AB51" s="4">
        <v>414</v>
      </c>
    </row>
    <row r="52" spans="1:28" ht="38.25" x14ac:dyDescent="0.2">
      <c r="A52" s="1" t="s">
        <v>1139</v>
      </c>
    </row>
    <row r="53" spans="1:28" x14ac:dyDescent="0.2">
      <c r="B53" s="2" t="s">
        <v>181</v>
      </c>
      <c r="C53" s="8">
        <v>2.1999999999999999E-2</v>
      </c>
      <c r="D53" s="9">
        <v>2.9000000000000001E-2</v>
      </c>
      <c r="E53" s="9">
        <v>3.2000000000000001E-2</v>
      </c>
      <c r="F53" s="9">
        <v>0.01</v>
      </c>
      <c r="G53" s="9">
        <v>1.2E-2</v>
      </c>
      <c r="H53" s="9">
        <v>1.9E-2</v>
      </c>
      <c r="I53" s="9">
        <v>3.3000000000000002E-2</v>
      </c>
      <c r="J53" s="9">
        <v>4.8000000000000001E-2</v>
      </c>
      <c r="K53" s="9">
        <v>2.3E-2</v>
      </c>
      <c r="L53" s="9">
        <v>1.9E-2</v>
      </c>
      <c r="M53" s="9">
        <v>1.4999999999999999E-2</v>
      </c>
      <c r="N53" s="9">
        <v>1.2999999999999999E-2</v>
      </c>
      <c r="O53" s="9">
        <v>5.0000000000000001E-3</v>
      </c>
      <c r="P53" s="9">
        <v>2.3E-2</v>
      </c>
      <c r="Q53" s="9">
        <v>1.9E-2</v>
      </c>
      <c r="R53" s="9">
        <v>2.1999999999999999E-2</v>
      </c>
      <c r="S53" s="9">
        <v>1.4999999999999999E-2</v>
      </c>
      <c r="T53" s="9">
        <v>2.1000000000000001E-2</v>
      </c>
      <c r="U53" s="9">
        <v>0.02</v>
      </c>
      <c r="V53" s="9">
        <v>3.5999999999999997E-2</v>
      </c>
      <c r="W53" s="9">
        <v>4.2999999999999997E-2</v>
      </c>
      <c r="X53" s="9">
        <v>0.01</v>
      </c>
      <c r="Y53" s="9">
        <v>0.02</v>
      </c>
      <c r="Z53" s="9">
        <v>0.02</v>
      </c>
      <c r="AA53" s="9">
        <v>3.6999999999999998E-2</v>
      </c>
      <c r="AB53" s="9">
        <v>1.2E-2</v>
      </c>
    </row>
    <row r="54" spans="1:28" x14ac:dyDescent="0.2">
      <c r="B54" s="2" t="s">
        <v>160</v>
      </c>
      <c r="C54" s="8">
        <v>2.1999999999999999E-2</v>
      </c>
      <c r="D54" s="9">
        <v>4.2999999999999997E-2</v>
      </c>
      <c r="E54" s="9">
        <v>2.4E-2</v>
      </c>
      <c r="F54" s="9">
        <v>2.1000000000000001E-2</v>
      </c>
      <c r="G54" s="9">
        <v>7.0000000000000001E-3</v>
      </c>
      <c r="H54" s="9">
        <v>1.4E-2</v>
      </c>
      <c r="I54" s="9">
        <v>1.4E-2</v>
      </c>
      <c r="J54" s="9">
        <v>7.4999999999999997E-2</v>
      </c>
      <c r="K54" s="9">
        <v>1.4E-2</v>
      </c>
      <c r="L54" s="9">
        <v>1.9E-2</v>
      </c>
      <c r="M54" s="9">
        <v>1.0999999999999999E-2</v>
      </c>
      <c r="N54" s="9">
        <v>3.7999999999999999E-2</v>
      </c>
      <c r="O54" s="9">
        <v>1.0999999999999999E-2</v>
      </c>
      <c r="P54" s="9">
        <v>1.9E-2</v>
      </c>
      <c r="Q54" s="9">
        <v>2.5999999999999999E-2</v>
      </c>
      <c r="R54" s="9">
        <v>2.1999999999999999E-2</v>
      </c>
      <c r="S54" s="9">
        <v>1.9E-2</v>
      </c>
      <c r="T54" s="9">
        <v>2.1999999999999999E-2</v>
      </c>
      <c r="U54" s="9">
        <v>0.02</v>
      </c>
      <c r="V54" s="9">
        <v>1.2999999999999999E-2</v>
      </c>
      <c r="W54" s="9">
        <v>1.4E-2</v>
      </c>
      <c r="X54" s="9">
        <v>3.1E-2</v>
      </c>
      <c r="Y54" s="9">
        <v>2.8000000000000001E-2</v>
      </c>
      <c r="Z54" s="9">
        <v>2.1999999999999999E-2</v>
      </c>
      <c r="AA54" s="9">
        <v>2.1999999999999999E-2</v>
      </c>
      <c r="AB54" s="9">
        <v>0.01</v>
      </c>
    </row>
    <row r="55" spans="1:28" x14ac:dyDescent="0.2">
      <c r="B55" s="2" t="s">
        <v>161</v>
      </c>
      <c r="C55" s="8">
        <v>0.05</v>
      </c>
      <c r="D55" s="9">
        <v>4.2999999999999997E-2</v>
      </c>
      <c r="E55" s="9">
        <v>0.04</v>
      </c>
      <c r="F55" s="9">
        <v>5.2999999999999999E-2</v>
      </c>
      <c r="G55" s="9">
        <v>4.9000000000000002E-2</v>
      </c>
      <c r="H55" s="9">
        <v>5.7000000000000002E-2</v>
      </c>
      <c r="I55" s="9">
        <v>6.7000000000000004E-2</v>
      </c>
      <c r="J55" s="9">
        <v>4.8000000000000001E-2</v>
      </c>
      <c r="K55" s="9">
        <v>7.5999999999999998E-2</v>
      </c>
      <c r="L55" s="9">
        <v>3.6999999999999998E-2</v>
      </c>
      <c r="M55" s="9">
        <v>5.5E-2</v>
      </c>
      <c r="N55" s="9">
        <v>2.5999999999999999E-2</v>
      </c>
      <c r="O55" s="9">
        <v>5.2999999999999999E-2</v>
      </c>
      <c r="P55" s="9">
        <v>5.5E-2</v>
      </c>
      <c r="Q55" s="9">
        <v>4.1000000000000002E-2</v>
      </c>
      <c r="R55" s="9">
        <v>4.9000000000000002E-2</v>
      </c>
      <c r="S55" s="9">
        <v>4.2000000000000003E-2</v>
      </c>
      <c r="T55" s="9">
        <v>4.5999999999999999E-2</v>
      </c>
      <c r="U55" s="9">
        <v>9.1999999999999998E-2</v>
      </c>
      <c r="V55" s="9">
        <v>6.7000000000000004E-2</v>
      </c>
      <c r="W55" s="9">
        <v>0</v>
      </c>
      <c r="X55" s="9">
        <v>2.5999999999999999E-2</v>
      </c>
      <c r="Y55" s="9">
        <v>6.0999999999999999E-2</v>
      </c>
      <c r="Z55" s="9">
        <v>5.6000000000000001E-2</v>
      </c>
      <c r="AA55" s="9">
        <v>4.4999999999999998E-2</v>
      </c>
      <c r="AB55" s="9">
        <v>4.9000000000000002E-2</v>
      </c>
    </row>
    <row r="56" spans="1:28" x14ac:dyDescent="0.2">
      <c r="B56" s="2" t="s">
        <v>162</v>
      </c>
      <c r="C56" s="8">
        <v>0.90600000000000003</v>
      </c>
      <c r="D56" s="9">
        <v>0.88500000000000001</v>
      </c>
      <c r="E56" s="9">
        <v>0.90500000000000003</v>
      </c>
      <c r="F56" s="9">
        <v>0.91600000000000004</v>
      </c>
      <c r="G56" s="9">
        <v>0.93200000000000005</v>
      </c>
      <c r="H56" s="9">
        <v>0.91</v>
      </c>
      <c r="I56" s="9">
        <v>0.88500000000000001</v>
      </c>
      <c r="J56" s="9">
        <v>0.82799999999999996</v>
      </c>
      <c r="K56" s="9">
        <v>0.88700000000000001</v>
      </c>
      <c r="L56" s="9">
        <v>0.92400000000000004</v>
      </c>
      <c r="M56" s="9">
        <v>0.92</v>
      </c>
      <c r="N56" s="9">
        <v>0.92300000000000004</v>
      </c>
      <c r="O56" s="9">
        <v>0.93200000000000005</v>
      </c>
      <c r="P56" s="9">
        <v>0.90400000000000003</v>
      </c>
      <c r="Q56" s="9">
        <v>0.91400000000000003</v>
      </c>
      <c r="R56" s="9">
        <v>0.90700000000000003</v>
      </c>
      <c r="S56" s="9">
        <v>0.92400000000000004</v>
      </c>
      <c r="T56" s="9">
        <v>0.91100000000000003</v>
      </c>
      <c r="U56" s="9">
        <v>0.86699999999999999</v>
      </c>
      <c r="V56" s="9">
        <v>0.88400000000000001</v>
      </c>
      <c r="W56" s="9">
        <v>0.94299999999999995</v>
      </c>
      <c r="X56" s="9">
        <v>0.93400000000000005</v>
      </c>
      <c r="Y56" s="9">
        <v>0.89200000000000002</v>
      </c>
      <c r="Z56" s="9">
        <v>0.90200000000000002</v>
      </c>
      <c r="AA56" s="9">
        <v>0.89600000000000002</v>
      </c>
      <c r="AB56" s="9">
        <v>0.92900000000000005</v>
      </c>
    </row>
    <row r="57" spans="1:28" x14ac:dyDescent="0.2">
      <c r="B57" s="2" t="s">
        <v>3</v>
      </c>
      <c r="C57" s="3">
        <v>2411</v>
      </c>
      <c r="D57" s="4">
        <v>347</v>
      </c>
      <c r="E57" s="4">
        <v>504</v>
      </c>
      <c r="F57" s="4">
        <v>608</v>
      </c>
      <c r="G57" s="4">
        <v>412</v>
      </c>
      <c r="H57" s="4">
        <v>212</v>
      </c>
      <c r="I57" s="4">
        <v>209</v>
      </c>
      <c r="J57" s="4">
        <v>186</v>
      </c>
      <c r="K57" s="4">
        <v>355</v>
      </c>
      <c r="L57" s="4">
        <v>620</v>
      </c>
      <c r="M57" s="4">
        <v>275</v>
      </c>
      <c r="N57" s="4">
        <v>156</v>
      </c>
      <c r="O57" s="4">
        <v>190</v>
      </c>
      <c r="P57" s="4">
        <v>1372</v>
      </c>
      <c r="Q57" s="4">
        <v>888</v>
      </c>
      <c r="R57" s="4">
        <v>1973</v>
      </c>
      <c r="S57" s="4">
        <v>264</v>
      </c>
      <c r="T57" s="4">
        <v>2095</v>
      </c>
      <c r="U57" s="4">
        <v>98</v>
      </c>
      <c r="V57" s="4">
        <v>224</v>
      </c>
      <c r="W57" s="4">
        <v>70</v>
      </c>
      <c r="X57" s="4">
        <v>196</v>
      </c>
      <c r="Y57" s="4">
        <v>609</v>
      </c>
      <c r="Z57" s="4">
        <v>590</v>
      </c>
      <c r="AA57" s="4">
        <v>508</v>
      </c>
      <c r="AB57" s="4">
        <v>411</v>
      </c>
    </row>
    <row r="58" spans="1:28" ht="51" x14ac:dyDescent="0.2">
      <c r="A58" s="1" t="s">
        <v>1140</v>
      </c>
    </row>
    <row r="59" spans="1:28" x14ac:dyDescent="0.2">
      <c r="B59" s="2" t="s">
        <v>181</v>
      </c>
      <c r="C59" s="8">
        <v>4.9000000000000002E-2</v>
      </c>
      <c r="D59" s="9">
        <v>0.06</v>
      </c>
      <c r="E59" s="9">
        <v>3.3000000000000002E-2</v>
      </c>
      <c r="F59" s="9">
        <v>6.4000000000000001E-2</v>
      </c>
      <c r="G59" s="9">
        <v>2.9000000000000001E-2</v>
      </c>
      <c r="H59" s="9">
        <v>4.9000000000000002E-2</v>
      </c>
      <c r="I59" s="9">
        <v>2.3E-2</v>
      </c>
      <c r="J59" s="9">
        <v>0.129</v>
      </c>
      <c r="K59" s="9">
        <v>5.0999999999999997E-2</v>
      </c>
      <c r="L59" s="9">
        <v>3.1E-2</v>
      </c>
      <c r="M59" s="9">
        <v>4.8000000000000001E-2</v>
      </c>
      <c r="N59" s="9">
        <v>0.02</v>
      </c>
      <c r="O59" s="9">
        <v>2.3E-2</v>
      </c>
      <c r="P59" s="9">
        <v>4.8000000000000001E-2</v>
      </c>
      <c r="Q59" s="9">
        <v>4.5999999999999999E-2</v>
      </c>
      <c r="R59" s="9">
        <v>4.7E-2</v>
      </c>
      <c r="S59" s="9">
        <v>3.7999999999999999E-2</v>
      </c>
      <c r="T59" s="9">
        <v>4.7E-2</v>
      </c>
      <c r="U59" s="9">
        <v>3.3000000000000002E-2</v>
      </c>
      <c r="V59" s="9">
        <v>7.3999999999999996E-2</v>
      </c>
      <c r="W59" s="9">
        <v>0</v>
      </c>
      <c r="X59" s="9">
        <v>4.4999999999999998E-2</v>
      </c>
      <c r="Y59" s="9">
        <v>5.2999999999999999E-2</v>
      </c>
      <c r="Z59" s="9">
        <v>5.8000000000000003E-2</v>
      </c>
      <c r="AA59" s="9">
        <v>4.9000000000000002E-2</v>
      </c>
      <c r="AB59" s="9">
        <v>3.9E-2</v>
      </c>
    </row>
    <row r="60" spans="1:28" x14ac:dyDescent="0.2">
      <c r="B60" s="2" t="s">
        <v>160</v>
      </c>
      <c r="C60" s="8">
        <v>0.89600000000000002</v>
      </c>
      <c r="D60" s="9">
        <v>0.88</v>
      </c>
      <c r="E60" s="9">
        <v>0.90800000000000003</v>
      </c>
      <c r="F60" s="9">
        <v>0.88600000000000001</v>
      </c>
      <c r="G60" s="9">
        <v>0.92400000000000004</v>
      </c>
      <c r="H60" s="9">
        <v>0.87</v>
      </c>
      <c r="I60" s="9">
        <v>0.95399999999999996</v>
      </c>
      <c r="J60" s="9">
        <v>0.83599999999999997</v>
      </c>
      <c r="K60" s="9">
        <v>0.877</v>
      </c>
      <c r="L60" s="9">
        <v>0.92700000000000005</v>
      </c>
      <c r="M60" s="9">
        <v>0.89400000000000002</v>
      </c>
      <c r="N60" s="9">
        <v>0.88100000000000001</v>
      </c>
      <c r="O60" s="9">
        <v>0.92200000000000004</v>
      </c>
      <c r="P60" s="9">
        <v>0.88900000000000001</v>
      </c>
      <c r="Q60" s="9">
        <v>0.90900000000000003</v>
      </c>
      <c r="R60" s="9">
        <v>0.89500000000000002</v>
      </c>
      <c r="S60" s="9">
        <v>0.93700000000000006</v>
      </c>
      <c r="T60" s="9">
        <v>0.89600000000000002</v>
      </c>
      <c r="U60" s="9">
        <v>0.91700000000000004</v>
      </c>
      <c r="V60" s="9">
        <v>0.89200000000000002</v>
      </c>
      <c r="W60" s="9">
        <v>0.89800000000000002</v>
      </c>
      <c r="X60" s="9">
        <v>0.91800000000000004</v>
      </c>
      <c r="Y60" s="9">
        <v>0.88500000000000001</v>
      </c>
      <c r="Z60" s="9">
        <v>0.89700000000000002</v>
      </c>
      <c r="AA60" s="9">
        <v>0.90200000000000002</v>
      </c>
      <c r="AB60" s="9">
        <v>0.89500000000000002</v>
      </c>
    </row>
    <row r="61" spans="1:28" x14ac:dyDescent="0.2">
      <c r="B61" s="2" t="s">
        <v>161</v>
      </c>
      <c r="C61" s="8">
        <v>0.04</v>
      </c>
      <c r="D61" s="9">
        <v>4.3999999999999997E-2</v>
      </c>
      <c r="E61" s="9">
        <v>0.05</v>
      </c>
      <c r="F61" s="9">
        <v>0.04</v>
      </c>
      <c r="G61" s="9">
        <v>4.2999999999999997E-2</v>
      </c>
      <c r="H61" s="9">
        <v>3.3000000000000002E-2</v>
      </c>
      <c r="I61" s="9">
        <v>1.0999999999999999E-2</v>
      </c>
      <c r="J61" s="9">
        <v>2.5999999999999999E-2</v>
      </c>
      <c r="K61" s="9">
        <v>4.5999999999999999E-2</v>
      </c>
      <c r="L61" s="9">
        <v>3.4000000000000002E-2</v>
      </c>
      <c r="M61" s="9">
        <v>4.8000000000000001E-2</v>
      </c>
      <c r="N61" s="9">
        <v>6.9000000000000006E-2</v>
      </c>
      <c r="O61" s="9">
        <v>4.7E-2</v>
      </c>
      <c r="P61" s="9">
        <v>4.8000000000000001E-2</v>
      </c>
      <c r="Q61" s="9">
        <v>3.3000000000000002E-2</v>
      </c>
      <c r="R61" s="9">
        <v>4.3999999999999997E-2</v>
      </c>
      <c r="S61" s="9">
        <v>1.9E-2</v>
      </c>
      <c r="T61" s="9">
        <v>4.3999999999999997E-2</v>
      </c>
      <c r="U61" s="9">
        <v>3.3000000000000002E-2</v>
      </c>
      <c r="V61" s="9">
        <v>1.4E-2</v>
      </c>
      <c r="W61" s="9">
        <v>4.1000000000000002E-2</v>
      </c>
      <c r="X61" s="9">
        <v>2.7E-2</v>
      </c>
      <c r="Y61" s="9">
        <v>3.7999999999999999E-2</v>
      </c>
      <c r="Z61" s="9">
        <v>3.5999999999999997E-2</v>
      </c>
      <c r="AA61" s="9">
        <v>4.5999999999999999E-2</v>
      </c>
      <c r="AB61" s="9">
        <v>4.7E-2</v>
      </c>
    </row>
    <row r="62" spans="1:28" x14ac:dyDescent="0.2">
      <c r="B62" s="2" t="s">
        <v>162</v>
      </c>
      <c r="C62" s="8">
        <v>1.4999999999999999E-2</v>
      </c>
      <c r="D62" s="9">
        <v>1.6E-2</v>
      </c>
      <c r="E62" s="9">
        <v>8.0000000000000002E-3</v>
      </c>
      <c r="F62" s="9">
        <v>0.01</v>
      </c>
      <c r="G62" s="9">
        <v>5.0000000000000001E-3</v>
      </c>
      <c r="H62" s="9">
        <v>4.9000000000000002E-2</v>
      </c>
      <c r="I62" s="9">
        <v>1.0999999999999999E-2</v>
      </c>
      <c r="J62" s="9">
        <v>8.9999999999999993E-3</v>
      </c>
      <c r="K62" s="9">
        <v>2.5999999999999999E-2</v>
      </c>
      <c r="L62" s="9">
        <v>8.0000000000000002E-3</v>
      </c>
      <c r="M62" s="9">
        <v>1.0999999999999999E-2</v>
      </c>
      <c r="N62" s="9">
        <v>0.03</v>
      </c>
      <c r="O62" s="9">
        <v>8.0000000000000002E-3</v>
      </c>
      <c r="P62" s="9">
        <v>1.4999999999999999E-2</v>
      </c>
      <c r="Q62" s="9">
        <v>1.2E-2</v>
      </c>
      <c r="R62" s="9">
        <v>1.4E-2</v>
      </c>
      <c r="S62" s="9">
        <v>6.0000000000000001E-3</v>
      </c>
      <c r="T62" s="9">
        <v>1.4E-2</v>
      </c>
      <c r="U62" s="9">
        <v>1.7000000000000001E-2</v>
      </c>
      <c r="V62" s="9">
        <v>0.02</v>
      </c>
      <c r="W62" s="9">
        <v>6.0999999999999999E-2</v>
      </c>
      <c r="X62" s="9">
        <v>8.9999999999999993E-3</v>
      </c>
      <c r="Y62" s="9">
        <v>2.3E-2</v>
      </c>
      <c r="Z62" s="9">
        <v>8.0000000000000002E-3</v>
      </c>
      <c r="AA62" s="9">
        <v>3.0000000000000001E-3</v>
      </c>
      <c r="AB62" s="9">
        <v>1.9E-2</v>
      </c>
    </row>
    <row r="63" spans="1:28" x14ac:dyDescent="0.2">
      <c r="B63" s="2" t="s">
        <v>3</v>
      </c>
      <c r="C63" s="3">
        <v>1513</v>
      </c>
      <c r="D63" s="4">
        <v>251</v>
      </c>
      <c r="E63" s="4">
        <v>359</v>
      </c>
      <c r="F63" s="4">
        <v>404</v>
      </c>
      <c r="G63" s="4">
        <v>210</v>
      </c>
      <c r="H63" s="4">
        <v>123</v>
      </c>
      <c r="I63" s="4">
        <v>87</v>
      </c>
      <c r="J63" s="4">
        <v>116</v>
      </c>
      <c r="K63" s="4">
        <v>195</v>
      </c>
      <c r="L63" s="4">
        <v>382</v>
      </c>
      <c r="M63" s="4">
        <v>188</v>
      </c>
      <c r="N63" s="4">
        <v>101</v>
      </c>
      <c r="O63" s="4">
        <v>128</v>
      </c>
      <c r="P63" s="4">
        <v>827</v>
      </c>
      <c r="Q63" s="4">
        <v>582</v>
      </c>
      <c r="R63" s="4">
        <v>1247</v>
      </c>
      <c r="S63" s="4">
        <v>159</v>
      </c>
      <c r="T63" s="4">
        <v>1307</v>
      </c>
      <c r="U63" s="4">
        <v>60</v>
      </c>
      <c r="V63" s="4">
        <v>148</v>
      </c>
      <c r="W63" s="4">
        <v>49</v>
      </c>
      <c r="X63" s="4">
        <v>110</v>
      </c>
      <c r="Y63" s="4">
        <v>393</v>
      </c>
      <c r="Z63" s="4">
        <v>360</v>
      </c>
      <c r="AA63" s="4">
        <v>328</v>
      </c>
      <c r="AB63" s="4">
        <v>257</v>
      </c>
    </row>
    <row r="64" spans="1:28" ht="38.25" x14ac:dyDescent="0.2">
      <c r="A64" s="1" t="s">
        <v>1097</v>
      </c>
    </row>
    <row r="65" spans="1:28" x14ac:dyDescent="0.2">
      <c r="B65" s="2" t="s">
        <v>181</v>
      </c>
      <c r="C65" s="8">
        <v>0.04</v>
      </c>
      <c r="D65" s="9">
        <v>5.2999999999999999E-2</v>
      </c>
      <c r="E65" s="9">
        <v>4.5999999999999999E-2</v>
      </c>
      <c r="F65" s="9">
        <v>3.7999999999999999E-2</v>
      </c>
      <c r="G65" s="9">
        <v>2.4E-2</v>
      </c>
      <c r="H65" s="9">
        <v>3.4000000000000002E-2</v>
      </c>
      <c r="I65" s="9">
        <v>3.4000000000000002E-2</v>
      </c>
      <c r="J65" s="9">
        <v>0.161</v>
      </c>
      <c r="K65" s="9">
        <v>4.8000000000000001E-2</v>
      </c>
      <c r="L65" s="9">
        <v>2.9000000000000001E-2</v>
      </c>
      <c r="M65" s="9">
        <v>2.7E-2</v>
      </c>
      <c r="N65" s="9">
        <v>0.01</v>
      </c>
      <c r="O65" s="9">
        <v>8.0000000000000002E-3</v>
      </c>
      <c r="P65" s="9">
        <v>4.5999999999999999E-2</v>
      </c>
      <c r="Q65" s="9">
        <v>3.3000000000000002E-2</v>
      </c>
      <c r="R65" s="9">
        <v>4.1000000000000002E-2</v>
      </c>
      <c r="S65" s="9">
        <v>2.5000000000000001E-2</v>
      </c>
      <c r="T65" s="9">
        <v>3.5000000000000003E-2</v>
      </c>
      <c r="U65" s="9">
        <v>0.10299999999999999</v>
      </c>
      <c r="V65" s="9">
        <v>5.7000000000000002E-2</v>
      </c>
      <c r="W65" s="9">
        <v>6.3E-2</v>
      </c>
      <c r="X65" s="9">
        <v>3.5000000000000003E-2</v>
      </c>
      <c r="Y65" s="9">
        <v>3.9E-2</v>
      </c>
      <c r="Z65" s="9">
        <v>4.2000000000000003E-2</v>
      </c>
      <c r="AA65" s="9">
        <v>4.3999999999999997E-2</v>
      </c>
      <c r="AB65" s="9">
        <v>3.2000000000000001E-2</v>
      </c>
    </row>
    <row r="66" spans="1:28" x14ac:dyDescent="0.2">
      <c r="B66" s="2" t="s">
        <v>160</v>
      </c>
      <c r="C66" s="8">
        <v>0.93</v>
      </c>
      <c r="D66" s="9">
        <v>0.88600000000000001</v>
      </c>
      <c r="E66" s="9">
        <v>0.93700000000000006</v>
      </c>
      <c r="F66" s="9">
        <v>0.93700000000000006</v>
      </c>
      <c r="G66" s="9">
        <v>0.94799999999999995</v>
      </c>
      <c r="H66" s="9">
        <v>0.94899999999999995</v>
      </c>
      <c r="I66" s="9">
        <v>0.95399999999999996</v>
      </c>
      <c r="J66" s="9">
        <v>0.75900000000000001</v>
      </c>
      <c r="K66" s="9">
        <v>0.878</v>
      </c>
      <c r="L66" s="9">
        <v>0.94899999999999995</v>
      </c>
      <c r="M66" s="9">
        <v>0.96199999999999997</v>
      </c>
      <c r="N66" s="9">
        <v>0.97899999999999998</v>
      </c>
      <c r="O66" s="9">
        <v>0.98399999999999999</v>
      </c>
      <c r="P66" s="9">
        <v>0.92600000000000005</v>
      </c>
      <c r="Q66" s="9">
        <v>0.93899999999999995</v>
      </c>
      <c r="R66" s="9">
        <v>0.93</v>
      </c>
      <c r="S66" s="9">
        <v>0.95</v>
      </c>
      <c r="T66" s="9">
        <v>0.93600000000000005</v>
      </c>
      <c r="U66" s="9">
        <v>0.879</v>
      </c>
      <c r="V66" s="9">
        <v>0.89300000000000002</v>
      </c>
      <c r="W66" s="9">
        <v>0.89600000000000002</v>
      </c>
      <c r="X66" s="9">
        <v>0.93799999999999994</v>
      </c>
      <c r="Y66" s="9">
        <v>0.91900000000000004</v>
      </c>
      <c r="Z66" s="9">
        <v>0.93500000000000005</v>
      </c>
      <c r="AA66" s="9">
        <v>0.92400000000000004</v>
      </c>
      <c r="AB66" s="9">
        <v>0.94399999999999995</v>
      </c>
    </row>
    <row r="67" spans="1:28" x14ac:dyDescent="0.2">
      <c r="B67" s="2" t="s">
        <v>161</v>
      </c>
      <c r="C67" s="8">
        <v>1.7999999999999999E-2</v>
      </c>
      <c r="D67" s="9">
        <v>4.4999999999999998E-2</v>
      </c>
      <c r="E67" s="9">
        <v>1.4E-2</v>
      </c>
      <c r="F67" s="9">
        <v>1.4999999999999999E-2</v>
      </c>
      <c r="G67" s="9">
        <v>1.9E-2</v>
      </c>
      <c r="H67" s="9">
        <v>0</v>
      </c>
      <c r="I67" s="9">
        <v>0</v>
      </c>
      <c r="J67" s="9">
        <v>5.3999999999999999E-2</v>
      </c>
      <c r="K67" s="9">
        <v>5.2999999999999999E-2</v>
      </c>
      <c r="L67" s="9">
        <v>1.2999999999999999E-2</v>
      </c>
      <c r="M67" s="9">
        <v>5.0000000000000001E-3</v>
      </c>
      <c r="N67" s="9">
        <v>0.01</v>
      </c>
      <c r="O67" s="9">
        <v>8.0000000000000002E-3</v>
      </c>
      <c r="P67" s="9">
        <v>0.02</v>
      </c>
      <c r="Q67" s="9">
        <v>1.7999999999999999E-2</v>
      </c>
      <c r="R67" s="9">
        <v>2.1000000000000001E-2</v>
      </c>
      <c r="S67" s="9">
        <v>6.0000000000000001E-3</v>
      </c>
      <c r="T67" s="9">
        <v>1.9E-2</v>
      </c>
      <c r="U67" s="9">
        <v>0</v>
      </c>
      <c r="V67" s="9">
        <v>1.4E-2</v>
      </c>
      <c r="W67" s="9">
        <v>2.1000000000000001E-2</v>
      </c>
      <c r="X67" s="9">
        <v>1.7999999999999999E-2</v>
      </c>
      <c r="Y67" s="9">
        <v>2.1000000000000001E-2</v>
      </c>
      <c r="Z67" s="9">
        <v>1.0999999999999999E-2</v>
      </c>
      <c r="AA67" s="9">
        <v>2.1999999999999999E-2</v>
      </c>
      <c r="AB67" s="9">
        <v>0.02</v>
      </c>
    </row>
    <row r="68" spans="1:28" x14ac:dyDescent="0.2">
      <c r="B68" s="2" t="s">
        <v>162</v>
      </c>
      <c r="C68" s="8">
        <v>1.2E-2</v>
      </c>
      <c r="D68" s="9">
        <v>1.6E-2</v>
      </c>
      <c r="E68" s="9">
        <v>3.0000000000000001E-3</v>
      </c>
      <c r="F68" s="9">
        <v>0.01</v>
      </c>
      <c r="G68" s="9">
        <v>0.01</v>
      </c>
      <c r="H68" s="9">
        <v>1.7000000000000001E-2</v>
      </c>
      <c r="I68" s="9">
        <v>1.0999999999999999E-2</v>
      </c>
      <c r="J68" s="9">
        <v>2.7E-2</v>
      </c>
      <c r="K68" s="9">
        <v>2.1000000000000001E-2</v>
      </c>
      <c r="L68" s="9">
        <v>8.0000000000000002E-3</v>
      </c>
      <c r="M68" s="9">
        <v>5.0000000000000001E-3</v>
      </c>
      <c r="N68" s="9">
        <v>0</v>
      </c>
      <c r="O68" s="9">
        <v>0</v>
      </c>
      <c r="P68" s="9">
        <v>8.9999999999999993E-3</v>
      </c>
      <c r="Q68" s="9">
        <v>1.0999999999999999E-2</v>
      </c>
      <c r="R68" s="9">
        <v>8.0000000000000002E-3</v>
      </c>
      <c r="S68" s="9">
        <v>1.9E-2</v>
      </c>
      <c r="T68" s="9">
        <v>8.9999999999999993E-3</v>
      </c>
      <c r="U68" s="9">
        <v>1.7000000000000001E-2</v>
      </c>
      <c r="V68" s="9">
        <v>3.5999999999999997E-2</v>
      </c>
      <c r="W68" s="9">
        <v>2.1000000000000001E-2</v>
      </c>
      <c r="X68" s="9">
        <v>8.9999999999999993E-3</v>
      </c>
      <c r="Y68" s="9">
        <v>2.1000000000000001E-2</v>
      </c>
      <c r="Z68" s="9">
        <v>1.0999999999999999E-2</v>
      </c>
      <c r="AA68" s="9">
        <v>8.9999999999999993E-3</v>
      </c>
      <c r="AB68" s="9">
        <v>4.0000000000000001E-3</v>
      </c>
    </row>
    <row r="69" spans="1:28" x14ac:dyDescent="0.2">
      <c r="B69" s="2" t="s">
        <v>3</v>
      </c>
      <c r="C69" s="3">
        <v>1480</v>
      </c>
      <c r="D69" s="4">
        <v>246</v>
      </c>
      <c r="E69" s="4">
        <v>351</v>
      </c>
      <c r="F69" s="4">
        <v>396</v>
      </c>
      <c r="G69" s="4">
        <v>210</v>
      </c>
      <c r="H69" s="4">
        <v>117</v>
      </c>
      <c r="I69" s="4">
        <v>87</v>
      </c>
      <c r="J69" s="4">
        <v>112</v>
      </c>
      <c r="K69" s="4">
        <v>189</v>
      </c>
      <c r="L69" s="4">
        <v>375</v>
      </c>
      <c r="M69" s="4">
        <v>184</v>
      </c>
      <c r="N69" s="4">
        <v>97</v>
      </c>
      <c r="O69" s="4">
        <v>128</v>
      </c>
      <c r="P69" s="4">
        <v>813</v>
      </c>
      <c r="Q69" s="4">
        <v>571</v>
      </c>
      <c r="R69" s="4">
        <v>1219</v>
      </c>
      <c r="S69" s="4">
        <v>161</v>
      </c>
      <c r="T69" s="4">
        <v>1284</v>
      </c>
      <c r="U69" s="4">
        <v>58</v>
      </c>
      <c r="V69" s="4">
        <v>140</v>
      </c>
      <c r="W69" s="4">
        <v>48</v>
      </c>
      <c r="X69" s="4">
        <v>113</v>
      </c>
      <c r="Y69" s="4">
        <v>382</v>
      </c>
      <c r="Z69" s="4">
        <v>353</v>
      </c>
      <c r="AA69" s="4">
        <v>317</v>
      </c>
      <c r="AB69" s="4">
        <v>251</v>
      </c>
    </row>
    <row r="70" spans="1:28" ht="38.25" x14ac:dyDescent="0.2">
      <c r="A70" s="1" t="s">
        <v>1098</v>
      </c>
    </row>
    <row r="71" spans="1:28" x14ac:dyDescent="0.2">
      <c r="B71" s="2" t="s">
        <v>181</v>
      </c>
      <c r="C71" s="8">
        <v>2.9000000000000001E-2</v>
      </c>
      <c r="D71" s="9">
        <v>5.0999999999999997E-2</v>
      </c>
      <c r="E71" s="9">
        <v>2.5000000000000001E-2</v>
      </c>
      <c r="F71" s="9">
        <v>0.02</v>
      </c>
      <c r="G71" s="9">
        <v>1.9E-2</v>
      </c>
      <c r="H71" s="9">
        <v>3.5000000000000003E-2</v>
      </c>
      <c r="I71" s="9">
        <v>4.4999999999999998E-2</v>
      </c>
      <c r="J71" s="9">
        <v>9.6000000000000002E-2</v>
      </c>
      <c r="K71" s="9">
        <v>4.2000000000000003E-2</v>
      </c>
      <c r="L71" s="9">
        <v>2.5999999999999999E-2</v>
      </c>
      <c r="M71" s="9">
        <v>1.0999999999999999E-2</v>
      </c>
      <c r="N71" s="9">
        <v>0</v>
      </c>
      <c r="O71" s="9">
        <v>8.0000000000000002E-3</v>
      </c>
      <c r="P71" s="9">
        <v>3.2000000000000001E-2</v>
      </c>
      <c r="Q71" s="9">
        <v>2.8000000000000001E-2</v>
      </c>
      <c r="R71" s="9">
        <v>0.03</v>
      </c>
      <c r="S71" s="9">
        <v>3.1E-2</v>
      </c>
      <c r="T71" s="9">
        <v>2.9000000000000001E-2</v>
      </c>
      <c r="U71" s="9">
        <v>3.4000000000000002E-2</v>
      </c>
      <c r="V71" s="9">
        <v>3.5000000000000003E-2</v>
      </c>
      <c r="W71" s="9">
        <v>6.5000000000000002E-2</v>
      </c>
      <c r="X71" s="9">
        <v>1.7999999999999999E-2</v>
      </c>
      <c r="Y71" s="9">
        <v>2.5999999999999999E-2</v>
      </c>
      <c r="Z71" s="9">
        <v>4.3999999999999997E-2</v>
      </c>
      <c r="AA71" s="9">
        <v>1.9E-2</v>
      </c>
      <c r="AB71" s="9">
        <v>2.8000000000000001E-2</v>
      </c>
    </row>
    <row r="72" spans="1:28" x14ac:dyDescent="0.2">
      <c r="B72" s="2" t="s">
        <v>160</v>
      </c>
      <c r="C72" s="8">
        <v>0.95099999999999996</v>
      </c>
      <c r="D72" s="9">
        <v>0.92600000000000005</v>
      </c>
      <c r="E72" s="9">
        <v>0.95799999999999996</v>
      </c>
      <c r="F72" s="9">
        <v>0.96699999999999997</v>
      </c>
      <c r="G72" s="9">
        <v>0.95199999999999996</v>
      </c>
      <c r="H72" s="9">
        <v>0.96499999999999997</v>
      </c>
      <c r="I72" s="9">
        <v>0.88600000000000001</v>
      </c>
      <c r="J72" s="9">
        <v>0.82499999999999996</v>
      </c>
      <c r="K72" s="9">
        <v>0.92100000000000004</v>
      </c>
      <c r="L72" s="9">
        <v>0.95799999999999996</v>
      </c>
      <c r="M72" s="9">
        <v>0.97799999999999998</v>
      </c>
      <c r="N72" s="9">
        <v>0.98</v>
      </c>
      <c r="O72" s="9">
        <v>0.99199999999999999</v>
      </c>
      <c r="P72" s="9">
        <v>0.94599999999999995</v>
      </c>
      <c r="Q72" s="9">
        <v>0.95499999999999996</v>
      </c>
      <c r="R72" s="9">
        <v>0.95</v>
      </c>
      <c r="S72" s="9">
        <v>0.95699999999999996</v>
      </c>
      <c r="T72" s="9">
        <v>0.95199999999999996</v>
      </c>
      <c r="U72" s="9">
        <v>0.94899999999999995</v>
      </c>
      <c r="V72" s="9">
        <v>0.94399999999999995</v>
      </c>
      <c r="W72" s="9">
        <v>0.89100000000000001</v>
      </c>
      <c r="X72" s="9">
        <v>0.95499999999999996</v>
      </c>
      <c r="Y72" s="9">
        <v>0.96099999999999997</v>
      </c>
      <c r="Z72" s="9">
        <v>0.93100000000000005</v>
      </c>
      <c r="AA72" s="9">
        <v>0.96299999999999997</v>
      </c>
      <c r="AB72" s="9">
        <v>0.96099999999999997</v>
      </c>
    </row>
    <row r="73" spans="1:28" x14ac:dyDescent="0.2">
      <c r="B73" s="2" t="s">
        <v>161</v>
      </c>
      <c r="C73" s="8">
        <v>0.01</v>
      </c>
      <c r="D73" s="9">
        <v>1.2E-2</v>
      </c>
      <c r="E73" s="9">
        <v>8.0000000000000002E-3</v>
      </c>
      <c r="F73" s="9">
        <v>0.01</v>
      </c>
      <c r="G73" s="9">
        <v>0.01</v>
      </c>
      <c r="H73" s="9">
        <v>0</v>
      </c>
      <c r="I73" s="9">
        <v>3.4000000000000002E-2</v>
      </c>
      <c r="J73" s="9">
        <v>3.5000000000000003E-2</v>
      </c>
      <c r="K73" s="9">
        <v>1.0999999999999999E-2</v>
      </c>
      <c r="L73" s="9">
        <v>0.01</v>
      </c>
      <c r="M73" s="9">
        <v>1.0999999999999999E-2</v>
      </c>
      <c r="N73" s="9">
        <v>0.01</v>
      </c>
      <c r="O73" s="9">
        <v>0</v>
      </c>
      <c r="P73" s="9">
        <v>1.2999999999999999E-2</v>
      </c>
      <c r="Q73" s="9">
        <v>7.0000000000000001E-3</v>
      </c>
      <c r="R73" s="9">
        <v>1.0999999999999999E-2</v>
      </c>
      <c r="S73" s="9">
        <v>6.0000000000000001E-3</v>
      </c>
      <c r="T73" s="9">
        <v>1.0999999999999999E-2</v>
      </c>
      <c r="U73" s="9">
        <v>0</v>
      </c>
      <c r="V73" s="9">
        <v>7.0000000000000001E-3</v>
      </c>
      <c r="W73" s="9">
        <v>2.1999999999999999E-2</v>
      </c>
      <c r="X73" s="9">
        <v>1.7999999999999999E-2</v>
      </c>
      <c r="Y73" s="9">
        <v>3.0000000000000001E-3</v>
      </c>
      <c r="Z73" s="9">
        <v>1.0999999999999999E-2</v>
      </c>
      <c r="AA73" s="9">
        <v>1.6E-2</v>
      </c>
      <c r="AB73" s="9">
        <v>4.0000000000000001E-3</v>
      </c>
    </row>
    <row r="74" spans="1:28" x14ac:dyDescent="0.2">
      <c r="B74" s="2" t="s">
        <v>162</v>
      </c>
      <c r="C74" s="8">
        <v>8.9999999999999993E-3</v>
      </c>
      <c r="D74" s="9">
        <v>1.2E-2</v>
      </c>
      <c r="E74" s="9">
        <v>8.0000000000000002E-3</v>
      </c>
      <c r="F74" s="9">
        <v>3.0000000000000001E-3</v>
      </c>
      <c r="G74" s="9">
        <v>1.9E-2</v>
      </c>
      <c r="H74" s="9">
        <v>0</v>
      </c>
      <c r="I74" s="9">
        <v>3.4000000000000002E-2</v>
      </c>
      <c r="J74" s="9">
        <v>4.3999999999999997E-2</v>
      </c>
      <c r="K74" s="9">
        <v>2.5999999999999999E-2</v>
      </c>
      <c r="L74" s="9">
        <v>5.0000000000000001E-3</v>
      </c>
      <c r="M74" s="9">
        <v>0</v>
      </c>
      <c r="N74" s="9">
        <v>0.01</v>
      </c>
      <c r="O74" s="9">
        <v>0</v>
      </c>
      <c r="P74" s="9">
        <v>8.9999999999999993E-3</v>
      </c>
      <c r="Q74" s="9">
        <v>0.01</v>
      </c>
      <c r="R74" s="9">
        <v>8.9999999999999993E-3</v>
      </c>
      <c r="S74" s="9">
        <v>6.0000000000000001E-3</v>
      </c>
      <c r="T74" s="9">
        <v>8.0000000000000002E-3</v>
      </c>
      <c r="U74" s="9">
        <v>1.7000000000000001E-2</v>
      </c>
      <c r="V74" s="9">
        <v>1.4E-2</v>
      </c>
      <c r="W74" s="9">
        <v>2.1999999999999999E-2</v>
      </c>
      <c r="X74" s="9">
        <v>8.9999999999999993E-3</v>
      </c>
      <c r="Y74" s="9">
        <v>0.01</v>
      </c>
      <c r="Z74" s="9">
        <v>1.4E-2</v>
      </c>
      <c r="AA74" s="9">
        <v>3.0000000000000001E-3</v>
      </c>
      <c r="AB74" s="9">
        <v>8.0000000000000002E-3</v>
      </c>
    </row>
    <row r="75" spans="1:28" x14ac:dyDescent="0.2">
      <c r="B75" s="2" t="s">
        <v>3</v>
      </c>
      <c r="C75" s="3">
        <v>1496</v>
      </c>
      <c r="D75" s="4">
        <v>256</v>
      </c>
      <c r="E75" s="4">
        <v>354</v>
      </c>
      <c r="F75" s="4">
        <v>399</v>
      </c>
      <c r="G75" s="4">
        <v>210</v>
      </c>
      <c r="H75" s="4">
        <v>115</v>
      </c>
      <c r="I75" s="4">
        <v>88</v>
      </c>
      <c r="J75" s="4">
        <v>114</v>
      </c>
      <c r="K75" s="4">
        <v>190</v>
      </c>
      <c r="L75" s="4">
        <v>382</v>
      </c>
      <c r="M75" s="4">
        <v>186</v>
      </c>
      <c r="N75" s="4">
        <v>100</v>
      </c>
      <c r="O75" s="4">
        <v>128</v>
      </c>
      <c r="P75" s="4">
        <v>819</v>
      </c>
      <c r="Q75" s="4">
        <v>578</v>
      </c>
      <c r="R75" s="4">
        <v>1234</v>
      </c>
      <c r="S75" s="4">
        <v>161</v>
      </c>
      <c r="T75" s="4">
        <v>1297</v>
      </c>
      <c r="U75" s="4">
        <v>59</v>
      </c>
      <c r="V75" s="4">
        <v>142</v>
      </c>
      <c r="W75" s="4">
        <v>46</v>
      </c>
      <c r="X75" s="4">
        <v>112</v>
      </c>
      <c r="Y75" s="4">
        <v>385</v>
      </c>
      <c r="Z75" s="4">
        <v>361</v>
      </c>
      <c r="AA75" s="4">
        <v>322</v>
      </c>
      <c r="AB75" s="4">
        <v>254</v>
      </c>
    </row>
    <row r="76" spans="1:28" ht="51" x14ac:dyDescent="0.2">
      <c r="A76" s="1" t="s">
        <v>1142</v>
      </c>
    </row>
    <row r="77" spans="1:28" x14ac:dyDescent="0.2">
      <c r="B77" s="2" t="s">
        <v>181</v>
      </c>
      <c r="C77" s="8">
        <v>0.03</v>
      </c>
      <c r="D77" s="9">
        <v>4.7E-2</v>
      </c>
      <c r="E77" s="9">
        <v>2.8000000000000001E-2</v>
      </c>
      <c r="F77" s="9">
        <v>2.3E-2</v>
      </c>
      <c r="G77" s="9">
        <v>1.4E-2</v>
      </c>
      <c r="H77" s="9">
        <v>4.2999999999999997E-2</v>
      </c>
      <c r="I77" s="9">
        <v>1.2E-2</v>
      </c>
      <c r="J77" s="9">
        <v>0.13200000000000001</v>
      </c>
      <c r="K77" s="9">
        <v>3.6999999999999998E-2</v>
      </c>
      <c r="L77" s="9">
        <v>1.7999999999999999E-2</v>
      </c>
      <c r="M77" s="9">
        <v>1.6E-2</v>
      </c>
      <c r="N77" s="9">
        <v>0</v>
      </c>
      <c r="O77" s="9">
        <v>8.0000000000000002E-3</v>
      </c>
      <c r="P77" s="9">
        <v>3.2000000000000001E-2</v>
      </c>
      <c r="Q77" s="9">
        <v>2.4E-2</v>
      </c>
      <c r="R77" s="9">
        <v>2.9000000000000001E-2</v>
      </c>
      <c r="S77" s="9">
        <v>1.7999999999999999E-2</v>
      </c>
      <c r="T77" s="9">
        <v>2.5999999999999999E-2</v>
      </c>
      <c r="U77" s="9">
        <v>3.4000000000000002E-2</v>
      </c>
      <c r="V77" s="9">
        <v>6.4000000000000001E-2</v>
      </c>
      <c r="W77" s="9">
        <v>2.1000000000000001E-2</v>
      </c>
      <c r="X77" s="9">
        <v>3.5000000000000003E-2</v>
      </c>
      <c r="Y77" s="9">
        <v>2.3E-2</v>
      </c>
      <c r="Z77" s="9">
        <v>4.2000000000000003E-2</v>
      </c>
      <c r="AA77" s="9">
        <v>3.4000000000000002E-2</v>
      </c>
      <c r="AB77" s="9">
        <v>1.6E-2</v>
      </c>
    </row>
    <row r="78" spans="1:28" x14ac:dyDescent="0.2">
      <c r="B78" s="2" t="s">
        <v>160</v>
      </c>
      <c r="C78" s="8">
        <v>0.95499999999999996</v>
      </c>
      <c r="D78" s="9">
        <v>0.93300000000000005</v>
      </c>
      <c r="E78" s="9">
        <v>0.95199999999999996</v>
      </c>
      <c r="F78" s="9">
        <v>0.97499999999999998</v>
      </c>
      <c r="G78" s="9">
        <v>0.97599999999999998</v>
      </c>
      <c r="H78" s="9">
        <v>0.94799999999999995</v>
      </c>
      <c r="I78" s="9">
        <v>0.97699999999999998</v>
      </c>
      <c r="J78" s="9">
        <v>0.81599999999999995</v>
      </c>
      <c r="K78" s="9">
        <v>0.93</v>
      </c>
      <c r="L78" s="9">
        <v>0.96899999999999997</v>
      </c>
      <c r="M78" s="9">
        <v>0.98399999999999999</v>
      </c>
      <c r="N78" s="9">
        <v>1</v>
      </c>
      <c r="O78" s="9">
        <v>0.99199999999999999</v>
      </c>
      <c r="P78" s="9">
        <v>0.95599999999999996</v>
      </c>
      <c r="Q78" s="9">
        <v>0.96399999999999997</v>
      </c>
      <c r="R78" s="9">
        <v>0.96</v>
      </c>
      <c r="S78" s="9">
        <v>0.97</v>
      </c>
      <c r="T78" s="9">
        <v>0.96099999999999997</v>
      </c>
      <c r="U78" s="9">
        <v>0.94899999999999995</v>
      </c>
      <c r="V78" s="9">
        <v>0.9</v>
      </c>
      <c r="W78" s="9">
        <v>0.95799999999999996</v>
      </c>
      <c r="X78" s="9">
        <v>0.94699999999999995</v>
      </c>
      <c r="Y78" s="9">
        <v>0.95599999999999996</v>
      </c>
      <c r="Z78" s="9">
        <v>0.94399999999999995</v>
      </c>
      <c r="AA78" s="9">
        <v>0.95</v>
      </c>
      <c r="AB78" s="9">
        <v>0.98</v>
      </c>
    </row>
    <row r="79" spans="1:28" x14ac:dyDescent="0.2">
      <c r="B79" s="2" t="s">
        <v>161</v>
      </c>
      <c r="C79" s="8">
        <v>1.2999999999999999E-2</v>
      </c>
      <c r="D79" s="9">
        <v>1.6E-2</v>
      </c>
      <c r="E79" s="9">
        <v>1.7000000000000001E-2</v>
      </c>
      <c r="F79" s="9">
        <v>3.0000000000000001E-3</v>
      </c>
      <c r="G79" s="9">
        <v>5.0000000000000001E-3</v>
      </c>
      <c r="H79" s="9">
        <v>8.9999999999999993E-3</v>
      </c>
      <c r="I79" s="9">
        <v>1.2E-2</v>
      </c>
      <c r="J79" s="9">
        <v>2.5999999999999999E-2</v>
      </c>
      <c r="K79" s="9">
        <v>3.2000000000000001E-2</v>
      </c>
      <c r="L79" s="9">
        <v>1.2999999999999999E-2</v>
      </c>
      <c r="M79" s="9">
        <v>0</v>
      </c>
      <c r="N79" s="9">
        <v>0</v>
      </c>
      <c r="O79" s="9">
        <v>0</v>
      </c>
      <c r="P79" s="9">
        <v>0.01</v>
      </c>
      <c r="Q79" s="9">
        <v>0.01</v>
      </c>
      <c r="R79" s="9">
        <v>1.0999999999999999E-2</v>
      </c>
      <c r="S79" s="9">
        <v>6.0000000000000001E-3</v>
      </c>
      <c r="T79" s="9">
        <v>0.01</v>
      </c>
      <c r="U79" s="9">
        <v>1.7000000000000001E-2</v>
      </c>
      <c r="V79" s="9">
        <v>3.5999999999999997E-2</v>
      </c>
      <c r="W79" s="9">
        <v>2.1000000000000001E-2</v>
      </c>
      <c r="X79" s="9">
        <v>1.7999999999999999E-2</v>
      </c>
      <c r="Y79" s="9">
        <v>1.7999999999999999E-2</v>
      </c>
      <c r="Z79" s="9">
        <v>1.0999999999999999E-2</v>
      </c>
      <c r="AA79" s="9">
        <v>1.2E-2</v>
      </c>
      <c r="AB79" s="9">
        <v>4.0000000000000001E-3</v>
      </c>
    </row>
    <row r="80" spans="1:28" x14ac:dyDescent="0.2">
      <c r="B80" s="2" t="s">
        <v>162</v>
      </c>
      <c r="C80" s="8">
        <v>2E-3</v>
      </c>
      <c r="D80" s="9">
        <v>4.0000000000000001E-3</v>
      </c>
      <c r="E80" s="9">
        <v>3.0000000000000001E-3</v>
      </c>
      <c r="F80" s="9">
        <v>0</v>
      </c>
      <c r="G80" s="9">
        <v>5.0000000000000001E-3</v>
      </c>
      <c r="H80" s="9">
        <v>0</v>
      </c>
      <c r="I80" s="9">
        <v>0</v>
      </c>
      <c r="J80" s="9">
        <v>2.5999999999999999E-2</v>
      </c>
      <c r="K80" s="9">
        <v>0</v>
      </c>
      <c r="L80" s="9">
        <v>0</v>
      </c>
      <c r="M80" s="9">
        <v>0</v>
      </c>
      <c r="N80" s="9">
        <v>0</v>
      </c>
      <c r="O80" s="9">
        <v>0</v>
      </c>
      <c r="P80" s="9">
        <v>2E-3</v>
      </c>
      <c r="Q80" s="9">
        <v>2E-3</v>
      </c>
      <c r="R80" s="9">
        <v>1E-3</v>
      </c>
      <c r="S80" s="9">
        <v>6.0000000000000001E-3</v>
      </c>
      <c r="T80" s="9">
        <v>2E-3</v>
      </c>
      <c r="U80" s="9">
        <v>0</v>
      </c>
      <c r="V80" s="9">
        <v>0</v>
      </c>
      <c r="W80" s="9">
        <v>0</v>
      </c>
      <c r="X80" s="9">
        <v>0</v>
      </c>
      <c r="Y80" s="9">
        <v>3.0000000000000001E-3</v>
      </c>
      <c r="Z80" s="9">
        <v>3.0000000000000001E-3</v>
      </c>
      <c r="AA80" s="9">
        <v>3.0000000000000001E-3</v>
      </c>
      <c r="AB80" s="9">
        <v>0</v>
      </c>
    </row>
    <row r="81" spans="1:28" x14ac:dyDescent="0.2">
      <c r="B81" s="2" t="s">
        <v>3</v>
      </c>
      <c r="C81" s="3">
        <v>1493</v>
      </c>
      <c r="D81" s="4">
        <v>253</v>
      </c>
      <c r="E81" s="4">
        <v>356</v>
      </c>
      <c r="F81" s="4">
        <v>399</v>
      </c>
      <c r="G81" s="4">
        <v>210</v>
      </c>
      <c r="H81" s="4">
        <v>115</v>
      </c>
      <c r="I81" s="4">
        <v>86</v>
      </c>
      <c r="J81" s="4">
        <v>114</v>
      </c>
      <c r="K81" s="4">
        <v>187</v>
      </c>
      <c r="L81" s="4">
        <v>383</v>
      </c>
      <c r="M81" s="4">
        <v>187</v>
      </c>
      <c r="N81" s="4">
        <v>99</v>
      </c>
      <c r="O81" s="4">
        <v>128</v>
      </c>
      <c r="P81" s="4">
        <v>816</v>
      </c>
      <c r="Q81" s="4">
        <v>578</v>
      </c>
      <c r="R81" s="4">
        <v>1227</v>
      </c>
      <c r="S81" s="4">
        <v>164</v>
      </c>
      <c r="T81" s="4">
        <v>1296</v>
      </c>
      <c r="U81" s="4">
        <v>59</v>
      </c>
      <c r="V81" s="4">
        <v>140</v>
      </c>
      <c r="W81" s="4">
        <v>48</v>
      </c>
      <c r="X81" s="4">
        <v>113</v>
      </c>
      <c r="Y81" s="4">
        <v>384</v>
      </c>
      <c r="Z81" s="4">
        <v>356</v>
      </c>
      <c r="AA81" s="4">
        <v>323</v>
      </c>
      <c r="AB81" s="4">
        <v>253</v>
      </c>
    </row>
    <row r="82" spans="1:28" ht="38.25" x14ac:dyDescent="0.2">
      <c r="A82" s="1" t="s">
        <v>1143</v>
      </c>
    </row>
    <row r="83" spans="1:28" x14ac:dyDescent="0.2">
      <c r="B83" s="2" t="s">
        <v>181</v>
      </c>
      <c r="C83" s="8">
        <v>4.8000000000000001E-2</v>
      </c>
      <c r="D83" s="9">
        <v>4.3999999999999997E-2</v>
      </c>
      <c r="E83" s="9">
        <v>3.6999999999999998E-2</v>
      </c>
      <c r="F83" s="9">
        <v>0.04</v>
      </c>
      <c r="G83" s="9">
        <v>4.7E-2</v>
      </c>
      <c r="H83" s="9">
        <v>9.1999999999999998E-2</v>
      </c>
      <c r="I83" s="9">
        <v>6.8000000000000005E-2</v>
      </c>
      <c r="J83" s="9">
        <v>0.114</v>
      </c>
      <c r="K83" s="9">
        <v>8.5000000000000006E-2</v>
      </c>
      <c r="L83" s="9">
        <v>4.3999999999999997E-2</v>
      </c>
      <c r="M83" s="9">
        <v>2.5999999999999999E-2</v>
      </c>
      <c r="N83" s="9">
        <v>0.01</v>
      </c>
      <c r="O83" s="9">
        <v>8.0000000000000002E-3</v>
      </c>
      <c r="P83" s="9">
        <v>4.7E-2</v>
      </c>
      <c r="Q83" s="9">
        <v>4.8000000000000001E-2</v>
      </c>
      <c r="R83" s="9">
        <v>4.4999999999999998E-2</v>
      </c>
      <c r="S83" s="9">
        <v>5.6000000000000001E-2</v>
      </c>
      <c r="T83" s="9">
        <v>4.7E-2</v>
      </c>
      <c r="U83" s="9">
        <v>6.6000000000000003E-2</v>
      </c>
      <c r="V83" s="9">
        <v>4.9000000000000002E-2</v>
      </c>
      <c r="W83" s="9">
        <v>4.2000000000000003E-2</v>
      </c>
      <c r="X83" s="9">
        <v>4.3999999999999997E-2</v>
      </c>
      <c r="Y83" s="9">
        <v>4.2000000000000003E-2</v>
      </c>
      <c r="Z83" s="9">
        <v>6.4000000000000001E-2</v>
      </c>
      <c r="AA83" s="9">
        <v>4.5999999999999999E-2</v>
      </c>
      <c r="AB83" s="9">
        <v>3.5000000000000003E-2</v>
      </c>
    </row>
    <row r="84" spans="1:28" x14ac:dyDescent="0.2">
      <c r="B84" s="2" t="s">
        <v>160</v>
      </c>
      <c r="C84" s="8">
        <v>0.93300000000000005</v>
      </c>
      <c r="D84" s="9">
        <v>0.95199999999999996</v>
      </c>
      <c r="E84" s="9">
        <v>0.94399999999999995</v>
      </c>
      <c r="F84" s="9">
        <v>0.94799999999999995</v>
      </c>
      <c r="G84" s="9">
        <v>0.92900000000000005</v>
      </c>
      <c r="H84" s="9">
        <v>0.88200000000000001</v>
      </c>
      <c r="I84" s="9">
        <v>0.90900000000000003</v>
      </c>
      <c r="J84" s="9">
        <v>0.81599999999999995</v>
      </c>
      <c r="K84" s="9">
        <v>0.90500000000000003</v>
      </c>
      <c r="L84" s="9">
        <v>0.93500000000000005</v>
      </c>
      <c r="M84" s="9">
        <v>0.96299999999999997</v>
      </c>
      <c r="N84" s="9">
        <v>0.98</v>
      </c>
      <c r="O84" s="9">
        <v>0.98399999999999999</v>
      </c>
      <c r="P84" s="9">
        <v>0.94</v>
      </c>
      <c r="Q84" s="9">
        <v>0.92900000000000005</v>
      </c>
      <c r="R84" s="9">
        <v>0.93899999999999995</v>
      </c>
      <c r="S84" s="9">
        <v>0.92600000000000005</v>
      </c>
      <c r="T84" s="9">
        <v>0.93700000000000006</v>
      </c>
      <c r="U84" s="9">
        <v>0.91800000000000004</v>
      </c>
      <c r="V84" s="9">
        <v>0.90100000000000002</v>
      </c>
      <c r="W84" s="9">
        <v>0.93799999999999994</v>
      </c>
      <c r="X84" s="9">
        <v>0.95599999999999996</v>
      </c>
      <c r="Y84" s="9">
        <v>0.94</v>
      </c>
      <c r="Z84" s="9">
        <v>0.91200000000000003</v>
      </c>
      <c r="AA84" s="9">
        <v>0.93200000000000005</v>
      </c>
      <c r="AB84" s="9">
        <v>0.94899999999999995</v>
      </c>
    </row>
    <row r="85" spans="1:28" x14ac:dyDescent="0.2">
      <c r="B85" s="2" t="s">
        <v>161</v>
      </c>
      <c r="C85" s="8">
        <v>1.6E-2</v>
      </c>
      <c r="D85" s="9">
        <v>4.0000000000000001E-3</v>
      </c>
      <c r="E85" s="9">
        <v>0.02</v>
      </c>
      <c r="F85" s="9">
        <v>1.2E-2</v>
      </c>
      <c r="G85" s="9">
        <v>1.9E-2</v>
      </c>
      <c r="H85" s="9">
        <v>8.0000000000000002E-3</v>
      </c>
      <c r="I85" s="9">
        <v>2.3E-2</v>
      </c>
      <c r="J85" s="9">
        <v>6.0999999999999999E-2</v>
      </c>
      <c r="K85" s="9">
        <v>1.0999999999999999E-2</v>
      </c>
      <c r="L85" s="9">
        <v>2.1000000000000001E-2</v>
      </c>
      <c r="M85" s="9">
        <v>5.0000000000000001E-3</v>
      </c>
      <c r="N85" s="9">
        <v>0</v>
      </c>
      <c r="O85" s="9">
        <v>8.0000000000000002E-3</v>
      </c>
      <c r="P85" s="9">
        <v>0.01</v>
      </c>
      <c r="Q85" s="9">
        <v>2.1000000000000001E-2</v>
      </c>
      <c r="R85" s="9">
        <v>1.2999999999999999E-2</v>
      </c>
      <c r="S85" s="9">
        <v>1.9E-2</v>
      </c>
      <c r="T85" s="9">
        <v>1.4999999999999999E-2</v>
      </c>
      <c r="U85" s="9">
        <v>1.6E-2</v>
      </c>
      <c r="V85" s="9">
        <v>2.8000000000000001E-2</v>
      </c>
      <c r="W85" s="9">
        <v>0</v>
      </c>
      <c r="X85" s="9">
        <v>0</v>
      </c>
      <c r="Y85" s="9">
        <v>1.6E-2</v>
      </c>
      <c r="Z85" s="9">
        <v>2.1999999999999999E-2</v>
      </c>
      <c r="AA85" s="9">
        <v>1.4999999999999999E-2</v>
      </c>
      <c r="AB85" s="9">
        <v>1.6E-2</v>
      </c>
    </row>
    <row r="86" spans="1:28" x14ac:dyDescent="0.2">
      <c r="B86" s="2" t="s">
        <v>162</v>
      </c>
      <c r="C86" s="8">
        <v>3.0000000000000001E-3</v>
      </c>
      <c r="D86" s="9">
        <v>0</v>
      </c>
      <c r="E86" s="9">
        <v>0</v>
      </c>
      <c r="F86" s="9">
        <v>0</v>
      </c>
      <c r="G86" s="9">
        <v>5.0000000000000001E-3</v>
      </c>
      <c r="H86" s="9">
        <v>1.7000000000000001E-2</v>
      </c>
      <c r="I86" s="9">
        <v>0</v>
      </c>
      <c r="J86" s="9">
        <v>8.9999999999999993E-3</v>
      </c>
      <c r="K86" s="9">
        <v>0</v>
      </c>
      <c r="L86" s="9">
        <v>0</v>
      </c>
      <c r="M86" s="9">
        <v>5.0000000000000001E-3</v>
      </c>
      <c r="N86" s="9">
        <v>0.01</v>
      </c>
      <c r="O86" s="9">
        <v>0</v>
      </c>
      <c r="P86" s="9">
        <v>2E-3</v>
      </c>
      <c r="Q86" s="9">
        <v>2E-3</v>
      </c>
      <c r="R86" s="9">
        <v>2E-3</v>
      </c>
      <c r="S86" s="9">
        <v>0</v>
      </c>
      <c r="T86" s="9">
        <v>2E-3</v>
      </c>
      <c r="U86" s="9">
        <v>0</v>
      </c>
      <c r="V86" s="9">
        <v>2.1000000000000001E-2</v>
      </c>
      <c r="W86" s="9">
        <v>2.1000000000000001E-2</v>
      </c>
      <c r="X86" s="9">
        <v>0</v>
      </c>
      <c r="Y86" s="9">
        <v>3.0000000000000001E-3</v>
      </c>
      <c r="Z86" s="9">
        <v>3.0000000000000001E-3</v>
      </c>
      <c r="AA86" s="9">
        <v>6.0000000000000001E-3</v>
      </c>
      <c r="AB86" s="9">
        <v>0</v>
      </c>
    </row>
    <row r="87" spans="1:28" x14ac:dyDescent="0.2">
      <c r="B87" s="2" t="s">
        <v>3</v>
      </c>
      <c r="C87" s="3">
        <v>1502</v>
      </c>
      <c r="D87" s="4">
        <v>250</v>
      </c>
      <c r="E87" s="4">
        <v>354</v>
      </c>
      <c r="F87" s="4">
        <v>404</v>
      </c>
      <c r="G87" s="4">
        <v>212</v>
      </c>
      <c r="H87" s="4">
        <v>119</v>
      </c>
      <c r="I87" s="4">
        <v>88</v>
      </c>
      <c r="J87" s="4">
        <v>114</v>
      </c>
      <c r="K87" s="4">
        <v>189</v>
      </c>
      <c r="L87" s="4">
        <v>387</v>
      </c>
      <c r="M87" s="4">
        <v>189</v>
      </c>
      <c r="N87" s="4">
        <v>99</v>
      </c>
      <c r="O87" s="4">
        <v>129</v>
      </c>
      <c r="P87" s="4">
        <v>822</v>
      </c>
      <c r="Q87" s="4">
        <v>580</v>
      </c>
      <c r="R87" s="4">
        <v>1237</v>
      </c>
      <c r="S87" s="4">
        <v>162</v>
      </c>
      <c r="T87" s="4">
        <v>1301</v>
      </c>
      <c r="U87" s="4">
        <v>61</v>
      </c>
      <c r="V87" s="4">
        <v>142</v>
      </c>
      <c r="W87" s="4">
        <v>48</v>
      </c>
      <c r="X87" s="4">
        <v>113</v>
      </c>
      <c r="Y87" s="4">
        <v>383</v>
      </c>
      <c r="Z87" s="4">
        <v>362</v>
      </c>
      <c r="AA87" s="4">
        <v>325</v>
      </c>
      <c r="AB87" s="4">
        <v>255</v>
      </c>
    </row>
    <row r="88" spans="1:28" ht="25.5" x14ac:dyDescent="0.2">
      <c r="A88" s="1" t="s">
        <v>1144</v>
      </c>
    </row>
    <row r="89" spans="1:28" x14ac:dyDescent="0.2">
      <c r="B89" s="2" t="s">
        <v>181</v>
      </c>
      <c r="C89" s="8">
        <v>7.0999999999999994E-2</v>
      </c>
      <c r="D89" s="9">
        <v>5.8999999999999997E-2</v>
      </c>
      <c r="E89" s="9">
        <v>6.0999999999999999E-2</v>
      </c>
      <c r="F89" s="9">
        <v>8.4000000000000005E-2</v>
      </c>
      <c r="G89" s="9">
        <v>0.107</v>
      </c>
      <c r="H89" s="9">
        <v>4.9000000000000002E-2</v>
      </c>
      <c r="I89" s="9">
        <v>3.5000000000000003E-2</v>
      </c>
      <c r="J89" s="9">
        <v>9.6000000000000002E-2</v>
      </c>
      <c r="K89" s="9">
        <v>8.8999999999999996E-2</v>
      </c>
      <c r="L89" s="9">
        <v>4.9000000000000002E-2</v>
      </c>
      <c r="M89" s="9">
        <v>5.8000000000000003E-2</v>
      </c>
      <c r="N89" s="9">
        <v>2.9000000000000001E-2</v>
      </c>
      <c r="O89" s="9">
        <v>8.6999999999999994E-2</v>
      </c>
      <c r="P89" s="9">
        <v>7.8E-2</v>
      </c>
      <c r="Q89" s="9">
        <v>6.4000000000000001E-2</v>
      </c>
      <c r="R89" s="9">
        <v>6.9000000000000006E-2</v>
      </c>
      <c r="S89" s="9">
        <v>9.0999999999999998E-2</v>
      </c>
      <c r="T89" s="9">
        <v>7.1999999999999995E-2</v>
      </c>
      <c r="U89" s="9">
        <v>8.3000000000000004E-2</v>
      </c>
      <c r="V89" s="9">
        <v>6.4000000000000001E-2</v>
      </c>
      <c r="W89" s="9">
        <v>6.4000000000000001E-2</v>
      </c>
      <c r="X89" s="9">
        <v>5.2999999999999999E-2</v>
      </c>
      <c r="Y89" s="9">
        <v>7.9000000000000001E-2</v>
      </c>
      <c r="Z89" s="9">
        <v>8.3000000000000004E-2</v>
      </c>
      <c r="AA89" s="9">
        <v>7.6999999999999999E-2</v>
      </c>
      <c r="AB89" s="9">
        <v>5.0999999999999997E-2</v>
      </c>
    </row>
    <row r="90" spans="1:28" x14ac:dyDescent="0.2">
      <c r="B90" s="2" t="s">
        <v>160</v>
      </c>
      <c r="C90" s="8">
        <v>0.84099999999999997</v>
      </c>
      <c r="D90" s="9">
        <v>0.85799999999999998</v>
      </c>
      <c r="E90" s="9">
        <v>0.84399999999999997</v>
      </c>
      <c r="F90" s="9">
        <v>0.84099999999999997</v>
      </c>
      <c r="G90" s="9">
        <v>0.81799999999999995</v>
      </c>
      <c r="H90" s="9">
        <v>0.85399999999999998</v>
      </c>
      <c r="I90" s="9">
        <v>0.84699999999999998</v>
      </c>
      <c r="J90" s="9">
        <v>0.746</v>
      </c>
      <c r="K90" s="9">
        <v>0.81100000000000005</v>
      </c>
      <c r="L90" s="9">
        <v>0.876</v>
      </c>
      <c r="M90" s="9">
        <v>0.88400000000000001</v>
      </c>
      <c r="N90" s="9">
        <v>0.85399999999999998</v>
      </c>
      <c r="O90" s="9">
        <v>0.85699999999999998</v>
      </c>
      <c r="P90" s="9">
        <v>0.83199999999999996</v>
      </c>
      <c r="Q90" s="9">
        <v>0.85499999999999998</v>
      </c>
      <c r="R90" s="9">
        <v>0.84499999999999997</v>
      </c>
      <c r="S90" s="9">
        <v>0.82299999999999995</v>
      </c>
      <c r="T90" s="9">
        <v>0.84</v>
      </c>
      <c r="U90" s="9">
        <v>0.81699999999999995</v>
      </c>
      <c r="V90" s="9">
        <v>0.85699999999999998</v>
      </c>
      <c r="W90" s="9">
        <v>0.872</v>
      </c>
      <c r="X90" s="9">
        <v>0.89400000000000002</v>
      </c>
      <c r="Y90" s="9">
        <v>0.82699999999999996</v>
      </c>
      <c r="Z90" s="9">
        <v>0.82299999999999995</v>
      </c>
      <c r="AA90" s="9">
        <v>0.82799999999999996</v>
      </c>
      <c r="AB90" s="9">
        <v>0.86699999999999999</v>
      </c>
    </row>
    <row r="91" spans="1:28" x14ac:dyDescent="0.2">
      <c r="B91" s="2" t="s">
        <v>161</v>
      </c>
      <c r="C91" s="8">
        <v>6.2E-2</v>
      </c>
      <c r="D91" s="9">
        <v>5.0999999999999997E-2</v>
      </c>
      <c r="E91" s="9">
        <v>7.0000000000000007E-2</v>
      </c>
      <c r="F91" s="9">
        <v>5.7000000000000002E-2</v>
      </c>
      <c r="G91" s="9">
        <v>7.0000000000000007E-2</v>
      </c>
      <c r="H91" s="9">
        <v>7.2999999999999995E-2</v>
      </c>
      <c r="I91" s="9">
        <v>4.7E-2</v>
      </c>
      <c r="J91" s="9">
        <v>5.2999999999999999E-2</v>
      </c>
      <c r="K91" s="9">
        <v>8.4000000000000005E-2</v>
      </c>
      <c r="L91" s="9">
        <v>5.8999999999999997E-2</v>
      </c>
      <c r="M91" s="9">
        <v>5.8000000000000003E-2</v>
      </c>
      <c r="N91" s="9">
        <v>4.9000000000000002E-2</v>
      </c>
      <c r="O91" s="9">
        <v>5.6000000000000001E-2</v>
      </c>
      <c r="P91" s="9">
        <v>6.8000000000000005E-2</v>
      </c>
      <c r="Q91" s="9">
        <v>5.5E-2</v>
      </c>
      <c r="R91" s="9">
        <v>6.4000000000000001E-2</v>
      </c>
      <c r="S91" s="9">
        <v>4.2999999999999997E-2</v>
      </c>
      <c r="T91" s="9">
        <v>6.4000000000000001E-2</v>
      </c>
      <c r="U91" s="9">
        <v>6.7000000000000004E-2</v>
      </c>
      <c r="V91" s="9">
        <v>4.2999999999999997E-2</v>
      </c>
      <c r="W91" s="9">
        <v>2.1000000000000001E-2</v>
      </c>
      <c r="X91" s="9">
        <v>4.3999999999999997E-2</v>
      </c>
      <c r="Y91" s="9">
        <v>6.4000000000000001E-2</v>
      </c>
      <c r="Z91" s="9">
        <v>6.4000000000000001E-2</v>
      </c>
      <c r="AA91" s="9">
        <v>6.8000000000000005E-2</v>
      </c>
      <c r="AB91" s="9">
        <v>6.6000000000000003E-2</v>
      </c>
    </row>
    <row r="92" spans="1:28" x14ac:dyDescent="0.2">
      <c r="B92" s="2" t="s">
        <v>162</v>
      </c>
      <c r="C92" s="8">
        <v>2.5999999999999999E-2</v>
      </c>
      <c r="D92" s="9">
        <v>3.2000000000000001E-2</v>
      </c>
      <c r="E92" s="9">
        <v>2.5000000000000001E-2</v>
      </c>
      <c r="F92" s="9">
        <v>1.7000000000000001E-2</v>
      </c>
      <c r="G92" s="9">
        <v>5.0000000000000001E-3</v>
      </c>
      <c r="H92" s="9">
        <v>2.4E-2</v>
      </c>
      <c r="I92" s="9">
        <v>7.0999999999999994E-2</v>
      </c>
      <c r="J92" s="9">
        <v>0.105</v>
      </c>
      <c r="K92" s="9">
        <v>1.6E-2</v>
      </c>
      <c r="L92" s="9">
        <v>1.6E-2</v>
      </c>
      <c r="M92" s="9">
        <v>0</v>
      </c>
      <c r="N92" s="9">
        <v>6.8000000000000005E-2</v>
      </c>
      <c r="O92" s="9">
        <v>0</v>
      </c>
      <c r="P92" s="9">
        <v>2.1999999999999999E-2</v>
      </c>
      <c r="Q92" s="9">
        <v>2.5999999999999999E-2</v>
      </c>
      <c r="R92" s="9">
        <v>2.1999999999999999E-2</v>
      </c>
      <c r="S92" s="9">
        <v>4.2999999999999997E-2</v>
      </c>
      <c r="T92" s="9">
        <v>2.4E-2</v>
      </c>
      <c r="U92" s="9">
        <v>3.3000000000000002E-2</v>
      </c>
      <c r="V92" s="9">
        <v>3.5999999999999997E-2</v>
      </c>
      <c r="W92" s="9">
        <v>4.2999999999999997E-2</v>
      </c>
      <c r="X92" s="9">
        <v>8.9999999999999993E-3</v>
      </c>
      <c r="Y92" s="9">
        <v>3.1E-2</v>
      </c>
      <c r="Z92" s="9">
        <v>0.03</v>
      </c>
      <c r="AA92" s="9">
        <v>2.8000000000000001E-2</v>
      </c>
      <c r="AB92" s="9">
        <v>1.6E-2</v>
      </c>
    </row>
    <row r="93" spans="1:28" x14ac:dyDescent="0.2">
      <c r="B93" s="2" t="s">
        <v>3</v>
      </c>
      <c r="C93" s="3">
        <v>1512</v>
      </c>
      <c r="D93" s="4">
        <v>253</v>
      </c>
      <c r="E93" s="4">
        <v>358</v>
      </c>
      <c r="F93" s="4">
        <v>403</v>
      </c>
      <c r="G93" s="4">
        <v>214</v>
      </c>
      <c r="H93" s="4">
        <v>123</v>
      </c>
      <c r="I93" s="4">
        <v>85</v>
      </c>
      <c r="J93" s="4">
        <v>114</v>
      </c>
      <c r="K93" s="4">
        <v>190</v>
      </c>
      <c r="L93" s="4">
        <v>387</v>
      </c>
      <c r="M93" s="4">
        <v>189</v>
      </c>
      <c r="N93" s="4">
        <v>103</v>
      </c>
      <c r="O93" s="4">
        <v>126</v>
      </c>
      <c r="P93" s="4">
        <v>833</v>
      </c>
      <c r="Q93" s="4">
        <v>579</v>
      </c>
      <c r="R93" s="4">
        <v>1244</v>
      </c>
      <c r="S93" s="4">
        <v>164</v>
      </c>
      <c r="T93" s="4">
        <v>1314</v>
      </c>
      <c r="U93" s="4">
        <v>60</v>
      </c>
      <c r="V93" s="4">
        <v>140</v>
      </c>
      <c r="W93" s="4">
        <v>47</v>
      </c>
      <c r="X93" s="4">
        <v>113</v>
      </c>
      <c r="Y93" s="4">
        <v>393</v>
      </c>
      <c r="Z93" s="4">
        <v>361</v>
      </c>
      <c r="AA93" s="4">
        <v>325</v>
      </c>
      <c r="AB93" s="4">
        <v>256</v>
      </c>
    </row>
    <row r="94" spans="1:28" ht="89.25" x14ac:dyDescent="0.2">
      <c r="A94" s="1" t="s">
        <v>1145</v>
      </c>
    </row>
    <row r="95" spans="1:28" x14ac:dyDescent="0.2">
      <c r="B95" s="2" t="s">
        <v>1491</v>
      </c>
      <c r="C95" s="8">
        <v>0.22600000000000001</v>
      </c>
      <c r="D95" s="9">
        <v>0.29499999999999998</v>
      </c>
      <c r="E95" s="9">
        <v>0.253</v>
      </c>
      <c r="F95" s="9">
        <v>0.214</v>
      </c>
      <c r="G95" s="9">
        <v>0.19400000000000001</v>
      </c>
      <c r="H95" s="9">
        <v>0.17</v>
      </c>
      <c r="I95" s="9">
        <v>0.189</v>
      </c>
      <c r="J95" s="9">
        <v>0.24299999999999999</v>
      </c>
      <c r="K95" s="9">
        <v>0.28000000000000003</v>
      </c>
      <c r="L95" s="9">
        <v>0.20699999999999999</v>
      </c>
      <c r="M95" s="9">
        <v>0.24199999999999999</v>
      </c>
      <c r="N95" s="9">
        <v>0.217</v>
      </c>
      <c r="O95" s="9">
        <v>0.20899999999999999</v>
      </c>
      <c r="P95" s="9">
        <v>0.23799999999999999</v>
      </c>
      <c r="Q95" s="9">
        <v>0.20599999999999999</v>
      </c>
      <c r="R95" s="9">
        <v>0.23499999999999999</v>
      </c>
      <c r="S95" s="9">
        <v>0.16600000000000001</v>
      </c>
      <c r="T95" s="9">
        <v>0.22700000000000001</v>
      </c>
      <c r="U95" s="9">
        <v>0.19800000000000001</v>
      </c>
      <c r="V95" s="9">
        <v>0.22500000000000001</v>
      </c>
      <c r="W95" s="9">
        <v>0.182</v>
      </c>
      <c r="X95" s="9">
        <v>0.21099999999999999</v>
      </c>
      <c r="Y95" s="9">
        <v>0.252</v>
      </c>
      <c r="Z95" s="9">
        <v>0.222</v>
      </c>
      <c r="AA95" s="9">
        <v>0.224</v>
      </c>
      <c r="AB95" s="9">
        <v>0.219</v>
      </c>
    </row>
    <row r="96" spans="1:28" x14ac:dyDescent="0.2">
      <c r="B96" s="2" t="s">
        <v>182</v>
      </c>
      <c r="C96" s="8">
        <v>0.77400000000000002</v>
      </c>
      <c r="D96" s="9">
        <v>0.70499999999999996</v>
      </c>
      <c r="E96" s="9">
        <v>0.747</v>
      </c>
      <c r="F96" s="9">
        <v>0.78600000000000003</v>
      </c>
      <c r="G96" s="9">
        <v>0.80600000000000005</v>
      </c>
      <c r="H96" s="9">
        <v>0.83</v>
      </c>
      <c r="I96" s="9">
        <v>0.81100000000000005</v>
      </c>
      <c r="J96" s="9">
        <v>0.75700000000000001</v>
      </c>
      <c r="K96" s="9">
        <v>0.72</v>
      </c>
      <c r="L96" s="9">
        <v>0.79300000000000004</v>
      </c>
      <c r="M96" s="9">
        <v>0.75800000000000001</v>
      </c>
      <c r="N96" s="9">
        <v>0.78300000000000003</v>
      </c>
      <c r="O96" s="9">
        <v>0.79100000000000004</v>
      </c>
      <c r="P96" s="9">
        <v>0.76200000000000001</v>
      </c>
      <c r="Q96" s="9">
        <v>0.79400000000000004</v>
      </c>
      <c r="R96" s="9">
        <v>0.76500000000000001</v>
      </c>
      <c r="S96" s="9">
        <v>0.83399999999999996</v>
      </c>
      <c r="T96" s="9">
        <v>0.77300000000000002</v>
      </c>
      <c r="U96" s="9">
        <v>0.80200000000000005</v>
      </c>
      <c r="V96" s="9">
        <v>0.77500000000000002</v>
      </c>
      <c r="W96" s="9">
        <v>0.81799999999999995</v>
      </c>
      <c r="X96" s="9">
        <v>0.78900000000000003</v>
      </c>
      <c r="Y96" s="9">
        <v>0.748</v>
      </c>
      <c r="Z96" s="9">
        <v>0.77800000000000002</v>
      </c>
      <c r="AA96" s="9">
        <v>0.77600000000000002</v>
      </c>
      <c r="AB96" s="9">
        <v>0.78100000000000003</v>
      </c>
    </row>
    <row r="97" spans="1:28" x14ac:dyDescent="0.2">
      <c r="B97" s="2" t="s">
        <v>3</v>
      </c>
      <c r="C97" s="3">
        <v>2354</v>
      </c>
      <c r="D97" s="4">
        <v>339</v>
      </c>
      <c r="E97" s="4">
        <v>494</v>
      </c>
      <c r="F97" s="4">
        <v>593</v>
      </c>
      <c r="G97" s="4">
        <v>402</v>
      </c>
      <c r="H97" s="4">
        <v>212</v>
      </c>
      <c r="I97" s="4">
        <v>201</v>
      </c>
      <c r="J97" s="4">
        <v>181</v>
      </c>
      <c r="K97" s="4">
        <v>353</v>
      </c>
      <c r="L97" s="4">
        <v>610</v>
      </c>
      <c r="M97" s="4">
        <v>269</v>
      </c>
      <c r="N97" s="4">
        <v>152</v>
      </c>
      <c r="O97" s="4">
        <v>182</v>
      </c>
      <c r="P97" s="4">
        <v>1343</v>
      </c>
      <c r="Q97" s="4">
        <v>867</v>
      </c>
      <c r="R97" s="4">
        <v>1927</v>
      </c>
      <c r="S97" s="4">
        <v>259</v>
      </c>
      <c r="T97" s="4">
        <v>2051</v>
      </c>
      <c r="U97" s="4">
        <v>96</v>
      </c>
      <c r="V97" s="4">
        <v>213</v>
      </c>
      <c r="W97" s="4">
        <v>66</v>
      </c>
      <c r="X97" s="4">
        <v>194</v>
      </c>
      <c r="Y97" s="4">
        <v>595</v>
      </c>
      <c r="Z97" s="4">
        <v>576</v>
      </c>
      <c r="AA97" s="4">
        <v>499</v>
      </c>
      <c r="AB97" s="4">
        <v>398</v>
      </c>
    </row>
    <row r="98" spans="1:28" ht="89.25" x14ac:dyDescent="0.2">
      <c r="A98" s="1" t="s">
        <v>1175</v>
      </c>
    </row>
    <row r="99" spans="1:28" x14ac:dyDescent="0.2">
      <c r="B99" s="2" t="s">
        <v>1491</v>
      </c>
      <c r="C99" s="8">
        <v>0.92500000000000004</v>
      </c>
      <c r="D99" s="9">
        <v>0.876</v>
      </c>
      <c r="E99" s="9">
        <v>0.90700000000000003</v>
      </c>
      <c r="F99" s="9">
        <v>0.93100000000000005</v>
      </c>
      <c r="G99" s="9">
        <v>0.94299999999999995</v>
      </c>
      <c r="H99" s="9">
        <v>0.96699999999999997</v>
      </c>
      <c r="I99" s="9">
        <v>0.95499999999999996</v>
      </c>
      <c r="J99" s="9">
        <v>0.873</v>
      </c>
      <c r="K99" s="9">
        <v>0.89</v>
      </c>
      <c r="L99" s="9">
        <v>0.93400000000000005</v>
      </c>
      <c r="M99" s="9">
        <v>0.91100000000000003</v>
      </c>
      <c r="N99" s="9">
        <v>0.95399999999999996</v>
      </c>
      <c r="O99" s="9">
        <v>0.94499999999999995</v>
      </c>
      <c r="P99" s="9">
        <v>0.91400000000000003</v>
      </c>
      <c r="Q99" s="9">
        <v>0.94199999999999995</v>
      </c>
      <c r="R99" s="9">
        <v>0.92200000000000004</v>
      </c>
      <c r="S99" s="9">
        <v>0.95</v>
      </c>
      <c r="T99" s="9">
        <v>0.92500000000000004</v>
      </c>
      <c r="U99" s="9">
        <v>0.94799999999999995</v>
      </c>
      <c r="V99" s="9">
        <v>0.92</v>
      </c>
      <c r="W99" s="9">
        <v>0.90900000000000003</v>
      </c>
      <c r="X99" s="9">
        <v>0.96399999999999997</v>
      </c>
      <c r="Y99" s="9">
        <v>0.92900000000000005</v>
      </c>
      <c r="Z99" s="9">
        <v>0.93200000000000005</v>
      </c>
      <c r="AA99" s="9">
        <v>0.91200000000000003</v>
      </c>
      <c r="AB99" s="9">
        <v>0.91200000000000003</v>
      </c>
    </row>
    <row r="100" spans="1:28" x14ac:dyDescent="0.2">
      <c r="B100" s="2" t="s">
        <v>183</v>
      </c>
      <c r="C100" s="8">
        <v>7.4999999999999997E-2</v>
      </c>
      <c r="D100" s="9">
        <v>0.124</v>
      </c>
      <c r="E100" s="9">
        <v>9.2999999999999999E-2</v>
      </c>
      <c r="F100" s="9">
        <v>6.9000000000000006E-2</v>
      </c>
      <c r="G100" s="9">
        <v>5.7000000000000002E-2</v>
      </c>
      <c r="H100" s="9">
        <v>3.3000000000000002E-2</v>
      </c>
      <c r="I100" s="9">
        <v>4.4999999999999998E-2</v>
      </c>
      <c r="J100" s="9">
        <v>0.127</v>
      </c>
      <c r="K100" s="9">
        <v>0.11</v>
      </c>
      <c r="L100" s="9">
        <v>6.6000000000000003E-2</v>
      </c>
      <c r="M100" s="9">
        <v>8.8999999999999996E-2</v>
      </c>
      <c r="N100" s="9">
        <v>4.5999999999999999E-2</v>
      </c>
      <c r="O100" s="9">
        <v>5.5E-2</v>
      </c>
      <c r="P100" s="9">
        <v>8.5999999999999993E-2</v>
      </c>
      <c r="Q100" s="9">
        <v>5.8000000000000003E-2</v>
      </c>
      <c r="R100" s="9">
        <v>7.8E-2</v>
      </c>
      <c r="S100" s="9">
        <v>0.05</v>
      </c>
      <c r="T100" s="9">
        <v>7.4999999999999997E-2</v>
      </c>
      <c r="U100" s="9">
        <v>5.1999999999999998E-2</v>
      </c>
      <c r="V100" s="9">
        <v>0.08</v>
      </c>
      <c r="W100" s="9">
        <v>9.0999999999999998E-2</v>
      </c>
      <c r="X100" s="9">
        <v>3.5999999999999997E-2</v>
      </c>
      <c r="Y100" s="9">
        <v>7.0999999999999994E-2</v>
      </c>
      <c r="Z100" s="9">
        <v>6.8000000000000005E-2</v>
      </c>
      <c r="AA100" s="9">
        <v>8.7999999999999995E-2</v>
      </c>
      <c r="AB100" s="9">
        <v>8.7999999999999995E-2</v>
      </c>
    </row>
    <row r="101" spans="1:28" x14ac:dyDescent="0.2">
      <c r="B101" s="2" t="s">
        <v>3</v>
      </c>
      <c r="C101" s="3">
        <v>2354</v>
      </c>
      <c r="D101" s="4">
        <v>339</v>
      </c>
      <c r="E101" s="4">
        <v>494</v>
      </c>
      <c r="F101" s="4">
        <v>593</v>
      </c>
      <c r="G101" s="4">
        <v>402</v>
      </c>
      <c r="H101" s="4">
        <v>212</v>
      </c>
      <c r="I101" s="4">
        <v>201</v>
      </c>
      <c r="J101" s="4">
        <v>181</v>
      </c>
      <c r="K101" s="4">
        <v>353</v>
      </c>
      <c r="L101" s="4">
        <v>610</v>
      </c>
      <c r="M101" s="4">
        <v>269</v>
      </c>
      <c r="N101" s="4">
        <v>152</v>
      </c>
      <c r="O101" s="4">
        <v>182</v>
      </c>
      <c r="P101" s="4">
        <v>1343</v>
      </c>
      <c r="Q101" s="4">
        <v>867</v>
      </c>
      <c r="R101" s="4">
        <v>1927</v>
      </c>
      <c r="S101" s="4">
        <v>259</v>
      </c>
      <c r="T101" s="4">
        <v>2051</v>
      </c>
      <c r="U101" s="4">
        <v>96</v>
      </c>
      <c r="V101" s="4">
        <v>213</v>
      </c>
      <c r="W101" s="4">
        <v>66</v>
      </c>
      <c r="X101" s="4">
        <v>194</v>
      </c>
      <c r="Y101" s="4">
        <v>595</v>
      </c>
      <c r="Z101" s="4">
        <v>576</v>
      </c>
      <c r="AA101" s="4">
        <v>499</v>
      </c>
      <c r="AB101" s="4">
        <v>398</v>
      </c>
    </row>
    <row r="102" spans="1:28" ht="89.25" x14ac:dyDescent="0.2">
      <c r="A102" s="1" t="s">
        <v>1197</v>
      </c>
    </row>
    <row r="103" spans="1:28" x14ac:dyDescent="0.2">
      <c r="B103" s="2" t="s">
        <v>1491</v>
      </c>
      <c r="C103" s="8">
        <v>0.93600000000000005</v>
      </c>
      <c r="D103" s="9">
        <v>0.95599999999999996</v>
      </c>
      <c r="E103" s="9">
        <v>0.93700000000000006</v>
      </c>
      <c r="F103" s="9">
        <v>0.93100000000000005</v>
      </c>
      <c r="G103" s="9">
        <v>0.91500000000000004</v>
      </c>
      <c r="H103" s="9">
        <v>0.92900000000000005</v>
      </c>
      <c r="I103" s="9">
        <v>0.94499999999999995</v>
      </c>
      <c r="J103" s="9">
        <v>0.90600000000000003</v>
      </c>
      <c r="K103" s="9">
        <v>0.92100000000000004</v>
      </c>
      <c r="L103" s="9">
        <v>0.95099999999999996</v>
      </c>
      <c r="M103" s="9">
        <v>0.91400000000000003</v>
      </c>
      <c r="N103" s="9">
        <v>0.94699999999999995</v>
      </c>
      <c r="O103" s="9">
        <v>0.95599999999999996</v>
      </c>
      <c r="P103" s="9">
        <v>0.93100000000000005</v>
      </c>
      <c r="Q103" s="9">
        <v>0.93899999999999995</v>
      </c>
      <c r="R103" s="9">
        <v>0.93700000000000006</v>
      </c>
      <c r="S103" s="9">
        <v>0.93100000000000005</v>
      </c>
      <c r="T103" s="9">
        <v>0.93400000000000005</v>
      </c>
      <c r="U103" s="9">
        <v>0.89600000000000002</v>
      </c>
      <c r="V103" s="9">
        <v>0.96699999999999997</v>
      </c>
      <c r="W103" s="9">
        <v>0.98499999999999999</v>
      </c>
      <c r="X103" s="9">
        <v>0.92800000000000005</v>
      </c>
      <c r="Y103" s="9">
        <v>0.93400000000000005</v>
      </c>
      <c r="Z103" s="9">
        <v>0.93899999999999995</v>
      </c>
      <c r="AA103" s="9">
        <v>0.92600000000000005</v>
      </c>
      <c r="AB103" s="9">
        <v>0.94199999999999995</v>
      </c>
    </row>
    <row r="104" spans="1:28" ht="38.25" x14ac:dyDescent="0.2">
      <c r="B104" s="2" t="s">
        <v>184</v>
      </c>
      <c r="C104" s="8">
        <v>6.4000000000000001E-2</v>
      </c>
      <c r="D104" s="9">
        <v>4.3999999999999997E-2</v>
      </c>
      <c r="E104" s="9">
        <v>6.3E-2</v>
      </c>
      <c r="F104" s="9">
        <v>6.9000000000000006E-2</v>
      </c>
      <c r="G104" s="9">
        <v>8.5000000000000006E-2</v>
      </c>
      <c r="H104" s="9">
        <v>7.0999999999999994E-2</v>
      </c>
      <c r="I104" s="9">
        <v>5.5E-2</v>
      </c>
      <c r="J104" s="9">
        <v>9.4E-2</v>
      </c>
      <c r="K104" s="9">
        <v>7.9000000000000001E-2</v>
      </c>
      <c r="L104" s="9">
        <v>4.9000000000000002E-2</v>
      </c>
      <c r="M104" s="9">
        <v>8.5999999999999993E-2</v>
      </c>
      <c r="N104" s="9">
        <v>5.2999999999999999E-2</v>
      </c>
      <c r="O104" s="9">
        <v>4.3999999999999997E-2</v>
      </c>
      <c r="P104" s="9">
        <v>6.9000000000000006E-2</v>
      </c>
      <c r="Q104" s="9">
        <v>6.0999999999999999E-2</v>
      </c>
      <c r="R104" s="9">
        <v>6.3E-2</v>
      </c>
      <c r="S104" s="9">
        <v>6.9000000000000006E-2</v>
      </c>
      <c r="T104" s="9">
        <v>6.6000000000000003E-2</v>
      </c>
      <c r="U104" s="9">
        <v>0.104</v>
      </c>
      <c r="V104" s="9">
        <v>3.3000000000000002E-2</v>
      </c>
      <c r="W104" s="9">
        <v>1.4999999999999999E-2</v>
      </c>
      <c r="X104" s="9">
        <v>7.1999999999999995E-2</v>
      </c>
      <c r="Y104" s="9">
        <v>6.6000000000000003E-2</v>
      </c>
      <c r="Z104" s="9">
        <v>6.0999999999999999E-2</v>
      </c>
      <c r="AA104" s="9">
        <v>7.3999999999999996E-2</v>
      </c>
      <c r="AB104" s="9">
        <v>5.8000000000000003E-2</v>
      </c>
    </row>
    <row r="105" spans="1:28" x14ac:dyDescent="0.2">
      <c r="B105" s="2" t="s">
        <v>3</v>
      </c>
      <c r="C105" s="3">
        <v>2354</v>
      </c>
      <c r="D105" s="4">
        <v>339</v>
      </c>
      <c r="E105" s="4">
        <v>494</v>
      </c>
      <c r="F105" s="4">
        <v>593</v>
      </c>
      <c r="G105" s="4">
        <v>402</v>
      </c>
      <c r="H105" s="4">
        <v>212</v>
      </c>
      <c r="I105" s="4">
        <v>201</v>
      </c>
      <c r="J105" s="4">
        <v>181</v>
      </c>
      <c r="K105" s="4">
        <v>353</v>
      </c>
      <c r="L105" s="4">
        <v>610</v>
      </c>
      <c r="M105" s="4">
        <v>269</v>
      </c>
      <c r="N105" s="4">
        <v>152</v>
      </c>
      <c r="O105" s="4">
        <v>182</v>
      </c>
      <c r="P105" s="4">
        <v>1343</v>
      </c>
      <c r="Q105" s="4">
        <v>867</v>
      </c>
      <c r="R105" s="4">
        <v>1927</v>
      </c>
      <c r="S105" s="4">
        <v>259</v>
      </c>
      <c r="T105" s="4">
        <v>2051</v>
      </c>
      <c r="U105" s="4">
        <v>96</v>
      </c>
      <c r="V105" s="4">
        <v>213</v>
      </c>
      <c r="W105" s="4">
        <v>66</v>
      </c>
      <c r="X105" s="4">
        <v>194</v>
      </c>
      <c r="Y105" s="4">
        <v>595</v>
      </c>
      <c r="Z105" s="4">
        <v>576</v>
      </c>
      <c r="AA105" s="4">
        <v>499</v>
      </c>
      <c r="AB105" s="4">
        <v>398</v>
      </c>
    </row>
    <row r="106" spans="1:28" ht="89.25" x14ac:dyDescent="0.2">
      <c r="A106" s="1" t="s">
        <v>1180</v>
      </c>
    </row>
    <row r="107" spans="1:28" x14ac:dyDescent="0.2">
      <c r="B107" s="2" t="s">
        <v>1491</v>
      </c>
      <c r="C107" s="8">
        <v>0.90700000000000003</v>
      </c>
      <c r="D107" s="9">
        <v>0.879</v>
      </c>
      <c r="E107" s="9">
        <v>0.91700000000000004</v>
      </c>
      <c r="F107" s="9">
        <v>0.91600000000000004</v>
      </c>
      <c r="G107" s="9">
        <v>0.89100000000000001</v>
      </c>
      <c r="H107" s="9">
        <v>0.89600000000000002</v>
      </c>
      <c r="I107" s="9">
        <v>0.94499999999999995</v>
      </c>
      <c r="J107" s="9">
        <v>0.93400000000000005</v>
      </c>
      <c r="K107" s="9">
        <v>0.89800000000000002</v>
      </c>
      <c r="L107" s="9">
        <v>0.89500000000000002</v>
      </c>
      <c r="M107" s="9">
        <v>0.90700000000000003</v>
      </c>
      <c r="N107" s="9">
        <v>0.90800000000000003</v>
      </c>
      <c r="O107" s="9">
        <v>0.92300000000000004</v>
      </c>
      <c r="P107" s="9">
        <v>0.88700000000000001</v>
      </c>
      <c r="Q107" s="9">
        <v>0.93799999999999994</v>
      </c>
      <c r="R107" s="9">
        <v>0.90200000000000002</v>
      </c>
      <c r="S107" s="9">
        <v>0.93400000000000005</v>
      </c>
      <c r="T107" s="9">
        <v>0.90800000000000003</v>
      </c>
      <c r="U107" s="9">
        <v>0.89600000000000002</v>
      </c>
      <c r="V107" s="9">
        <v>0.90600000000000003</v>
      </c>
      <c r="W107" s="9">
        <v>0.95499999999999996</v>
      </c>
      <c r="X107" s="9">
        <v>0.93300000000000005</v>
      </c>
      <c r="Y107" s="9">
        <v>0.88100000000000001</v>
      </c>
      <c r="Z107" s="9">
        <v>0.92500000000000004</v>
      </c>
      <c r="AA107" s="9">
        <v>0.90400000000000003</v>
      </c>
      <c r="AB107" s="9">
        <v>0.90700000000000003</v>
      </c>
    </row>
    <row r="108" spans="1:28" x14ac:dyDescent="0.2">
      <c r="B108" s="2" t="s">
        <v>185</v>
      </c>
      <c r="C108" s="8">
        <v>9.2999999999999999E-2</v>
      </c>
      <c r="D108" s="9">
        <v>0.121</v>
      </c>
      <c r="E108" s="9">
        <v>8.3000000000000004E-2</v>
      </c>
      <c r="F108" s="9">
        <v>8.4000000000000005E-2</v>
      </c>
      <c r="G108" s="9">
        <v>0.109</v>
      </c>
      <c r="H108" s="9">
        <v>0.104</v>
      </c>
      <c r="I108" s="9">
        <v>5.5E-2</v>
      </c>
      <c r="J108" s="9">
        <v>6.6000000000000003E-2</v>
      </c>
      <c r="K108" s="9">
        <v>0.10199999999999999</v>
      </c>
      <c r="L108" s="9">
        <v>0.105</v>
      </c>
      <c r="M108" s="9">
        <v>9.2999999999999999E-2</v>
      </c>
      <c r="N108" s="9">
        <v>9.1999999999999998E-2</v>
      </c>
      <c r="O108" s="9">
        <v>7.6999999999999999E-2</v>
      </c>
      <c r="P108" s="9">
        <v>0.113</v>
      </c>
      <c r="Q108" s="9">
        <v>6.2E-2</v>
      </c>
      <c r="R108" s="9">
        <v>9.8000000000000004E-2</v>
      </c>
      <c r="S108" s="9">
        <v>6.6000000000000003E-2</v>
      </c>
      <c r="T108" s="9">
        <v>9.1999999999999998E-2</v>
      </c>
      <c r="U108" s="9">
        <v>0.104</v>
      </c>
      <c r="V108" s="9">
        <v>9.4E-2</v>
      </c>
      <c r="W108" s="9">
        <v>4.4999999999999998E-2</v>
      </c>
      <c r="X108" s="9">
        <v>6.7000000000000004E-2</v>
      </c>
      <c r="Y108" s="9">
        <v>0.11899999999999999</v>
      </c>
      <c r="Z108" s="9">
        <v>7.4999999999999997E-2</v>
      </c>
      <c r="AA108" s="9">
        <v>9.6000000000000002E-2</v>
      </c>
      <c r="AB108" s="9">
        <v>9.2999999999999999E-2</v>
      </c>
    </row>
    <row r="109" spans="1:28" x14ac:dyDescent="0.2">
      <c r="B109" s="2" t="s">
        <v>3</v>
      </c>
      <c r="C109" s="3">
        <v>2354</v>
      </c>
      <c r="D109" s="4">
        <v>339</v>
      </c>
      <c r="E109" s="4">
        <v>494</v>
      </c>
      <c r="F109" s="4">
        <v>593</v>
      </c>
      <c r="G109" s="4">
        <v>402</v>
      </c>
      <c r="H109" s="4">
        <v>212</v>
      </c>
      <c r="I109" s="4">
        <v>201</v>
      </c>
      <c r="J109" s="4">
        <v>181</v>
      </c>
      <c r="K109" s="4">
        <v>353</v>
      </c>
      <c r="L109" s="4">
        <v>610</v>
      </c>
      <c r="M109" s="4">
        <v>269</v>
      </c>
      <c r="N109" s="4">
        <v>152</v>
      </c>
      <c r="O109" s="4">
        <v>182</v>
      </c>
      <c r="P109" s="4">
        <v>1343</v>
      </c>
      <c r="Q109" s="4">
        <v>867</v>
      </c>
      <c r="R109" s="4">
        <v>1927</v>
      </c>
      <c r="S109" s="4">
        <v>259</v>
      </c>
      <c r="T109" s="4">
        <v>2051</v>
      </c>
      <c r="U109" s="4">
        <v>96</v>
      </c>
      <c r="V109" s="4">
        <v>213</v>
      </c>
      <c r="W109" s="4">
        <v>66</v>
      </c>
      <c r="X109" s="4">
        <v>194</v>
      </c>
      <c r="Y109" s="4">
        <v>595</v>
      </c>
      <c r="Z109" s="4">
        <v>576</v>
      </c>
      <c r="AA109" s="4">
        <v>499</v>
      </c>
      <c r="AB109" s="4">
        <v>398</v>
      </c>
    </row>
    <row r="110" spans="1:28" ht="89.25" x14ac:dyDescent="0.2">
      <c r="A110" s="1" t="s">
        <v>1151</v>
      </c>
    </row>
    <row r="111" spans="1:28" x14ac:dyDescent="0.2">
      <c r="B111" s="2" t="s">
        <v>1491</v>
      </c>
      <c r="C111" s="8">
        <v>0.95399999999999996</v>
      </c>
      <c r="D111" s="9">
        <v>0.98499999999999999</v>
      </c>
      <c r="E111" s="9">
        <v>0.98199999999999998</v>
      </c>
      <c r="F111" s="9">
        <v>0.96599999999999997</v>
      </c>
      <c r="G111" s="9">
        <v>0.94299999999999995</v>
      </c>
      <c r="H111" s="9">
        <v>0.91</v>
      </c>
      <c r="I111" s="9">
        <v>0.85599999999999998</v>
      </c>
      <c r="J111" s="9">
        <v>0.95599999999999996</v>
      </c>
      <c r="K111" s="9">
        <v>0.92600000000000005</v>
      </c>
      <c r="L111" s="9">
        <v>0.96099999999999997</v>
      </c>
      <c r="M111" s="9">
        <v>0.95499999999999996</v>
      </c>
      <c r="N111" s="9">
        <v>0.98699999999999999</v>
      </c>
      <c r="O111" s="9">
        <v>0.95599999999999996</v>
      </c>
      <c r="P111" s="9">
        <v>0.94599999999999995</v>
      </c>
      <c r="Q111" s="9">
        <v>0.96299999999999997</v>
      </c>
      <c r="R111" s="9">
        <v>0.95399999999999996</v>
      </c>
      <c r="S111" s="9">
        <v>0.94599999999999995</v>
      </c>
      <c r="T111" s="9">
        <v>0.95399999999999996</v>
      </c>
      <c r="U111" s="9">
        <v>0.90600000000000003</v>
      </c>
      <c r="V111" s="9">
        <v>0.97199999999999998</v>
      </c>
      <c r="W111" s="9">
        <v>1</v>
      </c>
      <c r="X111" s="9">
        <v>0.96399999999999997</v>
      </c>
      <c r="Y111" s="9">
        <v>0.95599999999999996</v>
      </c>
      <c r="Z111" s="9">
        <v>0.94599999999999995</v>
      </c>
      <c r="AA111" s="9">
        <v>0.95</v>
      </c>
      <c r="AB111" s="9">
        <v>0.96</v>
      </c>
    </row>
    <row r="112" spans="1:28" ht="25.5" x14ac:dyDescent="0.2">
      <c r="B112" s="2" t="s">
        <v>97</v>
      </c>
      <c r="C112" s="8">
        <v>4.5999999999999999E-2</v>
      </c>
      <c r="D112" s="9">
        <v>1.4999999999999999E-2</v>
      </c>
      <c r="E112" s="9">
        <v>1.7999999999999999E-2</v>
      </c>
      <c r="F112" s="9">
        <v>3.4000000000000002E-2</v>
      </c>
      <c r="G112" s="9">
        <v>5.7000000000000002E-2</v>
      </c>
      <c r="H112" s="9">
        <v>0.09</v>
      </c>
      <c r="I112" s="9">
        <v>0.14399999999999999</v>
      </c>
      <c r="J112" s="9">
        <v>4.3999999999999997E-2</v>
      </c>
      <c r="K112" s="9">
        <v>7.3999999999999996E-2</v>
      </c>
      <c r="L112" s="9">
        <v>3.9E-2</v>
      </c>
      <c r="M112" s="9">
        <v>4.4999999999999998E-2</v>
      </c>
      <c r="N112" s="9">
        <v>1.2999999999999999E-2</v>
      </c>
      <c r="O112" s="9">
        <v>4.3999999999999997E-2</v>
      </c>
      <c r="P112" s="9">
        <v>5.3999999999999999E-2</v>
      </c>
      <c r="Q112" s="9">
        <v>3.6999999999999998E-2</v>
      </c>
      <c r="R112" s="9">
        <v>4.5999999999999999E-2</v>
      </c>
      <c r="S112" s="9">
        <v>5.3999999999999999E-2</v>
      </c>
      <c r="T112" s="9">
        <v>4.5999999999999999E-2</v>
      </c>
      <c r="U112" s="9">
        <v>9.4E-2</v>
      </c>
      <c r="V112" s="9">
        <v>2.8000000000000001E-2</v>
      </c>
      <c r="W112" s="9">
        <v>0</v>
      </c>
      <c r="X112" s="9">
        <v>3.5999999999999997E-2</v>
      </c>
      <c r="Y112" s="9">
        <v>4.3999999999999997E-2</v>
      </c>
      <c r="Z112" s="9">
        <v>5.3999999999999999E-2</v>
      </c>
      <c r="AA112" s="9">
        <v>0.05</v>
      </c>
      <c r="AB112" s="9">
        <v>0.04</v>
      </c>
    </row>
    <row r="113" spans="1:28" x14ac:dyDescent="0.2">
      <c r="B113" s="2" t="s">
        <v>3</v>
      </c>
      <c r="C113" s="3">
        <v>2354</v>
      </c>
      <c r="D113" s="4">
        <v>339</v>
      </c>
      <c r="E113" s="4">
        <v>494</v>
      </c>
      <c r="F113" s="4">
        <v>593</v>
      </c>
      <c r="G113" s="4">
        <v>402</v>
      </c>
      <c r="H113" s="4">
        <v>212</v>
      </c>
      <c r="I113" s="4">
        <v>201</v>
      </c>
      <c r="J113" s="4">
        <v>181</v>
      </c>
      <c r="K113" s="4">
        <v>353</v>
      </c>
      <c r="L113" s="4">
        <v>610</v>
      </c>
      <c r="M113" s="4">
        <v>269</v>
      </c>
      <c r="N113" s="4">
        <v>152</v>
      </c>
      <c r="O113" s="4">
        <v>182</v>
      </c>
      <c r="P113" s="4">
        <v>1343</v>
      </c>
      <c r="Q113" s="4">
        <v>867</v>
      </c>
      <c r="R113" s="4">
        <v>1927</v>
      </c>
      <c r="S113" s="4">
        <v>259</v>
      </c>
      <c r="T113" s="4">
        <v>2051</v>
      </c>
      <c r="U113" s="4">
        <v>96</v>
      </c>
      <c r="V113" s="4">
        <v>213</v>
      </c>
      <c r="W113" s="4">
        <v>66</v>
      </c>
      <c r="X113" s="4">
        <v>194</v>
      </c>
      <c r="Y113" s="4">
        <v>595</v>
      </c>
      <c r="Z113" s="4">
        <v>576</v>
      </c>
      <c r="AA113" s="4">
        <v>499</v>
      </c>
      <c r="AB113" s="4">
        <v>398</v>
      </c>
    </row>
    <row r="114" spans="1:28" ht="89.25" x14ac:dyDescent="0.2">
      <c r="A114" s="1" t="s">
        <v>1152</v>
      </c>
    </row>
    <row r="115" spans="1:28" x14ac:dyDescent="0.2">
      <c r="B115" s="2" t="s">
        <v>1491</v>
      </c>
      <c r="C115" s="8">
        <v>0.97699999999999998</v>
      </c>
      <c r="D115" s="9">
        <v>0.997</v>
      </c>
      <c r="E115" s="9">
        <v>0.99199999999999999</v>
      </c>
      <c r="F115" s="9">
        <v>0.99</v>
      </c>
      <c r="G115" s="9">
        <v>0.97</v>
      </c>
      <c r="H115" s="9">
        <v>0.93400000000000005</v>
      </c>
      <c r="I115" s="9">
        <v>0.94</v>
      </c>
      <c r="J115" s="9">
        <v>0.98299999999999998</v>
      </c>
      <c r="K115" s="9">
        <v>0.97699999999999998</v>
      </c>
      <c r="L115" s="9">
        <v>0.97399999999999998</v>
      </c>
      <c r="M115" s="9">
        <v>0.97</v>
      </c>
      <c r="N115" s="9">
        <v>0.97399999999999998</v>
      </c>
      <c r="O115" s="9">
        <v>0.98399999999999999</v>
      </c>
      <c r="P115" s="9">
        <v>0.97599999999999998</v>
      </c>
      <c r="Q115" s="9">
        <v>0.98</v>
      </c>
      <c r="R115" s="9">
        <v>0.97899999999999998</v>
      </c>
      <c r="S115" s="9">
        <v>0.97699999999999998</v>
      </c>
      <c r="T115" s="9">
        <v>0.97799999999999998</v>
      </c>
      <c r="U115" s="9">
        <v>0.96899999999999997</v>
      </c>
      <c r="V115" s="9">
        <v>0.98099999999999998</v>
      </c>
      <c r="W115" s="9">
        <v>1</v>
      </c>
      <c r="X115" s="9">
        <v>0.97899999999999998</v>
      </c>
      <c r="Y115" s="9">
        <v>0.96299999999999997</v>
      </c>
      <c r="Z115" s="9">
        <v>0.98399999999999999</v>
      </c>
      <c r="AA115" s="9">
        <v>0.98</v>
      </c>
      <c r="AB115" s="9">
        <v>0.98499999999999999</v>
      </c>
    </row>
    <row r="116" spans="1:28" ht="25.5" x14ac:dyDescent="0.2">
      <c r="B116" s="2" t="s">
        <v>98</v>
      </c>
      <c r="C116" s="8">
        <v>2.3E-2</v>
      </c>
      <c r="D116" s="9">
        <v>3.0000000000000001E-3</v>
      </c>
      <c r="E116" s="9">
        <v>8.0000000000000002E-3</v>
      </c>
      <c r="F116" s="9">
        <v>0.01</v>
      </c>
      <c r="G116" s="9">
        <v>0.03</v>
      </c>
      <c r="H116" s="9">
        <v>6.6000000000000003E-2</v>
      </c>
      <c r="I116" s="9">
        <v>0.06</v>
      </c>
      <c r="J116" s="9">
        <v>1.7000000000000001E-2</v>
      </c>
      <c r="K116" s="9">
        <v>2.3E-2</v>
      </c>
      <c r="L116" s="9">
        <v>2.5999999999999999E-2</v>
      </c>
      <c r="M116" s="9">
        <v>0.03</v>
      </c>
      <c r="N116" s="9">
        <v>2.5999999999999999E-2</v>
      </c>
      <c r="O116" s="9">
        <v>1.6E-2</v>
      </c>
      <c r="P116" s="9">
        <v>2.4E-2</v>
      </c>
      <c r="Q116" s="9">
        <v>0.02</v>
      </c>
      <c r="R116" s="9">
        <v>2.1000000000000001E-2</v>
      </c>
      <c r="S116" s="9">
        <v>2.3E-2</v>
      </c>
      <c r="T116" s="9">
        <v>2.1999999999999999E-2</v>
      </c>
      <c r="U116" s="9">
        <v>3.1E-2</v>
      </c>
      <c r="V116" s="9">
        <v>1.9E-2</v>
      </c>
      <c r="W116" s="9">
        <v>0</v>
      </c>
      <c r="X116" s="9">
        <v>2.1000000000000001E-2</v>
      </c>
      <c r="Y116" s="9">
        <v>3.6999999999999998E-2</v>
      </c>
      <c r="Z116" s="9">
        <v>1.6E-2</v>
      </c>
      <c r="AA116" s="9">
        <v>0.02</v>
      </c>
      <c r="AB116" s="9">
        <v>1.4999999999999999E-2</v>
      </c>
    </row>
    <row r="117" spans="1:28" x14ac:dyDescent="0.2">
      <c r="B117" s="2" t="s">
        <v>3</v>
      </c>
      <c r="C117" s="3">
        <v>2354</v>
      </c>
      <c r="D117" s="4">
        <v>339</v>
      </c>
      <c r="E117" s="4">
        <v>494</v>
      </c>
      <c r="F117" s="4">
        <v>593</v>
      </c>
      <c r="G117" s="4">
        <v>402</v>
      </c>
      <c r="H117" s="4">
        <v>212</v>
      </c>
      <c r="I117" s="4">
        <v>201</v>
      </c>
      <c r="J117" s="4">
        <v>181</v>
      </c>
      <c r="K117" s="4">
        <v>353</v>
      </c>
      <c r="L117" s="4">
        <v>610</v>
      </c>
      <c r="M117" s="4">
        <v>269</v>
      </c>
      <c r="N117" s="4">
        <v>152</v>
      </c>
      <c r="O117" s="4">
        <v>182</v>
      </c>
      <c r="P117" s="4">
        <v>1343</v>
      </c>
      <c r="Q117" s="4">
        <v>867</v>
      </c>
      <c r="R117" s="4">
        <v>1927</v>
      </c>
      <c r="S117" s="4">
        <v>259</v>
      </c>
      <c r="T117" s="4">
        <v>2051</v>
      </c>
      <c r="U117" s="4">
        <v>96</v>
      </c>
      <c r="V117" s="4">
        <v>213</v>
      </c>
      <c r="W117" s="4">
        <v>66</v>
      </c>
      <c r="X117" s="4">
        <v>194</v>
      </c>
      <c r="Y117" s="4">
        <v>595</v>
      </c>
      <c r="Z117" s="4">
        <v>576</v>
      </c>
      <c r="AA117" s="4">
        <v>499</v>
      </c>
      <c r="AB117" s="4">
        <v>398</v>
      </c>
    </row>
    <row r="118" spans="1:28" ht="89.25" x14ac:dyDescent="0.2">
      <c r="A118" s="1" t="s">
        <v>1116</v>
      </c>
    </row>
    <row r="119" spans="1:28" x14ac:dyDescent="0.2">
      <c r="B119" s="2" t="s">
        <v>1491</v>
      </c>
      <c r="C119" s="8">
        <v>0.996</v>
      </c>
      <c r="D119" s="9">
        <v>1</v>
      </c>
      <c r="E119" s="9">
        <v>1</v>
      </c>
      <c r="F119" s="9">
        <v>0.995</v>
      </c>
      <c r="G119" s="9">
        <v>0.998</v>
      </c>
      <c r="H119" s="9">
        <v>1</v>
      </c>
      <c r="I119" s="9">
        <v>0.98</v>
      </c>
      <c r="J119" s="9">
        <v>0.99399999999999999</v>
      </c>
      <c r="K119" s="9">
        <v>0.99399999999999999</v>
      </c>
      <c r="L119" s="9">
        <v>1</v>
      </c>
      <c r="M119" s="9">
        <v>1</v>
      </c>
      <c r="N119" s="9">
        <v>0.99299999999999999</v>
      </c>
      <c r="O119" s="9">
        <v>0.995</v>
      </c>
      <c r="P119" s="9">
        <v>0.996</v>
      </c>
      <c r="Q119" s="9">
        <v>0.999</v>
      </c>
      <c r="R119" s="9">
        <v>0.996</v>
      </c>
      <c r="S119" s="9">
        <v>0.996</v>
      </c>
      <c r="T119" s="9">
        <v>0.997</v>
      </c>
      <c r="U119" s="9">
        <v>1</v>
      </c>
      <c r="V119" s="9">
        <v>0.99099999999999999</v>
      </c>
      <c r="W119" s="9">
        <v>1</v>
      </c>
      <c r="X119" s="9">
        <v>1</v>
      </c>
      <c r="Y119" s="9">
        <v>0.998</v>
      </c>
      <c r="Z119" s="9">
        <v>0.99099999999999999</v>
      </c>
      <c r="AA119" s="9">
        <v>1</v>
      </c>
      <c r="AB119" s="9">
        <v>0.99199999999999999</v>
      </c>
    </row>
    <row r="120" spans="1:28" ht="25.5" x14ac:dyDescent="0.2">
      <c r="B120" s="2" t="s">
        <v>99</v>
      </c>
      <c r="C120" s="8">
        <v>4.0000000000000001E-3</v>
      </c>
      <c r="D120" s="9">
        <v>0</v>
      </c>
      <c r="E120" s="9">
        <v>0</v>
      </c>
      <c r="F120" s="9">
        <v>5.0000000000000001E-3</v>
      </c>
      <c r="G120" s="9">
        <v>2E-3</v>
      </c>
      <c r="H120" s="9">
        <v>0</v>
      </c>
      <c r="I120" s="9">
        <v>0.02</v>
      </c>
      <c r="J120" s="9">
        <v>6.0000000000000001E-3</v>
      </c>
      <c r="K120" s="9">
        <v>6.0000000000000001E-3</v>
      </c>
      <c r="L120" s="9">
        <v>0</v>
      </c>
      <c r="M120" s="9">
        <v>0</v>
      </c>
      <c r="N120" s="9">
        <v>7.0000000000000001E-3</v>
      </c>
      <c r="O120" s="9">
        <v>5.0000000000000001E-3</v>
      </c>
      <c r="P120" s="9">
        <v>4.0000000000000001E-3</v>
      </c>
      <c r="Q120" s="9">
        <v>1E-3</v>
      </c>
      <c r="R120" s="9">
        <v>4.0000000000000001E-3</v>
      </c>
      <c r="S120" s="9">
        <v>4.0000000000000001E-3</v>
      </c>
      <c r="T120" s="9">
        <v>3.0000000000000001E-3</v>
      </c>
      <c r="U120" s="9">
        <v>0</v>
      </c>
      <c r="V120" s="9">
        <v>8.9999999999999993E-3</v>
      </c>
      <c r="W120" s="9">
        <v>0</v>
      </c>
      <c r="X120" s="9">
        <v>0</v>
      </c>
      <c r="Y120" s="9">
        <v>2E-3</v>
      </c>
      <c r="Z120" s="9">
        <v>8.9999999999999993E-3</v>
      </c>
      <c r="AA120" s="9">
        <v>0</v>
      </c>
      <c r="AB120" s="9">
        <v>8.0000000000000002E-3</v>
      </c>
    </row>
    <row r="121" spans="1:28" x14ac:dyDescent="0.2">
      <c r="B121" s="2" t="s">
        <v>3</v>
      </c>
      <c r="C121" s="3">
        <v>2354</v>
      </c>
      <c r="D121" s="4">
        <v>339</v>
      </c>
      <c r="E121" s="4">
        <v>494</v>
      </c>
      <c r="F121" s="4">
        <v>593</v>
      </c>
      <c r="G121" s="4">
        <v>402</v>
      </c>
      <c r="H121" s="4">
        <v>212</v>
      </c>
      <c r="I121" s="4">
        <v>201</v>
      </c>
      <c r="J121" s="4">
        <v>181</v>
      </c>
      <c r="K121" s="4">
        <v>353</v>
      </c>
      <c r="L121" s="4">
        <v>610</v>
      </c>
      <c r="M121" s="4">
        <v>269</v>
      </c>
      <c r="N121" s="4">
        <v>152</v>
      </c>
      <c r="O121" s="4">
        <v>182</v>
      </c>
      <c r="P121" s="4">
        <v>1343</v>
      </c>
      <c r="Q121" s="4">
        <v>867</v>
      </c>
      <c r="R121" s="4">
        <v>1927</v>
      </c>
      <c r="S121" s="4">
        <v>259</v>
      </c>
      <c r="T121" s="4">
        <v>2051</v>
      </c>
      <c r="U121" s="4">
        <v>96</v>
      </c>
      <c r="V121" s="4">
        <v>213</v>
      </c>
      <c r="W121" s="4">
        <v>66</v>
      </c>
      <c r="X121" s="4">
        <v>194</v>
      </c>
      <c r="Y121" s="4">
        <v>595</v>
      </c>
      <c r="Z121" s="4">
        <v>576</v>
      </c>
      <c r="AA121" s="4">
        <v>499</v>
      </c>
      <c r="AB121" s="4">
        <v>398</v>
      </c>
    </row>
    <row r="122" spans="1:28" ht="89.25" x14ac:dyDescent="0.2">
      <c r="A122" s="1" t="s">
        <v>1154</v>
      </c>
    </row>
    <row r="123" spans="1:28" x14ac:dyDescent="0.2">
      <c r="B123" s="2" t="s">
        <v>1491</v>
      </c>
      <c r="C123" s="8">
        <v>0.95599999999999996</v>
      </c>
      <c r="D123" s="9">
        <v>0.97599999999999998</v>
      </c>
      <c r="E123" s="9">
        <v>0.97199999999999998</v>
      </c>
      <c r="F123" s="9">
        <v>0.94899999999999995</v>
      </c>
      <c r="G123" s="9">
        <v>0.93300000000000005</v>
      </c>
      <c r="H123" s="9">
        <v>0.95299999999999996</v>
      </c>
      <c r="I123" s="9">
        <v>0.95499999999999996</v>
      </c>
      <c r="J123" s="9">
        <v>0.96699999999999997</v>
      </c>
      <c r="K123" s="9">
        <v>0.97499999999999998</v>
      </c>
      <c r="L123" s="9">
        <v>0.96399999999999997</v>
      </c>
      <c r="M123" s="9">
        <v>0.96299999999999997</v>
      </c>
      <c r="N123" s="9">
        <v>0.90100000000000002</v>
      </c>
      <c r="O123" s="9">
        <v>0.93400000000000005</v>
      </c>
      <c r="P123" s="9">
        <v>0.95699999999999996</v>
      </c>
      <c r="Q123" s="9">
        <v>0.95699999999999996</v>
      </c>
      <c r="R123" s="9">
        <v>0.95799999999999996</v>
      </c>
      <c r="S123" s="9">
        <v>0.94599999999999995</v>
      </c>
      <c r="T123" s="9">
        <v>0.95699999999999996</v>
      </c>
      <c r="U123" s="9">
        <v>0.92700000000000005</v>
      </c>
      <c r="V123" s="9">
        <v>0.96199999999999997</v>
      </c>
      <c r="W123" s="9">
        <v>0.98499999999999999</v>
      </c>
      <c r="X123" s="9">
        <v>0.92800000000000005</v>
      </c>
      <c r="Y123" s="9">
        <v>0.93899999999999995</v>
      </c>
      <c r="Z123" s="9">
        <v>0.95499999999999996</v>
      </c>
      <c r="AA123" s="9">
        <v>0.97799999999999998</v>
      </c>
      <c r="AB123" s="9">
        <v>0.96699999999999997</v>
      </c>
    </row>
    <row r="124" spans="1:28" ht="25.5" x14ac:dyDescent="0.2">
      <c r="B124" s="2" t="s">
        <v>100</v>
      </c>
      <c r="C124" s="8">
        <v>4.3999999999999997E-2</v>
      </c>
      <c r="D124" s="9">
        <v>2.4E-2</v>
      </c>
      <c r="E124" s="9">
        <v>2.8000000000000001E-2</v>
      </c>
      <c r="F124" s="9">
        <v>5.0999999999999997E-2</v>
      </c>
      <c r="G124" s="9">
        <v>6.7000000000000004E-2</v>
      </c>
      <c r="H124" s="9">
        <v>4.7E-2</v>
      </c>
      <c r="I124" s="9">
        <v>4.4999999999999998E-2</v>
      </c>
      <c r="J124" s="9">
        <v>3.3000000000000002E-2</v>
      </c>
      <c r="K124" s="9">
        <v>2.5000000000000001E-2</v>
      </c>
      <c r="L124" s="9">
        <v>3.5999999999999997E-2</v>
      </c>
      <c r="M124" s="9">
        <v>3.6999999999999998E-2</v>
      </c>
      <c r="N124" s="9">
        <v>9.9000000000000005E-2</v>
      </c>
      <c r="O124" s="9">
        <v>6.6000000000000003E-2</v>
      </c>
      <c r="P124" s="9">
        <v>4.2999999999999997E-2</v>
      </c>
      <c r="Q124" s="9">
        <v>4.2999999999999997E-2</v>
      </c>
      <c r="R124" s="9">
        <v>4.2000000000000003E-2</v>
      </c>
      <c r="S124" s="9">
        <v>5.3999999999999999E-2</v>
      </c>
      <c r="T124" s="9">
        <v>4.2999999999999997E-2</v>
      </c>
      <c r="U124" s="9">
        <v>7.2999999999999995E-2</v>
      </c>
      <c r="V124" s="9">
        <v>3.7999999999999999E-2</v>
      </c>
      <c r="W124" s="9">
        <v>1.4999999999999999E-2</v>
      </c>
      <c r="X124" s="9">
        <v>7.1999999999999995E-2</v>
      </c>
      <c r="Y124" s="9">
        <v>6.0999999999999999E-2</v>
      </c>
      <c r="Z124" s="9">
        <v>4.4999999999999998E-2</v>
      </c>
      <c r="AA124" s="9">
        <v>2.1999999999999999E-2</v>
      </c>
      <c r="AB124" s="9">
        <v>3.3000000000000002E-2</v>
      </c>
    </row>
    <row r="125" spans="1:28" x14ac:dyDescent="0.2">
      <c r="B125" s="2" t="s">
        <v>3</v>
      </c>
      <c r="C125" s="3">
        <v>2354</v>
      </c>
      <c r="D125" s="4">
        <v>339</v>
      </c>
      <c r="E125" s="4">
        <v>494</v>
      </c>
      <c r="F125" s="4">
        <v>593</v>
      </c>
      <c r="G125" s="4">
        <v>402</v>
      </c>
      <c r="H125" s="4">
        <v>212</v>
      </c>
      <c r="I125" s="4">
        <v>201</v>
      </c>
      <c r="J125" s="4">
        <v>181</v>
      </c>
      <c r="K125" s="4">
        <v>353</v>
      </c>
      <c r="L125" s="4">
        <v>610</v>
      </c>
      <c r="M125" s="4">
        <v>269</v>
      </c>
      <c r="N125" s="4">
        <v>152</v>
      </c>
      <c r="O125" s="4">
        <v>182</v>
      </c>
      <c r="P125" s="4">
        <v>1343</v>
      </c>
      <c r="Q125" s="4">
        <v>867</v>
      </c>
      <c r="R125" s="4">
        <v>1927</v>
      </c>
      <c r="S125" s="4">
        <v>259</v>
      </c>
      <c r="T125" s="4">
        <v>2051</v>
      </c>
      <c r="U125" s="4">
        <v>96</v>
      </c>
      <c r="V125" s="4">
        <v>213</v>
      </c>
      <c r="W125" s="4">
        <v>66</v>
      </c>
      <c r="X125" s="4">
        <v>194</v>
      </c>
      <c r="Y125" s="4">
        <v>595</v>
      </c>
      <c r="Z125" s="4">
        <v>576</v>
      </c>
      <c r="AA125" s="4">
        <v>499</v>
      </c>
      <c r="AB125" s="4">
        <v>398</v>
      </c>
    </row>
    <row r="126" spans="1:28" ht="89.25" x14ac:dyDescent="0.2">
      <c r="A126" s="1" t="s">
        <v>1155</v>
      </c>
    </row>
    <row r="127" spans="1:28" x14ac:dyDescent="0.2">
      <c r="B127" s="2" t="s">
        <v>1491</v>
      </c>
      <c r="C127" s="8">
        <v>0.94699999999999995</v>
      </c>
      <c r="D127" s="9">
        <v>0.91700000000000004</v>
      </c>
      <c r="E127" s="9">
        <v>0.93500000000000005</v>
      </c>
      <c r="F127" s="9">
        <v>0.93400000000000005</v>
      </c>
      <c r="G127" s="9">
        <v>0.97799999999999998</v>
      </c>
      <c r="H127" s="9">
        <v>0.96199999999999997</v>
      </c>
      <c r="I127" s="9">
        <v>0.97499999999999998</v>
      </c>
      <c r="J127" s="9">
        <v>0.95</v>
      </c>
      <c r="K127" s="9">
        <v>0.95799999999999996</v>
      </c>
      <c r="L127" s="9">
        <v>0.93100000000000005</v>
      </c>
      <c r="M127" s="9">
        <v>0.95499999999999996</v>
      </c>
      <c r="N127" s="9">
        <v>0.94099999999999995</v>
      </c>
      <c r="O127" s="9">
        <v>0.93400000000000005</v>
      </c>
      <c r="P127" s="9">
        <v>0.95199999999999996</v>
      </c>
      <c r="Q127" s="9">
        <v>0.93700000000000006</v>
      </c>
      <c r="R127" s="9">
        <v>0.94799999999999995</v>
      </c>
      <c r="S127" s="9">
        <v>0.92700000000000005</v>
      </c>
      <c r="T127" s="9">
        <v>0.94599999999999995</v>
      </c>
      <c r="U127" s="9">
        <v>0.90600000000000003</v>
      </c>
      <c r="V127" s="9">
        <v>0.97199999999999998</v>
      </c>
      <c r="W127" s="9">
        <v>0.98499999999999999</v>
      </c>
      <c r="X127" s="9">
        <v>0.93300000000000005</v>
      </c>
      <c r="Y127" s="9">
        <v>0.95</v>
      </c>
      <c r="Z127" s="9">
        <v>0.94299999999999995</v>
      </c>
      <c r="AA127" s="9">
        <v>0.95199999999999996</v>
      </c>
      <c r="AB127" s="9">
        <v>0.94699999999999995</v>
      </c>
    </row>
    <row r="128" spans="1:28" x14ac:dyDescent="0.2">
      <c r="B128" s="2" t="s">
        <v>101</v>
      </c>
      <c r="C128" s="8">
        <v>5.2999999999999999E-2</v>
      </c>
      <c r="D128" s="9">
        <v>8.3000000000000004E-2</v>
      </c>
      <c r="E128" s="9">
        <v>6.5000000000000002E-2</v>
      </c>
      <c r="F128" s="9">
        <v>6.6000000000000003E-2</v>
      </c>
      <c r="G128" s="9">
        <v>2.1999999999999999E-2</v>
      </c>
      <c r="H128" s="9">
        <v>3.7999999999999999E-2</v>
      </c>
      <c r="I128" s="9">
        <v>2.5000000000000001E-2</v>
      </c>
      <c r="J128" s="9">
        <v>0.05</v>
      </c>
      <c r="K128" s="9">
        <v>4.2000000000000003E-2</v>
      </c>
      <c r="L128" s="9">
        <v>6.9000000000000006E-2</v>
      </c>
      <c r="M128" s="9">
        <v>4.4999999999999998E-2</v>
      </c>
      <c r="N128" s="9">
        <v>5.8999999999999997E-2</v>
      </c>
      <c r="O128" s="9">
        <v>6.6000000000000003E-2</v>
      </c>
      <c r="P128" s="9">
        <v>4.8000000000000001E-2</v>
      </c>
      <c r="Q128" s="9">
        <v>6.3E-2</v>
      </c>
      <c r="R128" s="9">
        <v>5.1999999999999998E-2</v>
      </c>
      <c r="S128" s="9">
        <v>7.2999999999999995E-2</v>
      </c>
      <c r="T128" s="9">
        <v>5.3999999999999999E-2</v>
      </c>
      <c r="U128" s="9">
        <v>9.4E-2</v>
      </c>
      <c r="V128" s="9">
        <v>2.8000000000000001E-2</v>
      </c>
      <c r="W128" s="9">
        <v>1.4999999999999999E-2</v>
      </c>
      <c r="X128" s="9">
        <v>6.7000000000000004E-2</v>
      </c>
      <c r="Y128" s="9">
        <v>0.05</v>
      </c>
      <c r="Z128" s="9">
        <v>5.7000000000000002E-2</v>
      </c>
      <c r="AA128" s="9">
        <v>4.8000000000000001E-2</v>
      </c>
      <c r="AB128" s="9">
        <v>5.2999999999999999E-2</v>
      </c>
    </row>
    <row r="129" spans="1:28" x14ac:dyDescent="0.2">
      <c r="B129" s="2" t="s">
        <v>3</v>
      </c>
      <c r="C129" s="3">
        <v>2354</v>
      </c>
      <c r="D129" s="4">
        <v>339</v>
      </c>
      <c r="E129" s="4">
        <v>494</v>
      </c>
      <c r="F129" s="4">
        <v>593</v>
      </c>
      <c r="G129" s="4">
        <v>402</v>
      </c>
      <c r="H129" s="4">
        <v>212</v>
      </c>
      <c r="I129" s="4">
        <v>201</v>
      </c>
      <c r="J129" s="4">
        <v>181</v>
      </c>
      <c r="K129" s="4">
        <v>353</v>
      </c>
      <c r="L129" s="4">
        <v>610</v>
      </c>
      <c r="M129" s="4">
        <v>269</v>
      </c>
      <c r="N129" s="4">
        <v>152</v>
      </c>
      <c r="O129" s="4">
        <v>182</v>
      </c>
      <c r="P129" s="4">
        <v>1343</v>
      </c>
      <c r="Q129" s="4">
        <v>867</v>
      </c>
      <c r="R129" s="4">
        <v>1927</v>
      </c>
      <c r="S129" s="4">
        <v>259</v>
      </c>
      <c r="T129" s="4">
        <v>2051</v>
      </c>
      <c r="U129" s="4">
        <v>96</v>
      </c>
      <c r="V129" s="4">
        <v>213</v>
      </c>
      <c r="W129" s="4">
        <v>66</v>
      </c>
      <c r="X129" s="4">
        <v>194</v>
      </c>
      <c r="Y129" s="4">
        <v>595</v>
      </c>
      <c r="Z129" s="4">
        <v>576</v>
      </c>
      <c r="AA129" s="4">
        <v>499</v>
      </c>
      <c r="AB129" s="4">
        <v>398</v>
      </c>
    </row>
    <row r="130" spans="1:28" ht="89.25" x14ac:dyDescent="0.2">
      <c r="A130" s="1" t="s">
        <v>1186</v>
      </c>
    </row>
    <row r="131" spans="1:28" x14ac:dyDescent="0.2">
      <c r="B131" s="2" t="s">
        <v>1491</v>
      </c>
      <c r="C131" s="8">
        <v>0.871</v>
      </c>
      <c r="D131" s="9">
        <v>0.79600000000000004</v>
      </c>
      <c r="E131" s="9">
        <v>0.83</v>
      </c>
      <c r="F131" s="9">
        <v>0.87</v>
      </c>
      <c r="G131" s="9">
        <v>0.91300000000000003</v>
      </c>
      <c r="H131" s="9">
        <v>0.93400000000000005</v>
      </c>
      <c r="I131" s="9">
        <v>0.95499999999999996</v>
      </c>
      <c r="J131" s="9">
        <v>0.80100000000000005</v>
      </c>
      <c r="K131" s="9">
        <v>0.81599999999999995</v>
      </c>
      <c r="L131" s="9">
        <v>0.88</v>
      </c>
      <c r="M131" s="9">
        <v>0.87</v>
      </c>
      <c r="N131" s="9">
        <v>0.90800000000000003</v>
      </c>
      <c r="O131" s="9">
        <v>0.91800000000000004</v>
      </c>
      <c r="P131" s="9">
        <v>0.86899999999999999</v>
      </c>
      <c r="Q131" s="9">
        <v>0.873</v>
      </c>
      <c r="R131" s="9">
        <v>0.86699999999999999</v>
      </c>
      <c r="S131" s="9">
        <v>0.9</v>
      </c>
      <c r="T131" s="9">
        <v>0.86799999999999999</v>
      </c>
      <c r="U131" s="9">
        <v>0.90600000000000003</v>
      </c>
      <c r="V131" s="9">
        <v>0.89200000000000002</v>
      </c>
      <c r="W131" s="9">
        <v>0.93899999999999995</v>
      </c>
      <c r="X131" s="9">
        <v>0.90200000000000002</v>
      </c>
      <c r="Y131" s="9">
        <v>0.879</v>
      </c>
      <c r="Z131" s="9">
        <v>0.86299999999999999</v>
      </c>
      <c r="AA131" s="9">
        <v>0.84599999999999997</v>
      </c>
      <c r="AB131" s="9">
        <v>0.874</v>
      </c>
    </row>
    <row r="132" spans="1:28" x14ac:dyDescent="0.2">
      <c r="B132" s="2" t="s">
        <v>102</v>
      </c>
      <c r="C132" s="8">
        <v>0.129</v>
      </c>
      <c r="D132" s="9">
        <v>0.20399999999999999</v>
      </c>
      <c r="E132" s="9">
        <v>0.17</v>
      </c>
      <c r="F132" s="9">
        <v>0.13</v>
      </c>
      <c r="G132" s="9">
        <v>8.6999999999999994E-2</v>
      </c>
      <c r="H132" s="9">
        <v>6.6000000000000003E-2</v>
      </c>
      <c r="I132" s="9">
        <v>4.4999999999999998E-2</v>
      </c>
      <c r="J132" s="9">
        <v>0.19900000000000001</v>
      </c>
      <c r="K132" s="9">
        <v>0.184</v>
      </c>
      <c r="L132" s="9">
        <v>0.12</v>
      </c>
      <c r="M132" s="9">
        <v>0.13</v>
      </c>
      <c r="N132" s="9">
        <v>9.1999999999999998E-2</v>
      </c>
      <c r="O132" s="9">
        <v>8.2000000000000003E-2</v>
      </c>
      <c r="P132" s="9">
        <v>0.13100000000000001</v>
      </c>
      <c r="Q132" s="9">
        <v>0.127</v>
      </c>
      <c r="R132" s="9">
        <v>0.13300000000000001</v>
      </c>
      <c r="S132" s="9">
        <v>0.1</v>
      </c>
      <c r="T132" s="9">
        <v>0.13200000000000001</v>
      </c>
      <c r="U132" s="9">
        <v>9.4E-2</v>
      </c>
      <c r="V132" s="9">
        <v>0.108</v>
      </c>
      <c r="W132" s="9">
        <v>6.0999999999999999E-2</v>
      </c>
      <c r="X132" s="9">
        <v>9.8000000000000004E-2</v>
      </c>
      <c r="Y132" s="9">
        <v>0.121</v>
      </c>
      <c r="Z132" s="9">
        <v>0.13700000000000001</v>
      </c>
      <c r="AA132" s="9">
        <v>0.154</v>
      </c>
      <c r="AB132" s="9">
        <v>0.126</v>
      </c>
    </row>
    <row r="133" spans="1:28" x14ac:dyDescent="0.2">
      <c r="B133" s="2" t="s">
        <v>3</v>
      </c>
      <c r="C133" s="3">
        <v>2354</v>
      </c>
      <c r="D133" s="4">
        <v>339</v>
      </c>
      <c r="E133" s="4">
        <v>494</v>
      </c>
      <c r="F133" s="4">
        <v>593</v>
      </c>
      <c r="G133" s="4">
        <v>402</v>
      </c>
      <c r="H133" s="4">
        <v>212</v>
      </c>
      <c r="I133" s="4">
        <v>201</v>
      </c>
      <c r="J133" s="4">
        <v>181</v>
      </c>
      <c r="K133" s="4">
        <v>353</v>
      </c>
      <c r="L133" s="4">
        <v>610</v>
      </c>
      <c r="M133" s="4">
        <v>269</v>
      </c>
      <c r="N133" s="4">
        <v>152</v>
      </c>
      <c r="O133" s="4">
        <v>182</v>
      </c>
      <c r="P133" s="4">
        <v>1343</v>
      </c>
      <c r="Q133" s="4">
        <v>867</v>
      </c>
      <c r="R133" s="4">
        <v>1927</v>
      </c>
      <c r="S133" s="4">
        <v>259</v>
      </c>
      <c r="T133" s="4">
        <v>2051</v>
      </c>
      <c r="U133" s="4">
        <v>96</v>
      </c>
      <c r="V133" s="4">
        <v>213</v>
      </c>
      <c r="W133" s="4">
        <v>66</v>
      </c>
      <c r="X133" s="4">
        <v>194</v>
      </c>
      <c r="Y133" s="4">
        <v>595</v>
      </c>
      <c r="Z133" s="4">
        <v>576</v>
      </c>
      <c r="AA133" s="4">
        <v>499</v>
      </c>
      <c r="AB133" s="4">
        <v>398</v>
      </c>
    </row>
    <row r="134" spans="1:28" ht="89.25" x14ac:dyDescent="0.2">
      <c r="A134" s="1" t="s">
        <v>1205</v>
      </c>
    </row>
    <row r="135" spans="1:28" x14ac:dyDescent="0.2">
      <c r="B135" s="2" t="s">
        <v>1491</v>
      </c>
      <c r="C135" s="8">
        <v>0.95499999999999996</v>
      </c>
      <c r="D135" s="9">
        <v>0.93500000000000005</v>
      </c>
      <c r="E135" s="9">
        <v>0.94299999999999995</v>
      </c>
      <c r="F135" s="9">
        <v>0.94299999999999995</v>
      </c>
      <c r="G135" s="9">
        <v>0.97799999999999998</v>
      </c>
      <c r="H135" s="9">
        <v>0.97199999999999998</v>
      </c>
      <c r="I135" s="9">
        <v>0.98</v>
      </c>
      <c r="J135" s="9">
        <v>0.93899999999999995</v>
      </c>
      <c r="K135" s="9">
        <v>0.95799999999999996</v>
      </c>
      <c r="L135" s="9">
        <v>0.95899999999999996</v>
      </c>
      <c r="M135" s="9">
        <v>0.94099999999999995</v>
      </c>
      <c r="N135" s="9">
        <v>0.92100000000000004</v>
      </c>
      <c r="O135" s="9">
        <v>0.97799999999999998</v>
      </c>
      <c r="P135" s="9">
        <v>0.95099999999999996</v>
      </c>
      <c r="Q135" s="9">
        <v>0.96</v>
      </c>
      <c r="R135" s="9">
        <v>0.94899999999999995</v>
      </c>
      <c r="S135" s="9">
        <v>0.98099999999999998</v>
      </c>
      <c r="T135" s="9">
        <v>0.95199999999999996</v>
      </c>
      <c r="U135" s="9">
        <v>0.96899999999999997</v>
      </c>
      <c r="V135" s="9">
        <v>0.97699999999999998</v>
      </c>
      <c r="W135" s="9">
        <v>0.93899999999999995</v>
      </c>
      <c r="X135" s="9">
        <v>0.95899999999999996</v>
      </c>
      <c r="Y135" s="9">
        <v>0.95499999999999996</v>
      </c>
      <c r="Z135" s="9">
        <v>0.96699999999999997</v>
      </c>
      <c r="AA135" s="9">
        <v>0.94399999999999995</v>
      </c>
      <c r="AB135" s="9">
        <v>0.95199999999999996</v>
      </c>
    </row>
    <row r="136" spans="1:28" x14ac:dyDescent="0.2">
      <c r="B136" s="2" t="s">
        <v>103</v>
      </c>
      <c r="C136" s="8">
        <v>4.4999999999999998E-2</v>
      </c>
      <c r="D136" s="9">
        <v>6.5000000000000002E-2</v>
      </c>
      <c r="E136" s="9">
        <v>5.7000000000000002E-2</v>
      </c>
      <c r="F136" s="9">
        <v>5.7000000000000002E-2</v>
      </c>
      <c r="G136" s="9">
        <v>2.1999999999999999E-2</v>
      </c>
      <c r="H136" s="9">
        <v>2.8000000000000001E-2</v>
      </c>
      <c r="I136" s="9">
        <v>0.02</v>
      </c>
      <c r="J136" s="9">
        <v>6.0999999999999999E-2</v>
      </c>
      <c r="K136" s="9">
        <v>4.2000000000000003E-2</v>
      </c>
      <c r="L136" s="9">
        <v>4.1000000000000002E-2</v>
      </c>
      <c r="M136" s="9">
        <v>5.8999999999999997E-2</v>
      </c>
      <c r="N136" s="9">
        <v>7.9000000000000001E-2</v>
      </c>
      <c r="O136" s="9">
        <v>2.1999999999999999E-2</v>
      </c>
      <c r="P136" s="9">
        <v>4.9000000000000002E-2</v>
      </c>
      <c r="Q136" s="9">
        <v>0.04</v>
      </c>
      <c r="R136" s="9">
        <v>5.0999999999999997E-2</v>
      </c>
      <c r="S136" s="9">
        <v>1.9E-2</v>
      </c>
      <c r="T136" s="9">
        <v>4.8000000000000001E-2</v>
      </c>
      <c r="U136" s="9">
        <v>3.1E-2</v>
      </c>
      <c r="V136" s="9">
        <v>2.3E-2</v>
      </c>
      <c r="W136" s="9">
        <v>6.0999999999999999E-2</v>
      </c>
      <c r="X136" s="9">
        <v>4.1000000000000002E-2</v>
      </c>
      <c r="Y136" s="9">
        <v>4.4999999999999998E-2</v>
      </c>
      <c r="Z136" s="9">
        <v>3.3000000000000002E-2</v>
      </c>
      <c r="AA136" s="9">
        <v>5.6000000000000001E-2</v>
      </c>
      <c r="AB136" s="9">
        <v>4.8000000000000001E-2</v>
      </c>
    </row>
    <row r="137" spans="1:28" x14ac:dyDescent="0.2">
      <c r="B137" s="2" t="s">
        <v>3</v>
      </c>
      <c r="C137" s="3">
        <v>2354</v>
      </c>
      <c r="D137" s="4">
        <v>339</v>
      </c>
      <c r="E137" s="4">
        <v>494</v>
      </c>
      <c r="F137" s="4">
        <v>593</v>
      </c>
      <c r="G137" s="4">
        <v>402</v>
      </c>
      <c r="H137" s="4">
        <v>212</v>
      </c>
      <c r="I137" s="4">
        <v>201</v>
      </c>
      <c r="J137" s="4">
        <v>181</v>
      </c>
      <c r="K137" s="4">
        <v>353</v>
      </c>
      <c r="L137" s="4">
        <v>610</v>
      </c>
      <c r="M137" s="4">
        <v>269</v>
      </c>
      <c r="N137" s="4">
        <v>152</v>
      </c>
      <c r="O137" s="4">
        <v>182</v>
      </c>
      <c r="P137" s="4">
        <v>1343</v>
      </c>
      <c r="Q137" s="4">
        <v>867</v>
      </c>
      <c r="R137" s="4">
        <v>1927</v>
      </c>
      <c r="S137" s="4">
        <v>259</v>
      </c>
      <c r="T137" s="4">
        <v>2051</v>
      </c>
      <c r="U137" s="4">
        <v>96</v>
      </c>
      <c r="V137" s="4">
        <v>213</v>
      </c>
      <c r="W137" s="4">
        <v>66</v>
      </c>
      <c r="X137" s="4">
        <v>194</v>
      </c>
      <c r="Y137" s="4">
        <v>595</v>
      </c>
      <c r="Z137" s="4">
        <v>576</v>
      </c>
      <c r="AA137" s="4">
        <v>499</v>
      </c>
      <c r="AB137" s="4">
        <v>398</v>
      </c>
    </row>
    <row r="138" spans="1:28" ht="25.5" x14ac:dyDescent="0.2">
      <c r="A138" s="1" t="s">
        <v>1206</v>
      </c>
    </row>
    <row r="139" spans="1:28" x14ac:dyDescent="0.2">
      <c r="B139" s="2" t="s">
        <v>104</v>
      </c>
      <c r="C139" s="8">
        <v>6.7000000000000004E-2</v>
      </c>
      <c r="D139" s="9">
        <v>8.3000000000000004E-2</v>
      </c>
      <c r="E139" s="9">
        <v>8.3000000000000004E-2</v>
      </c>
      <c r="F139" s="9">
        <v>6.4000000000000001E-2</v>
      </c>
      <c r="G139" s="9">
        <v>5.7000000000000002E-2</v>
      </c>
      <c r="H139" s="9">
        <v>5.0999999999999997E-2</v>
      </c>
      <c r="I139" s="9">
        <v>0.04</v>
      </c>
      <c r="J139" s="9">
        <v>4.3999999999999997E-2</v>
      </c>
      <c r="K139" s="9">
        <v>5.7000000000000002E-2</v>
      </c>
      <c r="L139" s="9">
        <v>5.8999999999999997E-2</v>
      </c>
      <c r="M139" s="9">
        <v>8.2000000000000003E-2</v>
      </c>
      <c r="N139" s="9">
        <v>8.4000000000000005E-2</v>
      </c>
      <c r="O139" s="9">
        <v>7.4999999999999997E-2</v>
      </c>
      <c r="P139" s="9">
        <v>5.8999999999999997E-2</v>
      </c>
      <c r="Q139" s="9">
        <v>7.5999999999999998E-2</v>
      </c>
      <c r="R139" s="9">
        <v>6.5000000000000002E-2</v>
      </c>
      <c r="S139" s="9">
        <v>7.8E-2</v>
      </c>
      <c r="T139" s="9">
        <v>6.7000000000000004E-2</v>
      </c>
      <c r="U139" s="9">
        <v>3.2000000000000001E-2</v>
      </c>
      <c r="V139" s="9">
        <v>7.4999999999999997E-2</v>
      </c>
      <c r="W139" s="9">
        <v>7.3999999999999996E-2</v>
      </c>
      <c r="X139" s="9">
        <v>5.0999999999999997E-2</v>
      </c>
      <c r="Y139" s="9">
        <v>7.4999999999999997E-2</v>
      </c>
      <c r="Z139" s="9">
        <v>7.3999999999999996E-2</v>
      </c>
      <c r="AA139" s="9">
        <v>5.8000000000000003E-2</v>
      </c>
      <c r="AB139" s="9">
        <v>6.5000000000000002E-2</v>
      </c>
    </row>
    <row r="140" spans="1:28" x14ac:dyDescent="0.2">
      <c r="B140" s="2" t="s">
        <v>105</v>
      </c>
      <c r="C140" s="8">
        <v>0.23699999999999999</v>
      </c>
      <c r="D140" s="9">
        <v>0.30299999999999999</v>
      </c>
      <c r="E140" s="9">
        <v>0.254</v>
      </c>
      <c r="F140" s="9">
        <v>0.22700000000000001</v>
      </c>
      <c r="G140" s="9">
        <v>0.219</v>
      </c>
      <c r="H140" s="9">
        <v>0.2</v>
      </c>
      <c r="I140" s="9">
        <v>0.16600000000000001</v>
      </c>
      <c r="J140" s="9">
        <v>0.191</v>
      </c>
      <c r="K140" s="9">
        <v>0.183</v>
      </c>
      <c r="L140" s="9">
        <v>0.245</v>
      </c>
      <c r="M140" s="9">
        <v>0.26100000000000001</v>
      </c>
      <c r="N140" s="9">
        <v>0.252</v>
      </c>
      <c r="O140" s="9">
        <v>0.22</v>
      </c>
      <c r="P140" s="9">
        <v>0.22700000000000001</v>
      </c>
      <c r="Q140" s="9">
        <v>0.247</v>
      </c>
      <c r="R140" s="9">
        <v>0.24299999999999999</v>
      </c>
      <c r="S140" s="9">
        <v>0.19500000000000001</v>
      </c>
      <c r="T140" s="9">
        <v>0.23200000000000001</v>
      </c>
      <c r="U140" s="9">
        <v>0.32300000000000001</v>
      </c>
      <c r="V140" s="9">
        <v>0.25800000000000001</v>
      </c>
      <c r="W140" s="9">
        <v>0.191</v>
      </c>
      <c r="X140" s="9">
        <v>0.214</v>
      </c>
      <c r="Y140" s="9">
        <v>0.26</v>
      </c>
      <c r="Z140" s="9">
        <v>0.25700000000000001</v>
      </c>
      <c r="AA140" s="9">
        <v>0.223</v>
      </c>
      <c r="AB140" s="9">
        <v>0.21199999999999999</v>
      </c>
    </row>
    <row r="141" spans="1:28" x14ac:dyDescent="0.2">
      <c r="B141" s="2" t="s">
        <v>106</v>
      </c>
      <c r="C141" s="8">
        <v>0.69599999999999995</v>
      </c>
      <c r="D141" s="9">
        <v>0.61399999999999999</v>
      </c>
      <c r="E141" s="9">
        <v>0.66300000000000003</v>
      </c>
      <c r="F141" s="9">
        <v>0.70899999999999996</v>
      </c>
      <c r="G141" s="9">
        <v>0.72399999999999998</v>
      </c>
      <c r="H141" s="9">
        <v>0.749</v>
      </c>
      <c r="I141" s="9">
        <v>0.79400000000000004</v>
      </c>
      <c r="J141" s="9">
        <v>0.76500000000000001</v>
      </c>
      <c r="K141" s="9">
        <v>0.75900000000000001</v>
      </c>
      <c r="L141" s="9">
        <v>0.69599999999999995</v>
      </c>
      <c r="M141" s="9">
        <v>0.65700000000000003</v>
      </c>
      <c r="N141" s="9">
        <v>0.66500000000000004</v>
      </c>
      <c r="O141" s="9">
        <v>0.70399999999999996</v>
      </c>
      <c r="P141" s="9">
        <v>0.71499999999999997</v>
      </c>
      <c r="Q141" s="9">
        <v>0.67700000000000005</v>
      </c>
      <c r="R141" s="9">
        <v>0.69199999999999995</v>
      </c>
      <c r="S141" s="9">
        <v>0.72799999999999998</v>
      </c>
      <c r="T141" s="9">
        <v>0.70099999999999996</v>
      </c>
      <c r="U141" s="9">
        <v>0.64500000000000002</v>
      </c>
      <c r="V141" s="9">
        <v>0.66700000000000004</v>
      </c>
      <c r="W141" s="9">
        <v>0.73499999999999999</v>
      </c>
      <c r="X141" s="9">
        <v>0.73499999999999999</v>
      </c>
      <c r="Y141" s="9">
        <v>0.66500000000000004</v>
      </c>
      <c r="Z141" s="9">
        <v>0.66900000000000004</v>
      </c>
      <c r="AA141" s="9">
        <v>0.71799999999999997</v>
      </c>
      <c r="AB141" s="9">
        <v>0.72399999999999998</v>
      </c>
    </row>
    <row r="142" spans="1:28" x14ac:dyDescent="0.2">
      <c r="B142" s="2" t="s">
        <v>3</v>
      </c>
      <c r="C142" s="3">
        <v>2358</v>
      </c>
      <c r="D142" s="4">
        <v>337</v>
      </c>
      <c r="E142" s="4">
        <v>493</v>
      </c>
      <c r="F142" s="4">
        <v>594</v>
      </c>
      <c r="G142" s="4">
        <v>406</v>
      </c>
      <c r="H142" s="4">
        <v>215</v>
      </c>
      <c r="I142" s="4">
        <v>199</v>
      </c>
      <c r="J142" s="4">
        <v>183</v>
      </c>
      <c r="K142" s="4">
        <v>349</v>
      </c>
      <c r="L142" s="4">
        <v>608</v>
      </c>
      <c r="M142" s="4">
        <v>268</v>
      </c>
      <c r="N142" s="4">
        <v>155</v>
      </c>
      <c r="O142" s="4">
        <v>186</v>
      </c>
      <c r="P142" s="4">
        <v>1349</v>
      </c>
      <c r="Q142" s="4">
        <v>863</v>
      </c>
      <c r="R142" s="4">
        <v>1934</v>
      </c>
      <c r="S142" s="4">
        <v>257</v>
      </c>
      <c r="T142" s="4">
        <v>2058</v>
      </c>
      <c r="U142" s="4">
        <v>93</v>
      </c>
      <c r="V142" s="4">
        <v>213</v>
      </c>
      <c r="W142" s="4">
        <v>68</v>
      </c>
      <c r="X142" s="4">
        <v>196</v>
      </c>
      <c r="Y142" s="4">
        <v>600</v>
      </c>
      <c r="Z142" s="4">
        <v>583</v>
      </c>
      <c r="AA142" s="4">
        <v>497</v>
      </c>
      <c r="AB142" s="4">
        <v>387</v>
      </c>
    </row>
    <row r="143" spans="1:28" ht="38.25" x14ac:dyDescent="0.2">
      <c r="A143" s="1" t="s">
        <v>1189</v>
      </c>
    </row>
    <row r="144" spans="1:28" ht="25.5" x14ac:dyDescent="0.2">
      <c r="B144" s="2" t="s">
        <v>107</v>
      </c>
      <c r="C144" s="8">
        <v>0.19700000000000001</v>
      </c>
      <c r="D144" s="9">
        <v>0.52800000000000002</v>
      </c>
      <c r="E144" s="9">
        <v>0.26500000000000001</v>
      </c>
      <c r="F144" s="9">
        <v>0.13</v>
      </c>
      <c r="G144" s="9">
        <v>8.5999999999999993E-2</v>
      </c>
      <c r="H144" s="9">
        <v>5.0999999999999997E-2</v>
      </c>
      <c r="I144" s="9">
        <v>5.5E-2</v>
      </c>
      <c r="J144" s="9">
        <v>5.6000000000000001E-2</v>
      </c>
      <c r="K144" s="9">
        <v>0.16800000000000001</v>
      </c>
      <c r="L144" s="9">
        <v>0.22500000000000001</v>
      </c>
      <c r="M144" s="9">
        <v>0.26300000000000001</v>
      </c>
      <c r="N144" s="9">
        <v>0.27700000000000002</v>
      </c>
      <c r="O144" s="9">
        <v>0.27700000000000002</v>
      </c>
      <c r="P144" s="9">
        <v>0.17599999999999999</v>
      </c>
      <c r="Q144" s="9">
        <v>0.22800000000000001</v>
      </c>
      <c r="R144" s="9">
        <v>0.21</v>
      </c>
      <c r="S144" s="9">
        <v>0.121</v>
      </c>
      <c r="T144" s="9">
        <v>0.19800000000000001</v>
      </c>
      <c r="U144" s="9">
        <v>0.105</v>
      </c>
      <c r="V144" s="9">
        <v>0.224</v>
      </c>
      <c r="W144" s="9">
        <v>0.20899999999999999</v>
      </c>
      <c r="X144" s="9">
        <v>0.19400000000000001</v>
      </c>
      <c r="Y144" s="9">
        <v>0.182</v>
      </c>
      <c r="Z144" s="9">
        <v>0.18</v>
      </c>
      <c r="AA144" s="9">
        <v>0.20899999999999999</v>
      </c>
      <c r="AB144" s="9">
        <v>0.22700000000000001</v>
      </c>
    </row>
    <row r="145" spans="1:28" ht="25.5" x14ac:dyDescent="0.2">
      <c r="B145" s="2" t="s">
        <v>108</v>
      </c>
      <c r="C145" s="8">
        <v>0.156</v>
      </c>
      <c r="D145" s="9">
        <v>0.17799999999999999</v>
      </c>
      <c r="E145" s="9">
        <v>0.19700000000000001</v>
      </c>
      <c r="F145" s="9">
        <v>0.21299999999999999</v>
      </c>
      <c r="G145" s="9">
        <v>0.113</v>
      </c>
      <c r="H145" s="9">
        <v>5.5E-2</v>
      </c>
      <c r="I145" s="9">
        <v>0.06</v>
      </c>
      <c r="J145" s="9">
        <v>0.13300000000000001</v>
      </c>
      <c r="K145" s="9">
        <v>0.20499999999999999</v>
      </c>
      <c r="L145" s="9">
        <v>0.17199999999999999</v>
      </c>
      <c r="M145" s="9">
        <v>0.129</v>
      </c>
      <c r="N145" s="9">
        <v>0.13500000000000001</v>
      </c>
      <c r="O145" s="9">
        <v>0.14699999999999999</v>
      </c>
      <c r="P145" s="9">
        <v>0.16300000000000001</v>
      </c>
      <c r="Q145" s="9">
        <v>0.14699999999999999</v>
      </c>
      <c r="R145" s="9">
        <v>0.16200000000000001</v>
      </c>
      <c r="S145" s="9">
        <v>0.129</v>
      </c>
      <c r="T145" s="9">
        <v>0.16</v>
      </c>
      <c r="U145" s="9">
        <v>0.13700000000000001</v>
      </c>
      <c r="V145" s="9">
        <v>0.121</v>
      </c>
      <c r="W145" s="9">
        <v>0.28399999999999997</v>
      </c>
      <c r="X145" s="9">
        <v>0.14699999999999999</v>
      </c>
      <c r="Y145" s="9">
        <v>0.14899999999999999</v>
      </c>
      <c r="Z145" s="9">
        <v>0.12</v>
      </c>
      <c r="AA145" s="9">
        <v>0.16700000000000001</v>
      </c>
      <c r="AB145" s="9">
        <v>0.188</v>
      </c>
    </row>
    <row r="146" spans="1:28" x14ac:dyDescent="0.2">
      <c r="B146" s="2" t="s">
        <v>69</v>
      </c>
      <c r="C146" s="8">
        <v>1.2E-2</v>
      </c>
      <c r="D146" s="9">
        <v>2.5999999999999999E-2</v>
      </c>
      <c r="E146" s="9">
        <v>0.02</v>
      </c>
      <c r="F146" s="9">
        <v>7.0000000000000001E-3</v>
      </c>
      <c r="G146" s="9">
        <v>5.0000000000000001E-3</v>
      </c>
      <c r="H146" s="9">
        <v>5.0000000000000001E-3</v>
      </c>
      <c r="I146" s="9">
        <v>0</v>
      </c>
      <c r="J146" s="9">
        <v>8.3000000000000004E-2</v>
      </c>
      <c r="K146" s="9">
        <v>8.9999999999999993E-3</v>
      </c>
      <c r="L146" s="9">
        <v>5.0000000000000001E-3</v>
      </c>
      <c r="M146" s="9">
        <v>4.0000000000000001E-3</v>
      </c>
      <c r="N146" s="9">
        <v>6.0000000000000001E-3</v>
      </c>
      <c r="O146" s="9">
        <v>0</v>
      </c>
      <c r="P146" s="9">
        <v>1.0999999999999999E-2</v>
      </c>
      <c r="Q146" s="9">
        <v>1.0999999999999999E-2</v>
      </c>
      <c r="R146" s="9">
        <v>1.0999999999999999E-2</v>
      </c>
      <c r="S146" s="9">
        <v>1.0999999999999999E-2</v>
      </c>
      <c r="T146" s="9">
        <v>1.2E-2</v>
      </c>
      <c r="U146" s="9">
        <v>2.1000000000000001E-2</v>
      </c>
      <c r="V146" s="9">
        <v>1.9E-2</v>
      </c>
      <c r="W146" s="9">
        <v>0</v>
      </c>
      <c r="X146" s="9">
        <v>5.0000000000000001E-3</v>
      </c>
      <c r="Y146" s="9">
        <v>5.0000000000000001E-3</v>
      </c>
      <c r="Z146" s="9">
        <v>1.7000000000000001E-2</v>
      </c>
      <c r="AA146" s="9">
        <v>2.1999999999999999E-2</v>
      </c>
      <c r="AB146" s="9">
        <v>7.0000000000000001E-3</v>
      </c>
    </row>
    <row r="147" spans="1:28" x14ac:dyDescent="0.2">
      <c r="B147" s="2" t="s">
        <v>70</v>
      </c>
      <c r="C147" s="8">
        <v>2.3E-2</v>
      </c>
      <c r="D147" s="9">
        <v>5.1999999999999998E-2</v>
      </c>
      <c r="E147" s="9">
        <v>3.5999999999999997E-2</v>
      </c>
      <c r="F147" s="9">
        <v>1.2E-2</v>
      </c>
      <c r="G147" s="9">
        <v>0.01</v>
      </c>
      <c r="H147" s="9">
        <v>5.0000000000000001E-3</v>
      </c>
      <c r="I147" s="9">
        <v>1.4999999999999999E-2</v>
      </c>
      <c r="J147" s="9">
        <v>0.1</v>
      </c>
      <c r="K147" s="9">
        <v>2.5999999999999999E-2</v>
      </c>
      <c r="L147" s="9">
        <v>1.4999999999999999E-2</v>
      </c>
      <c r="M147" s="9">
        <v>7.0000000000000001E-3</v>
      </c>
      <c r="N147" s="9">
        <v>6.0000000000000001E-3</v>
      </c>
      <c r="O147" s="9">
        <v>5.0000000000000001E-3</v>
      </c>
      <c r="P147" s="9">
        <v>0.03</v>
      </c>
      <c r="Q147" s="9">
        <v>1.2999999999999999E-2</v>
      </c>
      <c r="R147" s="9">
        <v>2.4E-2</v>
      </c>
      <c r="S147" s="9">
        <v>8.0000000000000002E-3</v>
      </c>
      <c r="T147" s="9">
        <v>2.3E-2</v>
      </c>
      <c r="U147" s="9">
        <v>0</v>
      </c>
      <c r="V147" s="9">
        <v>3.3000000000000002E-2</v>
      </c>
      <c r="W147" s="9">
        <v>0.03</v>
      </c>
      <c r="X147" s="9">
        <v>2.1000000000000001E-2</v>
      </c>
      <c r="Y147" s="9">
        <v>2.5000000000000001E-2</v>
      </c>
      <c r="Z147" s="9">
        <v>2.7E-2</v>
      </c>
      <c r="AA147" s="9">
        <v>2.1999999999999999E-2</v>
      </c>
      <c r="AB147" s="9">
        <v>1.4999999999999999E-2</v>
      </c>
    </row>
    <row r="148" spans="1:28" x14ac:dyDescent="0.2">
      <c r="B148" s="2" t="s">
        <v>71</v>
      </c>
      <c r="C148" s="8">
        <v>0.60399999999999998</v>
      </c>
      <c r="D148" s="9">
        <v>0.20699999999999999</v>
      </c>
      <c r="E148" s="9">
        <v>0.46200000000000002</v>
      </c>
      <c r="F148" s="9">
        <v>0.63600000000000001</v>
      </c>
      <c r="G148" s="9">
        <v>0.78100000000000003</v>
      </c>
      <c r="H148" s="9">
        <v>0.88500000000000001</v>
      </c>
      <c r="I148" s="9">
        <v>0.86899999999999999</v>
      </c>
      <c r="J148" s="9">
        <v>0.60599999999999998</v>
      </c>
      <c r="K148" s="9">
        <v>0.58199999999999996</v>
      </c>
      <c r="L148" s="9">
        <v>0.57899999999999996</v>
      </c>
      <c r="M148" s="9">
        <v>0.59699999999999998</v>
      </c>
      <c r="N148" s="9">
        <v>0.56100000000000005</v>
      </c>
      <c r="O148" s="9">
        <v>0.57099999999999995</v>
      </c>
      <c r="P148" s="9">
        <v>0.61399999999999999</v>
      </c>
      <c r="Q148" s="9">
        <v>0.59199999999999997</v>
      </c>
      <c r="R148" s="9">
        <v>0.58399999999999996</v>
      </c>
      <c r="S148" s="9">
        <v>0.73099999999999998</v>
      </c>
      <c r="T148" s="9">
        <v>0.6</v>
      </c>
      <c r="U148" s="9">
        <v>0.71599999999999997</v>
      </c>
      <c r="V148" s="9">
        <v>0.59299999999999997</v>
      </c>
      <c r="W148" s="9">
        <v>0.47799999999999998</v>
      </c>
      <c r="X148" s="9">
        <v>0.623</v>
      </c>
      <c r="Y148" s="9">
        <v>0.63400000000000001</v>
      </c>
      <c r="Z148" s="9">
        <v>0.64400000000000002</v>
      </c>
      <c r="AA148" s="9">
        <v>0.57399999999999995</v>
      </c>
      <c r="AB148" s="9">
        <v>0.55300000000000005</v>
      </c>
    </row>
    <row r="149" spans="1:28" x14ac:dyDescent="0.2">
      <c r="B149" s="2" t="s">
        <v>72</v>
      </c>
      <c r="C149" s="8">
        <v>8.0000000000000002E-3</v>
      </c>
      <c r="D149" s="9">
        <v>8.9999999999999993E-3</v>
      </c>
      <c r="E149" s="9">
        <v>0.02</v>
      </c>
      <c r="F149" s="9">
        <v>3.0000000000000001E-3</v>
      </c>
      <c r="G149" s="9">
        <v>5.0000000000000001E-3</v>
      </c>
      <c r="H149" s="9">
        <v>0</v>
      </c>
      <c r="I149" s="9">
        <v>0</v>
      </c>
      <c r="J149" s="9">
        <v>2.1999999999999999E-2</v>
      </c>
      <c r="K149" s="9">
        <v>1.0999999999999999E-2</v>
      </c>
      <c r="L149" s="9">
        <v>5.0000000000000001E-3</v>
      </c>
      <c r="M149" s="9">
        <v>0</v>
      </c>
      <c r="N149" s="9">
        <v>1.2999999999999999E-2</v>
      </c>
      <c r="O149" s="9">
        <v>0</v>
      </c>
      <c r="P149" s="9">
        <v>7.0000000000000001E-3</v>
      </c>
      <c r="Q149" s="9">
        <v>8.9999999999999993E-3</v>
      </c>
      <c r="R149" s="9">
        <v>8.9999999999999993E-3</v>
      </c>
      <c r="S149" s="9">
        <v>0</v>
      </c>
      <c r="T149" s="9">
        <v>7.0000000000000001E-3</v>
      </c>
      <c r="U149" s="9">
        <v>2.1000000000000001E-2</v>
      </c>
      <c r="V149" s="9">
        <v>8.9999999999999993E-3</v>
      </c>
      <c r="W149" s="9">
        <v>0</v>
      </c>
      <c r="X149" s="9">
        <v>0.01</v>
      </c>
      <c r="Y149" s="9">
        <v>5.0000000000000001E-3</v>
      </c>
      <c r="Z149" s="9">
        <v>0.01</v>
      </c>
      <c r="AA149" s="9">
        <v>6.0000000000000001E-3</v>
      </c>
      <c r="AB149" s="9">
        <v>0.01</v>
      </c>
    </row>
    <row r="150" spans="1:28" x14ac:dyDescent="0.2">
      <c r="B150" s="2" t="s">
        <v>3</v>
      </c>
      <c r="C150" s="3">
        <v>2378</v>
      </c>
      <c r="D150" s="4">
        <v>343</v>
      </c>
      <c r="E150" s="4">
        <v>498</v>
      </c>
      <c r="F150" s="4">
        <v>601</v>
      </c>
      <c r="G150" s="4">
        <v>407</v>
      </c>
      <c r="H150" s="4">
        <v>217</v>
      </c>
      <c r="I150" s="4">
        <v>199</v>
      </c>
      <c r="J150" s="4">
        <v>180</v>
      </c>
      <c r="K150" s="4">
        <v>352</v>
      </c>
      <c r="L150" s="4">
        <v>610</v>
      </c>
      <c r="M150" s="4">
        <v>278</v>
      </c>
      <c r="N150" s="4">
        <v>155</v>
      </c>
      <c r="O150" s="4">
        <v>184</v>
      </c>
      <c r="P150" s="4">
        <v>1355</v>
      </c>
      <c r="Q150" s="4">
        <v>880</v>
      </c>
      <c r="R150" s="4">
        <v>1946</v>
      </c>
      <c r="S150" s="4">
        <v>264</v>
      </c>
      <c r="T150" s="4">
        <v>2075</v>
      </c>
      <c r="U150" s="4">
        <v>95</v>
      </c>
      <c r="V150" s="4">
        <v>214</v>
      </c>
      <c r="W150" s="4">
        <v>67</v>
      </c>
      <c r="X150" s="4">
        <v>191</v>
      </c>
      <c r="Y150" s="4">
        <v>604</v>
      </c>
      <c r="Z150" s="4">
        <v>582</v>
      </c>
      <c r="AA150" s="4">
        <v>502</v>
      </c>
      <c r="AB150" s="4">
        <v>409</v>
      </c>
    </row>
    <row r="151" spans="1:28" ht="25.5" x14ac:dyDescent="0.2">
      <c r="A151" s="1" t="s">
        <v>1190</v>
      </c>
    </row>
    <row r="152" spans="1:28" x14ac:dyDescent="0.2">
      <c r="B152" s="2" t="s">
        <v>21</v>
      </c>
      <c r="C152" s="8">
        <v>0.40200000000000002</v>
      </c>
      <c r="D152" s="9">
        <v>0.29199999999999998</v>
      </c>
      <c r="E152" s="9">
        <v>0.32800000000000001</v>
      </c>
      <c r="F152" s="9">
        <v>0.46</v>
      </c>
      <c r="G152" s="9">
        <v>0.505</v>
      </c>
      <c r="H152" s="9">
        <v>0.60499999999999998</v>
      </c>
      <c r="I152" s="9">
        <v>0.71099999999999997</v>
      </c>
      <c r="J152" s="9">
        <v>0.442</v>
      </c>
      <c r="K152" s="9">
        <v>0.377</v>
      </c>
      <c r="L152" s="9">
        <v>0.30099999999999999</v>
      </c>
      <c r="M152" s="9">
        <v>0.28199999999999997</v>
      </c>
      <c r="N152" s="9">
        <v>0.45500000000000002</v>
      </c>
      <c r="O152" s="9">
        <v>0.57799999999999996</v>
      </c>
      <c r="P152" s="9">
        <v>0.375</v>
      </c>
      <c r="Q152" s="9">
        <v>0.437</v>
      </c>
      <c r="R152" s="9">
        <v>0.38700000000000001</v>
      </c>
      <c r="S152" s="9">
        <v>0.53500000000000003</v>
      </c>
      <c r="T152" s="9">
        <v>0.39200000000000002</v>
      </c>
      <c r="U152" s="9">
        <v>0.66700000000000004</v>
      </c>
      <c r="V152" s="9">
        <v>0.40500000000000003</v>
      </c>
      <c r="W152" s="9">
        <v>0.5</v>
      </c>
      <c r="X152" s="9">
        <v>0.6</v>
      </c>
      <c r="Y152" s="9">
        <v>0.44900000000000001</v>
      </c>
      <c r="Z152" s="9">
        <v>0.38100000000000001</v>
      </c>
      <c r="AA152" s="9">
        <v>0.33200000000000002</v>
      </c>
      <c r="AB152" s="9">
        <v>0.34399999999999997</v>
      </c>
    </row>
    <row r="153" spans="1:28" x14ac:dyDescent="0.2">
      <c r="B153" s="2" t="s">
        <v>22</v>
      </c>
      <c r="C153" s="8">
        <v>0.59799999999999998</v>
      </c>
      <c r="D153" s="9">
        <v>0.70799999999999996</v>
      </c>
      <c r="E153" s="9">
        <v>0.67200000000000004</v>
      </c>
      <c r="F153" s="9">
        <v>0.54</v>
      </c>
      <c r="G153" s="9">
        <v>0.495</v>
      </c>
      <c r="H153" s="9">
        <v>0.39500000000000002</v>
      </c>
      <c r="I153" s="9">
        <v>0.28899999999999998</v>
      </c>
      <c r="J153" s="9">
        <v>0.55800000000000005</v>
      </c>
      <c r="K153" s="9">
        <v>0.623</v>
      </c>
      <c r="L153" s="9">
        <v>0.69899999999999995</v>
      </c>
      <c r="M153" s="9">
        <v>0.71799999999999997</v>
      </c>
      <c r="N153" s="9">
        <v>0.54500000000000004</v>
      </c>
      <c r="O153" s="9">
        <v>0.42199999999999999</v>
      </c>
      <c r="P153" s="9">
        <v>0.625</v>
      </c>
      <c r="Q153" s="9">
        <v>0.56299999999999994</v>
      </c>
      <c r="R153" s="9">
        <v>0.61299999999999999</v>
      </c>
      <c r="S153" s="9">
        <v>0.46500000000000002</v>
      </c>
      <c r="T153" s="9">
        <v>0.60799999999999998</v>
      </c>
      <c r="U153" s="9">
        <v>0.33300000000000002</v>
      </c>
      <c r="V153" s="9">
        <v>0.59499999999999997</v>
      </c>
      <c r="W153" s="9">
        <v>0.5</v>
      </c>
      <c r="X153" s="9">
        <v>0.4</v>
      </c>
      <c r="Y153" s="9">
        <v>0.55100000000000005</v>
      </c>
      <c r="Z153" s="9">
        <v>0.61899999999999999</v>
      </c>
      <c r="AA153" s="9">
        <v>0.66800000000000004</v>
      </c>
      <c r="AB153" s="9">
        <v>0.65600000000000003</v>
      </c>
    </row>
    <row r="154" spans="1:28" x14ac:dyDescent="0.2">
      <c r="B154" s="2" t="s">
        <v>3</v>
      </c>
      <c r="C154" s="3">
        <v>932</v>
      </c>
      <c r="D154" s="4">
        <v>253</v>
      </c>
      <c r="E154" s="4">
        <v>241</v>
      </c>
      <c r="F154" s="4">
        <v>224</v>
      </c>
      <c r="G154" s="4">
        <v>101</v>
      </c>
      <c r="H154" s="4">
        <v>38</v>
      </c>
      <c r="I154" s="4">
        <v>38</v>
      </c>
      <c r="J154" s="4">
        <v>52</v>
      </c>
      <c r="K154" s="4">
        <v>151</v>
      </c>
      <c r="L154" s="4">
        <v>259</v>
      </c>
      <c r="M154" s="4">
        <v>110</v>
      </c>
      <c r="N154" s="4">
        <v>66</v>
      </c>
      <c r="O154" s="4">
        <v>90</v>
      </c>
      <c r="P154" s="4">
        <v>518</v>
      </c>
      <c r="Q154" s="4">
        <v>359</v>
      </c>
      <c r="R154" s="4">
        <v>802</v>
      </c>
      <c r="S154" s="4">
        <v>71</v>
      </c>
      <c r="T154" s="4">
        <v>821</v>
      </c>
      <c r="U154" s="4">
        <v>33</v>
      </c>
      <c r="V154" s="4">
        <v>79</v>
      </c>
      <c r="W154" s="4">
        <v>40</v>
      </c>
      <c r="X154" s="4">
        <v>75</v>
      </c>
      <c r="Y154" s="4">
        <v>225</v>
      </c>
      <c r="Z154" s="4">
        <v>215</v>
      </c>
      <c r="AA154" s="4">
        <v>205</v>
      </c>
      <c r="AB154" s="4">
        <v>160</v>
      </c>
    </row>
    <row r="155" spans="1:28" ht="76.5" x14ac:dyDescent="0.2">
      <c r="A155" s="1" t="s">
        <v>1191</v>
      </c>
    </row>
    <row r="156" spans="1:28" x14ac:dyDescent="0.2">
      <c r="B156" s="2" t="s">
        <v>1491</v>
      </c>
      <c r="C156" s="8">
        <v>0.32500000000000001</v>
      </c>
      <c r="D156" s="9">
        <v>0.218</v>
      </c>
      <c r="E156" s="9">
        <v>0.27200000000000002</v>
      </c>
      <c r="F156" s="9">
        <v>0.45500000000000002</v>
      </c>
      <c r="G156" s="9">
        <v>0.44600000000000001</v>
      </c>
      <c r="H156" s="9">
        <v>0.4</v>
      </c>
      <c r="I156" s="9">
        <v>0.57099999999999995</v>
      </c>
      <c r="J156" s="9">
        <v>0.32600000000000001</v>
      </c>
      <c r="K156" s="9">
        <v>0.29299999999999998</v>
      </c>
      <c r="L156" s="9">
        <v>0.33200000000000002</v>
      </c>
      <c r="M156" s="9">
        <v>0.252</v>
      </c>
      <c r="N156" s="9">
        <v>0.26800000000000002</v>
      </c>
      <c r="O156" s="9">
        <v>0.32900000000000001</v>
      </c>
      <c r="P156" s="9">
        <v>0.32</v>
      </c>
      <c r="Q156" s="9">
        <v>0.35299999999999998</v>
      </c>
      <c r="R156" s="9">
        <v>0.32100000000000001</v>
      </c>
      <c r="S156" s="9">
        <v>0.40300000000000002</v>
      </c>
      <c r="T156" s="9">
        <v>0.31900000000000001</v>
      </c>
      <c r="U156" s="9">
        <v>0.48099999999999998</v>
      </c>
      <c r="V156" s="9">
        <v>0.32800000000000001</v>
      </c>
      <c r="W156" s="9">
        <v>0.375</v>
      </c>
      <c r="X156" s="9">
        <v>0.34399999999999997</v>
      </c>
      <c r="Y156" s="9">
        <v>0.34499999999999997</v>
      </c>
      <c r="Z156" s="9">
        <v>0.30599999999999999</v>
      </c>
      <c r="AA156" s="9">
        <v>0.30599999999999999</v>
      </c>
      <c r="AB156" s="9">
        <v>0.313</v>
      </c>
    </row>
    <row r="157" spans="1:28" x14ac:dyDescent="0.2">
      <c r="B157" s="2" t="s">
        <v>73</v>
      </c>
      <c r="C157" s="8">
        <v>0.67500000000000004</v>
      </c>
      <c r="D157" s="9">
        <v>0.78200000000000003</v>
      </c>
      <c r="E157" s="9">
        <v>0.72799999999999998</v>
      </c>
      <c r="F157" s="9">
        <v>0.54500000000000004</v>
      </c>
      <c r="G157" s="9">
        <v>0.55400000000000005</v>
      </c>
      <c r="H157" s="9">
        <v>0.6</v>
      </c>
      <c r="I157" s="9">
        <v>0.42899999999999999</v>
      </c>
      <c r="J157" s="9">
        <v>0.67400000000000004</v>
      </c>
      <c r="K157" s="9">
        <v>0.70699999999999996</v>
      </c>
      <c r="L157" s="9">
        <v>0.66800000000000004</v>
      </c>
      <c r="M157" s="9">
        <v>0.748</v>
      </c>
      <c r="N157" s="9">
        <v>0.73199999999999998</v>
      </c>
      <c r="O157" s="9">
        <v>0.67100000000000004</v>
      </c>
      <c r="P157" s="9">
        <v>0.68</v>
      </c>
      <c r="Q157" s="9">
        <v>0.64700000000000002</v>
      </c>
      <c r="R157" s="9">
        <v>0.67900000000000005</v>
      </c>
      <c r="S157" s="9">
        <v>0.59699999999999998</v>
      </c>
      <c r="T157" s="9">
        <v>0.68100000000000005</v>
      </c>
      <c r="U157" s="9">
        <v>0.51900000000000002</v>
      </c>
      <c r="V157" s="9">
        <v>0.67200000000000004</v>
      </c>
      <c r="W157" s="9">
        <v>0.625</v>
      </c>
      <c r="X157" s="9">
        <v>0.65600000000000003</v>
      </c>
      <c r="Y157" s="9">
        <v>0.65500000000000003</v>
      </c>
      <c r="Z157" s="9">
        <v>0.69399999999999995</v>
      </c>
      <c r="AA157" s="9">
        <v>0.69399999999999995</v>
      </c>
      <c r="AB157" s="9">
        <v>0.68799999999999994</v>
      </c>
    </row>
    <row r="158" spans="1:28" x14ac:dyDescent="0.2">
      <c r="B158" s="2" t="s">
        <v>3</v>
      </c>
      <c r="C158" s="3">
        <v>836</v>
      </c>
      <c r="D158" s="4">
        <v>243</v>
      </c>
      <c r="E158" s="4">
        <v>243</v>
      </c>
      <c r="F158" s="4">
        <v>202</v>
      </c>
      <c r="G158" s="4">
        <v>74</v>
      </c>
      <c r="H158" s="4">
        <v>20</v>
      </c>
      <c r="I158" s="4">
        <v>21</v>
      </c>
      <c r="J158" s="4">
        <v>46</v>
      </c>
      <c r="K158" s="4">
        <v>140</v>
      </c>
      <c r="L158" s="4">
        <v>232</v>
      </c>
      <c r="M158" s="4">
        <v>103</v>
      </c>
      <c r="N158" s="4">
        <v>56</v>
      </c>
      <c r="O158" s="4">
        <v>79</v>
      </c>
      <c r="P158" s="4">
        <v>460</v>
      </c>
      <c r="Q158" s="4">
        <v>326</v>
      </c>
      <c r="R158" s="4">
        <v>726</v>
      </c>
      <c r="S158" s="4">
        <v>62</v>
      </c>
      <c r="T158" s="4">
        <v>743</v>
      </c>
      <c r="U158" s="4">
        <v>27</v>
      </c>
      <c r="V158" s="4">
        <v>67</v>
      </c>
      <c r="W158" s="4">
        <v>32</v>
      </c>
      <c r="X158" s="4">
        <v>64</v>
      </c>
      <c r="Y158" s="4">
        <v>203</v>
      </c>
      <c r="Z158" s="4">
        <v>183</v>
      </c>
      <c r="AA158" s="4">
        <v>183</v>
      </c>
      <c r="AB158" s="4">
        <v>160</v>
      </c>
    </row>
    <row r="159" spans="1:28" ht="76.5" x14ac:dyDescent="0.2">
      <c r="A159" s="1" t="s">
        <v>1169</v>
      </c>
    </row>
    <row r="160" spans="1:28" x14ac:dyDescent="0.2">
      <c r="B160" s="2" t="s">
        <v>1491</v>
      </c>
      <c r="C160" s="8">
        <v>0.25800000000000001</v>
      </c>
      <c r="D160" s="9">
        <v>0.222</v>
      </c>
      <c r="E160" s="9">
        <v>0.218</v>
      </c>
      <c r="F160" s="9">
        <v>0.27200000000000002</v>
      </c>
      <c r="G160" s="9">
        <v>0.35099999999999998</v>
      </c>
      <c r="H160" s="9">
        <v>0.4</v>
      </c>
      <c r="I160" s="9">
        <v>0.42899999999999999</v>
      </c>
      <c r="J160" s="9">
        <v>0.26100000000000001</v>
      </c>
      <c r="K160" s="9">
        <v>0.25700000000000001</v>
      </c>
      <c r="L160" s="9">
        <v>0.28000000000000003</v>
      </c>
      <c r="M160" s="9">
        <v>0.24299999999999999</v>
      </c>
      <c r="N160" s="9">
        <v>0.161</v>
      </c>
      <c r="O160" s="9">
        <v>0.19</v>
      </c>
      <c r="P160" s="9">
        <v>0.248</v>
      </c>
      <c r="Q160" s="9">
        <v>0.26100000000000001</v>
      </c>
      <c r="R160" s="9">
        <v>0.249</v>
      </c>
      <c r="S160" s="9">
        <v>0.25800000000000001</v>
      </c>
      <c r="T160" s="9">
        <v>0.24099999999999999</v>
      </c>
      <c r="U160" s="9">
        <v>0.44400000000000001</v>
      </c>
      <c r="V160" s="9">
        <v>0.38800000000000001</v>
      </c>
      <c r="W160" s="9">
        <v>0.28100000000000003</v>
      </c>
      <c r="X160" s="9">
        <v>0.14099999999999999</v>
      </c>
      <c r="Y160" s="9">
        <v>0.28599999999999998</v>
      </c>
      <c r="Z160" s="9">
        <v>0.26200000000000001</v>
      </c>
      <c r="AA160" s="9">
        <v>0.30599999999999999</v>
      </c>
      <c r="AB160" s="9">
        <v>0.19400000000000001</v>
      </c>
    </row>
    <row r="161" spans="1:28" x14ac:dyDescent="0.2">
      <c r="B161" s="2" t="s">
        <v>74</v>
      </c>
      <c r="C161" s="8">
        <v>0.74199999999999999</v>
      </c>
      <c r="D161" s="9">
        <v>0.77800000000000002</v>
      </c>
      <c r="E161" s="9">
        <v>0.78200000000000003</v>
      </c>
      <c r="F161" s="9">
        <v>0.72799999999999998</v>
      </c>
      <c r="G161" s="9">
        <v>0.64900000000000002</v>
      </c>
      <c r="H161" s="9">
        <v>0.6</v>
      </c>
      <c r="I161" s="9">
        <v>0.57099999999999995</v>
      </c>
      <c r="J161" s="9">
        <v>0.73899999999999999</v>
      </c>
      <c r="K161" s="9">
        <v>0.74299999999999999</v>
      </c>
      <c r="L161" s="9">
        <v>0.72</v>
      </c>
      <c r="M161" s="9">
        <v>0.75700000000000001</v>
      </c>
      <c r="N161" s="9">
        <v>0.83899999999999997</v>
      </c>
      <c r="O161" s="9">
        <v>0.81</v>
      </c>
      <c r="P161" s="9">
        <v>0.752</v>
      </c>
      <c r="Q161" s="9">
        <v>0.73899999999999999</v>
      </c>
      <c r="R161" s="9">
        <v>0.751</v>
      </c>
      <c r="S161" s="9">
        <v>0.74199999999999999</v>
      </c>
      <c r="T161" s="9">
        <v>0.75900000000000001</v>
      </c>
      <c r="U161" s="9">
        <v>0.55600000000000005</v>
      </c>
      <c r="V161" s="9">
        <v>0.61199999999999999</v>
      </c>
      <c r="W161" s="9">
        <v>0.71899999999999997</v>
      </c>
      <c r="X161" s="9">
        <v>0.85899999999999999</v>
      </c>
      <c r="Y161" s="9">
        <v>0.71399999999999997</v>
      </c>
      <c r="Z161" s="9">
        <v>0.73799999999999999</v>
      </c>
      <c r="AA161" s="9">
        <v>0.69399999999999995</v>
      </c>
      <c r="AB161" s="9">
        <v>0.80600000000000005</v>
      </c>
    </row>
    <row r="162" spans="1:28" x14ac:dyDescent="0.2">
      <c r="B162" s="2" t="s">
        <v>3</v>
      </c>
      <c r="C162" s="3">
        <v>836</v>
      </c>
      <c r="D162" s="4">
        <v>243</v>
      </c>
      <c r="E162" s="4">
        <v>243</v>
      </c>
      <c r="F162" s="4">
        <v>202</v>
      </c>
      <c r="G162" s="4">
        <v>74</v>
      </c>
      <c r="H162" s="4">
        <v>20</v>
      </c>
      <c r="I162" s="4">
        <v>21</v>
      </c>
      <c r="J162" s="4">
        <v>46</v>
      </c>
      <c r="K162" s="4">
        <v>140</v>
      </c>
      <c r="L162" s="4">
        <v>232</v>
      </c>
      <c r="M162" s="4">
        <v>103</v>
      </c>
      <c r="N162" s="4">
        <v>56</v>
      </c>
      <c r="O162" s="4">
        <v>79</v>
      </c>
      <c r="P162" s="4">
        <v>460</v>
      </c>
      <c r="Q162" s="4">
        <v>326</v>
      </c>
      <c r="R162" s="4">
        <v>726</v>
      </c>
      <c r="S162" s="4">
        <v>62</v>
      </c>
      <c r="T162" s="4">
        <v>743</v>
      </c>
      <c r="U162" s="4">
        <v>27</v>
      </c>
      <c r="V162" s="4">
        <v>67</v>
      </c>
      <c r="W162" s="4">
        <v>32</v>
      </c>
      <c r="X162" s="4">
        <v>64</v>
      </c>
      <c r="Y162" s="4">
        <v>203</v>
      </c>
      <c r="Z162" s="4">
        <v>183</v>
      </c>
      <c r="AA162" s="4">
        <v>183</v>
      </c>
      <c r="AB162" s="4">
        <v>160</v>
      </c>
    </row>
    <row r="163" spans="1:28" ht="76.5" x14ac:dyDescent="0.2">
      <c r="A163" s="1" t="s">
        <v>1170</v>
      </c>
    </row>
    <row r="164" spans="1:28" x14ac:dyDescent="0.2">
      <c r="B164" s="2" t="s">
        <v>1491</v>
      </c>
      <c r="C164" s="8">
        <v>0.63900000000000001</v>
      </c>
      <c r="D164" s="9">
        <v>0.65</v>
      </c>
      <c r="E164" s="9">
        <v>0.58399999999999996</v>
      </c>
      <c r="F164" s="9">
        <v>0.64400000000000002</v>
      </c>
      <c r="G164" s="9">
        <v>0.74299999999999999</v>
      </c>
      <c r="H164" s="9">
        <v>0.7</v>
      </c>
      <c r="I164" s="9">
        <v>0.71399999999999997</v>
      </c>
      <c r="J164" s="9">
        <v>0.71699999999999997</v>
      </c>
      <c r="K164" s="9">
        <v>0.61399999999999999</v>
      </c>
      <c r="L164" s="9">
        <v>0.65100000000000002</v>
      </c>
      <c r="M164" s="9">
        <v>0.63100000000000001</v>
      </c>
      <c r="N164" s="9">
        <v>0.71399999999999997</v>
      </c>
      <c r="O164" s="9">
        <v>0.60799999999999998</v>
      </c>
      <c r="P164" s="9">
        <v>0.59799999999999998</v>
      </c>
      <c r="Q164" s="9">
        <v>0.69899999999999995</v>
      </c>
      <c r="R164" s="9">
        <v>0.63600000000000001</v>
      </c>
      <c r="S164" s="9">
        <v>0.69399999999999995</v>
      </c>
      <c r="T164" s="9">
        <v>0.63500000000000001</v>
      </c>
      <c r="U164" s="9">
        <v>0.70399999999999996</v>
      </c>
      <c r="V164" s="9">
        <v>0.65700000000000003</v>
      </c>
      <c r="W164" s="9">
        <v>0.53100000000000003</v>
      </c>
      <c r="X164" s="9">
        <v>0.67200000000000004</v>
      </c>
      <c r="Y164" s="9">
        <v>0.64500000000000002</v>
      </c>
      <c r="Z164" s="9">
        <v>0.66700000000000004</v>
      </c>
      <c r="AA164" s="9">
        <v>0.65600000000000003</v>
      </c>
      <c r="AB164" s="9">
        <v>0.59399999999999997</v>
      </c>
    </row>
    <row r="165" spans="1:28" x14ac:dyDescent="0.2">
      <c r="B165" s="2" t="s">
        <v>75</v>
      </c>
      <c r="C165" s="8">
        <v>0.36099999999999999</v>
      </c>
      <c r="D165" s="9">
        <v>0.35</v>
      </c>
      <c r="E165" s="9">
        <v>0.41599999999999998</v>
      </c>
      <c r="F165" s="9">
        <v>0.35599999999999998</v>
      </c>
      <c r="G165" s="9">
        <v>0.25700000000000001</v>
      </c>
      <c r="H165" s="9">
        <v>0.3</v>
      </c>
      <c r="I165" s="9">
        <v>0.28599999999999998</v>
      </c>
      <c r="J165" s="9">
        <v>0.28299999999999997</v>
      </c>
      <c r="K165" s="9">
        <v>0.38600000000000001</v>
      </c>
      <c r="L165" s="9">
        <v>0.34899999999999998</v>
      </c>
      <c r="M165" s="9">
        <v>0.36899999999999999</v>
      </c>
      <c r="N165" s="9">
        <v>0.28599999999999998</v>
      </c>
      <c r="O165" s="9">
        <v>0.39200000000000002</v>
      </c>
      <c r="P165" s="9">
        <v>0.40200000000000002</v>
      </c>
      <c r="Q165" s="9">
        <v>0.30099999999999999</v>
      </c>
      <c r="R165" s="9">
        <v>0.36399999999999999</v>
      </c>
      <c r="S165" s="9">
        <v>0.30599999999999999</v>
      </c>
      <c r="T165" s="9">
        <v>0.36499999999999999</v>
      </c>
      <c r="U165" s="9">
        <v>0.29599999999999999</v>
      </c>
      <c r="V165" s="9">
        <v>0.34300000000000003</v>
      </c>
      <c r="W165" s="9">
        <v>0.46899999999999997</v>
      </c>
      <c r="X165" s="9">
        <v>0.32800000000000001</v>
      </c>
      <c r="Y165" s="9">
        <v>0.35499999999999998</v>
      </c>
      <c r="Z165" s="9">
        <v>0.33300000000000002</v>
      </c>
      <c r="AA165" s="9">
        <v>0.34399999999999997</v>
      </c>
      <c r="AB165" s="9">
        <v>0.40600000000000003</v>
      </c>
    </row>
    <row r="166" spans="1:28" x14ac:dyDescent="0.2">
      <c r="B166" s="2" t="s">
        <v>3</v>
      </c>
      <c r="C166" s="3">
        <v>836</v>
      </c>
      <c r="D166" s="4">
        <v>243</v>
      </c>
      <c r="E166" s="4">
        <v>243</v>
      </c>
      <c r="F166" s="4">
        <v>202</v>
      </c>
      <c r="G166" s="4">
        <v>74</v>
      </c>
      <c r="H166" s="4">
        <v>20</v>
      </c>
      <c r="I166" s="4">
        <v>21</v>
      </c>
      <c r="J166" s="4">
        <v>46</v>
      </c>
      <c r="K166" s="4">
        <v>140</v>
      </c>
      <c r="L166" s="4">
        <v>232</v>
      </c>
      <c r="M166" s="4">
        <v>103</v>
      </c>
      <c r="N166" s="4">
        <v>56</v>
      </c>
      <c r="O166" s="4">
        <v>79</v>
      </c>
      <c r="P166" s="4">
        <v>460</v>
      </c>
      <c r="Q166" s="4">
        <v>326</v>
      </c>
      <c r="R166" s="4">
        <v>726</v>
      </c>
      <c r="S166" s="4">
        <v>62</v>
      </c>
      <c r="T166" s="4">
        <v>743</v>
      </c>
      <c r="U166" s="4">
        <v>27</v>
      </c>
      <c r="V166" s="4">
        <v>67</v>
      </c>
      <c r="W166" s="4">
        <v>32</v>
      </c>
      <c r="X166" s="4">
        <v>64</v>
      </c>
      <c r="Y166" s="4">
        <v>203</v>
      </c>
      <c r="Z166" s="4">
        <v>183</v>
      </c>
      <c r="AA166" s="4">
        <v>183</v>
      </c>
      <c r="AB166" s="4">
        <v>160</v>
      </c>
    </row>
    <row r="167" spans="1:28" ht="76.5" x14ac:dyDescent="0.2">
      <c r="A167" s="1" t="s">
        <v>1171</v>
      </c>
    </row>
    <row r="168" spans="1:28" x14ac:dyDescent="0.2">
      <c r="B168" s="2" t="s">
        <v>1491</v>
      </c>
      <c r="C168" s="8">
        <v>0.52</v>
      </c>
      <c r="D168" s="9">
        <v>0.51900000000000002</v>
      </c>
      <c r="E168" s="9">
        <v>0.46899999999999997</v>
      </c>
      <c r="F168" s="9">
        <v>0.52500000000000002</v>
      </c>
      <c r="G168" s="9">
        <v>0.64900000000000002</v>
      </c>
      <c r="H168" s="9">
        <v>0.55000000000000004</v>
      </c>
      <c r="I168" s="9">
        <v>0.76200000000000001</v>
      </c>
      <c r="J168" s="9">
        <v>0.41299999999999998</v>
      </c>
      <c r="K168" s="9">
        <v>0.52900000000000003</v>
      </c>
      <c r="L168" s="9">
        <v>0.52600000000000002</v>
      </c>
      <c r="M168" s="9">
        <v>0.51500000000000001</v>
      </c>
      <c r="N168" s="9">
        <v>0.5</v>
      </c>
      <c r="O168" s="9">
        <v>0.54400000000000004</v>
      </c>
      <c r="P168" s="9">
        <v>0.502</v>
      </c>
      <c r="Q168" s="9">
        <v>0.56100000000000005</v>
      </c>
      <c r="R168" s="9">
        <v>0.51800000000000002</v>
      </c>
      <c r="S168" s="9">
        <v>0.58099999999999996</v>
      </c>
      <c r="T168" s="9">
        <v>0.51300000000000001</v>
      </c>
      <c r="U168" s="9">
        <v>0.70399999999999996</v>
      </c>
      <c r="V168" s="9">
        <v>0.52200000000000002</v>
      </c>
      <c r="W168" s="9">
        <v>0.53100000000000003</v>
      </c>
      <c r="X168" s="9">
        <v>0.57799999999999996</v>
      </c>
      <c r="Y168" s="9">
        <v>0.56699999999999995</v>
      </c>
      <c r="Z168" s="9">
        <v>0.503</v>
      </c>
      <c r="AA168" s="9">
        <v>0.49199999999999999</v>
      </c>
      <c r="AB168" s="9">
        <v>0.48099999999999998</v>
      </c>
    </row>
    <row r="169" spans="1:28" x14ac:dyDescent="0.2">
      <c r="B169" s="2" t="s">
        <v>76</v>
      </c>
      <c r="C169" s="8">
        <v>0.48</v>
      </c>
      <c r="D169" s="9">
        <v>0.48099999999999998</v>
      </c>
      <c r="E169" s="9">
        <v>0.53100000000000003</v>
      </c>
      <c r="F169" s="9">
        <v>0.47499999999999998</v>
      </c>
      <c r="G169" s="9">
        <v>0.35099999999999998</v>
      </c>
      <c r="H169" s="9">
        <v>0.45</v>
      </c>
      <c r="I169" s="9">
        <v>0.23799999999999999</v>
      </c>
      <c r="J169" s="9">
        <v>0.58699999999999997</v>
      </c>
      <c r="K169" s="9">
        <v>0.47099999999999997</v>
      </c>
      <c r="L169" s="9">
        <v>0.47399999999999998</v>
      </c>
      <c r="M169" s="9">
        <v>0.48499999999999999</v>
      </c>
      <c r="N169" s="9">
        <v>0.5</v>
      </c>
      <c r="O169" s="9">
        <v>0.45600000000000002</v>
      </c>
      <c r="P169" s="9">
        <v>0.498</v>
      </c>
      <c r="Q169" s="9">
        <v>0.439</v>
      </c>
      <c r="R169" s="9">
        <v>0.48199999999999998</v>
      </c>
      <c r="S169" s="9">
        <v>0.41899999999999998</v>
      </c>
      <c r="T169" s="9">
        <v>0.48699999999999999</v>
      </c>
      <c r="U169" s="9">
        <v>0.29599999999999999</v>
      </c>
      <c r="V169" s="9">
        <v>0.47799999999999998</v>
      </c>
      <c r="W169" s="9">
        <v>0.46899999999999997</v>
      </c>
      <c r="X169" s="9">
        <v>0.42199999999999999</v>
      </c>
      <c r="Y169" s="9">
        <v>0.433</v>
      </c>
      <c r="Z169" s="9">
        <v>0.497</v>
      </c>
      <c r="AA169" s="9">
        <v>0.50800000000000001</v>
      </c>
      <c r="AB169" s="9">
        <v>0.51900000000000002</v>
      </c>
    </row>
    <row r="170" spans="1:28" x14ac:dyDescent="0.2">
      <c r="B170" s="2" t="s">
        <v>3</v>
      </c>
      <c r="C170" s="3">
        <v>836</v>
      </c>
      <c r="D170" s="4">
        <v>243</v>
      </c>
      <c r="E170" s="4">
        <v>243</v>
      </c>
      <c r="F170" s="4">
        <v>202</v>
      </c>
      <c r="G170" s="4">
        <v>74</v>
      </c>
      <c r="H170" s="4">
        <v>20</v>
      </c>
      <c r="I170" s="4">
        <v>21</v>
      </c>
      <c r="J170" s="4">
        <v>46</v>
      </c>
      <c r="K170" s="4">
        <v>140</v>
      </c>
      <c r="L170" s="4">
        <v>232</v>
      </c>
      <c r="M170" s="4">
        <v>103</v>
      </c>
      <c r="N170" s="4">
        <v>56</v>
      </c>
      <c r="O170" s="4">
        <v>79</v>
      </c>
      <c r="P170" s="4">
        <v>460</v>
      </c>
      <c r="Q170" s="4">
        <v>326</v>
      </c>
      <c r="R170" s="4">
        <v>726</v>
      </c>
      <c r="S170" s="4">
        <v>62</v>
      </c>
      <c r="T170" s="4">
        <v>743</v>
      </c>
      <c r="U170" s="4">
        <v>27</v>
      </c>
      <c r="V170" s="4">
        <v>67</v>
      </c>
      <c r="W170" s="4">
        <v>32</v>
      </c>
      <c r="X170" s="4">
        <v>64</v>
      </c>
      <c r="Y170" s="4">
        <v>203</v>
      </c>
      <c r="Z170" s="4">
        <v>183</v>
      </c>
      <c r="AA170" s="4">
        <v>183</v>
      </c>
      <c r="AB170" s="4">
        <v>160</v>
      </c>
    </row>
    <row r="171" spans="1:28" ht="76.5" x14ac:dyDescent="0.2">
      <c r="A171" s="1" t="s">
        <v>1141</v>
      </c>
    </row>
    <row r="172" spans="1:28" x14ac:dyDescent="0.2">
      <c r="B172" s="2" t="s">
        <v>1491</v>
      </c>
      <c r="C172" s="8">
        <v>0.435</v>
      </c>
      <c r="D172" s="9">
        <v>0.42</v>
      </c>
      <c r="E172" s="9">
        <v>0.39500000000000002</v>
      </c>
      <c r="F172" s="9">
        <v>0.441</v>
      </c>
      <c r="G172" s="9">
        <v>0.41899999999999998</v>
      </c>
      <c r="H172" s="9">
        <v>0.55000000000000004</v>
      </c>
      <c r="I172" s="9">
        <v>0.66700000000000004</v>
      </c>
      <c r="J172" s="9">
        <v>0.32600000000000001</v>
      </c>
      <c r="K172" s="9">
        <v>0.45700000000000002</v>
      </c>
      <c r="L172" s="9">
        <v>0.435</v>
      </c>
      <c r="M172" s="9">
        <v>0.45600000000000002</v>
      </c>
      <c r="N172" s="9">
        <v>0.44600000000000001</v>
      </c>
      <c r="O172" s="9">
        <v>0.34200000000000003</v>
      </c>
      <c r="P172" s="9">
        <v>0.39600000000000002</v>
      </c>
      <c r="Q172" s="9">
        <v>0.48499999999999999</v>
      </c>
      <c r="R172" s="9">
        <v>0.42799999999999999</v>
      </c>
      <c r="S172" s="9">
        <v>0.46800000000000003</v>
      </c>
      <c r="T172" s="9">
        <v>0.42</v>
      </c>
      <c r="U172" s="9">
        <v>0.55600000000000005</v>
      </c>
      <c r="V172" s="9">
        <v>0.55200000000000005</v>
      </c>
      <c r="W172" s="9">
        <v>0.40600000000000003</v>
      </c>
      <c r="X172" s="9">
        <v>0.313</v>
      </c>
      <c r="Y172" s="9">
        <v>0.46800000000000003</v>
      </c>
      <c r="Z172" s="9">
        <v>0.47499999999999998</v>
      </c>
      <c r="AA172" s="9">
        <v>0.41499999999999998</v>
      </c>
      <c r="AB172" s="9">
        <v>0.42499999999999999</v>
      </c>
    </row>
    <row r="173" spans="1:28" x14ac:dyDescent="0.2">
      <c r="B173" s="2" t="s">
        <v>77</v>
      </c>
      <c r="C173" s="8">
        <v>0.56499999999999995</v>
      </c>
      <c r="D173" s="9">
        <v>0.57999999999999996</v>
      </c>
      <c r="E173" s="9">
        <v>0.60499999999999998</v>
      </c>
      <c r="F173" s="9">
        <v>0.55900000000000005</v>
      </c>
      <c r="G173" s="9">
        <v>0.58099999999999996</v>
      </c>
      <c r="H173" s="9">
        <v>0.45</v>
      </c>
      <c r="I173" s="9">
        <v>0.33300000000000002</v>
      </c>
      <c r="J173" s="9">
        <v>0.67400000000000004</v>
      </c>
      <c r="K173" s="9">
        <v>0.54300000000000004</v>
      </c>
      <c r="L173" s="9">
        <v>0.56499999999999995</v>
      </c>
      <c r="M173" s="9">
        <v>0.54400000000000004</v>
      </c>
      <c r="N173" s="9">
        <v>0.55400000000000005</v>
      </c>
      <c r="O173" s="9">
        <v>0.65800000000000003</v>
      </c>
      <c r="P173" s="9">
        <v>0.60399999999999998</v>
      </c>
      <c r="Q173" s="9">
        <v>0.51500000000000001</v>
      </c>
      <c r="R173" s="9">
        <v>0.57199999999999995</v>
      </c>
      <c r="S173" s="9">
        <v>0.53200000000000003</v>
      </c>
      <c r="T173" s="9">
        <v>0.57999999999999996</v>
      </c>
      <c r="U173" s="9">
        <v>0.44400000000000001</v>
      </c>
      <c r="V173" s="9">
        <v>0.44800000000000001</v>
      </c>
      <c r="W173" s="9">
        <v>0.59399999999999997</v>
      </c>
      <c r="X173" s="9">
        <v>0.68799999999999994</v>
      </c>
      <c r="Y173" s="9">
        <v>0.53200000000000003</v>
      </c>
      <c r="Z173" s="9">
        <v>0.52500000000000002</v>
      </c>
      <c r="AA173" s="9">
        <v>0.58499999999999996</v>
      </c>
      <c r="AB173" s="9">
        <v>0.57499999999999996</v>
      </c>
    </row>
    <row r="174" spans="1:28" x14ac:dyDescent="0.2">
      <c r="B174" s="2" t="s">
        <v>3</v>
      </c>
      <c r="C174" s="3">
        <v>836</v>
      </c>
      <c r="D174" s="4">
        <v>243</v>
      </c>
      <c r="E174" s="4">
        <v>243</v>
      </c>
      <c r="F174" s="4">
        <v>202</v>
      </c>
      <c r="G174" s="4">
        <v>74</v>
      </c>
      <c r="H174" s="4">
        <v>20</v>
      </c>
      <c r="I174" s="4">
        <v>21</v>
      </c>
      <c r="J174" s="4">
        <v>46</v>
      </c>
      <c r="K174" s="4">
        <v>140</v>
      </c>
      <c r="L174" s="4">
        <v>232</v>
      </c>
      <c r="M174" s="4">
        <v>103</v>
      </c>
      <c r="N174" s="4">
        <v>56</v>
      </c>
      <c r="O174" s="4">
        <v>79</v>
      </c>
      <c r="P174" s="4">
        <v>460</v>
      </c>
      <c r="Q174" s="4">
        <v>326</v>
      </c>
      <c r="R174" s="4">
        <v>726</v>
      </c>
      <c r="S174" s="4">
        <v>62</v>
      </c>
      <c r="T174" s="4">
        <v>743</v>
      </c>
      <c r="U174" s="4">
        <v>27</v>
      </c>
      <c r="V174" s="4">
        <v>67</v>
      </c>
      <c r="W174" s="4">
        <v>32</v>
      </c>
      <c r="X174" s="4">
        <v>64</v>
      </c>
      <c r="Y174" s="4">
        <v>203</v>
      </c>
      <c r="Z174" s="4">
        <v>183</v>
      </c>
      <c r="AA174" s="4">
        <v>183</v>
      </c>
      <c r="AB174" s="4">
        <v>160</v>
      </c>
    </row>
    <row r="175" spans="1:28" ht="76.5" x14ac:dyDescent="0.2">
      <c r="A175" s="1" t="s">
        <v>1173</v>
      </c>
    </row>
    <row r="176" spans="1:28" x14ac:dyDescent="0.2">
      <c r="B176" s="2" t="s">
        <v>1491</v>
      </c>
      <c r="C176" s="8">
        <v>0.68500000000000005</v>
      </c>
      <c r="D176" s="9">
        <v>0.66300000000000003</v>
      </c>
      <c r="E176" s="9">
        <v>0.63800000000000001</v>
      </c>
      <c r="F176" s="9">
        <v>0.71799999999999997</v>
      </c>
      <c r="G176" s="9">
        <v>0.79700000000000004</v>
      </c>
      <c r="H176" s="9">
        <v>0.75</v>
      </c>
      <c r="I176" s="9">
        <v>0.81</v>
      </c>
      <c r="J176" s="9">
        <v>0.82599999999999996</v>
      </c>
      <c r="K176" s="9">
        <v>0.70699999999999996</v>
      </c>
      <c r="L176" s="9">
        <v>0.69399999999999995</v>
      </c>
      <c r="M176" s="9">
        <v>0.68</v>
      </c>
      <c r="N176" s="9">
        <v>0.57099999999999995</v>
      </c>
      <c r="O176" s="9">
        <v>0.54400000000000004</v>
      </c>
      <c r="P176" s="9">
        <v>0.65700000000000003</v>
      </c>
      <c r="Q176" s="9">
        <v>0.72099999999999997</v>
      </c>
      <c r="R176" s="9">
        <v>0.68</v>
      </c>
      <c r="S176" s="9">
        <v>0.77400000000000002</v>
      </c>
      <c r="T176" s="9">
        <v>0.68400000000000005</v>
      </c>
      <c r="U176" s="9">
        <v>0.66700000000000004</v>
      </c>
      <c r="V176" s="9">
        <v>0.71599999999999997</v>
      </c>
      <c r="W176" s="9">
        <v>0.59399999999999997</v>
      </c>
      <c r="X176" s="9">
        <v>0.67200000000000004</v>
      </c>
      <c r="Y176" s="9">
        <v>0.71899999999999997</v>
      </c>
      <c r="Z176" s="9">
        <v>0.65</v>
      </c>
      <c r="AA176" s="9">
        <v>0.72699999999999998</v>
      </c>
      <c r="AB176" s="9">
        <v>0.64400000000000002</v>
      </c>
    </row>
    <row r="177" spans="1:28" x14ac:dyDescent="0.2">
      <c r="B177" s="2" t="s">
        <v>208</v>
      </c>
      <c r="C177" s="8">
        <v>0.315</v>
      </c>
      <c r="D177" s="9">
        <v>0.33700000000000002</v>
      </c>
      <c r="E177" s="9">
        <v>0.36199999999999999</v>
      </c>
      <c r="F177" s="9">
        <v>0.28199999999999997</v>
      </c>
      <c r="G177" s="9">
        <v>0.20300000000000001</v>
      </c>
      <c r="H177" s="9">
        <v>0.25</v>
      </c>
      <c r="I177" s="9">
        <v>0.19</v>
      </c>
      <c r="J177" s="9">
        <v>0.17399999999999999</v>
      </c>
      <c r="K177" s="9">
        <v>0.29299999999999998</v>
      </c>
      <c r="L177" s="9">
        <v>0.30599999999999999</v>
      </c>
      <c r="M177" s="9">
        <v>0.32</v>
      </c>
      <c r="N177" s="9">
        <v>0.42899999999999999</v>
      </c>
      <c r="O177" s="9">
        <v>0.45600000000000002</v>
      </c>
      <c r="P177" s="9">
        <v>0.34300000000000003</v>
      </c>
      <c r="Q177" s="9">
        <v>0.27900000000000003</v>
      </c>
      <c r="R177" s="9">
        <v>0.32</v>
      </c>
      <c r="S177" s="9">
        <v>0.22600000000000001</v>
      </c>
      <c r="T177" s="9">
        <v>0.316</v>
      </c>
      <c r="U177" s="9">
        <v>0.33300000000000002</v>
      </c>
      <c r="V177" s="9">
        <v>0.28399999999999997</v>
      </c>
      <c r="W177" s="9">
        <v>0.40600000000000003</v>
      </c>
      <c r="X177" s="9">
        <v>0.32800000000000001</v>
      </c>
      <c r="Y177" s="9">
        <v>0.28100000000000003</v>
      </c>
      <c r="Z177" s="9">
        <v>0.35</v>
      </c>
      <c r="AA177" s="9">
        <v>0.27300000000000002</v>
      </c>
      <c r="AB177" s="9">
        <v>0.35599999999999998</v>
      </c>
    </row>
    <row r="178" spans="1:28" x14ac:dyDescent="0.2">
      <c r="B178" s="2" t="s">
        <v>3</v>
      </c>
      <c r="C178" s="3">
        <v>836</v>
      </c>
      <c r="D178" s="4">
        <v>243</v>
      </c>
      <c r="E178" s="4">
        <v>243</v>
      </c>
      <c r="F178" s="4">
        <v>202</v>
      </c>
      <c r="G178" s="4">
        <v>74</v>
      </c>
      <c r="H178" s="4">
        <v>20</v>
      </c>
      <c r="I178" s="4">
        <v>21</v>
      </c>
      <c r="J178" s="4">
        <v>46</v>
      </c>
      <c r="K178" s="4">
        <v>140</v>
      </c>
      <c r="L178" s="4">
        <v>232</v>
      </c>
      <c r="M178" s="4">
        <v>103</v>
      </c>
      <c r="N178" s="4">
        <v>56</v>
      </c>
      <c r="O178" s="4">
        <v>79</v>
      </c>
      <c r="P178" s="4">
        <v>460</v>
      </c>
      <c r="Q178" s="4">
        <v>326</v>
      </c>
      <c r="R178" s="4">
        <v>726</v>
      </c>
      <c r="S178" s="4">
        <v>62</v>
      </c>
      <c r="T178" s="4">
        <v>743</v>
      </c>
      <c r="U178" s="4">
        <v>27</v>
      </c>
      <c r="V178" s="4">
        <v>67</v>
      </c>
      <c r="W178" s="4">
        <v>32</v>
      </c>
      <c r="X178" s="4">
        <v>64</v>
      </c>
      <c r="Y178" s="4">
        <v>203</v>
      </c>
      <c r="Z178" s="4">
        <v>183</v>
      </c>
      <c r="AA178" s="4">
        <v>183</v>
      </c>
      <c r="AB178" s="4">
        <v>160</v>
      </c>
    </row>
    <row r="179" spans="1:28" ht="76.5" x14ac:dyDescent="0.2">
      <c r="A179" s="1" t="s">
        <v>1174</v>
      </c>
    </row>
    <row r="180" spans="1:28" x14ac:dyDescent="0.2">
      <c r="B180" s="2" t="s">
        <v>1491</v>
      </c>
      <c r="C180" s="8">
        <v>0.89400000000000002</v>
      </c>
      <c r="D180" s="9">
        <v>0.92600000000000005</v>
      </c>
      <c r="E180" s="9">
        <v>0.91400000000000003</v>
      </c>
      <c r="F180" s="9">
        <v>0.876</v>
      </c>
      <c r="G180" s="9">
        <v>0.83799999999999997</v>
      </c>
      <c r="H180" s="9">
        <v>0.85</v>
      </c>
      <c r="I180" s="9">
        <v>0.66700000000000004</v>
      </c>
      <c r="J180" s="9">
        <v>0.84799999999999998</v>
      </c>
      <c r="K180" s="9">
        <v>0.879</v>
      </c>
      <c r="L180" s="9">
        <v>0.90900000000000003</v>
      </c>
      <c r="M180" s="9">
        <v>0.90300000000000002</v>
      </c>
      <c r="N180" s="9">
        <v>0.94599999999999995</v>
      </c>
      <c r="O180" s="9">
        <v>0.88600000000000001</v>
      </c>
      <c r="P180" s="9">
        <v>0.88500000000000001</v>
      </c>
      <c r="Q180" s="9">
        <v>0.89900000000000002</v>
      </c>
      <c r="R180" s="9">
        <v>0.89100000000000001</v>
      </c>
      <c r="S180" s="9">
        <v>0.91900000000000004</v>
      </c>
      <c r="T180" s="9">
        <v>0.89900000000000002</v>
      </c>
      <c r="U180" s="9">
        <v>0.77800000000000002</v>
      </c>
      <c r="V180" s="9">
        <v>0.88100000000000001</v>
      </c>
      <c r="W180" s="9">
        <v>0.93799999999999994</v>
      </c>
      <c r="X180" s="9">
        <v>0.875</v>
      </c>
      <c r="Y180" s="9">
        <v>0.877</v>
      </c>
      <c r="Z180" s="9">
        <v>0.90700000000000003</v>
      </c>
      <c r="AA180" s="9">
        <v>0.89600000000000002</v>
      </c>
      <c r="AB180" s="9">
        <v>0.9</v>
      </c>
    </row>
    <row r="181" spans="1:28" x14ac:dyDescent="0.2">
      <c r="B181" s="2" t="s">
        <v>209</v>
      </c>
      <c r="C181" s="8">
        <v>0.106</v>
      </c>
      <c r="D181" s="9">
        <v>7.3999999999999996E-2</v>
      </c>
      <c r="E181" s="9">
        <v>8.5999999999999993E-2</v>
      </c>
      <c r="F181" s="9">
        <v>0.124</v>
      </c>
      <c r="G181" s="9">
        <v>0.16200000000000001</v>
      </c>
      <c r="H181" s="9">
        <v>0.15</v>
      </c>
      <c r="I181" s="9">
        <v>0.33300000000000002</v>
      </c>
      <c r="J181" s="9">
        <v>0.152</v>
      </c>
      <c r="K181" s="9">
        <v>0.121</v>
      </c>
      <c r="L181" s="9">
        <v>9.0999999999999998E-2</v>
      </c>
      <c r="M181" s="9">
        <v>9.7000000000000003E-2</v>
      </c>
      <c r="N181" s="9">
        <v>5.3999999999999999E-2</v>
      </c>
      <c r="O181" s="9">
        <v>0.114</v>
      </c>
      <c r="P181" s="9">
        <v>0.115</v>
      </c>
      <c r="Q181" s="9">
        <v>0.10100000000000001</v>
      </c>
      <c r="R181" s="9">
        <v>0.109</v>
      </c>
      <c r="S181" s="9">
        <v>8.1000000000000003E-2</v>
      </c>
      <c r="T181" s="9">
        <v>0.10100000000000001</v>
      </c>
      <c r="U181" s="9">
        <v>0.222</v>
      </c>
      <c r="V181" s="9">
        <v>0.11899999999999999</v>
      </c>
      <c r="W181" s="9">
        <v>6.3E-2</v>
      </c>
      <c r="X181" s="9">
        <v>0.125</v>
      </c>
      <c r="Y181" s="9">
        <v>0.123</v>
      </c>
      <c r="Z181" s="9">
        <v>9.2999999999999999E-2</v>
      </c>
      <c r="AA181" s="9">
        <v>0.104</v>
      </c>
      <c r="AB181" s="9">
        <v>0.1</v>
      </c>
    </row>
    <row r="182" spans="1:28" x14ac:dyDescent="0.2">
      <c r="B182" s="2" t="s">
        <v>3</v>
      </c>
      <c r="C182" s="3">
        <v>836</v>
      </c>
      <c r="D182" s="4">
        <v>243</v>
      </c>
      <c r="E182" s="4">
        <v>243</v>
      </c>
      <c r="F182" s="4">
        <v>202</v>
      </c>
      <c r="G182" s="4">
        <v>74</v>
      </c>
      <c r="H182" s="4">
        <v>20</v>
      </c>
      <c r="I182" s="4">
        <v>21</v>
      </c>
      <c r="J182" s="4">
        <v>46</v>
      </c>
      <c r="K182" s="4">
        <v>140</v>
      </c>
      <c r="L182" s="4">
        <v>232</v>
      </c>
      <c r="M182" s="4">
        <v>103</v>
      </c>
      <c r="N182" s="4">
        <v>56</v>
      </c>
      <c r="O182" s="4">
        <v>79</v>
      </c>
      <c r="P182" s="4">
        <v>460</v>
      </c>
      <c r="Q182" s="4">
        <v>326</v>
      </c>
      <c r="R182" s="4">
        <v>726</v>
      </c>
      <c r="S182" s="4">
        <v>62</v>
      </c>
      <c r="T182" s="4">
        <v>743</v>
      </c>
      <c r="U182" s="4">
        <v>27</v>
      </c>
      <c r="V182" s="4">
        <v>67</v>
      </c>
      <c r="W182" s="4">
        <v>32</v>
      </c>
      <c r="X182" s="4">
        <v>64</v>
      </c>
      <c r="Y182" s="4">
        <v>203</v>
      </c>
      <c r="Z182" s="4">
        <v>183</v>
      </c>
      <c r="AA182" s="4">
        <v>183</v>
      </c>
      <c r="AB182" s="4">
        <v>160</v>
      </c>
    </row>
    <row r="183" spans="1:28" ht="89.25" x14ac:dyDescent="0.2">
      <c r="A183" s="1" t="s">
        <v>1213</v>
      </c>
    </row>
    <row r="184" spans="1:28" ht="25.5" x14ac:dyDescent="0.2">
      <c r="A184" s="10" t="s">
        <v>1471</v>
      </c>
      <c r="B184" s="2" t="s">
        <v>210</v>
      </c>
      <c r="C184" s="8">
        <v>0.433</v>
      </c>
      <c r="D184" s="9">
        <v>0.35899999999999999</v>
      </c>
      <c r="E184" s="9">
        <v>0.42599999999999999</v>
      </c>
      <c r="F184" s="9">
        <v>0.46700000000000003</v>
      </c>
      <c r="G184" s="9">
        <v>0.48499999999999999</v>
      </c>
      <c r="H184" s="9">
        <v>0.5</v>
      </c>
      <c r="I184" s="9">
        <v>0.40899999999999997</v>
      </c>
      <c r="J184" s="9">
        <v>0.36399999999999999</v>
      </c>
      <c r="K184" s="9">
        <v>0.41099999999999998</v>
      </c>
      <c r="L184" s="9">
        <v>0.46200000000000002</v>
      </c>
      <c r="M184" s="9">
        <v>0.42499999999999999</v>
      </c>
      <c r="N184" s="9">
        <v>0.51800000000000002</v>
      </c>
      <c r="O184" s="9">
        <v>0.45300000000000001</v>
      </c>
      <c r="P184" s="9">
        <v>0.47799999999999998</v>
      </c>
      <c r="Q184" s="9">
        <v>0.35299999999999998</v>
      </c>
      <c r="R184" s="9">
        <v>0.439</v>
      </c>
      <c r="S184" s="9">
        <v>0.45600000000000002</v>
      </c>
      <c r="T184" s="9">
        <v>0.45500000000000002</v>
      </c>
      <c r="U184" s="9">
        <v>0.22800000000000001</v>
      </c>
      <c r="V184" s="9">
        <v>0.35099999999999998</v>
      </c>
      <c r="W184" s="9">
        <v>0.39400000000000002</v>
      </c>
      <c r="X184" s="9">
        <v>0.442</v>
      </c>
      <c r="Y184" s="9">
        <v>0.40899999999999997</v>
      </c>
      <c r="Z184" s="9">
        <v>0.4</v>
      </c>
      <c r="AA184" s="9">
        <v>0.42199999999999999</v>
      </c>
      <c r="AB184" s="9">
        <v>0.52600000000000002</v>
      </c>
    </row>
    <row r="185" spans="1:28" ht="25.5" x14ac:dyDescent="0.2">
      <c r="B185" s="2" t="s">
        <v>109</v>
      </c>
      <c r="C185" s="8">
        <v>0.56699999999999995</v>
      </c>
      <c r="D185" s="9">
        <v>0.64100000000000001</v>
      </c>
      <c r="E185" s="9">
        <v>0.57399999999999995</v>
      </c>
      <c r="F185" s="9">
        <v>0.53300000000000003</v>
      </c>
      <c r="G185" s="9">
        <v>0.51500000000000001</v>
      </c>
      <c r="H185" s="9">
        <v>0.5</v>
      </c>
      <c r="I185" s="9">
        <v>0.59099999999999997</v>
      </c>
      <c r="J185" s="9">
        <v>0.63600000000000001</v>
      </c>
      <c r="K185" s="9">
        <v>0.58899999999999997</v>
      </c>
      <c r="L185" s="9">
        <v>0.53800000000000003</v>
      </c>
      <c r="M185" s="9">
        <v>0.57499999999999996</v>
      </c>
      <c r="N185" s="9">
        <v>0.48199999999999998</v>
      </c>
      <c r="O185" s="9">
        <v>0.54700000000000004</v>
      </c>
      <c r="P185" s="9">
        <v>0.52200000000000002</v>
      </c>
      <c r="Q185" s="9">
        <v>0.64700000000000002</v>
      </c>
      <c r="R185" s="9">
        <v>0.56100000000000005</v>
      </c>
      <c r="S185" s="9">
        <v>0.54400000000000004</v>
      </c>
      <c r="T185" s="9">
        <v>0.54500000000000004</v>
      </c>
      <c r="U185" s="9">
        <v>0.77200000000000002</v>
      </c>
      <c r="V185" s="9">
        <v>0.64900000000000002</v>
      </c>
      <c r="W185" s="9">
        <v>0.60599999999999998</v>
      </c>
      <c r="X185" s="9">
        <v>0.55800000000000005</v>
      </c>
      <c r="Y185" s="9">
        <v>0.59099999999999997</v>
      </c>
      <c r="Z185" s="9">
        <v>0.6</v>
      </c>
      <c r="AA185" s="9">
        <v>0.57799999999999996</v>
      </c>
      <c r="AB185" s="9">
        <v>0.47399999999999998</v>
      </c>
    </row>
    <row r="186" spans="1:28" x14ac:dyDescent="0.2">
      <c r="B186" s="2" t="s">
        <v>3</v>
      </c>
      <c r="C186" s="3">
        <v>1248</v>
      </c>
      <c r="D186" s="4">
        <v>198</v>
      </c>
      <c r="E186" s="4">
        <v>296</v>
      </c>
      <c r="F186" s="4">
        <v>323</v>
      </c>
      <c r="G186" s="4">
        <v>198</v>
      </c>
      <c r="H186" s="4">
        <v>100</v>
      </c>
      <c r="I186" s="4">
        <v>66</v>
      </c>
      <c r="J186" s="4">
        <v>77</v>
      </c>
      <c r="K186" s="4">
        <v>175</v>
      </c>
      <c r="L186" s="4">
        <v>312</v>
      </c>
      <c r="M186" s="4">
        <v>153</v>
      </c>
      <c r="N186" s="4">
        <v>85</v>
      </c>
      <c r="O186" s="4">
        <v>106</v>
      </c>
      <c r="P186" s="4">
        <v>811</v>
      </c>
      <c r="Q186" s="4">
        <v>354</v>
      </c>
      <c r="R186" s="4">
        <v>1053</v>
      </c>
      <c r="S186" s="4">
        <v>103</v>
      </c>
      <c r="T186" s="4">
        <v>1062</v>
      </c>
      <c r="U186" s="4">
        <v>57</v>
      </c>
      <c r="V186" s="4">
        <v>131</v>
      </c>
      <c r="W186" s="4">
        <v>33</v>
      </c>
      <c r="X186" s="4">
        <v>104</v>
      </c>
      <c r="Y186" s="4">
        <v>325</v>
      </c>
      <c r="Z186" s="4">
        <v>300</v>
      </c>
      <c r="AA186" s="4">
        <v>249</v>
      </c>
      <c r="AB186" s="4">
        <v>215</v>
      </c>
    </row>
    <row r="187" spans="1:28" ht="89.25" x14ac:dyDescent="0.2">
      <c r="A187" s="1" t="s">
        <v>1198</v>
      </c>
    </row>
    <row r="188" spans="1:28" ht="25.5" x14ac:dyDescent="0.2">
      <c r="A188" s="10" t="s">
        <v>1472</v>
      </c>
      <c r="B188" s="2" t="s">
        <v>210</v>
      </c>
      <c r="C188" s="8">
        <v>0.48399999999999999</v>
      </c>
      <c r="D188" s="9">
        <v>0.41599999999999998</v>
      </c>
      <c r="E188" s="9">
        <v>0.54</v>
      </c>
      <c r="F188" s="9">
        <v>0.498</v>
      </c>
      <c r="G188" s="9">
        <v>0.48299999999999998</v>
      </c>
      <c r="H188" s="9">
        <v>0.58499999999999996</v>
      </c>
      <c r="I188" s="9">
        <v>0.25</v>
      </c>
      <c r="J188" s="9">
        <v>0.28599999999999998</v>
      </c>
      <c r="K188" s="9">
        <v>0.38800000000000001</v>
      </c>
      <c r="L188" s="9">
        <v>0.502</v>
      </c>
      <c r="M188" s="9">
        <v>0.51700000000000002</v>
      </c>
      <c r="N188" s="9">
        <v>0.51300000000000001</v>
      </c>
      <c r="O188" s="9">
        <v>0.61099999999999999</v>
      </c>
      <c r="P188" s="9">
        <v>0.45500000000000002</v>
      </c>
      <c r="Q188" s="9">
        <v>0.53400000000000003</v>
      </c>
      <c r="R188" s="9">
        <v>0.48599999999999999</v>
      </c>
      <c r="S188" s="9">
        <v>0.50600000000000001</v>
      </c>
      <c r="T188" s="9">
        <v>0.501</v>
      </c>
      <c r="U188" s="9">
        <v>0.27900000000000003</v>
      </c>
      <c r="V188" s="9">
        <v>0.42899999999999999</v>
      </c>
      <c r="W188" s="9">
        <v>0.68200000000000005</v>
      </c>
      <c r="X188" s="9">
        <v>0.44</v>
      </c>
      <c r="Y188" s="9">
        <v>0.47399999999999998</v>
      </c>
      <c r="Z188" s="9">
        <v>0.47699999999999998</v>
      </c>
      <c r="AA188" s="9">
        <v>0.46600000000000003</v>
      </c>
      <c r="AB188" s="9">
        <v>0.53600000000000003</v>
      </c>
    </row>
    <row r="189" spans="1:28" ht="25.5" x14ac:dyDescent="0.2">
      <c r="B189" s="2" t="s">
        <v>109</v>
      </c>
      <c r="C189" s="8">
        <v>0.51600000000000001</v>
      </c>
      <c r="D189" s="9">
        <v>0.58399999999999996</v>
      </c>
      <c r="E189" s="9">
        <v>0.46</v>
      </c>
      <c r="F189" s="9">
        <v>0.502</v>
      </c>
      <c r="G189" s="9">
        <v>0.51700000000000002</v>
      </c>
      <c r="H189" s="9">
        <v>0.41499999999999998</v>
      </c>
      <c r="I189" s="9">
        <v>0.75</v>
      </c>
      <c r="J189" s="9">
        <v>0.71399999999999997</v>
      </c>
      <c r="K189" s="9">
        <v>0.61199999999999999</v>
      </c>
      <c r="L189" s="9">
        <v>0.498</v>
      </c>
      <c r="M189" s="9">
        <v>0.48299999999999998</v>
      </c>
      <c r="N189" s="9">
        <v>0.48699999999999999</v>
      </c>
      <c r="O189" s="9">
        <v>0.38900000000000001</v>
      </c>
      <c r="P189" s="9">
        <v>0.54500000000000004</v>
      </c>
      <c r="Q189" s="9">
        <v>0.46600000000000003</v>
      </c>
      <c r="R189" s="9">
        <v>0.51400000000000001</v>
      </c>
      <c r="S189" s="9">
        <v>0.49399999999999999</v>
      </c>
      <c r="T189" s="9">
        <v>0.499</v>
      </c>
      <c r="U189" s="9">
        <v>0.72099999999999997</v>
      </c>
      <c r="V189" s="9">
        <v>0.57099999999999995</v>
      </c>
      <c r="W189" s="9">
        <v>0.318</v>
      </c>
      <c r="X189" s="9">
        <v>0.56000000000000005</v>
      </c>
      <c r="Y189" s="9">
        <v>0.52600000000000002</v>
      </c>
      <c r="Z189" s="9">
        <v>0.52300000000000002</v>
      </c>
      <c r="AA189" s="9">
        <v>0.53400000000000003</v>
      </c>
      <c r="AB189" s="9">
        <v>0.46400000000000002</v>
      </c>
    </row>
    <row r="190" spans="1:28" x14ac:dyDescent="0.2">
      <c r="B190" s="2" t="s">
        <v>3</v>
      </c>
      <c r="C190" s="3">
        <v>1036</v>
      </c>
      <c r="D190" s="4">
        <v>197</v>
      </c>
      <c r="E190" s="4">
        <v>261</v>
      </c>
      <c r="F190" s="4">
        <v>291</v>
      </c>
      <c r="G190" s="4">
        <v>147</v>
      </c>
      <c r="H190" s="4">
        <v>53</v>
      </c>
      <c r="I190" s="4">
        <v>32</v>
      </c>
      <c r="J190" s="4">
        <v>56</v>
      </c>
      <c r="K190" s="4">
        <v>139</v>
      </c>
      <c r="L190" s="4">
        <v>269</v>
      </c>
      <c r="M190" s="4">
        <v>118</v>
      </c>
      <c r="N190" s="4">
        <v>76</v>
      </c>
      <c r="O190" s="4">
        <v>95</v>
      </c>
      <c r="P190" s="4">
        <v>580</v>
      </c>
      <c r="Q190" s="4">
        <v>388</v>
      </c>
      <c r="R190" s="4">
        <v>874</v>
      </c>
      <c r="S190" s="4">
        <v>89</v>
      </c>
      <c r="T190" s="4">
        <v>881</v>
      </c>
      <c r="U190" s="4">
        <v>43</v>
      </c>
      <c r="V190" s="4">
        <v>112</v>
      </c>
      <c r="W190" s="4">
        <v>22</v>
      </c>
      <c r="X190" s="4">
        <v>75</v>
      </c>
      <c r="Y190" s="4">
        <v>270</v>
      </c>
      <c r="Z190" s="4">
        <v>239</v>
      </c>
      <c r="AA190" s="4">
        <v>232</v>
      </c>
      <c r="AB190" s="4">
        <v>179</v>
      </c>
    </row>
    <row r="191" spans="1:28" ht="89.25" x14ac:dyDescent="0.2">
      <c r="A191" s="1" t="s">
        <v>1181</v>
      </c>
    </row>
    <row r="192" spans="1:28" ht="25.5" x14ac:dyDescent="0.2">
      <c r="A192" s="10" t="s">
        <v>1473</v>
      </c>
      <c r="B192" s="2" t="s">
        <v>210</v>
      </c>
      <c r="C192" s="8">
        <v>0.21199999999999999</v>
      </c>
      <c r="D192" s="9">
        <v>0.152</v>
      </c>
      <c r="E192" s="9">
        <v>0.192</v>
      </c>
      <c r="F192" s="9">
        <v>0.20499999999999999</v>
      </c>
      <c r="G192" s="9">
        <v>0.30099999999999999</v>
      </c>
      <c r="H192" s="9">
        <v>0.33300000000000002</v>
      </c>
      <c r="I192" s="9">
        <v>0.25</v>
      </c>
      <c r="J192" s="9">
        <v>0.23</v>
      </c>
      <c r="K192" s="9">
        <v>0.20300000000000001</v>
      </c>
      <c r="L192" s="9">
        <v>0.24299999999999999</v>
      </c>
      <c r="M192" s="9">
        <v>0.18099999999999999</v>
      </c>
      <c r="N192" s="9">
        <v>0.20799999999999999</v>
      </c>
      <c r="O192" s="9">
        <v>0.14699999999999999</v>
      </c>
      <c r="P192" s="9">
        <v>0.23899999999999999</v>
      </c>
      <c r="Q192" s="9">
        <v>0.156</v>
      </c>
      <c r="R192" s="9">
        <v>0.219</v>
      </c>
      <c r="S192" s="9">
        <v>0.19</v>
      </c>
      <c r="T192" s="9">
        <v>0.219</v>
      </c>
      <c r="U192" s="9">
        <v>0.214</v>
      </c>
      <c r="V192" s="9">
        <v>0.16</v>
      </c>
      <c r="W192" s="9">
        <v>0.22700000000000001</v>
      </c>
      <c r="X192" s="9">
        <v>0.16700000000000001</v>
      </c>
      <c r="Y192" s="9">
        <v>0.19600000000000001</v>
      </c>
      <c r="Z192" s="9">
        <v>0.215</v>
      </c>
      <c r="AA192" s="9">
        <v>0.216</v>
      </c>
      <c r="AB192" s="9">
        <v>0.246</v>
      </c>
    </row>
    <row r="193" spans="1:28" ht="25.5" x14ac:dyDescent="0.2">
      <c r="B193" s="2" t="s">
        <v>109</v>
      </c>
      <c r="C193" s="8">
        <v>0.78800000000000003</v>
      </c>
      <c r="D193" s="9">
        <v>0.84799999999999998</v>
      </c>
      <c r="E193" s="9">
        <v>0.80800000000000005</v>
      </c>
      <c r="F193" s="9">
        <v>0.79500000000000004</v>
      </c>
      <c r="G193" s="9">
        <v>0.69899999999999995</v>
      </c>
      <c r="H193" s="9">
        <v>0.66700000000000004</v>
      </c>
      <c r="I193" s="9">
        <v>0.75</v>
      </c>
      <c r="J193" s="9">
        <v>0.77</v>
      </c>
      <c r="K193" s="9">
        <v>0.79700000000000004</v>
      </c>
      <c r="L193" s="9">
        <v>0.75700000000000001</v>
      </c>
      <c r="M193" s="9">
        <v>0.81899999999999995</v>
      </c>
      <c r="N193" s="9">
        <v>0.79200000000000004</v>
      </c>
      <c r="O193" s="9">
        <v>0.85299999999999998</v>
      </c>
      <c r="P193" s="9">
        <v>0.76100000000000001</v>
      </c>
      <c r="Q193" s="9">
        <v>0.84399999999999997</v>
      </c>
      <c r="R193" s="9">
        <v>0.78100000000000003</v>
      </c>
      <c r="S193" s="9">
        <v>0.81</v>
      </c>
      <c r="T193" s="9">
        <v>0.78100000000000003</v>
      </c>
      <c r="U193" s="9">
        <v>0.78600000000000003</v>
      </c>
      <c r="V193" s="9">
        <v>0.84</v>
      </c>
      <c r="W193" s="9">
        <v>0.77300000000000002</v>
      </c>
      <c r="X193" s="9">
        <v>0.83299999999999996</v>
      </c>
      <c r="Y193" s="9">
        <v>0.80400000000000005</v>
      </c>
      <c r="Z193" s="9">
        <v>0.78500000000000003</v>
      </c>
      <c r="AA193" s="9">
        <v>0.78400000000000003</v>
      </c>
      <c r="AB193" s="9">
        <v>0.754</v>
      </c>
    </row>
    <row r="194" spans="1:28" x14ac:dyDescent="0.2">
      <c r="B194" s="2" t="s">
        <v>3</v>
      </c>
      <c r="C194" s="3">
        <v>881</v>
      </c>
      <c r="D194" s="4">
        <v>164</v>
      </c>
      <c r="E194" s="4">
        <v>214</v>
      </c>
      <c r="F194" s="4">
        <v>219</v>
      </c>
      <c r="G194" s="4">
        <v>133</v>
      </c>
      <c r="H194" s="4">
        <v>51</v>
      </c>
      <c r="I194" s="4">
        <v>44</v>
      </c>
      <c r="J194" s="4">
        <v>61</v>
      </c>
      <c r="K194" s="4">
        <v>128</v>
      </c>
      <c r="L194" s="4">
        <v>230</v>
      </c>
      <c r="M194" s="4">
        <v>94</v>
      </c>
      <c r="N194" s="4">
        <v>48</v>
      </c>
      <c r="O194" s="4">
        <v>68</v>
      </c>
      <c r="P194" s="4">
        <v>589</v>
      </c>
      <c r="Q194" s="4">
        <v>224</v>
      </c>
      <c r="R194" s="4">
        <v>744</v>
      </c>
      <c r="S194" s="4">
        <v>63</v>
      </c>
      <c r="T194" s="4">
        <v>734</v>
      </c>
      <c r="U194" s="4">
        <v>42</v>
      </c>
      <c r="V194" s="4">
        <v>106</v>
      </c>
      <c r="W194" s="4">
        <v>22</v>
      </c>
      <c r="X194" s="4">
        <v>66</v>
      </c>
      <c r="Y194" s="4">
        <v>245</v>
      </c>
      <c r="Z194" s="4">
        <v>209</v>
      </c>
      <c r="AA194" s="4">
        <v>185</v>
      </c>
      <c r="AB194" s="4">
        <v>142</v>
      </c>
    </row>
    <row r="195" spans="1:28" ht="89.25" x14ac:dyDescent="0.2">
      <c r="A195" s="1" t="s">
        <v>1182</v>
      </c>
    </row>
    <row r="196" spans="1:28" ht="38.25" x14ac:dyDescent="0.2">
      <c r="A196" s="10" t="s">
        <v>1474</v>
      </c>
      <c r="B196" s="2" t="s">
        <v>210</v>
      </c>
      <c r="C196" s="8">
        <v>0.39800000000000002</v>
      </c>
      <c r="D196" s="9">
        <v>0.221</v>
      </c>
      <c r="E196" s="9">
        <v>0.33800000000000002</v>
      </c>
      <c r="F196" s="9">
        <v>0.40400000000000003</v>
      </c>
      <c r="G196" s="9">
        <v>0.50700000000000001</v>
      </c>
      <c r="H196" s="9">
        <v>0.53700000000000003</v>
      </c>
      <c r="I196" s="9">
        <v>0.51700000000000002</v>
      </c>
      <c r="J196" s="9">
        <v>0.33300000000000002</v>
      </c>
      <c r="K196" s="9">
        <v>0.32300000000000001</v>
      </c>
      <c r="L196" s="9">
        <v>0.43099999999999999</v>
      </c>
      <c r="M196" s="9">
        <v>0.46200000000000002</v>
      </c>
      <c r="N196" s="9">
        <v>0.5</v>
      </c>
      <c r="O196" s="9">
        <v>0.31900000000000001</v>
      </c>
      <c r="P196" s="9">
        <v>0.46500000000000002</v>
      </c>
      <c r="Q196" s="9">
        <v>0.26100000000000001</v>
      </c>
      <c r="R196" s="9">
        <v>0.40500000000000003</v>
      </c>
      <c r="S196" s="9">
        <v>0.30399999999999999</v>
      </c>
      <c r="T196" s="9">
        <v>0.40699999999999997</v>
      </c>
      <c r="U196" s="9">
        <v>0.33300000000000002</v>
      </c>
      <c r="V196" s="9">
        <v>0.35399999999999998</v>
      </c>
      <c r="W196" s="9">
        <v>0.54500000000000004</v>
      </c>
      <c r="X196" s="9">
        <v>0.41699999999999998</v>
      </c>
      <c r="Y196" s="9">
        <v>0.36699999999999999</v>
      </c>
      <c r="Z196" s="9">
        <v>0.378</v>
      </c>
      <c r="AA196" s="9">
        <v>0.41099999999999998</v>
      </c>
      <c r="AB196" s="9">
        <v>0.44600000000000001</v>
      </c>
    </row>
    <row r="197" spans="1:28" ht="25.5" x14ac:dyDescent="0.2">
      <c r="B197" s="2" t="s">
        <v>109</v>
      </c>
      <c r="C197" s="8">
        <v>0.60199999999999998</v>
      </c>
      <c r="D197" s="9">
        <v>0.77900000000000003</v>
      </c>
      <c r="E197" s="9">
        <v>0.66300000000000003</v>
      </c>
      <c r="F197" s="9">
        <v>0.59599999999999997</v>
      </c>
      <c r="G197" s="9">
        <v>0.49299999999999999</v>
      </c>
      <c r="H197" s="9">
        <v>0.46300000000000002</v>
      </c>
      <c r="I197" s="9">
        <v>0.48299999999999998</v>
      </c>
      <c r="J197" s="9">
        <v>0.66700000000000004</v>
      </c>
      <c r="K197" s="9">
        <v>0.67700000000000005</v>
      </c>
      <c r="L197" s="9">
        <v>0.56899999999999995</v>
      </c>
      <c r="M197" s="9">
        <v>0.53800000000000003</v>
      </c>
      <c r="N197" s="9">
        <v>0.5</v>
      </c>
      <c r="O197" s="9">
        <v>0.68100000000000005</v>
      </c>
      <c r="P197" s="9">
        <v>0.53500000000000003</v>
      </c>
      <c r="Q197" s="9">
        <v>0.73899999999999999</v>
      </c>
      <c r="R197" s="9">
        <v>0.59499999999999997</v>
      </c>
      <c r="S197" s="9">
        <v>0.69599999999999995</v>
      </c>
      <c r="T197" s="9">
        <v>0.59299999999999997</v>
      </c>
      <c r="U197" s="9">
        <v>0.66700000000000004</v>
      </c>
      <c r="V197" s="9">
        <v>0.64600000000000002</v>
      </c>
      <c r="W197" s="9">
        <v>0.45500000000000002</v>
      </c>
      <c r="X197" s="9">
        <v>0.58299999999999996</v>
      </c>
      <c r="Y197" s="9">
        <v>0.63300000000000001</v>
      </c>
      <c r="Z197" s="9">
        <v>0.622</v>
      </c>
      <c r="AA197" s="9">
        <v>0.58899999999999997</v>
      </c>
      <c r="AB197" s="9">
        <v>0.55400000000000005</v>
      </c>
    </row>
    <row r="198" spans="1:28" x14ac:dyDescent="0.2">
      <c r="B198" s="2" t="s">
        <v>3</v>
      </c>
      <c r="C198" s="3">
        <v>792</v>
      </c>
      <c r="D198" s="4">
        <v>113</v>
      </c>
      <c r="E198" s="4">
        <v>160</v>
      </c>
      <c r="F198" s="4">
        <v>203</v>
      </c>
      <c r="G198" s="4">
        <v>138</v>
      </c>
      <c r="H198" s="4">
        <v>67</v>
      </c>
      <c r="I198" s="4">
        <v>60</v>
      </c>
      <c r="J198" s="4">
        <v>48</v>
      </c>
      <c r="K198" s="4">
        <v>99</v>
      </c>
      <c r="L198" s="4">
        <v>216</v>
      </c>
      <c r="M198" s="4">
        <v>93</v>
      </c>
      <c r="N198" s="4">
        <v>58</v>
      </c>
      <c r="O198" s="4">
        <v>69</v>
      </c>
      <c r="P198" s="4">
        <v>505</v>
      </c>
      <c r="Q198" s="4">
        <v>230</v>
      </c>
      <c r="R198" s="4">
        <v>666</v>
      </c>
      <c r="S198" s="4">
        <v>56</v>
      </c>
      <c r="T198" s="4">
        <v>666</v>
      </c>
      <c r="U198" s="4">
        <v>45</v>
      </c>
      <c r="V198" s="4">
        <v>82</v>
      </c>
      <c r="W198" s="4">
        <v>22</v>
      </c>
      <c r="X198" s="4">
        <v>60</v>
      </c>
      <c r="Y198" s="4">
        <v>221</v>
      </c>
      <c r="Z198" s="4">
        <v>196</v>
      </c>
      <c r="AA198" s="4">
        <v>163</v>
      </c>
      <c r="AB198" s="4">
        <v>121</v>
      </c>
    </row>
    <row r="199" spans="1:28" ht="89.25" x14ac:dyDescent="0.2">
      <c r="A199" s="1" t="s">
        <v>1183</v>
      </c>
    </row>
    <row r="200" spans="1:28" ht="25.5" x14ac:dyDescent="0.2">
      <c r="A200" s="10" t="s">
        <v>1475</v>
      </c>
      <c r="B200" s="2" t="s">
        <v>210</v>
      </c>
      <c r="C200" s="8">
        <v>0.14699999999999999</v>
      </c>
      <c r="D200" s="9">
        <v>0.115</v>
      </c>
      <c r="E200" s="9">
        <v>0.161</v>
      </c>
      <c r="F200" s="9">
        <v>0.155</v>
      </c>
      <c r="G200" s="9">
        <v>0.16200000000000001</v>
      </c>
      <c r="H200" s="9">
        <v>0.15</v>
      </c>
      <c r="I200" s="9">
        <v>0.16700000000000001</v>
      </c>
      <c r="J200" s="9">
        <v>0.182</v>
      </c>
      <c r="K200" s="9">
        <v>0.105</v>
      </c>
      <c r="L200" s="9">
        <v>0.184</v>
      </c>
      <c r="M200" s="9">
        <v>0.254</v>
      </c>
      <c r="N200" s="9">
        <v>9.2999999999999999E-2</v>
      </c>
      <c r="O200" s="9">
        <v>0.14000000000000001</v>
      </c>
      <c r="P200" s="9">
        <v>0.11899999999999999</v>
      </c>
      <c r="Q200" s="9">
        <v>0.191</v>
      </c>
      <c r="R200" s="9">
        <v>0.14299999999999999</v>
      </c>
      <c r="S200" s="9">
        <v>0.191</v>
      </c>
      <c r="T200" s="9">
        <v>0.153</v>
      </c>
      <c r="U200" s="9">
        <v>0.115</v>
      </c>
      <c r="V200" s="9">
        <v>0.11899999999999999</v>
      </c>
      <c r="W200" s="9">
        <v>0.27300000000000002</v>
      </c>
      <c r="X200" s="9">
        <v>0.104</v>
      </c>
      <c r="Y200" s="9">
        <v>0.14499999999999999</v>
      </c>
      <c r="Z200" s="9">
        <v>0.14199999999999999</v>
      </c>
      <c r="AA200" s="9">
        <v>0.14399999999999999</v>
      </c>
      <c r="AB200" s="9">
        <v>0.16</v>
      </c>
    </row>
    <row r="201" spans="1:28" ht="25.5" x14ac:dyDescent="0.2">
      <c r="B201" s="2" t="s">
        <v>109</v>
      </c>
      <c r="C201" s="8">
        <v>0.85299999999999998</v>
      </c>
      <c r="D201" s="9">
        <v>0.88500000000000001</v>
      </c>
      <c r="E201" s="9">
        <v>0.83899999999999997</v>
      </c>
      <c r="F201" s="9">
        <v>0.84499999999999997</v>
      </c>
      <c r="G201" s="9">
        <v>0.83799999999999997</v>
      </c>
      <c r="H201" s="9">
        <v>0.85</v>
      </c>
      <c r="I201" s="9">
        <v>0.83299999999999996</v>
      </c>
      <c r="J201" s="9">
        <v>0.81799999999999995</v>
      </c>
      <c r="K201" s="9">
        <v>0.89500000000000002</v>
      </c>
      <c r="L201" s="9">
        <v>0.81599999999999995</v>
      </c>
      <c r="M201" s="9">
        <v>0.746</v>
      </c>
      <c r="N201" s="9">
        <v>0.90700000000000003</v>
      </c>
      <c r="O201" s="9">
        <v>0.86</v>
      </c>
      <c r="P201" s="9">
        <v>0.88100000000000001</v>
      </c>
      <c r="Q201" s="9">
        <v>0.80900000000000005</v>
      </c>
      <c r="R201" s="9">
        <v>0.85699999999999998</v>
      </c>
      <c r="S201" s="9">
        <v>0.80900000000000005</v>
      </c>
      <c r="T201" s="9">
        <v>0.84699999999999998</v>
      </c>
      <c r="U201" s="9">
        <v>0.88500000000000001</v>
      </c>
      <c r="V201" s="9">
        <v>0.88100000000000001</v>
      </c>
      <c r="W201" s="9">
        <v>0.72699999999999998</v>
      </c>
      <c r="X201" s="9">
        <v>0.89600000000000002</v>
      </c>
      <c r="Y201" s="9">
        <v>0.85499999999999998</v>
      </c>
      <c r="Z201" s="9">
        <v>0.85799999999999998</v>
      </c>
      <c r="AA201" s="9">
        <v>0.85599999999999998</v>
      </c>
      <c r="AB201" s="9">
        <v>0.84</v>
      </c>
    </row>
    <row r="202" spans="1:28" x14ac:dyDescent="0.2">
      <c r="B202" s="2" t="s">
        <v>3</v>
      </c>
      <c r="C202" s="3">
        <v>510</v>
      </c>
      <c r="D202" s="4">
        <v>96</v>
      </c>
      <c r="E202" s="4">
        <v>124</v>
      </c>
      <c r="F202" s="4">
        <v>142</v>
      </c>
      <c r="G202" s="4">
        <v>74</v>
      </c>
      <c r="H202" s="4">
        <v>20</v>
      </c>
      <c r="I202" s="4">
        <v>18</v>
      </c>
      <c r="J202" s="4">
        <v>22</v>
      </c>
      <c r="K202" s="4">
        <v>57</v>
      </c>
      <c r="L202" s="4">
        <v>152</v>
      </c>
      <c r="M202" s="4">
        <v>63</v>
      </c>
      <c r="N202" s="4">
        <v>43</v>
      </c>
      <c r="O202" s="4">
        <v>50</v>
      </c>
      <c r="P202" s="4">
        <v>270</v>
      </c>
      <c r="Q202" s="4">
        <v>199</v>
      </c>
      <c r="R202" s="4">
        <v>419</v>
      </c>
      <c r="S202" s="4">
        <v>47</v>
      </c>
      <c r="T202" s="4">
        <v>426</v>
      </c>
      <c r="U202" s="4">
        <v>26</v>
      </c>
      <c r="V202" s="4">
        <v>59</v>
      </c>
      <c r="W202" s="4">
        <v>11</v>
      </c>
      <c r="X202" s="4">
        <v>48</v>
      </c>
      <c r="Y202" s="4">
        <v>138</v>
      </c>
      <c r="Z202" s="4">
        <v>120</v>
      </c>
      <c r="AA202" s="4">
        <v>90</v>
      </c>
      <c r="AB202" s="4">
        <v>94</v>
      </c>
    </row>
    <row r="203" spans="1:28" ht="89.25" x14ac:dyDescent="0.2">
      <c r="A203" s="1" t="s">
        <v>1153</v>
      </c>
    </row>
    <row r="204" spans="1:28" ht="38.25" x14ac:dyDescent="0.2">
      <c r="A204" s="10" t="s">
        <v>1476</v>
      </c>
      <c r="B204" s="2" t="s">
        <v>210</v>
      </c>
      <c r="C204" s="8">
        <v>0.22700000000000001</v>
      </c>
      <c r="D204" s="9">
        <v>8.5999999999999993E-2</v>
      </c>
      <c r="E204" s="9">
        <v>0.17799999999999999</v>
      </c>
      <c r="F204" s="9">
        <v>0.245</v>
      </c>
      <c r="G204" s="9">
        <v>0.28699999999999998</v>
      </c>
      <c r="H204" s="9">
        <v>0.41299999999999998</v>
      </c>
      <c r="I204" s="9">
        <v>0.40600000000000003</v>
      </c>
      <c r="J204" s="9">
        <v>0.308</v>
      </c>
      <c r="K204" s="9">
        <v>0.29799999999999999</v>
      </c>
      <c r="L204" s="9">
        <v>0.221</v>
      </c>
      <c r="M204" s="9">
        <v>0.22500000000000001</v>
      </c>
      <c r="N204" s="9">
        <v>0.222</v>
      </c>
      <c r="O204" s="9">
        <v>8.3000000000000004E-2</v>
      </c>
      <c r="P204" s="9">
        <v>0.23499999999999999</v>
      </c>
      <c r="Q204" s="9">
        <v>0.219</v>
      </c>
      <c r="R204" s="9">
        <v>0.22</v>
      </c>
      <c r="S204" s="9">
        <v>0.28399999999999997</v>
      </c>
      <c r="T204" s="9">
        <v>0.23300000000000001</v>
      </c>
      <c r="U204" s="9">
        <v>0.16700000000000001</v>
      </c>
      <c r="V204" s="9">
        <v>0.20300000000000001</v>
      </c>
      <c r="W204" s="9">
        <v>0.26700000000000002</v>
      </c>
      <c r="X204" s="9">
        <v>0.17299999999999999</v>
      </c>
      <c r="Y204" s="9">
        <v>0.21299999999999999</v>
      </c>
      <c r="Z204" s="9">
        <v>0.24</v>
      </c>
      <c r="AA204" s="9">
        <v>0.27500000000000002</v>
      </c>
      <c r="AB204" s="9">
        <v>0.183</v>
      </c>
    </row>
    <row r="205" spans="1:28" ht="25.5" x14ac:dyDescent="0.2">
      <c r="B205" s="2" t="s">
        <v>109</v>
      </c>
      <c r="C205" s="8">
        <v>0.77300000000000002</v>
      </c>
      <c r="D205" s="9">
        <v>0.91400000000000003</v>
      </c>
      <c r="E205" s="9">
        <v>0.82199999999999995</v>
      </c>
      <c r="F205" s="9">
        <v>0.755</v>
      </c>
      <c r="G205" s="9">
        <v>0.71299999999999997</v>
      </c>
      <c r="H205" s="9">
        <v>0.58699999999999997</v>
      </c>
      <c r="I205" s="9">
        <v>0.59399999999999997</v>
      </c>
      <c r="J205" s="9">
        <v>0.69199999999999995</v>
      </c>
      <c r="K205" s="9">
        <v>0.70199999999999996</v>
      </c>
      <c r="L205" s="9">
        <v>0.77900000000000003</v>
      </c>
      <c r="M205" s="9">
        <v>0.77500000000000002</v>
      </c>
      <c r="N205" s="9">
        <v>0.77800000000000002</v>
      </c>
      <c r="O205" s="9">
        <v>0.91700000000000004</v>
      </c>
      <c r="P205" s="9">
        <v>0.76500000000000001</v>
      </c>
      <c r="Q205" s="9">
        <v>0.78100000000000003</v>
      </c>
      <c r="R205" s="9">
        <v>0.78</v>
      </c>
      <c r="S205" s="9">
        <v>0.71599999999999997</v>
      </c>
      <c r="T205" s="9">
        <v>0.76700000000000002</v>
      </c>
      <c r="U205" s="9">
        <v>0.83299999999999996</v>
      </c>
      <c r="V205" s="9">
        <v>0.79700000000000004</v>
      </c>
      <c r="W205" s="9">
        <v>0.73299999999999998</v>
      </c>
      <c r="X205" s="9">
        <v>0.82699999999999996</v>
      </c>
      <c r="Y205" s="9">
        <v>0.78700000000000003</v>
      </c>
      <c r="Z205" s="9">
        <v>0.76</v>
      </c>
      <c r="AA205" s="9">
        <v>0.72499999999999998</v>
      </c>
      <c r="AB205" s="9">
        <v>0.81699999999999995</v>
      </c>
    </row>
    <row r="206" spans="1:28" x14ac:dyDescent="0.2">
      <c r="B206" s="2" t="s">
        <v>3</v>
      </c>
      <c r="C206" s="3">
        <v>683</v>
      </c>
      <c r="D206" s="4">
        <v>105</v>
      </c>
      <c r="E206" s="4">
        <v>157</v>
      </c>
      <c r="F206" s="4">
        <v>188</v>
      </c>
      <c r="G206" s="4">
        <v>115</v>
      </c>
      <c r="H206" s="4">
        <v>46</v>
      </c>
      <c r="I206" s="4">
        <v>32</v>
      </c>
      <c r="J206" s="4">
        <v>39</v>
      </c>
      <c r="K206" s="4">
        <v>94</v>
      </c>
      <c r="L206" s="4">
        <v>204</v>
      </c>
      <c r="M206" s="4">
        <v>89</v>
      </c>
      <c r="N206" s="4">
        <v>36</v>
      </c>
      <c r="O206" s="4">
        <v>48</v>
      </c>
      <c r="P206" s="4">
        <v>396</v>
      </c>
      <c r="Q206" s="4">
        <v>242</v>
      </c>
      <c r="R206" s="4">
        <v>564</v>
      </c>
      <c r="S206" s="4">
        <v>67</v>
      </c>
      <c r="T206" s="4">
        <v>584</v>
      </c>
      <c r="U206" s="4">
        <v>30</v>
      </c>
      <c r="V206" s="4">
        <v>69</v>
      </c>
      <c r="W206" s="4">
        <v>15</v>
      </c>
      <c r="X206" s="4">
        <v>52</v>
      </c>
      <c r="Y206" s="4">
        <v>197</v>
      </c>
      <c r="Z206" s="4">
        <v>154</v>
      </c>
      <c r="AA206" s="4">
        <v>149</v>
      </c>
      <c r="AB206" s="4">
        <v>104</v>
      </c>
    </row>
    <row r="207" spans="1:28" ht="89.25" x14ac:dyDescent="0.2">
      <c r="A207" s="1" t="s">
        <v>1185</v>
      </c>
    </row>
    <row r="208" spans="1:28" x14ac:dyDescent="0.2">
      <c r="A208" s="10" t="s">
        <v>1477</v>
      </c>
      <c r="B208" s="2" t="s">
        <v>210</v>
      </c>
      <c r="C208" s="8">
        <v>0.16500000000000001</v>
      </c>
      <c r="D208" s="9">
        <v>5.8999999999999997E-2</v>
      </c>
      <c r="E208" s="9">
        <v>0.16</v>
      </c>
      <c r="F208" s="9">
        <v>0.14799999999999999</v>
      </c>
      <c r="G208" s="9">
        <v>0.214</v>
      </c>
      <c r="H208" s="9">
        <v>0.34799999999999998</v>
      </c>
      <c r="I208" s="9">
        <v>0.28599999999999998</v>
      </c>
      <c r="J208" s="9">
        <v>0.2</v>
      </c>
      <c r="K208" s="9">
        <v>0.21299999999999999</v>
      </c>
      <c r="L208" s="9">
        <v>0.17</v>
      </c>
      <c r="M208" s="9">
        <v>0.182</v>
      </c>
      <c r="N208" s="9">
        <v>0.11799999999999999</v>
      </c>
      <c r="O208" s="9">
        <v>0.1</v>
      </c>
      <c r="P208" s="9">
        <v>0.216</v>
      </c>
      <c r="Q208" s="9">
        <v>0.10199999999999999</v>
      </c>
      <c r="R208" s="9">
        <v>0.17399999999999999</v>
      </c>
      <c r="S208" s="9">
        <v>0.1</v>
      </c>
      <c r="T208" s="9">
        <v>0.17899999999999999</v>
      </c>
      <c r="U208" s="9">
        <v>5.6000000000000001E-2</v>
      </c>
      <c r="V208" s="9">
        <v>0.13</v>
      </c>
      <c r="W208" s="9">
        <v>0.2</v>
      </c>
      <c r="X208" s="9">
        <v>0.08</v>
      </c>
      <c r="Y208" s="9">
        <v>0.14599999999999999</v>
      </c>
      <c r="Z208" s="9">
        <v>0.159</v>
      </c>
      <c r="AA208" s="9">
        <v>0.17100000000000001</v>
      </c>
      <c r="AB208" s="9">
        <v>0.26800000000000002</v>
      </c>
    </row>
    <row r="209" spans="1:28" ht="25.5" x14ac:dyDescent="0.2">
      <c r="B209" s="2" t="s">
        <v>109</v>
      </c>
      <c r="C209" s="8">
        <v>0.83499999999999996</v>
      </c>
      <c r="D209" s="9">
        <v>0.94099999999999995</v>
      </c>
      <c r="E209" s="9">
        <v>0.84</v>
      </c>
      <c r="F209" s="9">
        <v>0.85199999999999998</v>
      </c>
      <c r="G209" s="9">
        <v>0.78600000000000003</v>
      </c>
      <c r="H209" s="9">
        <v>0.65200000000000002</v>
      </c>
      <c r="I209" s="9">
        <v>0.71399999999999997</v>
      </c>
      <c r="J209" s="9">
        <v>0.8</v>
      </c>
      <c r="K209" s="9">
        <v>0.78700000000000003</v>
      </c>
      <c r="L209" s="9">
        <v>0.83</v>
      </c>
      <c r="M209" s="9">
        <v>0.81799999999999995</v>
      </c>
      <c r="N209" s="9">
        <v>0.88200000000000001</v>
      </c>
      <c r="O209" s="9">
        <v>0.9</v>
      </c>
      <c r="P209" s="9">
        <v>0.78400000000000003</v>
      </c>
      <c r="Q209" s="9">
        <v>0.89800000000000002</v>
      </c>
      <c r="R209" s="9">
        <v>0.82599999999999996</v>
      </c>
      <c r="S209" s="9">
        <v>0.9</v>
      </c>
      <c r="T209" s="9">
        <v>0.82099999999999995</v>
      </c>
      <c r="U209" s="9">
        <v>0.94399999999999995</v>
      </c>
      <c r="V209" s="9">
        <v>0.87</v>
      </c>
      <c r="W209" s="9">
        <v>0.8</v>
      </c>
      <c r="X209" s="9">
        <v>0.92</v>
      </c>
      <c r="Y209" s="9">
        <v>0.85399999999999998</v>
      </c>
      <c r="Z209" s="9">
        <v>0.84099999999999997</v>
      </c>
      <c r="AA209" s="9">
        <v>0.82899999999999996</v>
      </c>
      <c r="AB209" s="9">
        <v>0.73199999999999998</v>
      </c>
    </row>
    <row r="210" spans="1:28" x14ac:dyDescent="0.2">
      <c r="B210" s="2" t="s">
        <v>3</v>
      </c>
      <c r="C210" s="3">
        <v>327</v>
      </c>
      <c r="D210" s="4">
        <v>51</v>
      </c>
      <c r="E210" s="4">
        <v>75</v>
      </c>
      <c r="F210" s="4">
        <v>81</v>
      </c>
      <c r="G210" s="4">
        <v>56</v>
      </c>
      <c r="H210" s="4">
        <v>23</v>
      </c>
      <c r="I210" s="4">
        <v>14</v>
      </c>
      <c r="J210" s="4">
        <v>25</v>
      </c>
      <c r="K210" s="4">
        <v>47</v>
      </c>
      <c r="L210" s="4">
        <v>88</v>
      </c>
      <c r="M210" s="4">
        <v>44</v>
      </c>
      <c r="N210" s="4">
        <v>17</v>
      </c>
      <c r="O210" s="4">
        <v>20</v>
      </c>
      <c r="P210" s="4">
        <v>176</v>
      </c>
      <c r="Q210" s="4">
        <v>118</v>
      </c>
      <c r="R210" s="4">
        <v>264</v>
      </c>
      <c r="S210" s="4">
        <v>30</v>
      </c>
      <c r="T210" s="4">
        <v>263</v>
      </c>
      <c r="U210" s="4">
        <v>18</v>
      </c>
      <c r="V210" s="4">
        <v>46</v>
      </c>
      <c r="W210" s="4">
        <v>10</v>
      </c>
      <c r="X210" s="4">
        <v>25</v>
      </c>
      <c r="Y210" s="4">
        <v>82</v>
      </c>
      <c r="Z210" s="4">
        <v>82</v>
      </c>
      <c r="AA210" s="4">
        <v>82</v>
      </c>
      <c r="AB210" s="4">
        <v>41</v>
      </c>
    </row>
    <row r="211" spans="1:28" ht="89.25" x14ac:dyDescent="0.2">
      <c r="A211" s="1" t="s">
        <v>1221</v>
      </c>
    </row>
    <row r="212" spans="1:28" x14ac:dyDescent="0.2">
      <c r="A212" s="10" t="s">
        <v>1478</v>
      </c>
      <c r="B212" s="2" t="s">
        <v>210</v>
      </c>
      <c r="C212" s="8">
        <v>0.66300000000000003</v>
      </c>
      <c r="D212" s="9">
        <v>0.54400000000000004</v>
      </c>
      <c r="E212" s="9">
        <v>0.64500000000000002</v>
      </c>
      <c r="F212" s="9">
        <v>0.60499999999999998</v>
      </c>
      <c r="G212" s="9">
        <v>0.70899999999999996</v>
      </c>
      <c r="H212" s="9">
        <v>0.85299999999999998</v>
      </c>
      <c r="I212" s="9">
        <v>0.79500000000000004</v>
      </c>
      <c r="J212" s="9">
        <v>0.64700000000000002</v>
      </c>
      <c r="K212" s="9">
        <v>0.69099999999999995</v>
      </c>
      <c r="L212" s="9">
        <v>0.67500000000000004</v>
      </c>
      <c r="M212" s="9">
        <v>0.67400000000000004</v>
      </c>
      <c r="N212" s="9">
        <v>0.71699999999999997</v>
      </c>
      <c r="O212" s="9">
        <v>0.64400000000000002</v>
      </c>
      <c r="P212" s="9">
        <v>0.68500000000000005</v>
      </c>
      <c r="Q212" s="9">
        <v>0.64900000000000002</v>
      </c>
      <c r="R212" s="9">
        <v>0.66900000000000004</v>
      </c>
      <c r="S212" s="9">
        <v>0.67100000000000004</v>
      </c>
      <c r="T212" s="9">
        <v>0.68600000000000005</v>
      </c>
      <c r="U212" s="9">
        <v>0.54500000000000004</v>
      </c>
      <c r="V212" s="9">
        <v>0.50700000000000001</v>
      </c>
      <c r="W212" s="9">
        <v>0.63200000000000001</v>
      </c>
      <c r="X212" s="9">
        <v>0.61099999999999999</v>
      </c>
      <c r="Y212" s="9">
        <v>0.64600000000000002</v>
      </c>
      <c r="Z212" s="9">
        <v>0.65400000000000003</v>
      </c>
      <c r="AA212" s="9">
        <v>0.69799999999999995</v>
      </c>
      <c r="AB212" s="9">
        <v>0.69</v>
      </c>
    </row>
    <row r="213" spans="1:28" ht="25.5" x14ac:dyDescent="0.2">
      <c r="A213" s="10"/>
      <c r="B213" s="2" t="s">
        <v>109</v>
      </c>
      <c r="C213" s="8">
        <v>0.33700000000000002</v>
      </c>
      <c r="D213" s="9">
        <v>0.45600000000000002</v>
      </c>
      <c r="E213" s="9">
        <v>0.35499999999999998</v>
      </c>
      <c r="F213" s="9">
        <v>0.39500000000000002</v>
      </c>
      <c r="G213" s="9">
        <v>0.29099999999999998</v>
      </c>
      <c r="H213" s="9">
        <v>0.14699999999999999</v>
      </c>
      <c r="I213" s="9">
        <v>0.20499999999999999</v>
      </c>
      <c r="J213" s="9">
        <v>0.35299999999999998</v>
      </c>
      <c r="K213" s="9">
        <v>0.309</v>
      </c>
      <c r="L213" s="9">
        <v>0.32500000000000001</v>
      </c>
      <c r="M213" s="9">
        <v>0.32600000000000001</v>
      </c>
      <c r="N213" s="9">
        <v>0.28299999999999997</v>
      </c>
      <c r="O213" s="9">
        <v>0.35599999999999998</v>
      </c>
      <c r="P213" s="9">
        <v>0.315</v>
      </c>
      <c r="Q213" s="9">
        <v>0.35099999999999998</v>
      </c>
      <c r="R213" s="9">
        <v>0.33100000000000002</v>
      </c>
      <c r="S213" s="9">
        <v>0.32900000000000001</v>
      </c>
      <c r="T213" s="9">
        <v>0.314</v>
      </c>
      <c r="U213" s="9">
        <v>0.45500000000000002</v>
      </c>
      <c r="V213" s="9">
        <v>0.49299999999999999</v>
      </c>
      <c r="W213" s="9">
        <v>0.36799999999999999</v>
      </c>
      <c r="X213" s="9">
        <v>0.38900000000000001</v>
      </c>
      <c r="Y213" s="9">
        <v>0.35399999999999998</v>
      </c>
      <c r="Z213" s="9">
        <v>0.34599999999999997</v>
      </c>
      <c r="AA213" s="9">
        <v>0.30199999999999999</v>
      </c>
      <c r="AB213" s="9">
        <v>0.31</v>
      </c>
    </row>
    <row r="214" spans="1:28" x14ac:dyDescent="0.2">
      <c r="B214" s="2" t="s">
        <v>3</v>
      </c>
      <c r="C214" s="3">
        <v>725</v>
      </c>
      <c r="D214" s="4">
        <v>79</v>
      </c>
      <c r="E214" s="4">
        <v>152</v>
      </c>
      <c r="F214" s="4">
        <v>185</v>
      </c>
      <c r="G214" s="4">
        <v>127</v>
      </c>
      <c r="H214" s="4">
        <v>75</v>
      </c>
      <c r="I214" s="4">
        <v>73</v>
      </c>
      <c r="J214" s="4">
        <v>51</v>
      </c>
      <c r="K214" s="4">
        <v>110</v>
      </c>
      <c r="L214" s="4">
        <v>194</v>
      </c>
      <c r="M214" s="4">
        <v>89</v>
      </c>
      <c r="N214" s="4">
        <v>46</v>
      </c>
      <c r="O214" s="4">
        <v>59</v>
      </c>
      <c r="P214" s="4">
        <v>438</v>
      </c>
      <c r="Q214" s="4">
        <v>245</v>
      </c>
      <c r="R214" s="4">
        <v>593</v>
      </c>
      <c r="S214" s="4">
        <v>76</v>
      </c>
      <c r="T214" s="4">
        <v>625</v>
      </c>
      <c r="U214" s="4">
        <v>33</v>
      </c>
      <c r="V214" s="4">
        <v>69</v>
      </c>
      <c r="W214" s="4">
        <v>19</v>
      </c>
      <c r="X214" s="4">
        <v>54</v>
      </c>
      <c r="Y214" s="4">
        <v>181</v>
      </c>
      <c r="Z214" s="4">
        <v>185</v>
      </c>
      <c r="AA214" s="4">
        <v>162</v>
      </c>
      <c r="AB214" s="4">
        <v>113</v>
      </c>
    </row>
    <row r="215" spans="1:28" ht="89.25" x14ac:dyDescent="0.2">
      <c r="A215" s="1" t="s">
        <v>1207</v>
      </c>
    </row>
    <row r="216" spans="1:28" ht="25.5" x14ac:dyDescent="0.2">
      <c r="A216" s="10" t="s">
        <v>1479</v>
      </c>
      <c r="B216" s="2" t="s">
        <v>210</v>
      </c>
      <c r="C216" s="8">
        <v>0.47199999999999998</v>
      </c>
      <c r="D216" s="9">
        <v>0.34799999999999998</v>
      </c>
      <c r="E216" s="9">
        <v>0.46</v>
      </c>
      <c r="F216" s="9">
        <v>0.46600000000000003</v>
      </c>
      <c r="G216" s="9">
        <v>0.56299999999999994</v>
      </c>
      <c r="H216" s="9">
        <v>0.63200000000000001</v>
      </c>
      <c r="I216" s="9">
        <v>0.45500000000000002</v>
      </c>
      <c r="J216" s="9">
        <v>0.42899999999999999</v>
      </c>
      <c r="K216" s="9">
        <v>0.38500000000000001</v>
      </c>
      <c r="L216" s="9">
        <v>0.48799999999999999</v>
      </c>
      <c r="M216" s="9">
        <v>0.48</v>
      </c>
      <c r="N216" s="9">
        <v>0.55400000000000005</v>
      </c>
      <c r="O216" s="9">
        <v>0.51200000000000001</v>
      </c>
      <c r="P216" s="9">
        <v>0.47599999999999998</v>
      </c>
      <c r="Q216" s="9">
        <v>0.46800000000000003</v>
      </c>
      <c r="R216" s="9">
        <v>0.46400000000000002</v>
      </c>
      <c r="S216" s="9">
        <v>0.51600000000000001</v>
      </c>
      <c r="T216" s="9">
        <v>0.47199999999999998</v>
      </c>
      <c r="U216" s="9">
        <v>0.45900000000000002</v>
      </c>
      <c r="V216" s="9">
        <v>0.46700000000000003</v>
      </c>
      <c r="W216" s="9">
        <v>0.51900000000000002</v>
      </c>
      <c r="X216" s="9">
        <v>0.38</v>
      </c>
      <c r="Y216" s="9">
        <v>0.47099999999999997</v>
      </c>
      <c r="Z216" s="9">
        <v>0.47599999999999998</v>
      </c>
      <c r="AA216" s="9">
        <v>0.49</v>
      </c>
      <c r="AB216" s="9">
        <v>0.48799999999999999</v>
      </c>
    </row>
    <row r="217" spans="1:28" ht="25.5" x14ac:dyDescent="0.2">
      <c r="B217" s="2" t="s">
        <v>109</v>
      </c>
      <c r="C217" s="8">
        <v>0.52800000000000002</v>
      </c>
      <c r="D217" s="9">
        <v>0.65200000000000002</v>
      </c>
      <c r="E217" s="9">
        <v>0.54</v>
      </c>
      <c r="F217" s="9">
        <v>0.53400000000000003</v>
      </c>
      <c r="G217" s="9">
        <v>0.437</v>
      </c>
      <c r="H217" s="9">
        <v>0.36799999999999999</v>
      </c>
      <c r="I217" s="9">
        <v>0.54500000000000004</v>
      </c>
      <c r="J217" s="9">
        <v>0.57099999999999995</v>
      </c>
      <c r="K217" s="9">
        <v>0.61499999999999999</v>
      </c>
      <c r="L217" s="9">
        <v>0.51200000000000001</v>
      </c>
      <c r="M217" s="9">
        <v>0.52</v>
      </c>
      <c r="N217" s="9">
        <v>0.44600000000000001</v>
      </c>
      <c r="O217" s="9">
        <v>0.48799999999999999</v>
      </c>
      <c r="P217" s="9">
        <v>0.52400000000000002</v>
      </c>
      <c r="Q217" s="9">
        <v>0.53200000000000003</v>
      </c>
      <c r="R217" s="9">
        <v>0.53600000000000003</v>
      </c>
      <c r="S217" s="9">
        <v>0.48399999999999999</v>
      </c>
      <c r="T217" s="9">
        <v>0.52800000000000002</v>
      </c>
      <c r="U217" s="9">
        <v>0.54100000000000004</v>
      </c>
      <c r="V217" s="9">
        <v>0.53300000000000003</v>
      </c>
      <c r="W217" s="9">
        <v>0.48099999999999998</v>
      </c>
      <c r="X217" s="9">
        <v>0.62</v>
      </c>
      <c r="Y217" s="9">
        <v>0.52900000000000003</v>
      </c>
      <c r="Z217" s="9">
        <v>0.52400000000000002</v>
      </c>
      <c r="AA217" s="9">
        <v>0.51</v>
      </c>
      <c r="AB217" s="9">
        <v>0.51200000000000001</v>
      </c>
    </row>
    <row r="218" spans="1:28" x14ac:dyDescent="0.2">
      <c r="B218" s="2" t="s">
        <v>3</v>
      </c>
      <c r="C218" s="3">
        <v>943</v>
      </c>
      <c r="D218" s="4">
        <v>158</v>
      </c>
      <c r="E218" s="4">
        <v>237</v>
      </c>
      <c r="F218" s="4">
        <v>238</v>
      </c>
      <c r="G218" s="4">
        <v>158</v>
      </c>
      <c r="H218" s="4">
        <v>68</v>
      </c>
      <c r="I218" s="4">
        <v>33</v>
      </c>
      <c r="J218" s="4">
        <v>42</v>
      </c>
      <c r="K218" s="4">
        <v>117</v>
      </c>
      <c r="L218" s="4">
        <v>258</v>
      </c>
      <c r="M218" s="4">
        <v>125</v>
      </c>
      <c r="N218" s="4">
        <v>65</v>
      </c>
      <c r="O218" s="4">
        <v>86</v>
      </c>
      <c r="P218" s="4">
        <v>590</v>
      </c>
      <c r="Q218" s="4">
        <v>297</v>
      </c>
      <c r="R218" s="4">
        <v>812</v>
      </c>
      <c r="S218" s="4">
        <v>64</v>
      </c>
      <c r="T218" s="4">
        <v>816</v>
      </c>
      <c r="U218" s="4">
        <v>37</v>
      </c>
      <c r="V218" s="4">
        <v>92</v>
      </c>
      <c r="W218" s="4">
        <v>27</v>
      </c>
      <c r="X218" s="4">
        <v>71</v>
      </c>
      <c r="Y218" s="4">
        <v>238</v>
      </c>
      <c r="Z218" s="4">
        <v>231</v>
      </c>
      <c r="AA218" s="4">
        <v>196</v>
      </c>
      <c r="AB218" s="4">
        <v>166</v>
      </c>
    </row>
    <row r="219" spans="1:28" ht="89.25" x14ac:dyDescent="0.2">
      <c r="A219" s="1" t="s">
        <v>1192</v>
      </c>
    </row>
    <row r="220" spans="1:28" ht="25.5" x14ac:dyDescent="0.2">
      <c r="A220" s="10" t="s">
        <v>1480</v>
      </c>
      <c r="B220" s="2" t="s">
        <v>210</v>
      </c>
      <c r="C220" s="8">
        <v>0.4</v>
      </c>
      <c r="D220" s="9">
        <v>0.186</v>
      </c>
      <c r="E220" s="9">
        <v>0.376</v>
      </c>
      <c r="F220" s="9">
        <v>0.39200000000000002</v>
      </c>
      <c r="G220" s="9">
        <v>0.56299999999999994</v>
      </c>
      <c r="H220" s="9">
        <v>0.60499999999999998</v>
      </c>
      <c r="I220" s="9">
        <v>0.51900000000000002</v>
      </c>
      <c r="J220" s="9">
        <v>0.29199999999999998</v>
      </c>
      <c r="K220" s="9">
        <v>0.38</v>
      </c>
      <c r="L220" s="9">
        <v>0.436</v>
      </c>
      <c r="M220" s="9">
        <v>0.48399999999999999</v>
      </c>
      <c r="N220" s="9">
        <v>0.49</v>
      </c>
      <c r="O220" s="9">
        <v>0.311</v>
      </c>
      <c r="P220" s="9">
        <v>0.42299999999999999</v>
      </c>
      <c r="Q220" s="9">
        <v>0.39500000000000002</v>
      </c>
      <c r="R220" s="9">
        <v>0.39</v>
      </c>
      <c r="S220" s="9">
        <v>0.50900000000000001</v>
      </c>
      <c r="T220" s="9">
        <v>0.41599999999999998</v>
      </c>
      <c r="U220" s="9">
        <v>0.25</v>
      </c>
      <c r="V220" s="9">
        <v>0.34200000000000003</v>
      </c>
      <c r="W220" s="9">
        <v>0.67900000000000005</v>
      </c>
      <c r="X220" s="9">
        <v>0.57999999999999996</v>
      </c>
      <c r="Y220" s="9">
        <v>0.311</v>
      </c>
      <c r="Z220" s="9">
        <v>0.371</v>
      </c>
      <c r="AA220" s="9">
        <v>0.38100000000000001</v>
      </c>
      <c r="AB220" s="9">
        <v>0.41</v>
      </c>
    </row>
    <row r="221" spans="1:28" ht="25.5" x14ac:dyDescent="0.2">
      <c r="B221" s="2" t="s">
        <v>109</v>
      </c>
      <c r="C221" s="8">
        <v>0.6</v>
      </c>
      <c r="D221" s="9">
        <v>0.81399999999999995</v>
      </c>
      <c r="E221" s="9">
        <v>0.624</v>
      </c>
      <c r="F221" s="9">
        <v>0.60799999999999998</v>
      </c>
      <c r="G221" s="9">
        <v>0.437</v>
      </c>
      <c r="H221" s="9">
        <v>0.39500000000000002</v>
      </c>
      <c r="I221" s="9">
        <v>0.48099999999999998</v>
      </c>
      <c r="J221" s="9">
        <v>0.70799999999999996</v>
      </c>
      <c r="K221" s="9">
        <v>0.62</v>
      </c>
      <c r="L221" s="9">
        <v>0.56399999999999995</v>
      </c>
      <c r="M221" s="9">
        <v>0.51600000000000001</v>
      </c>
      <c r="N221" s="9">
        <v>0.51</v>
      </c>
      <c r="O221" s="9">
        <v>0.68899999999999995</v>
      </c>
      <c r="P221" s="9">
        <v>0.57699999999999996</v>
      </c>
      <c r="Q221" s="9">
        <v>0.60499999999999998</v>
      </c>
      <c r="R221" s="9">
        <v>0.61</v>
      </c>
      <c r="S221" s="9">
        <v>0.49099999999999999</v>
      </c>
      <c r="T221" s="9">
        <v>0.58399999999999996</v>
      </c>
      <c r="U221" s="9">
        <v>0.75</v>
      </c>
      <c r="V221" s="9">
        <v>0.65800000000000003</v>
      </c>
      <c r="W221" s="9">
        <v>0.32100000000000001</v>
      </c>
      <c r="X221" s="9">
        <v>0.42</v>
      </c>
      <c r="Y221" s="9">
        <v>0.68899999999999995</v>
      </c>
      <c r="Z221" s="9">
        <v>0.629</v>
      </c>
      <c r="AA221" s="9">
        <v>0.61899999999999999</v>
      </c>
      <c r="AB221" s="9">
        <v>0.59</v>
      </c>
    </row>
    <row r="222" spans="1:28" x14ac:dyDescent="0.2">
      <c r="B222" s="2" t="s">
        <v>3</v>
      </c>
      <c r="C222" s="3">
        <v>600</v>
      </c>
      <c r="D222" s="4">
        <v>86</v>
      </c>
      <c r="E222" s="4">
        <v>133</v>
      </c>
      <c r="F222" s="4">
        <v>171</v>
      </c>
      <c r="G222" s="4">
        <v>103</v>
      </c>
      <c r="H222" s="4">
        <v>43</v>
      </c>
      <c r="I222" s="4">
        <v>27</v>
      </c>
      <c r="J222" s="4">
        <v>24</v>
      </c>
      <c r="K222" s="4">
        <v>71</v>
      </c>
      <c r="L222" s="4">
        <v>156</v>
      </c>
      <c r="M222" s="4">
        <v>93</v>
      </c>
      <c r="N222" s="4">
        <v>51</v>
      </c>
      <c r="O222" s="4">
        <v>61</v>
      </c>
      <c r="P222" s="4">
        <v>293</v>
      </c>
      <c r="Q222" s="4">
        <v>266</v>
      </c>
      <c r="R222" s="4">
        <v>495</v>
      </c>
      <c r="S222" s="4">
        <v>57</v>
      </c>
      <c r="T222" s="4">
        <v>500</v>
      </c>
      <c r="U222" s="4">
        <v>28</v>
      </c>
      <c r="V222" s="4">
        <v>73</v>
      </c>
      <c r="W222" s="4">
        <v>28</v>
      </c>
      <c r="X222" s="4">
        <v>69</v>
      </c>
      <c r="Y222" s="4">
        <v>148</v>
      </c>
      <c r="Z222" s="4">
        <v>140</v>
      </c>
      <c r="AA222" s="4">
        <v>105</v>
      </c>
      <c r="AB222" s="4">
        <v>100</v>
      </c>
    </row>
    <row r="223" spans="1:28" ht="89.25" x14ac:dyDescent="0.2">
      <c r="A223" s="1" t="s">
        <v>1193</v>
      </c>
    </row>
    <row r="224" spans="1:28" ht="25.5" x14ac:dyDescent="0.2">
      <c r="A224" s="10" t="s">
        <v>1481</v>
      </c>
      <c r="B224" s="2" t="s">
        <v>210</v>
      </c>
      <c r="C224" s="8">
        <v>0.54200000000000004</v>
      </c>
      <c r="D224" s="9">
        <v>0.45500000000000002</v>
      </c>
      <c r="E224" s="9">
        <v>0.51300000000000001</v>
      </c>
      <c r="F224" s="9">
        <v>0.56000000000000005</v>
      </c>
      <c r="G224" s="9">
        <v>0.65800000000000003</v>
      </c>
      <c r="H224" s="9">
        <v>0.63</v>
      </c>
      <c r="I224" s="9">
        <v>0.53800000000000003</v>
      </c>
      <c r="J224" s="9">
        <v>0.37</v>
      </c>
      <c r="K224" s="9">
        <v>0.45700000000000002</v>
      </c>
      <c r="L224" s="9">
        <v>0.60699999999999998</v>
      </c>
      <c r="M224" s="9">
        <v>0.57099999999999995</v>
      </c>
      <c r="N224" s="9">
        <v>0.52500000000000002</v>
      </c>
      <c r="O224" s="9">
        <v>0.628</v>
      </c>
      <c r="P224" s="9">
        <v>0.54300000000000004</v>
      </c>
      <c r="Q224" s="9">
        <v>0.56399999999999995</v>
      </c>
      <c r="R224" s="9">
        <v>0.54900000000000004</v>
      </c>
      <c r="S224" s="9">
        <v>0.53700000000000003</v>
      </c>
      <c r="T224" s="9">
        <v>0.54500000000000004</v>
      </c>
      <c r="U224" s="9">
        <v>0.61399999999999999</v>
      </c>
      <c r="V224" s="9">
        <v>0.47599999999999998</v>
      </c>
      <c r="W224" s="9">
        <v>0.6</v>
      </c>
      <c r="X224" s="9">
        <v>0.55100000000000005</v>
      </c>
      <c r="Y224" s="9">
        <v>0.50600000000000001</v>
      </c>
      <c r="Z224" s="9">
        <v>0.497</v>
      </c>
      <c r="AA224" s="9">
        <v>0.53</v>
      </c>
      <c r="AB224" s="9">
        <v>0.65600000000000003</v>
      </c>
    </row>
    <row r="225" spans="1:28" ht="25.5" x14ac:dyDescent="0.2">
      <c r="B225" s="2" t="s">
        <v>109</v>
      </c>
      <c r="C225" s="8">
        <v>0.45800000000000002</v>
      </c>
      <c r="D225" s="9">
        <v>0.54500000000000004</v>
      </c>
      <c r="E225" s="9">
        <v>0.48699999999999999</v>
      </c>
      <c r="F225" s="9">
        <v>0.44</v>
      </c>
      <c r="G225" s="9">
        <v>0.34200000000000003</v>
      </c>
      <c r="H225" s="9">
        <v>0.37</v>
      </c>
      <c r="I225" s="9">
        <v>0.46200000000000002</v>
      </c>
      <c r="J225" s="9">
        <v>0.63</v>
      </c>
      <c r="K225" s="9">
        <v>0.54300000000000004</v>
      </c>
      <c r="L225" s="9">
        <v>0.39300000000000002</v>
      </c>
      <c r="M225" s="9">
        <v>0.42899999999999999</v>
      </c>
      <c r="N225" s="9">
        <v>0.47499999999999998</v>
      </c>
      <c r="O225" s="9">
        <v>0.372</v>
      </c>
      <c r="P225" s="9">
        <v>0.45700000000000002</v>
      </c>
      <c r="Q225" s="9">
        <v>0.436</v>
      </c>
      <c r="R225" s="9">
        <v>0.45100000000000001</v>
      </c>
      <c r="S225" s="9">
        <v>0.46300000000000002</v>
      </c>
      <c r="T225" s="9">
        <v>0.45500000000000002</v>
      </c>
      <c r="U225" s="9">
        <v>0.38600000000000001</v>
      </c>
      <c r="V225" s="9">
        <v>0.52400000000000002</v>
      </c>
      <c r="W225" s="9">
        <v>0.4</v>
      </c>
      <c r="X225" s="9">
        <v>0.44900000000000001</v>
      </c>
      <c r="Y225" s="9">
        <v>0.49399999999999999</v>
      </c>
      <c r="Z225" s="9">
        <v>0.503</v>
      </c>
      <c r="AA225" s="9">
        <v>0.47</v>
      </c>
      <c r="AB225" s="9">
        <v>0.34399999999999997</v>
      </c>
    </row>
    <row r="226" spans="1:28" x14ac:dyDescent="0.2">
      <c r="B226" s="2" t="s">
        <v>3</v>
      </c>
      <c r="C226" s="3">
        <v>708</v>
      </c>
      <c r="D226" s="4">
        <v>110</v>
      </c>
      <c r="E226" s="4">
        <v>156</v>
      </c>
      <c r="F226" s="4">
        <v>191</v>
      </c>
      <c r="G226" s="4">
        <v>114</v>
      </c>
      <c r="H226" s="4">
        <v>54</v>
      </c>
      <c r="I226" s="4">
        <v>39</v>
      </c>
      <c r="J226" s="4">
        <v>27</v>
      </c>
      <c r="K226" s="4">
        <v>70</v>
      </c>
      <c r="L226" s="4">
        <v>178</v>
      </c>
      <c r="M226" s="4">
        <v>105</v>
      </c>
      <c r="N226" s="4">
        <v>59</v>
      </c>
      <c r="O226" s="4">
        <v>86</v>
      </c>
      <c r="P226" s="4">
        <v>385</v>
      </c>
      <c r="Q226" s="4">
        <v>275</v>
      </c>
      <c r="R226" s="4">
        <v>586</v>
      </c>
      <c r="S226" s="4">
        <v>67</v>
      </c>
      <c r="T226" s="4">
        <v>583</v>
      </c>
      <c r="U226" s="4">
        <v>44</v>
      </c>
      <c r="V226" s="4">
        <v>82</v>
      </c>
      <c r="W226" s="4">
        <v>25</v>
      </c>
      <c r="X226" s="4">
        <v>69</v>
      </c>
      <c r="Y226" s="4">
        <v>180</v>
      </c>
      <c r="Z226" s="4">
        <v>169</v>
      </c>
      <c r="AA226" s="4">
        <v>132</v>
      </c>
      <c r="AB226" s="4">
        <v>125</v>
      </c>
    </row>
    <row r="227" spans="1:28" ht="89.25" x14ac:dyDescent="0.2">
      <c r="A227" s="1" t="s">
        <v>1194</v>
      </c>
    </row>
    <row r="228" spans="1:28" x14ac:dyDescent="0.2">
      <c r="A228" s="10" t="s">
        <v>1482</v>
      </c>
      <c r="B228" s="2" t="s">
        <v>210</v>
      </c>
      <c r="C228" s="8">
        <v>0.33400000000000002</v>
      </c>
      <c r="D228" s="9">
        <v>0.246</v>
      </c>
      <c r="E228" s="9">
        <v>0.34899999999999998</v>
      </c>
      <c r="F228" s="9">
        <v>0.30599999999999999</v>
      </c>
      <c r="G228" s="9">
        <v>0.38500000000000001</v>
      </c>
      <c r="H228" s="9">
        <v>0.44</v>
      </c>
      <c r="I228" s="9">
        <v>0.52900000000000003</v>
      </c>
      <c r="J228" s="9">
        <v>0.29199999999999998</v>
      </c>
      <c r="K228" s="9">
        <v>0.3</v>
      </c>
      <c r="L228" s="9">
        <v>0.39600000000000002</v>
      </c>
      <c r="M228" s="9">
        <v>0.41099999999999998</v>
      </c>
      <c r="N228" s="9">
        <v>0.29199999999999998</v>
      </c>
      <c r="O228" s="9">
        <v>0.46400000000000002</v>
      </c>
      <c r="P228" s="9">
        <v>0.35799999999999998</v>
      </c>
      <c r="Q228" s="9">
        <v>0.30199999999999999</v>
      </c>
      <c r="R228" s="9">
        <v>0.33700000000000002</v>
      </c>
      <c r="S228" s="9">
        <v>0.28599999999999998</v>
      </c>
      <c r="T228" s="9">
        <v>0.33600000000000002</v>
      </c>
      <c r="U228" s="9">
        <v>0.33300000000000002</v>
      </c>
      <c r="V228" s="9">
        <v>0.32600000000000001</v>
      </c>
      <c r="W228" s="9">
        <v>0.33300000000000002</v>
      </c>
      <c r="X228" s="9">
        <v>0.41199999999999998</v>
      </c>
      <c r="Y228" s="9">
        <v>0.35199999999999998</v>
      </c>
      <c r="Z228" s="9">
        <v>0.28299999999999997</v>
      </c>
      <c r="AA228" s="9">
        <v>0.32800000000000001</v>
      </c>
      <c r="AB228" s="9">
        <v>0.373</v>
      </c>
    </row>
    <row r="229" spans="1:28" ht="25.5" x14ac:dyDescent="0.2">
      <c r="B229" s="2" t="s">
        <v>109</v>
      </c>
      <c r="C229" s="8">
        <v>0.66600000000000004</v>
      </c>
      <c r="D229" s="9">
        <v>0.754</v>
      </c>
      <c r="E229" s="9">
        <v>0.65100000000000002</v>
      </c>
      <c r="F229" s="9">
        <v>0.69399999999999995</v>
      </c>
      <c r="G229" s="9">
        <v>0.61499999999999999</v>
      </c>
      <c r="H229" s="9">
        <v>0.56000000000000005</v>
      </c>
      <c r="I229" s="9">
        <v>0.47099999999999997</v>
      </c>
      <c r="J229" s="9">
        <v>0.70799999999999996</v>
      </c>
      <c r="K229" s="9">
        <v>0.7</v>
      </c>
      <c r="L229" s="9">
        <v>0.60399999999999998</v>
      </c>
      <c r="M229" s="9">
        <v>0.58899999999999997</v>
      </c>
      <c r="N229" s="9">
        <v>0.70799999999999996</v>
      </c>
      <c r="O229" s="9">
        <v>0.53600000000000003</v>
      </c>
      <c r="P229" s="9">
        <v>0.64200000000000002</v>
      </c>
      <c r="Q229" s="9">
        <v>0.69799999999999995</v>
      </c>
      <c r="R229" s="9">
        <v>0.66300000000000003</v>
      </c>
      <c r="S229" s="9">
        <v>0.71399999999999997</v>
      </c>
      <c r="T229" s="9">
        <v>0.66400000000000003</v>
      </c>
      <c r="U229" s="9">
        <v>0.66700000000000004</v>
      </c>
      <c r="V229" s="9">
        <v>0.67400000000000004</v>
      </c>
      <c r="W229" s="9">
        <v>0.66700000000000004</v>
      </c>
      <c r="X229" s="9">
        <v>0.58799999999999997</v>
      </c>
      <c r="Y229" s="9">
        <v>0.64800000000000002</v>
      </c>
      <c r="Z229" s="9">
        <v>0.71699999999999997</v>
      </c>
      <c r="AA229" s="9">
        <v>0.67200000000000004</v>
      </c>
      <c r="AB229" s="9">
        <v>0.627</v>
      </c>
    </row>
    <row r="230" spans="1:28" x14ac:dyDescent="0.2">
      <c r="B230" s="2" t="s">
        <v>3</v>
      </c>
      <c r="C230" s="3">
        <v>371</v>
      </c>
      <c r="D230" s="4">
        <v>65</v>
      </c>
      <c r="E230" s="4">
        <v>86</v>
      </c>
      <c r="F230" s="4">
        <v>98</v>
      </c>
      <c r="G230" s="4">
        <v>52</v>
      </c>
      <c r="H230" s="4">
        <v>25</v>
      </c>
      <c r="I230" s="4">
        <v>17</v>
      </c>
      <c r="J230" s="4">
        <v>24</v>
      </c>
      <c r="K230" s="4">
        <v>40</v>
      </c>
      <c r="L230" s="4">
        <v>101</v>
      </c>
      <c r="M230" s="4">
        <v>56</v>
      </c>
      <c r="N230" s="4">
        <v>24</v>
      </c>
      <c r="O230" s="4">
        <v>28</v>
      </c>
      <c r="P230" s="4">
        <v>201</v>
      </c>
      <c r="Q230" s="4">
        <v>139</v>
      </c>
      <c r="R230" s="4">
        <v>312</v>
      </c>
      <c r="S230" s="4">
        <v>28</v>
      </c>
      <c r="T230" s="4">
        <v>301</v>
      </c>
      <c r="U230" s="4">
        <v>24</v>
      </c>
      <c r="V230" s="4">
        <v>46</v>
      </c>
      <c r="W230" s="4">
        <v>15</v>
      </c>
      <c r="X230" s="4">
        <v>34</v>
      </c>
      <c r="Y230" s="4">
        <v>91</v>
      </c>
      <c r="Z230" s="4">
        <v>99</v>
      </c>
      <c r="AA230" s="4">
        <v>67</v>
      </c>
      <c r="AB230" s="4">
        <v>59</v>
      </c>
    </row>
    <row r="231" spans="1:28" ht="89.25" x14ac:dyDescent="0.2">
      <c r="A231" s="1" t="s">
        <v>1172</v>
      </c>
    </row>
    <row r="232" spans="1:28" ht="38.25" x14ac:dyDescent="0.2">
      <c r="A232" s="10" t="s">
        <v>1483</v>
      </c>
      <c r="B232" s="2" t="s">
        <v>210</v>
      </c>
      <c r="C232" s="8">
        <v>0.56399999999999995</v>
      </c>
      <c r="D232" s="9">
        <v>0.48499999999999999</v>
      </c>
      <c r="E232" s="9">
        <v>0.52700000000000002</v>
      </c>
      <c r="F232" s="9">
        <v>0.59199999999999997</v>
      </c>
      <c r="G232" s="9">
        <v>0.64800000000000002</v>
      </c>
      <c r="H232" s="9">
        <v>0.54500000000000004</v>
      </c>
      <c r="I232" s="9">
        <v>0.60599999999999998</v>
      </c>
      <c r="J232" s="9">
        <v>0.38600000000000001</v>
      </c>
      <c r="K232" s="9">
        <v>0.51300000000000001</v>
      </c>
      <c r="L232" s="9">
        <v>0.58299999999999996</v>
      </c>
      <c r="M232" s="9">
        <v>0.59899999999999998</v>
      </c>
      <c r="N232" s="9">
        <v>0.58399999999999996</v>
      </c>
      <c r="O232" s="9">
        <v>0.63500000000000001</v>
      </c>
      <c r="P232" s="9">
        <v>0.57099999999999995</v>
      </c>
      <c r="Q232" s="9">
        <v>0.56799999999999995</v>
      </c>
      <c r="R232" s="9">
        <v>0.56899999999999995</v>
      </c>
      <c r="S232" s="9">
        <v>0.51800000000000002</v>
      </c>
      <c r="T232" s="9">
        <v>0.57199999999999995</v>
      </c>
      <c r="U232" s="9">
        <v>0.53500000000000003</v>
      </c>
      <c r="V232" s="9">
        <v>0.49299999999999999</v>
      </c>
      <c r="W232" s="9">
        <v>0.56799999999999995</v>
      </c>
      <c r="X232" s="9">
        <v>0.61699999999999999</v>
      </c>
      <c r="Y232" s="9">
        <v>0.50800000000000001</v>
      </c>
      <c r="Z232" s="9">
        <v>0.52800000000000002</v>
      </c>
      <c r="AA232" s="9">
        <v>0.56699999999999995</v>
      </c>
      <c r="AB232" s="9">
        <v>0.66800000000000004</v>
      </c>
    </row>
    <row r="233" spans="1:28" ht="25.5" x14ac:dyDescent="0.2">
      <c r="B233" s="2" t="s">
        <v>109</v>
      </c>
      <c r="C233" s="8">
        <v>0.436</v>
      </c>
      <c r="D233" s="9">
        <v>0.51500000000000001</v>
      </c>
      <c r="E233" s="9">
        <v>0.47299999999999998</v>
      </c>
      <c r="F233" s="9">
        <v>0.40799999999999997</v>
      </c>
      <c r="G233" s="9">
        <v>0.35199999999999998</v>
      </c>
      <c r="H233" s="9">
        <v>0.45500000000000002</v>
      </c>
      <c r="I233" s="9">
        <v>0.39400000000000002</v>
      </c>
      <c r="J233" s="9">
        <v>0.61399999999999999</v>
      </c>
      <c r="K233" s="9">
        <v>0.48699999999999999</v>
      </c>
      <c r="L233" s="9">
        <v>0.41699999999999998</v>
      </c>
      <c r="M233" s="9">
        <v>0.40100000000000002</v>
      </c>
      <c r="N233" s="9">
        <v>0.41599999999999998</v>
      </c>
      <c r="O233" s="9">
        <v>0.36499999999999999</v>
      </c>
      <c r="P233" s="9">
        <v>0.42899999999999999</v>
      </c>
      <c r="Q233" s="9">
        <v>0.432</v>
      </c>
      <c r="R233" s="9">
        <v>0.43099999999999999</v>
      </c>
      <c r="S233" s="9">
        <v>0.48199999999999998</v>
      </c>
      <c r="T233" s="9">
        <v>0.42799999999999999</v>
      </c>
      <c r="U233" s="9">
        <v>0.46500000000000002</v>
      </c>
      <c r="V233" s="9">
        <v>0.50700000000000001</v>
      </c>
      <c r="W233" s="9">
        <v>0.432</v>
      </c>
      <c r="X233" s="9">
        <v>0.38300000000000001</v>
      </c>
      <c r="Y233" s="9">
        <v>0.49199999999999999</v>
      </c>
      <c r="Z233" s="9">
        <v>0.47199999999999998</v>
      </c>
      <c r="AA233" s="9">
        <v>0.433</v>
      </c>
      <c r="AB233" s="9">
        <v>0.33200000000000002</v>
      </c>
    </row>
    <row r="234" spans="1:28" x14ac:dyDescent="0.2">
      <c r="B234" s="2" t="s">
        <v>3</v>
      </c>
      <c r="C234" s="3">
        <v>1467</v>
      </c>
      <c r="D234" s="4">
        <v>196</v>
      </c>
      <c r="E234" s="4">
        <v>328</v>
      </c>
      <c r="F234" s="4">
        <v>409</v>
      </c>
      <c r="G234" s="4">
        <v>256</v>
      </c>
      <c r="H234" s="4">
        <v>110</v>
      </c>
      <c r="I234" s="4">
        <v>99</v>
      </c>
      <c r="J234" s="4">
        <v>83</v>
      </c>
      <c r="K234" s="4">
        <v>193</v>
      </c>
      <c r="L234" s="4">
        <v>360</v>
      </c>
      <c r="M234" s="4">
        <v>187</v>
      </c>
      <c r="N234" s="4">
        <v>113</v>
      </c>
      <c r="O234" s="4">
        <v>148</v>
      </c>
      <c r="P234" s="4">
        <v>902</v>
      </c>
      <c r="Q234" s="4">
        <v>479</v>
      </c>
      <c r="R234" s="4">
        <v>1253</v>
      </c>
      <c r="S234" s="4">
        <v>112</v>
      </c>
      <c r="T234" s="4">
        <v>1265</v>
      </c>
      <c r="U234" s="4">
        <v>71</v>
      </c>
      <c r="V234" s="4">
        <v>134</v>
      </c>
      <c r="W234" s="4">
        <v>44</v>
      </c>
      <c r="X234" s="4">
        <v>141</v>
      </c>
      <c r="Y234" s="4">
        <v>368</v>
      </c>
      <c r="Z234" s="4">
        <v>316</v>
      </c>
      <c r="AA234" s="4">
        <v>312</v>
      </c>
      <c r="AB234" s="4">
        <v>265</v>
      </c>
    </row>
    <row r="235" spans="1:28" ht="89.25" x14ac:dyDescent="0.2">
      <c r="A235" s="1" t="s">
        <v>1196</v>
      </c>
    </row>
    <row r="236" spans="1:28" ht="38.25" x14ac:dyDescent="0.2">
      <c r="A236" s="10" t="s">
        <v>1484</v>
      </c>
      <c r="B236" s="2" t="s">
        <v>210</v>
      </c>
      <c r="C236" s="8">
        <v>0.26100000000000001</v>
      </c>
      <c r="D236" s="9">
        <v>0.20499999999999999</v>
      </c>
      <c r="E236" s="9">
        <v>0.25600000000000001</v>
      </c>
      <c r="F236" s="9">
        <v>0.255</v>
      </c>
      <c r="G236" s="9">
        <v>0.33900000000000002</v>
      </c>
      <c r="H236" s="9">
        <v>0.23400000000000001</v>
      </c>
      <c r="I236" s="9">
        <v>0.30599999999999999</v>
      </c>
      <c r="J236" s="9">
        <v>0.23499999999999999</v>
      </c>
      <c r="K236" s="9">
        <v>0.307</v>
      </c>
      <c r="L236" s="9">
        <v>0.27500000000000002</v>
      </c>
      <c r="M236" s="9">
        <v>0.24</v>
      </c>
      <c r="N236" s="9">
        <v>0.17499999999999999</v>
      </c>
      <c r="O236" s="9">
        <v>0.26100000000000001</v>
      </c>
      <c r="P236" s="9">
        <v>0.27500000000000002</v>
      </c>
      <c r="Q236" s="9">
        <v>0.22500000000000001</v>
      </c>
      <c r="R236" s="9">
        <v>0.252</v>
      </c>
      <c r="S236" s="9">
        <v>0.224</v>
      </c>
      <c r="T236" s="9">
        <v>0.25700000000000001</v>
      </c>
      <c r="U236" s="9">
        <v>0.23300000000000001</v>
      </c>
      <c r="V236" s="9">
        <v>0.3</v>
      </c>
      <c r="W236" s="9">
        <v>0.25</v>
      </c>
      <c r="X236" s="9">
        <v>0.23100000000000001</v>
      </c>
      <c r="Y236" s="9">
        <v>0.26400000000000001</v>
      </c>
      <c r="Z236" s="9">
        <v>0.26200000000000001</v>
      </c>
      <c r="AA236" s="9">
        <v>0.26200000000000001</v>
      </c>
      <c r="AB236" s="9">
        <v>0.28799999999999998</v>
      </c>
    </row>
    <row r="237" spans="1:28" ht="25.5" x14ac:dyDescent="0.2">
      <c r="B237" s="2" t="s">
        <v>109</v>
      </c>
      <c r="C237" s="8">
        <v>0.73899999999999999</v>
      </c>
      <c r="D237" s="9">
        <v>0.79500000000000004</v>
      </c>
      <c r="E237" s="9">
        <v>0.74399999999999999</v>
      </c>
      <c r="F237" s="9">
        <v>0.745</v>
      </c>
      <c r="G237" s="9">
        <v>0.66100000000000003</v>
      </c>
      <c r="H237" s="9">
        <v>0.76600000000000001</v>
      </c>
      <c r="I237" s="9">
        <v>0.69399999999999995</v>
      </c>
      <c r="J237" s="9">
        <v>0.76500000000000001</v>
      </c>
      <c r="K237" s="9">
        <v>0.69299999999999995</v>
      </c>
      <c r="L237" s="9">
        <v>0.72499999999999998</v>
      </c>
      <c r="M237" s="9">
        <v>0.76</v>
      </c>
      <c r="N237" s="9">
        <v>0.82499999999999996</v>
      </c>
      <c r="O237" s="9">
        <v>0.73899999999999999</v>
      </c>
      <c r="P237" s="9">
        <v>0.72499999999999998</v>
      </c>
      <c r="Q237" s="9">
        <v>0.77500000000000002</v>
      </c>
      <c r="R237" s="9">
        <v>0.748</v>
      </c>
      <c r="S237" s="9">
        <v>0.77600000000000002</v>
      </c>
      <c r="T237" s="9">
        <v>0.74299999999999999</v>
      </c>
      <c r="U237" s="9">
        <v>0.76700000000000002</v>
      </c>
      <c r="V237" s="9">
        <v>0.7</v>
      </c>
      <c r="W237" s="9">
        <v>0.75</v>
      </c>
      <c r="X237" s="9">
        <v>0.76900000000000002</v>
      </c>
      <c r="Y237" s="9">
        <v>0.73599999999999999</v>
      </c>
      <c r="Z237" s="9">
        <v>0.73799999999999999</v>
      </c>
      <c r="AA237" s="9">
        <v>0.73799999999999999</v>
      </c>
      <c r="AB237" s="9">
        <v>0.71199999999999997</v>
      </c>
    </row>
    <row r="238" spans="1:28" x14ac:dyDescent="0.2">
      <c r="B238" s="2" t="s">
        <v>3</v>
      </c>
      <c r="C238" s="3">
        <v>806</v>
      </c>
      <c r="D238" s="4">
        <v>122</v>
      </c>
      <c r="E238" s="4">
        <v>199</v>
      </c>
      <c r="F238" s="4">
        <v>220</v>
      </c>
      <c r="G238" s="4">
        <v>124</v>
      </c>
      <c r="H238" s="4">
        <v>47</v>
      </c>
      <c r="I238" s="4">
        <v>49</v>
      </c>
      <c r="J238" s="4">
        <v>51</v>
      </c>
      <c r="K238" s="4">
        <v>101</v>
      </c>
      <c r="L238" s="4">
        <v>207</v>
      </c>
      <c r="M238" s="4">
        <v>96</v>
      </c>
      <c r="N238" s="4">
        <v>57</v>
      </c>
      <c r="O238" s="4">
        <v>69</v>
      </c>
      <c r="P238" s="4">
        <v>501</v>
      </c>
      <c r="Q238" s="4">
        <v>249</v>
      </c>
      <c r="R238" s="4">
        <v>679</v>
      </c>
      <c r="S238" s="4">
        <v>58</v>
      </c>
      <c r="T238" s="4">
        <v>674</v>
      </c>
      <c r="U238" s="4">
        <v>43</v>
      </c>
      <c r="V238" s="4">
        <v>90</v>
      </c>
      <c r="W238" s="4">
        <v>20</v>
      </c>
      <c r="X238" s="4">
        <v>65</v>
      </c>
      <c r="Y238" s="4">
        <v>201</v>
      </c>
      <c r="Z238" s="4">
        <v>187</v>
      </c>
      <c r="AA238" s="4">
        <v>172</v>
      </c>
      <c r="AB238" s="4">
        <v>146</v>
      </c>
    </row>
    <row r="239" spans="1:28" ht="89.25" x14ac:dyDescent="0.2">
      <c r="A239" s="1" t="s">
        <v>1214</v>
      </c>
    </row>
    <row r="240" spans="1:28" ht="38.25" x14ac:dyDescent="0.2">
      <c r="A240" s="10" t="s">
        <v>1485</v>
      </c>
      <c r="B240" s="2" t="s">
        <v>210</v>
      </c>
      <c r="C240" s="8">
        <v>0.107</v>
      </c>
      <c r="D240" s="9">
        <v>0.115</v>
      </c>
      <c r="E240" s="9">
        <v>8.5000000000000006E-2</v>
      </c>
      <c r="F240" s="9">
        <v>0.121</v>
      </c>
      <c r="G240" s="9">
        <v>0.13300000000000001</v>
      </c>
      <c r="H240" s="9">
        <v>7.6999999999999999E-2</v>
      </c>
      <c r="I240" s="9">
        <v>0</v>
      </c>
      <c r="J240" s="9">
        <v>0.107</v>
      </c>
      <c r="K240" s="9">
        <v>0.161</v>
      </c>
      <c r="L240" s="9">
        <v>9.4E-2</v>
      </c>
      <c r="M240" s="9">
        <v>0.185</v>
      </c>
      <c r="N240" s="9">
        <v>0</v>
      </c>
      <c r="O240" s="9">
        <v>6.3E-2</v>
      </c>
      <c r="P240" s="9">
        <v>0.13200000000000001</v>
      </c>
      <c r="Q240" s="9">
        <v>7.0999999999999994E-2</v>
      </c>
      <c r="R240" s="9">
        <v>0.10100000000000001</v>
      </c>
      <c r="S240" s="9">
        <v>0.111</v>
      </c>
      <c r="T240" s="9">
        <v>0.111</v>
      </c>
      <c r="U240" s="9">
        <v>0.11799999999999999</v>
      </c>
      <c r="V240" s="9">
        <v>7.9000000000000001E-2</v>
      </c>
      <c r="W240" s="9">
        <v>0.16700000000000001</v>
      </c>
      <c r="X240" s="9">
        <v>0</v>
      </c>
      <c r="Y240" s="9">
        <v>9.4E-2</v>
      </c>
      <c r="Z240" s="9">
        <v>7.8E-2</v>
      </c>
      <c r="AA240" s="9">
        <v>0.18</v>
      </c>
      <c r="AB240" s="9">
        <v>0.14299999999999999</v>
      </c>
    </row>
    <row r="241" spans="1:28" ht="25.5" x14ac:dyDescent="0.2">
      <c r="B241" s="2" t="s">
        <v>109</v>
      </c>
      <c r="C241" s="8">
        <v>0.89300000000000002</v>
      </c>
      <c r="D241" s="9">
        <v>0.88500000000000001</v>
      </c>
      <c r="E241" s="9">
        <v>0.91500000000000004</v>
      </c>
      <c r="F241" s="9">
        <v>0.879</v>
      </c>
      <c r="G241" s="9">
        <v>0.86699999999999999</v>
      </c>
      <c r="H241" s="9">
        <v>0.92300000000000004</v>
      </c>
      <c r="I241" s="9">
        <v>1</v>
      </c>
      <c r="J241" s="9">
        <v>0.89300000000000002</v>
      </c>
      <c r="K241" s="9">
        <v>0.83899999999999997</v>
      </c>
      <c r="L241" s="9">
        <v>0.90600000000000003</v>
      </c>
      <c r="M241" s="9">
        <v>0.81499999999999995</v>
      </c>
      <c r="N241" s="9">
        <v>1</v>
      </c>
      <c r="O241" s="9">
        <v>0.93799999999999994</v>
      </c>
      <c r="P241" s="9">
        <v>0.86799999999999999</v>
      </c>
      <c r="Q241" s="9">
        <v>0.92900000000000005</v>
      </c>
      <c r="R241" s="9">
        <v>0.89900000000000002</v>
      </c>
      <c r="S241" s="9">
        <v>0.88900000000000001</v>
      </c>
      <c r="T241" s="9">
        <v>0.88900000000000001</v>
      </c>
      <c r="U241" s="9">
        <v>0.88200000000000001</v>
      </c>
      <c r="V241" s="9">
        <v>0.92100000000000004</v>
      </c>
      <c r="W241" s="9">
        <v>0.83299999999999996</v>
      </c>
      <c r="X241" s="9">
        <v>1</v>
      </c>
      <c r="Y241" s="9">
        <v>0.90600000000000003</v>
      </c>
      <c r="Z241" s="9">
        <v>0.92200000000000004</v>
      </c>
      <c r="AA241" s="9">
        <v>0.82</v>
      </c>
      <c r="AB241" s="9">
        <v>0.85699999999999998</v>
      </c>
    </row>
    <row r="242" spans="1:28" x14ac:dyDescent="0.2">
      <c r="B242" s="2" t="s">
        <v>3</v>
      </c>
      <c r="C242" s="3">
        <v>244</v>
      </c>
      <c r="D242" s="4">
        <v>52</v>
      </c>
      <c r="E242" s="4">
        <v>59</v>
      </c>
      <c r="F242" s="4">
        <v>58</v>
      </c>
      <c r="G242" s="4">
        <v>30</v>
      </c>
      <c r="H242" s="4">
        <v>13</v>
      </c>
      <c r="I242" s="4">
        <v>9</v>
      </c>
      <c r="J242" s="4">
        <v>28</v>
      </c>
      <c r="K242" s="4">
        <v>31</v>
      </c>
      <c r="L242" s="4">
        <v>64</v>
      </c>
      <c r="M242" s="4">
        <v>27</v>
      </c>
      <c r="N242" s="4">
        <v>11</v>
      </c>
      <c r="O242" s="4">
        <v>16</v>
      </c>
      <c r="P242" s="4">
        <v>121</v>
      </c>
      <c r="Q242" s="4">
        <v>98</v>
      </c>
      <c r="R242" s="4">
        <v>199</v>
      </c>
      <c r="S242" s="4">
        <v>18</v>
      </c>
      <c r="T242" s="4">
        <v>189</v>
      </c>
      <c r="U242" s="4">
        <v>17</v>
      </c>
      <c r="V242" s="4">
        <v>38</v>
      </c>
      <c r="W242" s="4">
        <v>6</v>
      </c>
      <c r="X242" s="4">
        <v>18</v>
      </c>
      <c r="Y242" s="4">
        <v>64</v>
      </c>
      <c r="Z242" s="4">
        <v>64</v>
      </c>
      <c r="AA242" s="4">
        <v>50</v>
      </c>
      <c r="AB242" s="4">
        <v>35</v>
      </c>
    </row>
    <row r="243" spans="1:28" ht="89.25" x14ac:dyDescent="0.2">
      <c r="A243" s="1" t="s">
        <v>1215</v>
      </c>
    </row>
    <row r="244" spans="1:28" ht="25.5" x14ac:dyDescent="0.2">
      <c r="A244" s="10" t="s">
        <v>1497</v>
      </c>
      <c r="B244" s="2" t="s">
        <v>210</v>
      </c>
      <c r="C244" s="8">
        <v>8.5000000000000006E-2</v>
      </c>
      <c r="D244" s="9">
        <v>7.0999999999999994E-2</v>
      </c>
      <c r="E244" s="9">
        <v>6.9000000000000006E-2</v>
      </c>
      <c r="F244" s="9">
        <v>0.06</v>
      </c>
      <c r="G244" s="9">
        <v>0.125</v>
      </c>
      <c r="H244" s="9">
        <v>6.7000000000000004E-2</v>
      </c>
      <c r="I244" s="9">
        <v>0.125</v>
      </c>
      <c r="J244" s="9">
        <v>0.16</v>
      </c>
      <c r="K244" s="9">
        <v>9.7000000000000003E-2</v>
      </c>
      <c r="L244" s="9">
        <v>4.8000000000000001E-2</v>
      </c>
      <c r="M244" s="9">
        <v>5.2999999999999999E-2</v>
      </c>
      <c r="N244" s="9">
        <v>9.0999999999999998E-2</v>
      </c>
      <c r="O244" s="9">
        <v>0.14799999999999999</v>
      </c>
      <c r="P244" s="9">
        <v>7.5999999999999998E-2</v>
      </c>
      <c r="Q244" s="9">
        <v>6.7000000000000004E-2</v>
      </c>
      <c r="R244" s="9">
        <v>7.9000000000000001E-2</v>
      </c>
      <c r="S244" s="9">
        <v>8.3000000000000004E-2</v>
      </c>
      <c r="T244" s="9">
        <v>8.5000000000000006E-2</v>
      </c>
      <c r="U244" s="9">
        <v>5.8999999999999997E-2</v>
      </c>
      <c r="V244" s="9">
        <v>9.0999999999999998E-2</v>
      </c>
      <c r="W244" s="9">
        <v>0.125</v>
      </c>
      <c r="X244" s="9">
        <v>0.115</v>
      </c>
      <c r="Y244" s="9">
        <v>7.0000000000000007E-2</v>
      </c>
      <c r="Z244" s="9">
        <v>6.5000000000000002E-2</v>
      </c>
      <c r="AA244" s="9">
        <v>0.14799999999999999</v>
      </c>
      <c r="AB244" s="9">
        <v>3.5999999999999997E-2</v>
      </c>
    </row>
    <row r="245" spans="1:28" ht="25.5" x14ac:dyDescent="0.2">
      <c r="B245" s="2" t="s">
        <v>109</v>
      </c>
      <c r="C245" s="8">
        <v>0.91500000000000004</v>
      </c>
      <c r="D245" s="9">
        <v>0.92900000000000005</v>
      </c>
      <c r="E245" s="9">
        <v>0.93100000000000005</v>
      </c>
      <c r="F245" s="9">
        <v>0.94</v>
      </c>
      <c r="G245" s="9">
        <v>0.875</v>
      </c>
      <c r="H245" s="9">
        <v>0.93300000000000005</v>
      </c>
      <c r="I245" s="9">
        <v>0.875</v>
      </c>
      <c r="J245" s="9">
        <v>0.84</v>
      </c>
      <c r="K245" s="9">
        <v>0.90300000000000002</v>
      </c>
      <c r="L245" s="9">
        <v>0.95199999999999996</v>
      </c>
      <c r="M245" s="9">
        <v>0.94699999999999995</v>
      </c>
      <c r="N245" s="9">
        <v>0.90900000000000003</v>
      </c>
      <c r="O245" s="9">
        <v>0.85199999999999998</v>
      </c>
      <c r="P245" s="9">
        <v>0.92400000000000004</v>
      </c>
      <c r="Q245" s="9">
        <v>0.93300000000000005</v>
      </c>
      <c r="R245" s="9">
        <v>0.92100000000000004</v>
      </c>
      <c r="S245" s="9">
        <v>0.91700000000000004</v>
      </c>
      <c r="T245" s="9">
        <v>0.91500000000000004</v>
      </c>
      <c r="U245" s="9">
        <v>0.94099999999999995</v>
      </c>
      <c r="V245" s="9">
        <v>0.90900000000000003</v>
      </c>
      <c r="W245" s="9">
        <v>0.875</v>
      </c>
      <c r="X245" s="9">
        <v>0.88500000000000001</v>
      </c>
      <c r="Y245" s="9">
        <v>0.93</v>
      </c>
      <c r="Z245" s="9">
        <v>0.93500000000000005</v>
      </c>
      <c r="AA245" s="9">
        <v>0.85199999999999998</v>
      </c>
      <c r="AB245" s="9">
        <v>0.96399999999999997</v>
      </c>
    </row>
    <row r="246" spans="1:28" x14ac:dyDescent="0.2">
      <c r="B246" s="2" t="s">
        <v>3</v>
      </c>
      <c r="C246" s="3">
        <v>307</v>
      </c>
      <c r="D246" s="4">
        <v>56</v>
      </c>
      <c r="E246" s="4">
        <v>72</v>
      </c>
      <c r="F246" s="4">
        <v>84</v>
      </c>
      <c r="G246" s="4">
        <v>40</v>
      </c>
      <c r="H246" s="4">
        <v>15</v>
      </c>
      <c r="I246" s="4">
        <v>16</v>
      </c>
      <c r="J246" s="4">
        <v>25</v>
      </c>
      <c r="K246" s="4">
        <v>31</v>
      </c>
      <c r="L246" s="4">
        <v>84</v>
      </c>
      <c r="M246" s="4">
        <v>38</v>
      </c>
      <c r="N246" s="4">
        <v>22</v>
      </c>
      <c r="O246" s="4">
        <v>27</v>
      </c>
      <c r="P246" s="4">
        <v>144</v>
      </c>
      <c r="Q246" s="4">
        <v>135</v>
      </c>
      <c r="R246" s="4">
        <v>254</v>
      </c>
      <c r="S246" s="4">
        <v>24</v>
      </c>
      <c r="T246" s="4">
        <v>246</v>
      </c>
      <c r="U246" s="4">
        <v>17</v>
      </c>
      <c r="V246" s="4">
        <v>44</v>
      </c>
      <c r="W246" s="4">
        <v>8</v>
      </c>
      <c r="X246" s="4">
        <v>26</v>
      </c>
      <c r="Y246" s="4">
        <v>71</v>
      </c>
      <c r="Z246" s="4">
        <v>77</v>
      </c>
      <c r="AA246" s="4">
        <v>61</v>
      </c>
      <c r="AB246" s="4">
        <v>56</v>
      </c>
    </row>
    <row r="247" spans="1:28" ht="89.25" x14ac:dyDescent="0.2">
      <c r="A247" s="1" t="s">
        <v>1199</v>
      </c>
    </row>
    <row r="248" spans="1:28" x14ac:dyDescent="0.2">
      <c r="A248" s="10" t="s">
        <v>1498</v>
      </c>
      <c r="B248" s="2" t="s">
        <v>210</v>
      </c>
      <c r="C248" s="8">
        <v>0.46800000000000003</v>
      </c>
      <c r="D248" s="9">
        <v>0.26300000000000001</v>
      </c>
      <c r="E248" s="9">
        <v>0.44400000000000001</v>
      </c>
      <c r="F248" s="9">
        <v>0.4</v>
      </c>
      <c r="G248" s="9">
        <v>0.6</v>
      </c>
      <c r="H248" s="9">
        <v>0.875</v>
      </c>
      <c r="I248" s="9">
        <v>0.7</v>
      </c>
      <c r="J248" s="9">
        <v>0.5</v>
      </c>
      <c r="K248" s="9">
        <v>0.4</v>
      </c>
      <c r="L248" s="9">
        <v>0.54800000000000004</v>
      </c>
      <c r="M248" s="9">
        <v>0.57099999999999995</v>
      </c>
      <c r="N248" s="9">
        <v>0.33300000000000002</v>
      </c>
      <c r="O248" s="9">
        <v>0.33300000000000002</v>
      </c>
      <c r="P248" s="9">
        <v>0.52700000000000002</v>
      </c>
      <c r="Q248" s="9">
        <v>0.44400000000000001</v>
      </c>
      <c r="R248" s="9">
        <v>0.45500000000000002</v>
      </c>
      <c r="S248" s="9">
        <v>0.63600000000000001</v>
      </c>
      <c r="T248" s="9">
        <v>0.50900000000000001</v>
      </c>
      <c r="U248" s="9">
        <v>0.28599999999999998</v>
      </c>
      <c r="V248" s="9">
        <v>0.27800000000000002</v>
      </c>
      <c r="W248" s="9">
        <v>0.2</v>
      </c>
      <c r="X248" s="9">
        <v>0.75</v>
      </c>
      <c r="Y248" s="9">
        <v>0.41699999999999998</v>
      </c>
      <c r="Z248" s="9">
        <v>0.45200000000000001</v>
      </c>
      <c r="AA248" s="9">
        <v>0.40699999999999997</v>
      </c>
      <c r="AB248" s="9">
        <v>0.5</v>
      </c>
    </row>
    <row r="249" spans="1:28" ht="25.5" x14ac:dyDescent="0.2">
      <c r="B249" s="2" t="s">
        <v>109</v>
      </c>
      <c r="C249" s="8">
        <v>0.53200000000000003</v>
      </c>
      <c r="D249" s="9">
        <v>0.73699999999999999</v>
      </c>
      <c r="E249" s="9">
        <v>0.55600000000000005</v>
      </c>
      <c r="F249" s="9">
        <v>0.6</v>
      </c>
      <c r="G249" s="9">
        <v>0.4</v>
      </c>
      <c r="H249" s="9">
        <v>0.125</v>
      </c>
      <c r="I249" s="9">
        <v>0.3</v>
      </c>
      <c r="J249" s="9">
        <v>0.5</v>
      </c>
      <c r="K249" s="9">
        <v>0.6</v>
      </c>
      <c r="L249" s="9">
        <v>0.45200000000000001</v>
      </c>
      <c r="M249" s="9">
        <v>0.42899999999999999</v>
      </c>
      <c r="N249" s="9">
        <v>0.66700000000000004</v>
      </c>
      <c r="O249" s="9">
        <v>0.66700000000000004</v>
      </c>
      <c r="P249" s="9">
        <v>0.47299999999999998</v>
      </c>
      <c r="Q249" s="9">
        <v>0.55600000000000005</v>
      </c>
      <c r="R249" s="9">
        <v>0.54500000000000004</v>
      </c>
      <c r="S249" s="9">
        <v>0.36399999999999999</v>
      </c>
      <c r="T249" s="9">
        <v>0.49099999999999999</v>
      </c>
      <c r="U249" s="9">
        <v>0.71399999999999997</v>
      </c>
      <c r="V249" s="9">
        <v>0.72199999999999998</v>
      </c>
      <c r="W249" s="9">
        <v>0.8</v>
      </c>
      <c r="X249" s="9">
        <v>0.25</v>
      </c>
      <c r="Y249" s="9">
        <v>0.58299999999999996</v>
      </c>
      <c r="Z249" s="9">
        <v>0.54800000000000004</v>
      </c>
      <c r="AA249" s="9">
        <v>0.59299999999999997</v>
      </c>
      <c r="AB249" s="9">
        <v>0.5</v>
      </c>
    </row>
    <row r="250" spans="1:28" x14ac:dyDescent="0.2">
      <c r="B250" s="2" t="s">
        <v>3</v>
      </c>
      <c r="C250" s="3">
        <v>141</v>
      </c>
      <c r="D250" s="4">
        <v>19</v>
      </c>
      <c r="E250" s="4">
        <v>27</v>
      </c>
      <c r="F250" s="4">
        <v>40</v>
      </c>
      <c r="G250" s="4">
        <v>30</v>
      </c>
      <c r="H250" s="4">
        <v>8</v>
      </c>
      <c r="I250" s="4">
        <v>10</v>
      </c>
      <c r="J250" s="4">
        <v>12</v>
      </c>
      <c r="K250" s="4">
        <v>15</v>
      </c>
      <c r="L250" s="4">
        <v>42</v>
      </c>
      <c r="M250" s="4">
        <v>14</v>
      </c>
      <c r="N250" s="4">
        <v>6</v>
      </c>
      <c r="O250" s="4">
        <v>9</v>
      </c>
      <c r="P250" s="4">
        <v>74</v>
      </c>
      <c r="Q250" s="4">
        <v>54</v>
      </c>
      <c r="R250" s="4">
        <v>110</v>
      </c>
      <c r="S250" s="4">
        <v>22</v>
      </c>
      <c r="T250" s="4">
        <v>116</v>
      </c>
      <c r="U250" s="4">
        <v>7</v>
      </c>
      <c r="V250" s="4">
        <v>18</v>
      </c>
      <c r="W250" s="4">
        <v>5</v>
      </c>
      <c r="X250" s="4">
        <v>12</v>
      </c>
      <c r="Y250" s="4">
        <v>36</v>
      </c>
      <c r="Z250" s="4">
        <v>31</v>
      </c>
      <c r="AA250" s="4">
        <v>27</v>
      </c>
      <c r="AB250" s="4">
        <v>26</v>
      </c>
    </row>
    <row r="251" spans="1:28" ht="63.75" x14ac:dyDescent="0.2">
      <c r="A251" s="1" t="s">
        <v>1200</v>
      </c>
    </row>
    <row r="252" spans="1:28" x14ac:dyDescent="0.2">
      <c r="B252" s="2" t="s">
        <v>110</v>
      </c>
      <c r="C252" s="8">
        <v>0.46200000000000002</v>
      </c>
      <c r="D252" s="9">
        <v>0.52700000000000002</v>
      </c>
      <c r="E252" s="9">
        <v>0.45300000000000001</v>
      </c>
      <c r="F252" s="9">
        <v>0.45500000000000002</v>
      </c>
      <c r="G252" s="9">
        <v>0.42599999999999999</v>
      </c>
      <c r="H252" s="9">
        <v>0.40699999999999997</v>
      </c>
      <c r="I252" s="9">
        <v>0.53400000000000003</v>
      </c>
      <c r="J252" s="9">
        <v>0.66200000000000003</v>
      </c>
      <c r="K252" s="9">
        <v>0.49199999999999999</v>
      </c>
      <c r="L252" s="9">
        <v>0.437</v>
      </c>
      <c r="M252" s="9">
        <v>0.432</v>
      </c>
      <c r="N252" s="9">
        <v>0.43099999999999999</v>
      </c>
      <c r="O252" s="9">
        <v>0.432</v>
      </c>
      <c r="P252" s="9">
        <v>0.441</v>
      </c>
      <c r="Q252" s="9">
        <v>0.49399999999999999</v>
      </c>
      <c r="R252" s="9">
        <v>0.45900000000000002</v>
      </c>
      <c r="S252" s="9">
        <v>0.51500000000000001</v>
      </c>
      <c r="T252" s="9">
        <v>0.46100000000000002</v>
      </c>
      <c r="U252" s="9">
        <v>0.52800000000000002</v>
      </c>
      <c r="V252" s="9">
        <v>0.44900000000000001</v>
      </c>
      <c r="W252" s="9">
        <v>0.41399999999999998</v>
      </c>
      <c r="X252" s="9">
        <v>0.41199999999999998</v>
      </c>
      <c r="Y252" s="9">
        <v>0.45700000000000002</v>
      </c>
      <c r="Z252" s="9">
        <v>0.5</v>
      </c>
      <c r="AA252" s="9">
        <v>0.47899999999999998</v>
      </c>
      <c r="AB252" s="9">
        <v>0.42699999999999999</v>
      </c>
    </row>
    <row r="253" spans="1:28" ht="25.5" x14ac:dyDescent="0.2">
      <c r="B253" s="2" t="s">
        <v>111</v>
      </c>
      <c r="C253" s="8">
        <v>0.35699999999999998</v>
      </c>
      <c r="D253" s="9">
        <v>0.34499999999999997</v>
      </c>
      <c r="E253" s="9">
        <v>0.38</v>
      </c>
      <c r="F253" s="9">
        <v>0.34100000000000003</v>
      </c>
      <c r="G253" s="9">
        <v>0.36599999999999999</v>
      </c>
      <c r="H253" s="9">
        <v>0.36299999999999999</v>
      </c>
      <c r="I253" s="9">
        <v>0.34499999999999997</v>
      </c>
      <c r="J253" s="9">
        <v>0.19700000000000001</v>
      </c>
      <c r="K253" s="9">
        <v>0.34200000000000003</v>
      </c>
      <c r="L253" s="9">
        <v>0.38500000000000001</v>
      </c>
      <c r="M253" s="9">
        <v>0.37</v>
      </c>
      <c r="N253" s="9">
        <v>0.35799999999999998</v>
      </c>
      <c r="O253" s="9">
        <v>0.39200000000000002</v>
      </c>
      <c r="P253" s="9">
        <v>0.378</v>
      </c>
      <c r="Q253" s="9">
        <v>0.33</v>
      </c>
      <c r="R253" s="9">
        <v>0.36099999999999999</v>
      </c>
      <c r="S253" s="9">
        <v>0.32200000000000001</v>
      </c>
      <c r="T253" s="9">
        <v>0.36299999999999999</v>
      </c>
      <c r="U253" s="9">
        <v>0.29199999999999998</v>
      </c>
      <c r="V253" s="9">
        <v>0.316</v>
      </c>
      <c r="W253" s="9">
        <v>0.43099999999999999</v>
      </c>
      <c r="X253" s="9">
        <v>0.376</v>
      </c>
      <c r="Y253" s="9">
        <v>0.36799999999999999</v>
      </c>
      <c r="Z253" s="9">
        <v>0.34100000000000003</v>
      </c>
      <c r="AA253" s="9">
        <v>0.32700000000000001</v>
      </c>
      <c r="AB253" s="9">
        <v>0.38500000000000001</v>
      </c>
    </row>
    <row r="254" spans="1:28" x14ac:dyDescent="0.2">
      <c r="B254" s="2" t="s">
        <v>112</v>
      </c>
      <c r="C254" s="8">
        <v>0.11899999999999999</v>
      </c>
      <c r="D254" s="9">
        <v>9.0999999999999998E-2</v>
      </c>
      <c r="E254" s="9">
        <v>0.10100000000000001</v>
      </c>
      <c r="F254" s="9">
        <v>0.13800000000000001</v>
      </c>
      <c r="G254" s="9">
        <v>0.13700000000000001</v>
      </c>
      <c r="H254" s="9">
        <v>0.159</v>
      </c>
      <c r="I254" s="9">
        <v>6.9000000000000006E-2</v>
      </c>
      <c r="J254" s="9">
        <v>9.6000000000000002E-2</v>
      </c>
      <c r="K254" s="9">
        <v>9.6000000000000002E-2</v>
      </c>
      <c r="L254" s="9">
        <v>0.13300000000000001</v>
      </c>
      <c r="M254" s="9">
        <v>0.14000000000000001</v>
      </c>
      <c r="N254" s="9">
        <v>9.5000000000000001E-2</v>
      </c>
      <c r="O254" s="9">
        <v>0.11899999999999999</v>
      </c>
      <c r="P254" s="9">
        <v>0.126</v>
      </c>
      <c r="Q254" s="9">
        <v>0.106</v>
      </c>
      <c r="R254" s="9">
        <v>0.11799999999999999</v>
      </c>
      <c r="S254" s="9">
        <v>0.112</v>
      </c>
      <c r="T254" s="9">
        <v>0.11700000000000001</v>
      </c>
      <c r="U254" s="9">
        <v>0.124</v>
      </c>
      <c r="V254" s="9">
        <v>0.14399999999999999</v>
      </c>
      <c r="W254" s="9">
        <v>6.9000000000000006E-2</v>
      </c>
      <c r="X254" s="9">
        <v>0.153</v>
      </c>
      <c r="Y254" s="9">
        <v>0.115</v>
      </c>
      <c r="Z254" s="9">
        <v>0.107</v>
      </c>
      <c r="AA254" s="9">
        <v>0.124</v>
      </c>
      <c r="AB254" s="9">
        <v>0.122</v>
      </c>
    </row>
    <row r="255" spans="1:28" ht="25.5" x14ac:dyDescent="0.2">
      <c r="B255" s="2" t="s">
        <v>113</v>
      </c>
      <c r="C255" s="8">
        <v>6.2E-2</v>
      </c>
      <c r="D255" s="9">
        <v>3.7999999999999999E-2</v>
      </c>
      <c r="E255" s="9">
        <v>6.7000000000000004E-2</v>
      </c>
      <c r="F255" s="9">
        <v>6.6000000000000003E-2</v>
      </c>
      <c r="G255" s="9">
        <v>7.0999999999999994E-2</v>
      </c>
      <c r="H255" s="9">
        <v>7.0999999999999994E-2</v>
      </c>
      <c r="I255" s="9">
        <v>5.1999999999999998E-2</v>
      </c>
      <c r="J255" s="9">
        <v>4.4999999999999998E-2</v>
      </c>
      <c r="K255" s="9">
        <v>7.0000000000000007E-2</v>
      </c>
      <c r="L255" s="9">
        <v>4.4999999999999998E-2</v>
      </c>
      <c r="M255" s="9">
        <v>5.8000000000000003E-2</v>
      </c>
      <c r="N255" s="9">
        <v>0.11700000000000001</v>
      </c>
      <c r="O255" s="9">
        <v>5.7000000000000002E-2</v>
      </c>
      <c r="P255" s="9">
        <v>5.6000000000000001E-2</v>
      </c>
      <c r="Q255" s="9">
        <v>7.0000000000000007E-2</v>
      </c>
      <c r="R255" s="9">
        <v>6.2E-2</v>
      </c>
      <c r="S255" s="9">
        <v>5.1999999999999998E-2</v>
      </c>
      <c r="T255" s="9">
        <v>5.8999999999999997E-2</v>
      </c>
      <c r="U255" s="9">
        <v>5.6000000000000001E-2</v>
      </c>
      <c r="V255" s="9">
        <v>9.0999999999999998E-2</v>
      </c>
      <c r="W255" s="9">
        <v>8.5999999999999993E-2</v>
      </c>
      <c r="X255" s="9">
        <v>5.8999999999999997E-2</v>
      </c>
      <c r="Y255" s="9">
        <v>0.06</v>
      </c>
      <c r="Z255" s="9">
        <v>5.1999999999999998E-2</v>
      </c>
      <c r="AA255" s="9">
        <v>7.0999999999999994E-2</v>
      </c>
      <c r="AB255" s="9">
        <v>6.6000000000000003E-2</v>
      </c>
    </row>
    <row r="256" spans="1:28" x14ac:dyDescent="0.2">
      <c r="B256" s="2" t="s">
        <v>3</v>
      </c>
      <c r="C256" s="3">
        <v>2145</v>
      </c>
      <c r="D256" s="4">
        <v>319</v>
      </c>
      <c r="E256" s="4">
        <v>466</v>
      </c>
      <c r="F256" s="4">
        <v>560</v>
      </c>
      <c r="G256" s="4">
        <v>350</v>
      </c>
      <c r="H256" s="4">
        <v>182</v>
      </c>
      <c r="I256" s="4">
        <v>174</v>
      </c>
      <c r="J256" s="4">
        <v>157</v>
      </c>
      <c r="K256" s="4">
        <v>313</v>
      </c>
      <c r="L256" s="4">
        <v>556</v>
      </c>
      <c r="M256" s="4">
        <v>257</v>
      </c>
      <c r="N256" s="4">
        <v>137</v>
      </c>
      <c r="O256" s="4">
        <v>176</v>
      </c>
      <c r="P256" s="4">
        <v>1221</v>
      </c>
      <c r="Q256" s="4">
        <v>800</v>
      </c>
      <c r="R256" s="4">
        <v>1778</v>
      </c>
      <c r="S256" s="4">
        <v>233</v>
      </c>
      <c r="T256" s="4">
        <v>1873</v>
      </c>
      <c r="U256" s="4">
        <v>89</v>
      </c>
      <c r="V256" s="4">
        <v>187</v>
      </c>
      <c r="W256" s="4">
        <v>58</v>
      </c>
      <c r="X256" s="4">
        <v>170</v>
      </c>
      <c r="Y256" s="4">
        <v>549</v>
      </c>
      <c r="Z256" s="4">
        <v>516</v>
      </c>
      <c r="AA256" s="4">
        <v>453</v>
      </c>
      <c r="AB256" s="4">
        <v>377</v>
      </c>
    </row>
    <row r="257" spans="1:28" ht="89.25" x14ac:dyDescent="0.2">
      <c r="A257" s="1" t="s">
        <v>1201</v>
      </c>
    </row>
    <row r="258" spans="1:28" x14ac:dyDescent="0.2">
      <c r="B258" s="2" t="s">
        <v>1491</v>
      </c>
      <c r="C258" s="8">
        <v>0.98799999999999999</v>
      </c>
      <c r="D258" s="9">
        <v>0.98899999999999999</v>
      </c>
      <c r="E258" s="9">
        <v>0.99199999999999999</v>
      </c>
      <c r="F258" s="9">
        <v>0.995</v>
      </c>
      <c r="G258" s="9">
        <v>0.98299999999999998</v>
      </c>
      <c r="H258" s="9">
        <v>0.98599999999999999</v>
      </c>
      <c r="I258" s="9">
        <v>0.97599999999999998</v>
      </c>
      <c r="J258" s="9">
        <v>0.96299999999999997</v>
      </c>
      <c r="K258" s="9">
        <v>0.98099999999999998</v>
      </c>
      <c r="L258" s="9">
        <v>0.99199999999999999</v>
      </c>
      <c r="M258" s="9">
        <v>0.996</v>
      </c>
      <c r="N258" s="9">
        <v>0.99399999999999999</v>
      </c>
      <c r="O258" s="9">
        <v>1</v>
      </c>
      <c r="P258" s="9">
        <v>0.98699999999999999</v>
      </c>
      <c r="Q258" s="9">
        <v>0.99199999999999999</v>
      </c>
      <c r="R258" s="9">
        <v>0.98799999999999999</v>
      </c>
      <c r="S258" s="9">
        <v>0.99299999999999999</v>
      </c>
      <c r="T258" s="9">
        <v>0.99</v>
      </c>
      <c r="U258" s="9">
        <v>0.96899999999999997</v>
      </c>
      <c r="V258" s="9">
        <v>0.97799999999999998</v>
      </c>
      <c r="W258" s="9">
        <v>1</v>
      </c>
      <c r="X258" s="9">
        <v>1</v>
      </c>
      <c r="Y258" s="9">
        <v>0.98399999999999999</v>
      </c>
      <c r="Z258" s="9">
        <v>0.98799999999999999</v>
      </c>
      <c r="AA258" s="9">
        <v>0.98199999999999998</v>
      </c>
      <c r="AB258" s="9">
        <v>0.99299999999999999</v>
      </c>
    </row>
    <row r="259" spans="1:28" x14ac:dyDescent="0.2">
      <c r="B259" s="2" t="s">
        <v>114</v>
      </c>
      <c r="C259" s="8">
        <v>1.2E-2</v>
      </c>
      <c r="D259" s="9">
        <v>1.0999999999999999E-2</v>
      </c>
      <c r="E259" s="9">
        <v>8.0000000000000002E-3</v>
      </c>
      <c r="F259" s="9">
        <v>5.0000000000000001E-3</v>
      </c>
      <c r="G259" s="9">
        <v>1.7000000000000001E-2</v>
      </c>
      <c r="H259" s="9">
        <v>1.4E-2</v>
      </c>
      <c r="I259" s="9">
        <v>2.4E-2</v>
      </c>
      <c r="J259" s="9">
        <v>3.6999999999999998E-2</v>
      </c>
      <c r="K259" s="9">
        <v>1.9E-2</v>
      </c>
      <c r="L259" s="9">
        <v>8.0000000000000002E-3</v>
      </c>
      <c r="M259" s="9">
        <v>4.0000000000000001E-3</v>
      </c>
      <c r="N259" s="9">
        <v>6.0000000000000001E-3</v>
      </c>
      <c r="O259" s="9">
        <v>0</v>
      </c>
      <c r="P259" s="9">
        <v>1.2999999999999999E-2</v>
      </c>
      <c r="Q259" s="9">
        <v>8.0000000000000002E-3</v>
      </c>
      <c r="R259" s="9">
        <v>1.2E-2</v>
      </c>
      <c r="S259" s="9">
        <v>7.0000000000000001E-3</v>
      </c>
      <c r="T259" s="9">
        <v>0.01</v>
      </c>
      <c r="U259" s="9">
        <v>3.1E-2</v>
      </c>
      <c r="V259" s="9">
        <v>2.1999999999999999E-2</v>
      </c>
      <c r="W259" s="9">
        <v>0</v>
      </c>
      <c r="X259" s="9">
        <v>0</v>
      </c>
      <c r="Y259" s="9">
        <v>1.6E-2</v>
      </c>
      <c r="Z259" s="9">
        <v>1.2E-2</v>
      </c>
      <c r="AA259" s="9">
        <v>1.7999999999999999E-2</v>
      </c>
      <c r="AB259" s="9">
        <v>7.0000000000000001E-3</v>
      </c>
    </row>
    <row r="260" spans="1:28" x14ac:dyDescent="0.2">
      <c r="B260" s="2" t="s">
        <v>3</v>
      </c>
      <c r="C260" s="3">
        <v>2452</v>
      </c>
      <c r="D260" s="4">
        <v>350</v>
      </c>
      <c r="E260" s="4">
        <v>512</v>
      </c>
      <c r="F260" s="4">
        <v>618</v>
      </c>
      <c r="G260" s="4">
        <v>418</v>
      </c>
      <c r="H260" s="4">
        <v>220</v>
      </c>
      <c r="I260" s="4">
        <v>209</v>
      </c>
      <c r="J260" s="4">
        <v>191</v>
      </c>
      <c r="K260" s="4">
        <v>363</v>
      </c>
      <c r="L260" s="4">
        <v>625</v>
      </c>
      <c r="M260" s="4">
        <v>280</v>
      </c>
      <c r="N260" s="4">
        <v>158</v>
      </c>
      <c r="O260" s="4">
        <v>190</v>
      </c>
      <c r="P260" s="4">
        <v>1394</v>
      </c>
      <c r="Q260" s="4">
        <v>901</v>
      </c>
      <c r="R260" s="4">
        <v>2002</v>
      </c>
      <c r="S260" s="4">
        <v>267</v>
      </c>
      <c r="T260" s="4">
        <v>2130</v>
      </c>
      <c r="U260" s="4">
        <v>98</v>
      </c>
      <c r="V260" s="4">
        <v>230</v>
      </c>
      <c r="W260" s="4">
        <v>70</v>
      </c>
      <c r="X260" s="4">
        <v>198</v>
      </c>
      <c r="Y260" s="4">
        <v>619</v>
      </c>
      <c r="Z260" s="4">
        <v>599</v>
      </c>
      <c r="AA260" s="4">
        <v>513</v>
      </c>
      <c r="AB260" s="4">
        <v>419</v>
      </c>
    </row>
    <row r="261" spans="1:28" ht="89.25" x14ac:dyDescent="0.2">
      <c r="A261" s="1" t="s">
        <v>1202</v>
      </c>
    </row>
    <row r="262" spans="1:28" x14ac:dyDescent="0.2">
      <c r="B262" s="2" t="s">
        <v>1491</v>
      </c>
      <c r="C262" s="8">
        <v>0.96199999999999997</v>
      </c>
      <c r="D262" s="9">
        <v>0.97399999999999998</v>
      </c>
      <c r="E262" s="9">
        <v>0.96499999999999997</v>
      </c>
      <c r="F262" s="9">
        <v>0.97199999999999998</v>
      </c>
      <c r="G262" s="9">
        <v>0.93500000000000005</v>
      </c>
      <c r="H262" s="9">
        <v>0.95</v>
      </c>
      <c r="I262" s="9">
        <v>0.97599999999999998</v>
      </c>
      <c r="J262" s="9">
        <v>0.92700000000000005</v>
      </c>
      <c r="K262" s="9">
        <v>0.96399999999999997</v>
      </c>
      <c r="L262" s="9">
        <v>0.96299999999999997</v>
      </c>
      <c r="M262" s="9">
        <v>0.97099999999999997</v>
      </c>
      <c r="N262" s="9">
        <v>0.96799999999999997</v>
      </c>
      <c r="O262" s="9">
        <v>0.97899999999999998</v>
      </c>
      <c r="P262" s="9">
        <v>0.96699999999999997</v>
      </c>
      <c r="Q262" s="9">
        <v>0.95599999999999996</v>
      </c>
      <c r="R262" s="9">
        <v>0.96299999999999997</v>
      </c>
      <c r="S262" s="9">
        <v>0.95899999999999996</v>
      </c>
      <c r="T262" s="9">
        <v>0.96599999999999997</v>
      </c>
      <c r="U262" s="9">
        <v>0.91800000000000004</v>
      </c>
      <c r="V262" s="9">
        <v>0.94299999999999995</v>
      </c>
      <c r="W262" s="9">
        <v>0.92900000000000005</v>
      </c>
      <c r="X262" s="9">
        <v>0.97499999999999998</v>
      </c>
      <c r="Y262" s="9">
        <v>0.96599999999999997</v>
      </c>
      <c r="Z262" s="9">
        <v>0.95799999999999996</v>
      </c>
      <c r="AA262" s="9">
        <v>0.95299999999999996</v>
      </c>
      <c r="AB262" s="9">
        <v>0.97899999999999998</v>
      </c>
    </row>
    <row r="263" spans="1:28" ht="25.5" x14ac:dyDescent="0.2">
      <c r="B263" s="2" t="s">
        <v>115</v>
      </c>
      <c r="C263" s="8">
        <v>3.7999999999999999E-2</v>
      </c>
      <c r="D263" s="9">
        <v>2.5999999999999999E-2</v>
      </c>
      <c r="E263" s="9">
        <v>3.5000000000000003E-2</v>
      </c>
      <c r="F263" s="9">
        <v>2.8000000000000001E-2</v>
      </c>
      <c r="G263" s="9">
        <v>6.5000000000000002E-2</v>
      </c>
      <c r="H263" s="9">
        <v>0.05</v>
      </c>
      <c r="I263" s="9">
        <v>2.4E-2</v>
      </c>
      <c r="J263" s="9">
        <v>7.2999999999999995E-2</v>
      </c>
      <c r="K263" s="9">
        <v>3.5999999999999997E-2</v>
      </c>
      <c r="L263" s="9">
        <v>3.6999999999999998E-2</v>
      </c>
      <c r="M263" s="9">
        <v>2.9000000000000001E-2</v>
      </c>
      <c r="N263" s="9">
        <v>3.2000000000000001E-2</v>
      </c>
      <c r="O263" s="9">
        <v>2.1000000000000001E-2</v>
      </c>
      <c r="P263" s="9">
        <v>3.3000000000000002E-2</v>
      </c>
      <c r="Q263" s="9">
        <v>4.3999999999999997E-2</v>
      </c>
      <c r="R263" s="9">
        <v>3.6999999999999998E-2</v>
      </c>
      <c r="S263" s="9">
        <v>4.1000000000000002E-2</v>
      </c>
      <c r="T263" s="9">
        <v>3.4000000000000002E-2</v>
      </c>
      <c r="U263" s="9">
        <v>8.2000000000000003E-2</v>
      </c>
      <c r="V263" s="9">
        <v>5.7000000000000002E-2</v>
      </c>
      <c r="W263" s="9">
        <v>7.0999999999999994E-2</v>
      </c>
      <c r="X263" s="9">
        <v>2.5000000000000001E-2</v>
      </c>
      <c r="Y263" s="9">
        <v>3.4000000000000002E-2</v>
      </c>
      <c r="Z263" s="9">
        <v>4.2000000000000003E-2</v>
      </c>
      <c r="AA263" s="9">
        <v>4.7E-2</v>
      </c>
      <c r="AB263" s="9">
        <v>2.1000000000000001E-2</v>
      </c>
    </row>
    <row r="264" spans="1:28" x14ac:dyDescent="0.2">
      <c r="B264" s="2" t="s">
        <v>3</v>
      </c>
      <c r="C264" s="3">
        <v>2452</v>
      </c>
      <c r="D264" s="4">
        <v>350</v>
      </c>
      <c r="E264" s="4">
        <v>512</v>
      </c>
      <c r="F264" s="4">
        <v>618</v>
      </c>
      <c r="G264" s="4">
        <v>418</v>
      </c>
      <c r="H264" s="4">
        <v>220</v>
      </c>
      <c r="I264" s="4">
        <v>209</v>
      </c>
      <c r="J264" s="4">
        <v>191</v>
      </c>
      <c r="K264" s="4">
        <v>363</v>
      </c>
      <c r="L264" s="4">
        <v>625</v>
      </c>
      <c r="M264" s="4">
        <v>280</v>
      </c>
      <c r="N264" s="4">
        <v>158</v>
      </c>
      <c r="O264" s="4">
        <v>190</v>
      </c>
      <c r="P264" s="4">
        <v>1394</v>
      </c>
      <c r="Q264" s="4">
        <v>901</v>
      </c>
      <c r="R264" s="4">
        <v>2002</v>
      </c>
      <c r="S264" s="4">
        <v>267</v>
      </c>
      <c r="T264" s="4">
        <v>2130</v>
      </c>
      <c r="U264" s="4">
        <v>98</v>
      </c>
      <c r="V264" s="4">
        <v>230</v>
      </c>
      <c r="W264" s="4">
        <v>70</v>
      </c>
      <c r="X264" s="4">
        <v>198</v>
      </c>
      <c r="Y264" s="4">
        <v>619</v>
      </c>
      <c r="Z264" s="4">
        <v>599</v>
      </c>
      <c r="AA264" s="4">
        <v>513</v>
      </c>
      <c r="AB264" s="4">
        <v>419</v>
      </c>
    </row>
    <row r="265" spans="1:28" ht="89.25" x14ac:dyDescent="0.2">
      <c r="A265" s="1" t="s">
        <v>1184</v>
      </c>
    </row>
    <row r="266" spans="1:28" x14ac:dyDescent="0.2">
      <c r="B266" s="2" t="s">
        <v>1491</v>
      </c>
      <c r="C266" s="8">
        <v>0.98899999999999999</v>
      </c>
      <c r="D266" s="9">
        <v>0.98299999999999998</v>
      </c>
      <c r="E266" s="9">
        <v>0.98399999999999999</v>
      </c>
      <c r="F266" s="9">
        <v>1</v>
      </c>
      <c r="G266" s="9">
        <v>0.98799999999999999</v>
      </c>
      <c r="H266" s="9">
        <v>0.99099999999999999</v>
      </c>
      <c r="I266" s="9">
        <v>0.99</v>
      </c>
      <c r="J266" s="9">
        <v>0.93700000000000006</v>
      </c>
      <c r="K266" s="9">
        <v>0.98899999999999999</v>
      </c>
      <c r="L266" s="9">
        <v>0.995</v>
      </c>
      <c r="M266" s="9">
        <v>0.996</v>
      </c>
      <c r="N266" s="9">
        <v>1</v>
      </c>
      <c r="O266" s="9">
        <v>1</v>
      </c>
      <c r="P266" s="9">
        <v>0.98899999999999999</v>
      </c>
      <c r="Q266" s="9">
        <v>0.99099999999999999</v>
      </c>
      <c r="R266" s="9">
        <v>0.99</v>
      </c>
      <c r="S266" s="9">
        <v>0.99299999999999999</v>
      </c>
      <c r="T266" s="9">
        <v>0.99</v>
      </c>
      <c r="U266" s="9">
        <v>1</v>
      </c>
      <c r="V266" s="9">
        <v>0.97799999999999998</v>
      </c>
      <c r="W266" s="9">
        <v>1</v>
      </c>
      <c r="X266" s="9">
        <v>1</v>
      </c>
      <c r="Y266" s="9">
        <v>0.98499999999999999</v>
      </c>
      <c r="Z266" s="9">
        <v>0.98699999999999999</v>
      </c>
      <c r="AA266" s="9">
        <v>0.99</v>
      </c>
      <c r="AB266" s="9">
        <v>0.99299999999999999</v>
      </c>
    </row>
    <row r="267" spans="1:28" x14ac:dyDescent="0.2">
      <c r="B267" s="2" t="s">
        <v>114</v>
      </c>
      <c r="C267" s="8">
        <v>1.0999999999999999E-2</v>
      </c>
      <c r="D267" s="9">
        <v>1.7000000000000001E-2</v>
      </c>
      <c r="E267" s="9">
        <v>1.6E-2</v>
      </c>
      <c r="F267" s="9">
        <v>0</v>
      </c>
      <c r="G267" s="9">
        <v>1.2E-2</v>
      </c>
      <c r="H267" s="9">
        <v>8.9999999999999993E-3</v>
      </c>
      <c r="I267" s="9">
        <v>0.01</v>
      </c>
      <c r="J267" s="9">
        <v>6.3E-2</v>
      </c>
      <c r="K267" s="9">
        <v>1.0999999999999999E-2</v>
      </c>
      <c r="L267" s="9">
        <v>5.0000000000000001E-3</v>
      </c>
      <c r="M267" s="9">
        <v>4.0000000000000001E-3</v>
      </c>
      <c r="N267" s="9">
        <v>0</v>
      </c>
      <c r="O267" s="9">
        <v>0</v>
      </c>
      <c r="P267" s="9">
        <v>1.0999999999999999E-2</v>
      </c>
      <c r="Q267" s="9">
        <v>8.9999999999999993E-3</v>
      </c>
      <c r="R267" s="9">
        <v>0.01</v>
      </c>
      <c r="S267" s="9">
        <v>7.0000000000000001E-3</v>
      </c>
      <c r="T267" s="9">
        <v>0.01</v>
      </c>
      <c r="U267" s="9">
        <v>0</v>
      </c>
      <c r="V267" s="9">
        <v>2.1999999999999999E-2</v>
      </c>
      <c r="W267" s="9">
        <v>0</v>
      </c>
      <c r="X267" s="9">
        <v>0</v>
      </c>
      <c r="Y267" s="9">
        <v>1.4999999999999999E-2</v>
      </c>
      <c r="Z267" s="9">
        <v>1.2999999999999999E-2</v>
      </c>
      <c r="AA267" s="9">
        <v>0.01</v>
      </c>
      <c r="AB267" s="9">
        <v>7.0000000000000001E-3</v>
      </c>
    </row>
    <row r="268" spans="1:28" x14ac:dyDescent="0.2">
      <c r="B268" s="2" t="s">
        <v>3</v>
      </c>
      <c r="C268" s="3">
        <v>2452</v>
      </c>
      <c r="D268" s="4">
        <v>350</v>
      </c>
      <c r="E268" s="4">
        <v>512</v>
      </c>
      <c r="F268" s="4">
        <v>618</v>
      </c>
      <c r="G268" s="4">
        <v>418</v>
      </c>
      <c r="H268" s="4">
        <v>220</v>
      </c>
      <c r="I268" s="4">
        <v>209</v>
      </c>
      <c r="J268" s="4">
        <v>191</v>
      </c>
      <c r="K268" s="4">
        <v>363</v>
      </c>
      <c r="L268" s="4">
        <v>625</v>
      </c>
      <c r="M268" s="4">
        <v>280</v>
      </c>
      <c r="N268" s="4">
        <v>158</v>
      </c>
      <c r="O268" s="4">
        <v>190</v>
      </c>
      <c r="P268" s="4">
        <v>1394</v>
      </c>
      <c r="Q268" s="4">
        <v>901</v>
      </c>
      <c r="R268" s="4">
        <v>2002</v>
      </c>
      <c r="S268" s="4">
        <v>267</v>
      </c>
      <c r="T268" s="4">
        <v>2130</v>
      </c>
      <c r="U268" s="4">
        <v>98</v>
      </c>
      <c r="V268" s="4">
        <v>230</v>
      </c>
      <c r="W268" s="4">
        <v>70</v>
      </c>
      <c r="X268" s="4">
        <v>198</v>
      </c>
      <c r="Y268" s="4">
        <v>619</v>
      </c>
      <c r="Z268" s="4">
        <v>599</v>
      </c>
      <c r="AA268" s="4">
        <v>513</v>
      </c>
      <c r="AB268" s="4">
        <v>419</v>
      </c>
    </row>
    <row r="269" spans="1:28" ht="89.25" x14ac:dyDescent="0.2">
      <c r="A269" s="1" t="s">
        <v>1204</v>
      </c>
    </row>
    <row r="270" spans="1:28" x14ac:dyDescent="0.2">
      <c r="B270" s="2" t="s">
        <v>1491</v>
      </c>
      <c r="C270" s="8">
        <v>0.97199999999999998</v>
      </c>
      <c r="D270" s="9">
        <v>0.94599999999999995</v>
      </c>
      <c r="E270" s="9">
        <v>0.96899999999999997</v>
      </c>
      <c r="F270" s="9">
        <v>0.98499999999999999</v>
      </c>
      <c r="G270" s="9">
        <v>0.97099999999999997</v>
      </c>
      <c r="H270" s="9">
        <v>0.97699999999999998</v>
      </c>
      <c r="I270" s="9">
        <v>0.97599999999999998</v>
      </c>
      <c r="J270" s="9">
        <v>0.89500000000000002</v>
      </c>
      <c r="K270" s="9">
        <v>0.97</v>
      </c>
      <c r="L270" s="9">
        <v>0.97799999999999998</v>
      </c>
      <c r="M270" s="9">
        <v>0.98899999999999999</v>
      </c>
      <c r="N270" s="9">
        <v>0.98099999999999998</v>
      </c>
      <c r="O270" s="9">
        <v>0.98399999999999999</v>
      </c>
      <c r="P270" s="9">
        <v>0.97599999999999998</v>
      </c>
      <c r="Q270" s="9">
        <v>0.96599999999999997</v>
      </c>
      <c r="R270" s="9">
        <v>0.97199999999999998</v>
      </c>
      <c r="S270" s="9">
        <v>0.97</v>
      </c>
      <c r="T270" s="9">
        <v>0.97199999999999998</v>
      </c>
      <c r="U270" s="9">
        <v>0.99</v>
      </c>
      <c r="V270" s="9">
        <v>0.96099999999999997</v>
      </c>
      <c r="W270" s="9">
        <v>0.98599999999999999</v>
      </c>
      <c r="X270" s="9">
        <v>0.97499999999999998</v>
      </c>
      <c r="Y270" s="9">
        <v>0.96799999999999997</v>
      </c>
      <c r="Z270" s="9">
        <v>0.96299999999999997</v>
      </c>
      <c r="AA270" s="9">
        <v>0.97099999999999997</v>
      </c>
      <c r="AB270" s="9">
        <v>0.98799999999999999</v>
      </c>
    </row>
    <row r="271" spans="1:28" ht="25.5" x14ac:dyDescent="0.2">
      <c r="B271" s="2" t="s">
        <v>115</v>
      </c>
      <c r="C271" s="8">
        <v>2.8000000000000001E-2</v>
      </c>
      <c r="D271" s="9">
        <v>5.3999999999999999E-2</v>
      </c>
      <c r="E271" s="9">
        <v>3.1E-2</v>
      </c>
      <c r="F271" s="9">
        <v>1.4999999999999999E-2</v>
      </c>
      <c r="G271" s="9">
        <v>2.9000000000000001E-2</v>
      </c>
      <c r="H271" s="9">
        <v>2.3E-2</v>
      </c>
      <c r="I271" s="9">
        <v>2.4E-2</v>
      </c>
      <c r="J271" s="9">
        <v>0.105</v>
      </c>
      <c r="K271" s="9">
        <v>0.03</v>
      </c>
      <c r="L271" s="9">
        <v>2.1999999999999999E-2</v>
      </c>
      <c r="M271" s="9">
        <v>1.0999999999999999E-2</v>
      </c>
      <c r="N271" s="9">
        <v>1.9E-2</v>
      </c>
      <c r="O271" s="9">
        <v>1.6E-2</v>
      </c>
      <c r="P271" s="9">
        <v>2.4E-2</v>
      </c>
      <c r="Q271" s="9">
        <v>3.4000000000000002E-2</v>
      </c>
      <c r="R271" s="9">
        <v>2.8000000000000001E-2</v>
      </c>
      <c r="S271" s="9">
        <v>0.03</v>
      </c>
      <c r="T271" s="9">
        <v>2.8000000000000001E-2</v>
      </c>
      <c r="U271" s="9">
        <v>0.01</v>
      </c>
      <c r="V271" s="9">
        <v>3.9E-2</v>
      </c>
      <c r="W271" s="9">
        <v>1.4E-2</v>
      </c>
      <c r="X271" s="9">
        <v>2.5000000000000001E-2</v>
      </c>
      <c r="Y271" s="9">
        <v>3.2000000000000001E-2</v>
      </c>
      <c r="Z271" s="9">
        <v>3.6999999999999998E-2</v>
      </c>
      <c r="AA271" s="9">
        <v>2.9000000000000001E-2</v>
      </c>
      <c r="AB271" s="9">
        <v>1.2E-2</v>
      </c>
    </row>
    <row r="272" spans="1:28" x14ac:dyDescent="0.2">
      <c r="B272" s="2" t="s">
        <v>3</v>
      </c>
      <c r="C272" s="3">
        <v>2452</v>
      </c>
      <c r="D272" s="4">
        <v>350</v>
      </c>
      <c r="E272" s="4">
        <v>512</v>
      </c>
      <c r="F272" s="4">
        <v>618</v>
      </c>
      <c r="G272" s="4">
        <v>418</v>
      </c>
      <c r="H272" s="4">
        <v>220</v>
      </c>
      <c r="I272" s="4">
        <v>209</v>
      </c>
      <c r="J272" s="4">
        <v>191</v>
      </c>
      <c r="K272" s="4">
        <v>363</v>
      </c>
      <c r="L272" s="4">
        <v>625</v>
      </c>
      <c r="M272" s="4">
        <v>280</v>
      </c>
      <c r="N272" s="4">
        <v>158</v>
      </c>
      <c r="O272" s="4">
        <v>190</v>
      </c>
      <c r="P272" s="4">
        <v>1394</v>
      </c>
      <c r="Q272" s="4">
        <v>901</v>
      </c>
      <c r="R272" s="4">
        <v>2002</v>
      </c>
      <c r="S272" s="4">
        <v>267</v>
      </c>
      <c r="T272" s="4">
        <v>2130</v>
      </c>
      <c r="U272" s="4">
        <v>98</v>
      </c>
      <c r="V272" s="4">
        <v>230</v>
      </c>
      <c r="W272" s="4">
        <v>70</v>
      </c>
      <c r="X272" s="4">
        <v>198</v>
      </c>
      <c r="Y272" s="4">
        <v>619</v>
      </c>
      <c r="Z272" s="4">
        <v>599</v>
      </c>
      <c r="AA272" s="4">
        <v>513</v>
      </c>
      <c r="AB272" s="4">
        <v>419</v>
      </c>
    </row>
    <row r="273" spans="1:28" ht="89.25" x14ac:dyDescent="0.2">
      <c r="A273" s="1" t="s">
        <v>1223</v>
      </c>
    </row>
    <row r="274" spans="1:28" x14ac:dyDescent="0.2">
      <c r="B274" s="2" t="s">
        <v>1491</v>
      </c>
      <c r="C274" s="8">
        <v>0.96699999999999997</v>
      </c>
      <c r="D274" s="9">
        <v>0.95399999999999996</v>
      </c>
      <c r="E274" s="9">
        <v>0.96899999999999997</v>
      </c>
      <c r="F274" s="9">
        <v>0.97699999999999998</v>
      </c>
      <c r="G274" s="9">
        <v>0.97099999999999997</v>
      </c>
      <c r="H274" s="9">
        <v>0.95899999999999996</v>
      </c>
      <c r="I274" s="9">
        <v>0.95199999999999996</v>
      </c>
      <c r="J274" s="9">
        <v>0.78</v>
      </c>
      <c r="K274" s="9">
        <v>0.92800000000000005</v>
      </c>
      <c r="L274" s="9">
        <v>0.997</v>
      </c>
      <c r="M274" s="9">
        <v>1</v>
      </c>
      <c r="N274" s="9">
        <v>1</v>
      </c>
      <c r="O274" s="9">
        <v>1</v>
      </c>
      <c r="P274" s="9">
        <v>0.96099999999999997</v>
      </c>
      <c r="Q274" s="9">
        <v>0.97699999999999998</v>
      </c>
      <c r="R274" s="9">
        <v>0.96799999999999997</v>
      </c>
      <c r="S274" s="9">
        <v>0.96299999999999997</v>
      </c>
      <c r="T274" s="9">
        <v>0.96799999999999997</v>
      </c>
      <c r="U274" s="9">
        <v>0.96899999999999997</v>
      </c>
      <c r="V274" s="9">
        <v>0.95699999999999996</v>
      </c>
      <c r="W274" s="9">
        <v>0.98599999999999999</v>
      </c>
      <c r="X274" s="9">
        <v>0.99</v>
      </c>
      <c r="Y274" s="9">
        <v>0.96799999999999997</v>
      </c>
      <c r="Z274" s="9">
        <v>0.97</v>
      </c>
      <c r="AA274" s="9">
        <v>0.93600000000000005</v>
      </c>
      <c r="AB274" s="9">
        <v>0.98599999999999999</v>
      </c>
    </row>
    <row r="275" spans="1:28" x14ac:dyDescent="0.2">
      <c r="B275" s="2" t="s">
        <v>114</v>
      </c>
      <c r="C275" s="8">
        <v>3.3000000000000002E-2</v>
      </c>
      <c r="D275" s="9">
        <v>4.5999999999999999E-2</v>
      </c>
      <c r="E275" s="9">
        <v>3.1E-2</v>
      </c>
      <c r="F275" s="9">
        <v>2.3E-2</v>
      </c>
      <c r="G275" s="9">
        <v>2.9000000000000001E-2</v>
      </c>
      <c r="H275" s="9">
        <v>4.1000000000000002E-2</v>
      </c>
      <c r="I275" s="9">
        <v>4.8000000000000001E-2</v>
      </c>
      <c r="J275" s="9">
        <v>0.22</v>
      </c>
      <c r="K275" s="9">
        <v>7.1999999999999995E-2</v>
      </c>
      <c r="L275" s="9">
        <v>3.0000000000000001E-3</v>
      </c>
      <c r="M275" s="9">
        <v>0</v>
      </c>
      <c r="N275" s="9">
        <v>0</v>
      </c>
      <c r="O275" s="9">
        <v>0</v>
      </c>
      <c r="P275" s="9">
        <v>3.9E-2</v>
      </c>
      <c r="Q275" s="9">
        <v>2.3E-2</v>
      </c>
      <c r="R275" s="9">
        <v>3.2000000000000001E-2</v>
      </c>
      <c r="S275" s="9">
        <v>3.6999999999999998E-2</v>
      </c>
      <c r="T275" s="9">
        <v>3.2000000000000001E-2</v>
      </c>
      <c r="U275" s="9">
        <v>3.1E-2</v>
      </c>
      <c r="V275" s="9">
        <v>4.2999999999999997E-2</v>
      </c>
      <c r="W275" s="9">
        <v>1.4E-2</v>
      </c>
      <c r="X275" s="9">
        <v>0.01</v>
      </c>
      <c r="Y275" s="9">
        <v>3.2000000000000001E-2</v>
      </c>
      <c r="Z275" s="9">
        <v>0.03</v>
      </c>
      <c r="AA275" s="9">
        <v>6.4000000000000001E-2</v>
      </c>
      <c r="AB275" s="9">
        <v>1.4E-2</v>
      </c>
    </row>
    <row r="276" spans="1:28" x14ac:dyDescent="0.2">
      <c r="B276" s="2" t="s">
        <v>3</v>
      </c>
      <c r="C276" s="3">
        <v>2452</v>
      </c>
      <c r="D276" s="4">
        <v>350</v>
      </c>
      <c r="E276" s="4">
        <v>512</v>
      </c>
      <c r="F276" s="4">
        <v>618</v>
      </c>
      <c r="G276" s="4">
        <v>418</v>
      </c>
      <c r="H276" s="4">
        <v>220</v>
      </c>
      <c r="I276" s="4">
        <v>209</v>
      </c>
      <c r="J276" s="4">
        <v>191</v>
      </c>
      <c r="K276" s="4">
        <v>363</v>
      </c>
      <c r="L276" s="4">
        <v>625</v>
      </c>
      <c r="M276" s="4">
        <v>280</v>
      </c>
      <c r="N276" s="4">
        <v>158</v>
      </c>
      <c r="O276" s="4">
        <v>190</v>
      </c>
      <c r="P276" s="4">
        <v>1394</v>
      </c>
      <c r="Q276" s="4">
        <v>901</v>
      </c>
      <c r="R276" s="4">
        <v>2002</v>
      </c>
      <c r="S276" s="4">
        <v>267</v>
      </c>
      <c r="T276" s="4">
        <v>2130</v>
      </c>
      <c r="U276" s="4">
        <v>98</v>
      </c>
      <c r="V276" s="4">
        <v>230</v>
      </c>
      <c r="W276" s="4">
        <v>70</v>
      </c>
      <c r="X276" s="4">
        <v>198</v>
      </c>
      <c r="Y276" s="4">
        <v>619</v>
      </c>
      <c r="Z276" s="4">
        <v>599</v>
      </c>
      <c r="AA276" s="4">
        <v>513</v>
      </c>
      <c r="AB276" s="4">
        <v>419</v>
      </c>
    </row>
    <row r="277" spans="1:28" ht="89.25" x14ac:dyDescent="0.2">
      <c r="A277" s="1" t="s">
        <v>1224</v>
      </c>
    </row>
    <row r="278" spans="1:28" x14ac:dyDescent="0.2">
      <c r="B278" s="2" t="s">
        <v>1491</v>
      </c>
      <c r="C278" s="8">
        <v>0.95</v>
      </c>
      <c r="D278" s="9">
        <v>0.94</v>
      </c>
      <c r="E278" s="9">
        <v>0.93899999999999995</v>
      </c>
      <c r="F278" s="9">
        <v>0.96399999999999997</v>
      </c>
      <c r="G278" s="9">
        <v>0.95199999999999996</v>
      </c>
      <c r="H278" s="9">
        <v>0.95</v>
      </c>
      <c r="I278" s="9">
        <v>0.93300000000000005</v>
      </c>
      <c r="J278" s="9">
        <v>0.79600000000000004</v>
      </c>
      <c r="K278" s="9">
        <v>0.90900000000000003</v>
      </c>
      <c r="L278" s="9">
        <v>0.97099999999999997</v>
      </c>
      <c r="M278" s="9">
        <v>0.98199999999999998</v>
      </c>
      <c r="N278" s="9">
        <v>0.98099999999999998</v>
      </c>
      <c r="O278" s="9">
        <v>0.98399999999999999</v>
      </c>
      <c r="P278" s="9">
        <v>0.95299999999999996</v>
      </c>
      <c r="Q278" s="9">
        <v>0.94699999999999995</v>
      </c>
      <c r="R278" s="9">
        <v>0.94799999999999995</v>
      </c>
      <c r="S278" s="9">
        <v>0.95499999999999996</v>
      </c>
      <c r="T278" s="9">
        <v>0.95199999999999996</v>
      </c>
      <c r="U278" s="9">
        <v>0.93899999999999995</v>
      </c>
      <c r="V278" s="9">
        <v>0.93899999999999995</v>
      </c>
      <c r="W278" s="9">
        <v>0.94299999999999995</v>
      </c>
      <c r="X278" s="9">
        <v>0.97</v>
      </c>
      <c r="Y278" s="9">
        <v>0.95299999999999996</v>
      </c>
      <c r="Z278" s="9">
        <v>0.94</v>
      </c>
      <c r="AA278" s="9">
        <v>0.92800000000000005</v>
      </c>
      <c r="AB278" s="9">
        <v>0.97399999999999998</v>
      </c>
    </row>
    <row r="279" spans="1:28" ht="25.5" x14ac:dyDescent="0.2">
      <c r="B279" s="2" t="s">
        <v>115</v>
      </c>
      <c r="C279" s="8">
        <v>0.05</v>
      </c>
      <c r="D279" s="9">
        <v>0.06</v>
      </c>
      <c r="E279" s="9">
        <v>6.0999999999999999E-2</v>
      </c>
      <c r="F279" s="9">
        <v>3.5999999999999997E-2</v>
      </c>
      <c r="G279" s="9">
        <v>4.8000000000000001E-2</v>
      </c>
      <c r="H279" s="9">
        <v>0.05</v>
      </c>
      <c r="I279" s="9">
        <v>6.7000000000000004E-2</v>
      </c>
      <c r="J279" s="9">
        <v>0.20399999999999999</v>
      </c>
      <c r="K279" s="9">
        <v>9.0999999999999998E-2</v>
      </c>
      <c r="L279" s="9">
        <v>2.9000000000000001E-2</v>
      </c>
      <c r="M279" s="9">
        <v>1.7999999999999999E-2</v>
      </c>
      <c r="N279" s="9">
        <v>1.9E-2</v>
      </c>
      <c r="O279" s="9">
        <v>1.6E-2</v>
      </c>
      <c r="P279" s="9">
        <v>4.7E-2</v>
      </c>
      <c r="Q279" s="9">
        <v>5.2999999999999999E-2</v>
      </c>
      <c r="R279" s="9">
        <v>5.1999999999999998E-2</v>
      </c>
      <c r="S279" s="9">
        <v>4.4999999999999998E-2</v>
      </c>
      <c r="T279" s="9">
        <v>4.8000000000000001E-2</v>
      </c>
      <c r="U279" s="9">
        <v>6.0999999999999999E-2</v>
      </c>
      <c r="V279" s="9">
        <v>6.0999999999999999E-2</v>
      </c>
      <c r="W279" s="9">
        <v>5.7000000000000002E-2</v>
      </c>
      <c r="X279" s="9">
        <v>0.03</v>
      </c>
      <c r="Y279" s="9">
        <v>4.7E-2</v>
      </c>
      <c r="Z279" s="9">
        <v>0.06</v>
      </c>
      <c r="AA279" s="9">
        <v>7.1999999999999995E-2</v>
      </c>
      <c r="AB279" s="9">
        <v>2.5999999999999999E-2</v>
      </c>
    </row>
    <row r="280" spans="1:28" x14ac:dyDescent="0.2">
      <c r="B280" s="2" t="s">
        <v>3</v>
      </c>
      <c r="C280" s="3">
        <v>2452</v>
      </c>
      <c r="D280" s="4">
        <v>350</v>
      </c>
      <c r="E280" s="4">
        <v>512</v>
      </c>
      <c r="F280" s="4">
        <v>618</v>
      </c>
      <c r="G280" s="4">
        <v>418</v>
      </c>
      <c r="H280" s="4">
        <v>220</v>
      </c>
      <c r="I280" s="4">
        <v>209</v>
      </c>
      <c r="J280" s="4">
        <v>191</v>
      </c>
      <c r="K280" s="4">
        <v>363</v>
      </c>
      <c r="L280" s="4">
        <v>625</v>
      </c>
      <c r="M280" s="4">
        <v>280</v>
      </c>
      <c r="N280" s="4">
        <v>158</v>
      </c>
      <c r="O280" s="4">
        <v>190</v>
      </c>
      <c r="P280" s="4">
        <v>1394</v>
      </c>
      <c r="Q280" s="4">
        <v>901</v>
      </c>
      <c r="R280" s="4">
        <v>2002</v>
      </c>
      <c r="S280" s="4">
        <v>267</v>
      </c>
      <c r="T280" s="4">
        <v>2130</v>
      </c>
      <c r="U280" s="4">
        <v>98</v>
      </c>
      <c r="V280" s="4">
        <v>230</v>
      </c>
      <c r="W280" s="4">
        <v>70</v>
      </c>
      <c r="X280" s="4">
        <v>198</v>
      </c>
      <c r="Y280" s="4">
        <v>619</v>
      </c>
      <c r="Z280" s="4">
        <v>599</v>
      </c>
      <c r="AA280" s="4">
        <v>513</v>
      </c>
      <c r="AB280" s="4">
        <v>419</v>
      </c>
    </row>
    <row r="281" spans="1:28" ht="89.25" x14ac:dyDescent="0.2">
      <c r="A281" s="1" t="s">
        <v>1208</v>
      </c>
    </row>
    <row r="282" spans="1:28" x14ac:dyDescent="0.2">
      <c r="B282" s="2" t="s">
        <v>1491</v>
      </c>
      <c r="C282" s="8">
        <v>0.96799999999999997</v>
      </c>
      <c r="D282" s="9">
        <v>0.96299999999999997</v>
      </c>
      <c r="E282" s="9">
        <v>0.97699999999999998</v>
      </c>
      <c r="F282" s="9">
        <v>0.97699999999999998</v>
      </c>
      <c r="G282" s="9">
        <v>0.95899999999999996</v>
      </c>
      <c r="H282" s="9">
        <v>0.95899999999999996</v>
      </c>
      <c r="I282" s="9">
        <v>0.95199999999999996</v>
      </c>
      <c r="J282" s="9">
        <v>0.874</v>
      </c>
      <c r="K282" s="9">
        <v>0.95299999999999996</v>
      </c>
      <c r="L282" s="9">
        <v>0.97599999999999998</v>
      </c>
      <c r="M282" s="9">
        <v>0.97899999999999998</v>
      </c>
      <c r="N282" s="9">
        <v>0.99399999999999999</v>
      </c>
      <c r="O282" s="9">
        <v>0.97899999999999998</v>
      </c>
      <c r="P282" s="9">
        <v>0.96599999999999997</v>
      </c>
      <c r="Q282" s="9">
        <v>0.97</v>
      </c>
      <c r="R282" s="9">
        <v>0.96799999999999997</v>
      </c>
      <c r="S282" s="9">
        <v>0.96599999999999997</v>
      </c>
      <c r="T282" s="9">
        <v>0.96799999999999997</v>
      </c>
      <c r="U282" s="9">
        <v>0.94899999999999995</v>
      </c>
      <c r="V282" s="9">
        <v>0.97399999999999998</v>
      </c>
      <c r="W282" s="9">
        <v>0.98599999999999999</v>
      </c>
      <c r="X282" s="9">
        <v>0.97</v>
      </c>
      <c r="Y282" s="9">
        <v>0.96799999999999997</v>
      </c>
      <c r="Z282" s="9">
        <v>0.96799999999999997</v>
      </c>
      <c r="AA282" s="9">
        <v>0.95699999999999996</v>
      </c>
      <c r="AB282" s="9">
        <v>0.97399999999999998</v>
      </c>
    </row>
    <row r="283" spans="1:28" x14ac:dyDescent="0.2">
      <c r="B283" s="2" t="s">
        <v>114</v>
      </c>
      <c r="C283" s="8">
        <v>3.2000000000000001E-2</v>
      </c>
      <c r="D283" s="9">
        <v>3.6999999999999998E-2</v>
      </c>
      <c r="E283" s="9">
        <v>2.3E-2</v>
      </c>
      <c r="F283" s="9">
        <v>2.3E-2</v>
      </c>
      <c r="G283" s="9">
        <v>4.1000000000000002E-2</v>
      </c>
      <c r="H283" s="9">
        <v>4.1000000000000002E-2</v>
      </c>
      <c r="I283" s="9">
        <v>4.8000000000000001E-2</v>
      </c>
      <c r="J283" s="9">
        <v>0.126</v>
      </c>
      <c r="K283" s="9">
        <v>4.7E-2</v>
      </c>
      <c r="L283" s="9">
        <v>2.4E-2</v>
      </c>
      <c r="M283" s="9">
        <v>2.1000000000000001E-2</v>
      </c>
      <c r="N283" s="9">
        <v>6.0000000000000001E-3</v>
      </c>
      <c r="O283" s="9">
        <v>2.1000000000000001E-2</v>
      </c>
      <c r="P283" s="9">
        <v>3.4000000000000002E-2</v>
      </c>
      <c r="Q283" s="9">
        <v>0.03</v>
      </c>
      <c r="R283" s="9">
        <v>3.2000000000000001E-2</v>
      </c>
      <c r="S283" s="9">
        <v>3.4000000000000002E-2</v>
      </c>
      <c r="T283" s="9">
        <v>3.2000000000000001E-2</v>
      </c>
      <c r="U283" s="9">
        <v>5.0999999999999997E-2</v>
      </c>
      <c r="V283" s="9">
        <v>2.5999999999999999E-2</v>
      </c>
      <c r="W283" s="9">
        <v>1.4E-2</v>
      </c>
      <c r="X283" s="9">
        <v>0.03</v>
      </c>
      <c r="Y283" s="9">
        <v>3.2000000000000001E-2</v>
      </c>
      <c r="Z283" s="9">
        <v>3.2000000000000001E-2</v>
      </c>
      <c r="AA283" s="9">
        <v>4.2999999999999997E-2</v>
      </c>
      <c r="AB283" s="9">
        <v>2.5999999999999999E-2</v>
      </c>
    </row>
    <row r="284" spans="1:28" x14ac:dyDescent="0.2">
      <c r="B284" s="2" t="s">
        <v>3</v>
      </c>
      <c r="C284" s="3">
        <v>2452</v>
      </c>
      <c r="D284" s="4">
        <v>350</v>
      </c>
      <c r="E284" s="4">
        <v>512</v>
      </c>
      <c r="F284" s="4">
        <v>618</v>
      </c>
      <c r="G284" s="4">
        <v>418</v>
      </c>
      <c r="H284" s="4">
        <v>220</v>
      </c>
      <c r="I284" s="4">
        <v>209</v>
      </c>
      <c r="J284" s="4">
        <v>191</v>
      </c>
      <c r="K284" s="4">
        <v>363</v>
      </c>
      <c r="L284" s="4">
        <v>625</v>
      </c>
      <c r="M284" s="4">
        <v>280</v>
      </c>
      <c r="N284" s="4">
        <v>158</v>
      </c>
      <c r="O284" s="4">
        <v>190</v>
      </c>
      <c r="P284" s="4">
        <v>1394</v>
      </c>
      <c r="Q284" s="4">
        <v>901</v>
      </c>
      <c r="R284" s="4">
        <v>2002</v>
      </c>
      <c r="S284" s="4">
        <v>267</v>
      </c>
      <c r="T284" s="4">
        <v>2130</v>
      </c>
      <c r="U284" s="4">
        <v>98</v>
      </c>
      <c r="V284" s="4">
        <v>230</v>
      </c>
      <c r="W284" s="4">
        <v>70</v>
      </c>
      <c r="X284" s="4">
        <v>198</v>
      </c>
      <c r="Y284" s="4">
        <v>619</v>
      </c>
      <c r="Z284" s="4">
        <v>599</v>
      </c>
      <c r="AA284" s="4">
        <v>513</v>
      </c>
      <c r="AB284" s="4">
        <v>419</v>
      </c>
    </row>
    <row r="285" spans="1:28" ht="89.25" x14ac:dyDescent="0.2">
      <c r="A285" s="1" t="s">
        <v>1209</v>
      </c>
    </row>
    <row r="286" spans="1:28" x14ac:dyDescent="0.2">
      <c r="B286" s="2" t="s">
        <v>1491</v>
      </c>
      <c r="C286" s="8">
        <v>0.93600000000000005</v>
      </c>
      <c r="D286" s="9">
        <v>0.93100000000000005</v>
      </c>
      <c r="E286" s="9">
        <v>0.95099999999999996</v>
      </c>
      <c r="F286" s="9">
        <v>0.95599999999999996</v>
      </c>
      <c r="G286" s="9">
        <v>0.93799999999999994</v>
      </c>
      <c r="H286" s="9">
        <v>0.91800000000000004</v>
      </c>
      <c r="I286" s="9">
        <v>0.86599999999999999</v>
      </c>
      <c r="J286" s="9">
        <v>0.81200000000000006</v>
      </c>
      <c r="K286" s="9">
        <v>0.92</v>
      </c>
      <c r="L286" s="9">
        <v>0.94099999999999995</v>
      </c>
      <c r="M286" s="9">
        <v>0.96099999999999997</v>
      </c>
      <c r="N286" s="9">
        <v>0.97499999999999998</v>
      </c>
      <c r="O286" s="9">
        <v>0.96799999999999997</v>
      </c>
      <c r="P286" s="9">
        <v>0.93300000000000005</v>
      </c>
      <c r="Q286" s="9">
        <v>0.94199999999999995</v>
      </c>
      <c r="R286" s="9">
        <v>0.93700000000000006</v>
      </c>
      <c r="S286" s="9">
        <v>0.92900000000000005</v>
      </c>
      <c r="T286" s="9">
        <v>0.93899999999999995</v>
      </c>
      <c r="U286" s="9">
        <v>0.878</v>
      </c>
      <c r="V286" s="9">
        <v>0.92600000000000005</v>
      </c>
      <c r="W286" s="9">
        <v>0.94299999999999995</v>
      </c>
      <c r="X286" s="9">
        <v>0.94899999999999995</v>
      </c>
      <c r="Y286" s="9">
        <v>0.94</v>
      </c>
      <c r="Z286" s="9">
        <v>0.92500000000000004</v>
      </c>
      <c r="AA286" s="9">
        <v>0.93200000000000005</v>
      </c>
      <c r="AB286" s="9">
        <v>0.94499999999999995</v>
      </c>
    </row>
    <row r="287" spans="1:28" ht="25.5" x14ac:dyDescent="0.2">
      <c r="B287" s="2" t="s">
        <v>115</v>
      </c>
      <c r="C287" s="8">
        <v>6.4000000000000001E-2</v>
      </c>
      <c r="D287" s="9">
        <v>6.9000000000000006E-2</v>
      </c>
      <c r="E287" s="9">
        <v>4.9000000000000002E-2</v>
      </c>
      <c r="F287" s="9">
        <v>4.3999999999999997E-2</v>
      </c>
      <c r="G287" s="9">
        <v>6.2E-2</v>
      </c>
      <c r="H287" s="9">
        <v>8.2000000000000003E-2</v>
      </c>
      <c r="I287" s="9">
        <v>0.13400000000000001</v>
      </c>
      <c r="J287" s="9">
        <v>0.188</v>
      </c>
      <c r="K287" s="9">
        <v>0.08</v>
      </c>
      <c r="L287" s="9">
        <v>5.8999999999999997E-2</v>
      </c>
      <c r="M287" s="9">
        <v>3.9E-2</v>
      </c>
      <c r="N287" s="9">
        <v>2.5000000000000001E-2</v>
      </c>
      <c r="O287" s="9">
        <v>3.2000000000000001E-2</v>
      </c>
      <c r="P287" s="9">
        <v>6.7000000000000004E-2</v>
      </c>
      <c r="Q287" s="9">
        <v>5.8000000000000003E-2</v>
      </c>
      <c r="R287" s="9">
        <v>6.3E-2</v>
      </c>
      <c r="S287" s="9">
        <v>7.0999999999999994E-2</v>
      </c>
      <c r="T287" s="9">
        <v>6.0999999999999999E-2</v>
      </c>
      <c r="U287" s="9">
        <v>0.122</v>
      </c>
      <c r="V287" s="9">
        <v>7.3999999999999996E-2</v>
      </c>
      <c r="W287" s="9">
        <v>5.7000000000000002E-2</v>
      </c>
      <c r="X287" s="9">
        <v>5.0999999999999997E-2</v>
      </c>
      <c r="Y287" s="9">
        <v>0.06</v>
      </c>
      <c r="Z287" s="9">
        <v>7.4999999999999997E-2</v>
      </c>
      <c r="AA287" s="9">
        <v>6.8000000000000005E-2</v>
      </c>
      <c r="AB287" s="9">
        <v>5.5E-2</v>
      </c>
    </row>
    <row r="288" spans="1:28" x14ac:dyDescent="0.2">
      <c r="B288" s="2" t="s">
        <v>3</v>
      </c>
      <c r="C288" s="3">
        <v>2452</v>
      </c>
      <c r="D288" s="4">
        <v>350</v>
      </c>
      <c r="E288" s="4">
        <v>512</v>
      </c>
      <c r="F288" s="4">
        <v>618</v>
      </c>
      <c r="G288" s="4">
        <v>418</v>
      </c>
      <c r="H288" s="4">
        <v>220</v>
      </c>
      <c r="I288" s="4">
        <v>209</v>
      </c>
      <c r="J288" s="4">
        <v>191</v>
      </c>
      <c r="K288" s="4">
        <v>363</v>
      </c>
      <c r="L288" s="4">
        <v>625</v>
      </c>
      <c r="M288" s="4">
        <v>280</v>
      </c>
      <c r="N288" s="4">
        <v>158</v>
      </c>
      <c r="O288" s="4">
        <v>190</v>
      </c>
      <c r="P288" s="4">
        <v>1394</v>
      </c>
      <c r="Q288" s="4">
        <v>901</v>
      </c>
      <c r="R288" s="4">
        <v>2002</v>
      </c>
      <c r="S288" s="4">
        <v>267</v>
      </c>
      <c r="T288" s="4">
        <v>2130</v>
      </c>
      <c r="U288" s="4">
        <v>98</v>
      </c>
      <c r="V288" s="4">
        <v>230</v>
      </c>
      <c r="W288" s="4">
        <v>70</v>
      </c>
      <c r="X288" s="4">
        <v>198</v>
      </c>
      <c r="Y288" s="4">
        <v>619</v>
      </c>
      <c r="Z288" s="4">
        <v>599</v>
      </c>
      <c r="AA288" s="4">
        <v>513</v>
      </c>
      <c r="AB288" s="4">
        <v>419</v>
      </c>
    </row>
    <row r="289" spans="1:28" ht="89.25" x14ac:dyDescent="0.2">
      <c r="A289" s="1" t="s">
        <v>1210</v>
      </c>
    </row>
    <row r="290" spans="1:28" x14ac:dyDescent="0.2">
      <c r="B290" s="2" t="s">
        <v>1491</v>
      </c>
      <c r="C290" s="8">
        <v>0.96299999999999997</v>
      </c>
      <c r="D290" s="9">
        <v>0.96899999999999997</v>
      </c>
      <c r="E290" s="9">
        <v>0.95699999999999996</v>
      </c>
      <c r="F290" s="9">
        <v>0.96899999999999997</v>
      </c>
      <c r="G290" s="9">
        <v>0.96199999999999997</v>
      </c>
      <c r="H290" s="9">
        <v>0.96799999999999997</v>
      </c>
      <c r="I290" s="9">
        <v>0.95699999999999996</v>
      </c>
      <c r="J290" s="9">
        <v>0.86899999999999999</v>
      </c>
      <c r="K290" s="9">
        <v>0.95599999999999996</v>
      </c>
      <c r="L290" s="9">
        <v>0.97399999999999998</v>
      </c>
      <c r="M290" s="9">
        <v>0.98199999999999998</v>
      </c>
      <c r="N290" s="9">
        <v>0.98099999999999998</v>
      </c>
      <c r="O290" s="9">
        <v>0.96299999999999997</v>
      </c>
      <c r="P290" s="9">
        <v>0.96099999999999997</v>
      </c>
      <c r="Q290" s="9">
        <v>0.97</v>
      </c>
      <c r="R290" s="9">
        <v>0.96399999999999997</v>
      </c>
      <c r="S290" s="9">
        <v>0.96299999999999997</v>
      </c>
      <c r="T290" s="9">
        <v>0.96199999999999997</v>
      </c>
      <c r="U290" s="9">
        <v>0.98</v>
      </c>
      <c r="V290" s="9">
        <v>0.96099999999999997</v>
      </c>
      <c r="W290" s="9">
        <v>0.98599999999999999</v>
      </c>
      <c r="X290" s="9">
        <v>0.94399999999999995</v>
      </c>
      <c r="Y290" s="9">
        <v>0.97399999999999998</v>
      </c>
      <c r="Z290" s="9">
        <v>0.97</v>
      </c>
      <c r="AA290" s="9">
        <v>0.95499999999999996</v>
      </c>
      <c r="AB290" s="9">
        <v>0.94699999999999995</v>
      </c>
    </row>
    <row r="291" spans="1:28" x14ac:dyDescent="0.2">
      <c r="B291" s="2" t="s">
        <v>114</v>
      </c>
      <c r="C291" s="8">
        <v>3.6999999999999998E-2</v>
      </c>
      <c r="D291" s="9">
        <v>3.1E-2</v>
      </c>
      <c r="E291" s="9">
        <v>4.2999999999999997E-2</v>
      </c>
      <c r="F291" s="9">
        <v>3.1E-2</v>
      </c>
      <c r="G291" s="9">
        <v>3.7999999999999999E-2</v>
      </c>
      <c r="H291" s="9">
        <v>3.2000000000000001E-2</v>
      </c>
      <c r="I291" s="9">
        <v>4.2999999999999997E-2</v>
      </c>
      <c r="J291" s="9">
        <v>0.13100000000000001</v>
      </c>
      <c r="K291" s="9">
        <v>4.3999999999999997E-2</v>
      </c>
      <c r="L291" s="9">
        <v>2.5999999999999999E-2</v>
      </c>
      <c r="M291" s="9">
        <v>1.7999999999999999E-2</v>
      </c>
      <c r="N291" s="9">
        <v>1.9E-2</v>
      </c>
      <c r="O291" s="9">
        <v>3.6999999999999998E-2</v>
      </c>
      <c r="P291" s="9">
        <v>3.9E-2</v>
      </c>
      <c r="Q291" s="9">
        <v>0.03</v>
      </c>
      <c r="R291" s="9">
        <v>3.5999999999999997E-2</v>
      </c>
      <c r="S291" s="9">
        <v>3.6999999999999998E-2</v>
      </c>
      <c r="T291" s="9">
        <v>3.7999999999999999E-2</v>
      </c>
      <c r="U291" s="9">
        <v>0.02</v>
      </c>
      <c r="V291" s="9">
        <v>3.9E-2</v>
      </c>
      <c r="W291" s="9">
        <v>1.4E-2</v>
      </c>
      <c r="X291" s="9">
        <v>5.6000000000000001E-2</v>
      </c>
      <c r="Y291" s="9">
        <v>2.5999999999999999E-2</v>
      </c>
      <c r="Z291" s="9">
        <v>0.03</v>
      </c>
      <c r="AA291" s="9">
        <v>4.4999999999999998E-2</v>
      </c>
      <c r="AB291" s="9">
        <v>5.2999999999999999E-2</v>
      </c>
    </row>
    <row r="292" spans="1:28" x14ac:dyDescent="0.2">
      <c r="B292" s="2" t="s">
        <v>3</v>
      </c>
      <c r="C292" s="3">
        <v>2452</v>
      </c>
      <c r="D292" s="4">
        <v>350</v>
      </c>
      <c r="E292" s="4">
        <v>512</v>
      </c>
      <c r="F292" s="4">
        <v>618</v>
      </c>
      <c r="G292" s="4">
        <v>418</v>
      </c>
      <c r="H292" s="4">
        <v>220</v>
      </c>
      <c r="I292" s="4">
        <v>209</v>
      </c>
      <c r="J292" s="4">
        <v>191</v>
      </c>
      <c r="K292" s="4">
        <v>363</v>
      </c>
      <c r="L292" s="4">
        <v>625</v>
      </c>
      <c r="M292" s="4">
        <v>280</v>
      </c>
      <c r="N292" s="4">
        <v>158</v>
      </c>
      <c r="O292" s="4">
        <v>190</v>
      </c>
      <c r="P292" s="4">
        <v>1394</v>
      </c>
      <c r="Q292" s="4">
        <v>901</v>
      </c>
      <c r="R292" s="4">
        <v>2002</v>
      </c>
      <c r="S292" s="4">
        <v>267</v>
      </c>
      <c r="T292" s="4">
        <v>2130</v>
      </c>
      <c r="U292" s="4">
        <v>98</v>
      </c>
      <c r="V292" s="4">
        <v>230</v>
      </c>
      <c r="W292" s="4">
        <v>70</v>
      </c>
      <c r="X292" s="4">
        <v>198</v>
      </c>
      <c r="Y292" s="4">
        <v>619</v>
      </c>
      <c r="Z292" s="4">
        <v>599</v>
      </c>
      <c r="AA292" s="4">
        <v>513</v>
      </c>
      <c r="AB292" s="4">
        <v>419</v>
      </c>
    </row>
    <row r="293" spans="1:28" ht="89.25" x14ac:dyDescent="0.2">
      <c r="A293" s="1" t="s">
        <v>1195</v>
      </c>
    </row>
    <row r="294" spans="1:28" x14ac:dyDescent="0.2">
      <c r="B294" s="2" t="s">
        <v>1491</v>
      </c>
      <c r="C294" s="8">
        <v>0.95</v>
      </c>
      <c r="D294" s="9">
        <v>0.95699999999999996</v>
      </c>
      <c r="E294" s="9">
        <v>0.94899999999999995</v>
      </c>
      <c r="F294" s="9">
        <v>0.96599999999999997</v>
      </c>
      <c r="G294" s="9">
        <v>0.92300000000000004</v>
      </c>
      <c r="H294" s="9">
        <v>0.96399999999999997</v>
      </c>
      <c r="I294" s="9">
        <v>0.92300000000000004</v>
      </c>
      <c r="J294" s="9">
        <v>0.89</v>
      </c>
      <c r="K294" s="9">
        <v>0.92</v>
      </c>
      <c r="L294" s="9">
        <v>0.95199999999999996</v>
      </c>
      <c r="M294" s="9">
        <v>0.97499999999999998</v>
      </c>
      <c r="N294" s="9">
        <v>0.97499999999999998</v>
      </c>
      <c r="O294" s="9">
        <v>0.96799999999999997</v>
      </c>
      <c r="P294" s="9">
        <v>0.95299999999999996</v>
      </c>
      <c r="Q294" s="9">
        <v>0.94499999999999995</v>
      </c>
      <c r="R294" s="9">
        <v>0.95299999999999996</v>
      </c>
      <c r="S294" s="9">
        <v>0.93600000000000005</v>
      </c>
      <c r="T294" s="9">
        <v>0.95299999999999996</v>
      </c>
      <c r="U294" s="9">
        <v>0.90800000000000003</v>
      </c>
      <c r="V294" s="9">
        <v>0.93899999999999995</v>
      </c>
      <c r="W294" s="9">
        <v>0.95699999999999996</v>
      </c>
      <c r="X294" s="9">
        <v>0.94899999999999995</v>
      </c>
      <c r="Y294" s="9">
        <v>0.96099999999999997</v>
      </c>
      <c r="Z294" s="9">
        <v>0.93500000000000005</v>
      </c>
      <c r="AA294" s="9">
        <v>0.95499999999999996</v>
      </c>
      <c r="AB294" s="9">
        <v>0.95</v>
      </c>
    </row>
    <row r="295" spans="1:28" ht="25.5" x14ac:dyDescent="0.2">
      <c r="B295" s="2" t="s">
        <v>115</v>
      </c>
      <c r="C295" s="8">
        <v>0.05</v>
      </c>
      <c r="D295" s="9">
        <v>4.2999999999999997E-2</v>
      </c>
      <c r="E295" s="9">
        <v>5.0999999999999997E-2</v>
      </c>
      <c r="F295" s="9">
        <v>3.4000000000000002E-2</v>
      </c>
      <c r="G295" s="9">
        <v>7.6999999999999999E-2</v>
      </c>
      <c r="H295" s="9">
        <v>3.5999999999999997E-2</v>
      </c>
      <c r="I295" s="9">
        <v>7.6999999999999999E-2</v>
      </c>
      <c r="J295" s="9">
        <v>0.11</v>
      </c>
      <c r="K295" s="9">
        <v>0.08</v>
      </c>
      <c r="L295" s="9">
        <v>4.8000000000000001E-2</v>
      </c>
      <c r="M295" s="9">
        <v>2.5000000000000001E-2</v>
      </c>
      <c r="N295" s="9">
        <v>2.5000000000000001E-2</v>
      </c>
      <c r="O295" s="9">
        <v>3.2000000000000001E-2</v>
      </c>
      <c r="P295" s="9">
        <v>4.7E-2</v>
      </c>
      <c r="Q295" s="9">
        <v>5.5E-2</v>
      </c>
      <c r="R295" s="9">
        <v>4.7E-2</v>
      </c>
      <c r="S295" s="9">
        <v>6.4000000000000001E-2</v>
      </c>
      <c r="T295" s="9">
        <v>4.7E-2</v>
      </c>
      <c r="U295" s="9">
        <v>9.1999999999999998E-2</v>
      </c>
      <c r="V295" s="9">
        <v>6.0999999999999999E-2</v>
      </c>
      <c r="W295" s="9">
        <v>4.2999999999999997E-2</v>
      </c>
      <c r="X295" s="9">
        <v>5.0999999999999997E-2</v>
      </c>
      <c r="Y295" s="9">
        <v>3.9E-2</v>
      </c>
      <c r="Z295" s="9">
        <v>6.5000000000000002E-2</v>
      </c>
      <c r="AA295" s="9">
        <v>4.4999999999999998E-2</v>
      </c>
      <c r="AB295" s="9">
        <v>0.05</v>
      </c>
    </row>
    <row r="296" spans="1:28" x14ac:dyDescent="0.2">
      <c r="B296" s="2" t="s">
        <v>3</v>
      </c>
      <c r="C296" s="3">
        <v>2452</v>
      </c>
      <c r="D296" s="4">
        <v>350</v>
      </c>
      <c r="E296" s="4">
        <v>512</v>
      </c>
      <c r="F296" s="4">
        <v>618</v>
      </c>
      <c r="G296" s="4">
        <v>418</v>
      </c>
      <c r="H296" s="4">
        <v>220</v>
      </c>
      <c r="I296" s="4">
        <v>209</v>
      </c>
      <c r="J296" s="4">
        <v>191</v>
      </c>
      <c r="K296" s="4">
        <v>363</v>
      </c>
      <c r="L296" s="4">
        <v>625</v>
      </c>
      <c r="M296" s="4">
        <v>280</v>
      </c>
      <c r="N296" s="4">
        <v>158</v>
      </c>
      <c r="O296" s="4">
        <v>190</v>
      </c>
      <c r="P296" s="4">
        <v>1394</v>
      </c>
      <c r="Q296" s="4">
        <v>901</v>
      </c>
      <c r="R296" s="4">
        <v>2002</v>
      </c>
      <c r="S296" s="4">
        <v>267</v>
      </c>
      <c r="T296" s="4">
        <v>2130</v>
      </c>
      <c r="U296" s="4">
        <v>98</v>
      </c>
      <c r="V296" s="4">
        <v>230</v>
      </c>
      <c r="W296" s="4">
        <v>70</v>
      </c>
      <c r="X296" s="4">
        <v>198</v>
      </c>
      <c r="Y296" s="4">
        <v>619</v>
      </c>
      <c r="Z296" s="4">
        <v>599</v>
      </c>
      <c r="AA296" s="4">
        <v>513</v>
      </c>
      <c r="AB296" s="4">
        <v>419</v>
      </c>
    </row>
    <row r="297" spans="1:28" ht="89.25" x14ac:dyDescent="0.2">
      <c r="A297" s="1" t="s">
        <v>1212</v>
      </c>
    </row>
    <row r="298" spans="1:28" x14ac:dyDescent="0.2">
      <c r="B298" s="2" t="s">
        <v>1491</v>
      </c>
      <c r="C298" s="8">
        <v>0.93899999999999995</v>
      </c>
      <c r="D298" s="9">
        <v>0.96</v>
      </c>
      <c r="E298" s="9">
        <v>0.94899999999999995</v>
      </c>
      <c r="F298" s="9">
        <v>0.94799999999999995</v>
      </c>
      <c r="G298" s="9">
        <v>0.91600000000000004</v>
      </c>
      <c r="H298" s="9">
        <v>0.91800000000000004</v>
      </c>
      <c r="I298" s="9">
        <v>0.91900000000000004</v>
      </c>
      <c r="J298" s="9">
        <v>0.91100000000000003</v>
      </c>
      <c r="K298" s="9">
        <v>0.91500000000000004</v>
      </c>
      <c r="L298" s="9">
        <v>0.93300000000000005</v>
      </c>
      <c r="M298" s="9">
        <v>0.96099999999999997</v>
      </c>
      <c r="N298" s="9">
        <v>0.97499999999999998</v>
      </c>
      <c r="O298" s="9">
        <v>0.94699999999999995</v>
      </c>
      <c r="P298" s="9">
        <v>0.92500000000000004</v>
      </c>
      <c r="Q298" s="9">
        <v>0.95899999999999996</v>
      </c>
      <c r="R298" s="9">
        <v>0.94</v>
      </c>
      <c r="S298" s="9">
        <v>0.92900000000000005</v>
      </c>
      <c r="T298" s="9">
        <v>0.93700000000000006</v>
      </c>
      <c r="U298" s="9">
        <v>0.98</v>
      </c>
      <c r="V298" s="9">
        <v>0.93899999999999995</v>
      </c>
      <c r="W298" s="9">
        <v>0.95699999999999996</v>
      </c>
      <c r="X298" s="9">
        <v>0.92900000000000005</v>
      </c>
      <c r="Y298" s="9">
        <v>0.93400000000000005</v>
      </c>
      <c r="Z298" s="9">
        <v>0.94799999999999995</v>
      </c>
      <c r="AA298" s="9">
        <v>0.94199999999999995</v>
      </c>
      <c r="AB298" s="9">
        <v>0.93300000000000005</v>
      </c>
    </row>
    <row r="299" spans="1:28" x14ac:dyDescent="0.2">
      <c r="B299" s="2" t="s">
        <v>114</v>
      </c>
      <c r="C299" s="8">
        <v>6.0999999999999999E-2</v>
      </c>
      <c r="D299" s="9">
        <v>0.04</v>
      </c>
      <c r="E299" s="9">
        <v>5.0999999999999997E-2</v>
      </c>
      <c r="F299" s="9">
        <v>5.1999999999999998E-2</v>
      </c>
      <c r="G299" s="9">
        <v>8.4000000000000005E-2</v>
      </c>
      <c r="H299" s="9">
        <v>8.2000000000000003E-2</v>
      </c>
      <c r="I299" s="9">
        <v>8.1000000000000003E-2</v>
      </c>
      <c r="J299" s="9">
        <v>8.8999999999999996E-2</v>
      </c>
      <c r="K299" s="9">
        <v>8.5000000000000006E-2</v>
      </c>
      <c r="L299" s="9">
        <v>6.7000000000000004E-2</v>
      </c>
      <c r="M299" s="9">
        <v>3.9E-2</v>
      </c>
      <c r="N299" s="9">
        <v>2.5000000000000001E-2</v>
      </c>
      <c r="O299" s="9">
        <v>5.2999999999999999E-2</v>
      </c>
      <c r="P299" s="9">
        <v>7.4999999999999997E-2</v>
      </c>
      <c r="Q299" s="9">
        <v>4.1000000000000002E-2</v>
      </c>
      <c r="R299" s="9">
        <v>0.06</v>
      </c>
      <c r="S299" s="9">
        <v>7.0999999999999994E-2</v>
      </c>
      <c r="T299" s="9">
        <v>6.3E-2</v>
      </c>
      <c r="U299" s="9">
        <v>0.02</v>
      </c>
      <c r="V299" s="9">
        <v>6.0999999999999999E-2</v>
      </c>
      <c r="W299" s="9">
        <v>4.2999999999999997E-2</v>
      </c>
      <c r="X299" s="9">
        <v>7.0999999999999994E-2</v>
      </c>
      <c r="Y299" s="9">
        <v>6.6000000000000003E-2</v>
      </c>
      <c r="Z299" s="9">
        <v>5.1999999999999998E-2</v>
      </c>
      <c r="AA299" s="9">
        <v>5.8000000000000003E-2</v>
      </c>
      <c r="AB299" s="9">
        <v>6.7000000000000004E-2</v>
      </c>
    </row>
    <row r="300" spans="1:28" x14ac:dyDescent="0.2">
      <c r="B300" s="2" t="s">
        <v>3</v>
      </c>
      <c r="C300" s="3">
        <v>2452</v>
      </c>
      <c r="D300" s="4">
        <v>350</v>
      </c>
      <c r="E300" s="4">
        <v>512</v>
      </c>
      <c r="F300" s="4">
        <v>618</v>
      </c>
      <c r="G300" s="4">
        <v>418</v>
      </c>
      <c r="H300" s="4">
        <v>220</v>
      </c>
      <c r="I300" s="4">
        <v>209</v>
      </c>
      <c r="J300" s="4">
        <v>191</v>
      </c>
      <c r="K300" s="4">
        <v>363</v>
      </c>
      <c r="L300" s="4">
        <v>625</v>
      </c>
      <c r="M300" s="4">
        <v>280</v>
      </c>
      <c r="N300" s="4">
        <v>158</v>
      </c>
      <c r="O300" s="4">
        <v>190</v>
      </c>
      <c r="P300" s="4">
        <v>1394</v>
      </c>
      <c r="Q300" s="4">
        <v>901</v>
      </c>
      <c r="R300" s="4">
        <v>2002</v>
      </c>
      <c r="S300" s="4">
        <v>267</v>
      </c>
      <c r="T300" s="4">
        <v>2130</v>
      </c>
      <c r="U300" s="4">
        <v>98</v>
      </c>
      <c r="V300" s="4">
        <v>230</v>
      </c>
      <c r="W300" s="4">
        <v>70</v>
      </c>
      <c r="X300" s="4">
        <v>198</v>
      </c>
      <c r="Y300" s="4">
        <v>619</v>
      </c>
      <c r="Z300" s="4">
        <v>599</v>
      </c>
      <c r="AA300" s="4">
        <v>513</v>
      </c>
      <c r="AB300" s="4">
        <v>419</v>
      </c>
    </row>
    <row r="301" spans="1:28" ht="89.25" x14ac:dyDescent="0.2">
      <c r="A301" s="1" t="s">
        <v>1232</v>
      </c>
    </row>
    <row r="302" spans="1:28" x14ac:dyDescent="0.2">
      <c r="B302" s="2" t="s">
        <v>1491</v>
      </c>
      <c r="C302" s="8">
        <v>0.85099999999999998</v>
      </c>
      <c r="D302" s="9">
        <v>0.89400000000000002</v>
      </c>
      <c r="E302" s="9">
        <v>0.85699999999999998</v>
      </c>
      <c r="F302" s="9">
        <v>0.85299999999999998</v>
      </c>
      <c r="G302" s="9">
        <v>0.78700000000000003</v>
      </c>
      <c r="H302" s="9">
        <v>0.84099999999999997</v>
      </c>
      <c r="I302" s="9">
        <v>0.871</v>
      </c>
      <c r="J302" s="9">
        <v>0.82199999999999995</v>
      </c>
      <c r="K302" s="9">
        <v>0.83199999999999996</v>
      </c>
      <c r="L302" s="9">
        <v>0.84799999999999998</v>
      </c>
      <c r="M302" s="9">
        <v>0.85399999999999998</v>
      </c>
      <c r="N302" s="9">
        <v>0.86099999999999999</v>
      </c>
      <c r="O302" s="9">
        <v>0.86299999999999999</v>
      </c>
      <c r="P302" s="9">
        <v>0.84</v>
      </c>
      <c r="Q302" s="9">
        <v>0.86099999999999999</v>
      </c>
      <c r="R302" s="9">
        <v>0.84599999999999997</v>
      </c>
      <c r="S302" s="9">
        <v>0.86499999999999999</v>
      </c>
      <c r="T302" s="9">
        <v>0.85399999999999998</v>
      </c>
      <c r="U302" s="9">
        <v>0.79600000000000004</v>
      </c>
      <c r="V302" s="9">
        <v>0.84799999999999998</v>
      </c>
      <c r="W302" s="9">
        <v>0.88600000000000001</v>
      </c>
      <c r="X302" s="9">
        <v>0.85399999999999998</v>
      </c>
      <c r="Y302" s="9">
        <v>0.84</v>
      </c>
      <c r="Z302" s="9">
        <v>0.85599999999999998</v>
      </c>
      <c r="AA302" s="9">
        <v>0.86</v>
      </c>
      <c r="AB302" s="9">
        <v>0.83799999999999997</v>
      </c>
    </row>
    <row r="303" spans="1:28" ht="25.5" x14ac:dyDescent="0.2">
      <c r="B303" s="2" t="s">
        <v>115</v>
      </c>
      <c r="C303" s="8">
        <v>0.14899999999999999</v>
      </c>
      <c r="D303" s="9">
        <v>0.106</v>
      </c>
      <c r="E303" s="9">
        <v>0.14299999999999999</v>
      </c>
      <c r="F303" s="9">
        <v>0.14699999999999999</v>
      </c>
      <c r="G303" s="9">
        <v>0.21299999999999999</v>
      </c>
      <c r="H303" s="9">
        <v>0.159</v>
      </c>
      <c r="I303" s="9">
        <v>0.129</v>
      </c>
      <c r="J303" s="9">
        <v>0.17799999999999999</v>
      </c>
      <c r="K303" s="9">
        <v>0.16800000000000001</v>
      </c>
      <c r="L303" s="9">
        <v>0.152</v>
      </c>
      <c r="M303" s="9">
        <v>0.14599999999999999</v>
      </c>
      <c r="N303" s="9">
        <v>0.13900000000000001</v>
      </c>
      <c r="O303" s="9">
        <v>0.13700000000000001</v>
      </c>
      <c r="P303" s="9">
        <v>0.16</v>
      </c>
      <c r="Q303" s="9">
        <v>0.13900000000000001</v>
      </c>
      <c r="R303" s="9">
        <v>0.154</v>
      </c>
      <c r="S303" s="9">
        <v>0.13500000000000001</v>
      </c>
      <c r="T303" s="9">
        <v>0.14599999999999999</v>
      </c>
      <c r="U303" s="9">
        <v>0.20399999999999999</v>
      </c>
      <c r="V303" s="9">
        <v>0.152</v>
      </c>
      <c r="W303" s="9">
        <v>0.114</v>
      </c>
      <c r="X303" s="9">
        <v>0.14599999999999999</v>
      </c>
      <c r="Y303" s="9">
        <v>0.16</v>
      </c>
      <c r="Z303" s="9">
        <v>0.14399999999999999</v>
      </c>
      <c r="AA303" s="9">
        <v>0.14000000000000001</v>
      </c>
      <c r="AB303" s="9">
        <v>0.16200000000000001</v>
      </c>
    </row>
    <row r="304" spans="1:28" x14ac:dyDescent="0.2">
      <c r="B304" s="2" t="s">
        <v>3</v>
      </c>
      <c r="C304" s="3">
        <v>2452</v>
      </c>
      <c r="D304" s="4">
        <v>350</v>
      </c>
      <c r="E304" s="4">
        <v>512</v>
      </c>
      <c r="F304" s="4">
        <v>618</v>
      </c>
      <c r="G304" s="4">
        <v>418</v>
      </c>
      <c r="H304" s="4">
        <v>220</v>
      </c>
      <c r="I304" s="4">
        <v>209</v>
      </c>
      <c r="J304" s="4">
        <v>191</v>
      </c>
      <c r="K304" s="4">
        <v>363</v>
      </c>
      <c r="L304" s="4">
        <v>625</v>
      </c>
      <c r="M304" s="4">
        <v>280</v>
      </c>
      <c r="N304" s="4">
        <v>158</v>
      </c>
      <c r="O304" s="4">
        <v>190</v>
      </c>
      <c r="P304" s="4">
        <v>1394</v>
      </c>
      <c r="Q304" s="4">
        <v>901</v>
      </c>
      <c r="R304" s="4">
        <v>2002</v>
      </c>
      <c r="S304" s="4">
        <v>267</v>
      </c>
      <c r="T304" s="4">
        <v>2130</v>
      </c>
      <c r="U304" s="4">
        <v>98</v>
      </c>
      <c r="V304" s="4">
        <v>230</v>
      </c>
      <c r="W304" s="4">
        <v>70</v>
      </c>
      <c r="X304" s="4">
        <v>198</v>
      </c>
      <c r="Y304" s="4">
        <v>619</v>
      </c>
      <c r="Z304" s="4">
        <v>599</v>
      </c>
      <c r="AA304" s="4">
        <v>513</v>
      </c>
      <c r="AB304" s="4">
        <v>419</v>
      </c>
    </row>
    <row r="305" spans="1:28" ht="89.25" x14ac:dyDescent="0.2">
      <c r="A305" s="1" t="s">
        <v>1233</v>
      </c>
    </row>
    <row r="306" spans="1:28" x14ac:dyDescent="0.2">
      <c r="B306" s="2" t="s">
        <v>1491</v>
      </c>
      <c r="C306" s="8">
        <v>0.97599999999999998</v>
      </c>
      <c r="D306" s="9">
        <v>0.96299999999999997</v>
      </c>
      <c r="E306" s="9">
        <v>0.95499999999999996</v>
      </c>
      <c r="F306" s="9">
        <v>0.98399999999999999</v>
      </c>
      <c r="G306" s="9">
        <v>0.98599999999999999</v>
      </c>
      <c r="H306" s="9">
        <v>0.99099999999999999</v>
      </c>
      <c r="I306" s="9">
        <v>0.98599999999999999</v>
      </c>
      <c r="J306" s="9">
        <v>0.97899999999999998</v>
      </c>
      <c r="K306" s="9">
        <v>0.94799999999999995</v>
      </c>
      <c r="L306" s="9">
        <v>0.97599999999999998</v>
      </c>
      <c r="M306" s="9">
        <v>0.96799999999999997</v>
      </c>
      <c r="N306" s="9">
        <v>0.98699999999999999</v>
      </c>
      <c r="O306" s="9">
        <v>0.98899999999999999</v>
      </c>
      <c r="P306" s="9">
        <v>0.97299999999999998</v>
      </c>
      <c r="Q306" s="9">
        <v>0.98</v>
      </c>
      <c r="R306" s="9">
        <v>0.97299999999999998</v>
      </c>
      <c r="S306" s="9">
        <v>0.99299999999999999</v>
      </c>
      <c r="T306" s="9">
        <v>0.97399999999999998</v>
      </c>
      <c r="U306" s="9">
        <v>1</v>
      </c>
      <c r="V306" s="9">
        <v>0.98299999999999998</v>
      </c>
      <c r="W306" s="9">
        <v>0.98599999999999999</v>
      </c>
      <c r="X306" s="9">
        <v>1</v>
      </c>
      <c r="Y306" s="9">
        <v>0.97099999999999997</v>
      </c>
      <c r="Z306" s="9">
        <v>0.98199999999999998</v>
      </c>
      <c r="AA306" s="9">
        <v>0.97499999999999998</v>
      </c>
      <c r="AB306" s="9">
        <v>0.95899999999999996</v>
      </c>
    </row>
    <row r="307" spans="1:28" x14ac:dyDescent="0.2">
      <c r="B307" s="2" t="s">
        <v>114</v>
      </c>
      <c r="C307" s="8">
        <v>2.4E-2</v>
      </c>
      <c r="D307" s="9">
        <v>3.6999999999999998E-2</v>
      </c>
      <c r="E307" s="9">
        <v>4.4999999999999998E-2</v>
      </c>
      <c r="F307" s="9">
        <v>1.6E-2</v>
      </c>
      <c r="G307" s="9">
        <v>1.4E-2</v>
      </c>
      <c r="H307" s="9">
        <v>8.9999999999999993E-3</v>
      </c>
      <c r="I307" s="9">
        <v>1.4E-2</v>
      </c>
      <c r="J307" s="9">
        <v>2.1000000000000001E-2</v>
      </c>
      <c r="K307" s="9">
        <v>5.1999999999999998E-2</v>
      </c>
      <c r="L307" s="9">
        <v>2.4E-2</v>
      </c>
      <c r="M307" s="9">
        <v>3.2000000000000001E-2</v>
      </c>
      <c r="N307" s="9">
        <v>1.2999999999999999E-2</v>
      </c>
      <c r="O307" s="9">
        <v>1.0999999999999999E-2</v>
      </c>
      <c r="P307" s="9">
        <v>2.7E-2</v>
      </c>
      <c r="Q307" s="9">
        <v>0.02</v>
      </c>
      <c r="R307" s="9">
        <v>2.7E-2</v>
      </c>
      <c r="S307" s="9">
        <v>7.0000000000000001E-3</v>
      </c>
      <c r="T307" s="9">
        <v>2.5999999999999999E-2</v>
      </c>
      <c r="U307" s="9">
        <v>0</v>
      </c>
      <c r="V307" s="9">
        <v>1.7000000000000001E-2</v>
      </c>
      <c r="W307" s="9">
        <v>1.4E-2</v>
      </c>
      <c r="X307" s="9">
        <v>0</v>
      </c>
      <c r="Y307" s="9">
        <v>2.9000000000000001E-2</v>
      </c>
      <c r="Z307" s="9">
        <v>1.7999999999999999E-2</v>
      </c>
      <c r="AA307" s="9">
        <v>2.5000000000000001E-2</v>
      </c>
      <c r="AB307" s="9">
        <v>4.1000000000000002E-2</v>
      </c>
    </row>
    <row r="308" spans="1:28" x14ac:dyDescent="0.2">
      <c r="B308" s="2" t="s">
        <v>3</v>
      </c>
      <c r="C308" s="3">
        <v>2452</v>
      </c>
      <c r="D308" s="4">
        <v>350</v>
      </c>
      <c r="E308" s="4">
        <v>512</v>
      </c>
      <c r="F308" s="4">
        <v>618</v>
      </c>
      <c r="G308" s="4">
        <v>418</v>
      </c>
      <c r="H308" s="4">
        <v>220</v>
      </c>
      <c r="I308" s="4">
        <v>209</v>
      </c>
      <c r="J308" s="4">
        <v>191</v>
      </c>
      <c r="K308" s="4">
        <v>363</v>
      </c>
      <c r="L308" s="4">
        <v>625</v>
      </c>
      <c r="M308" s="4">
        <v>280</v>
      </c>
      <c r="N308" s="4">
        <v>158</v>
      </c>
      <c r="O308" s="4">
        <v>190</v>
      </c>
      <c r="P308" s="4">
        <v>1394</v>
      </c>
      <c r="Q308" s="4">
        <v>901</v>
      </c>
      <c r="R308" s="4">
        <v>2002</v>
      </c>
      <c r="S308" s="4">
        <v>267</v>
      </c>
      <c r="T308" s="4">
        <v>2130</v>
      </c>
      <c r="U308" s="4">
        <v>98</v>
      </c>
      <c r="V308" s="4">
        <v>230</v>
      </c>
      <c r="W308" s="4">
        <v>70</v>
      </c>
      <c r="X308" s="4">
        <v>198</v>
      </c>
      <c r="Y308" s="4">
        <v>619</v>
      </c>
      <c r="Z308" s="4">
        <v>599</v>
      </c>
      <c r="AA308" s="4">
        <v>513</v>
      </c>
      <c r="AB308" s="4">
        <v>419</v>
      </c>
    </row>
    <row r="309" spans="1:28" ht="89.25" x14ac:dyDescent="0.2">
      <c r="A309" s="1" t="s">
        <v>1216</v>
      </c>
    </row>
    <row r="310" spans="1:28" x14ac:dyDescent="0.2">
      <c r="B310" s="2" t="s">
        <v>1491</v>
      </c>
      <c r="C310" s="8">
        <v>0.96</v>
      </c>
      <c r="D310" s="9">
        <v>0.95099999999999996</v>
      </c>
      <c r="E310" s="9">
        <v>0.94299999999999995</v>
      </c>
      <c r="F310" s="9">
        <v>0.96899999999999997</v>
      </c>
      <c r="G310" s="9">
        <v>0.96199999999999997</v>
      </c>
      <c r="H310" s="9">
        <v>0.95899999999999996</v>
      </c>
      <c r="I310" s="9">
        <v>0.98599999999999999</v>
      </c>
      <c r="J310" s="9">
        <v>0.93700000000000006</v>
      </c>
      <c r="K310" s="9">
        <v>0.94799999999999995</v>
      </c>
      <c r="L310" s="9">
        <v>0.96</v>
      </c>
      <c r="M310" s="9">
        <v>0.96799999999999997</v>
      </c>
      <c r="N310" s="9">
        <v>0.96799999999999997</v>
      </c>
      <c r="O310" s="9">
        <v>0.95799999999999996</v>
      </c>
      <c r="P310" s="9">
        <v>0.96399999999999997</v>
      </c>
      <c r="Q310" s="9">
        <v>0.95399999999999996</v>
      </c>
      <c r="R310" s="9">
        <v>0.95799999999999996</v>
      </c>
      <c r="S310" s="9">
        <v>0.98099999999999998</v>
      </c>
      <c r="T310" s="9">
        <v>0.96099999999999997</v>
      </c>
      <c r="U310" s="9">
        <v>0.96899999999999997</v>
      </c>
      <c r="V310" s="9">
        <v>0.95699999999999996</v>
      </c>
      <c r="W310" s="9">
        <v>0.97099999999999997</v>
      </c>
      <c r="X310" s="9">
        <v>0.97</v>
      </c>
      <c r="Y310" s="9">
        <v>0.96299999999999997</v>
      </c>
      <c r="Z310" s="9">
        <v>0.96199999999999997</v>
      </c>
      <c r="AA310" s="9">
        <v>0.94899999999999995</v>
      </c>
      <c r="AB310" s="9">
        <v>0.96399999999999997</v>
      </c>
    </row>
    <row r="311" spans="1:28" ht="25.5" x14ac:dyDescent="0.2">
      <c r="B311" s="2" t="s">
        <v>115</v>
      </c>
      <c r="C311" s="8">
        <v>0.04</v>
      </c>
      <c r="D311" s="9">
        <v>4.9000000000000002E-2</v>
      </c>
      <c r="E311" s="9">
        <v>5.7000000000000002E-2</v>
      </c>
      <c r="F311" s="9">
        <v>3.1E-2</v>
      </c>
      <c r="G311" s="9">
        <v>3.7999999999999999E-2</v>
      </c>
      <c r="H311" s="9">
        <v>4.1000000000000002E-2</v>
      </c>
      <c r="I311" s="9">
        <v>1.4E-2</v>
      </c>
      <c r="J311" s="9">
        <v>6.3E-2</v>
      </c>
      <c r="K311" s="9">
        <v>5.1999999999999998E-2</v>
      </c>
      <c r="L311" s="9">
        <v>0.04</v>
      </c>
      <c r="M311" s="9">
        <v>3.2000000000000001E-2</v>
      </c>
      <c r="N311" s="9">
        <v>3.2000000000000001E-2</v>
      </c>
      <c r="O311" s="9">
        <v>4.2000000000000003E-2</v>
      </c>
      <c r="P311" s="9">
        <v>3.5999999999999997E-2</v>
      </c>
      <c r="Q311" s="9">
        <v>4.5999999999999999E-2</v>
      </c>
      <c r="R311" s="9">
        <v>4.2000000000000003E-2</v>
      </c>
      <c r="S311" s="9">
        <v>1.9E-2</v>
      </c>
      <c r="T311" s="9">
        <v>3.9E-2</v>
      </c>
      <c r="U311" s="9">
        <v>3.1E-2</v>
      </c>
      <c r="V311" s="9">
        <v>4.2999999999999997E-2</v>
      </c>
      <c r="W311" s="9">
        <v>2.9000000000000001E-2</v>
      </c>
      <c r="X311" s="9">
        <v>0.03</v>
      </c>
      <c r="Y311" s="9">
        <v>3.6999999999999998E-2</v>
      </c>
      <c r="Z311" s="9">
        <v>3.7999999999999999E-2</v>
      </c>
      <c r="AA311" s="9">
        <v>5.0999999999999997E-2</v>
      </c>
      <c r="AB311" s="9">
        <v>3.5999999999999997E-2</v>
      </c>
    </row>
    <row r="312" spans="1:28" x14ac:dyDescent="0.2">
      <c r="B312" s="2" t="s">
        <v>3</v>
      </c>
      <c r="C312" s="3">
        <v>2452</v>
      </c>
      <c r="D312" s="4">
        <v>350</v>
      </c>
      <c r="E312" s="4">
        <v>512</v>
      </c>
      <c r="F312" s="4">
        <v>618</v>
      </c>
      <c r="G312" s="4">
        <v>418</v>
      </c>
      <c r="H312" s="4">
        <v>220</v>
      </c>
      <c r="I312" s="4">
        <v>209</v>
      </c>
      <c r="J312" s="4">
        <v>191</v>
      </c>
      <c r="K312" s="4">
        <v>363</v>
      </c>
      <c r="L312" s="4">
        <v>625</v>
      </c>
      <c r="M312" s="4">
        <v>280</v>
      </c>
      <c r="N312" s="4">
        <v>158</v>
      </c>
      <c r="O312" s="4">
        <v>190</v>
      </c>
      <c r="P312" s="4">
        <v>1394</v>
      </c>
      <c r="Q312" s="4">
        <v>901</v>
      </c>
      <c r="R312" s="4">
        <v>2002</v>
      </c>
      <c r="S312" s="4">
        <v>267</v>
      </c>
      <c r="T312" s="4">
        <v>2130</v>
      </c>
      <c r="U312" s="4">
        <v>98</v>
      </c>
      <c r="V312" s="4">
        <v>230</v>
      </c>
      <c r="W312" s="4">
        <v>70</v>
      </c>
      <c r="X312" s="4">
        <v>198</v>
      </c>
      <c r="Y312" s="4">
        <v>619</v>
      </c>
      <c r="Z312" s="4">
        <v>599</v>
      </c>
      <c r="AA312" s="4">
        <v>513</v>
      </c>
      <c r="AB312" s="4">
        <v>419</v>
      </c>
    </row>
    <row r="313" spans="1:28" ht="89.25" x14ac:dyDescent="0.2">
      <c r="A313" s="1" t="s">
        <v>1217</v>
      </c>
    </row>
    <row r="314" spans="1:28" x14ac:dyDescent="0.2">
      <c r="B314" s="2" t="s">
        <v>1491</v>
      </c>
      <c r="C314" s="8">
        <v>0.97199999999999998</v>
      </c>
      <c r="D314" s="9">
        <v>0.97399999999999998</v>
      </c>
      <c r="E314" s="9">
        <v>0.97899999999999998</v>
      </c>
      <c r="F314" s="9">
        <v>0.99</v>
      </c>
      <c r="G314" s="9">
        <v>0.97399999999999998</v>
      </c>
      <c r="H314" s="9">
        <v>0.96799999999999997</v>
      </c>
      <c r="I314" s="9">
        <v>0.90900000000000003</v>
      </c>
      <c r="J314" s="9">
        <v>0.90100000000000002</v>
      </c>
      <c r="K314" s="9">
        <v>0.96099999999999997</v>
      </c>
      <c r="L314" s="9">
        <v>0.98899999999999999</v>
      </c>
      <c r="M314" s="9">
        <v>0.98899999999999999</v>
      </c>
      <c r="N314" s="9">
        <v>0.98699999999999999</v>
      </c>
      <c r="O314" s="9">
        <v>0.98899999999999999</v>
      </c>
      <c r="P314" s="9">
        <v>0.96699999999999997</v>
      </c>
      <c r="Q314" s="9">
        <v>0.98099999999999998</v>
      </c>
      <c r="R314" s="9">
        <v>0.97499999999999998</v>
      </c>
      <c r="S314" s="9">
        <v>0.95899999999999996</v>
      </c>
      <c r="T314" s="9">
        <v>0.97199999999999998</v>
      </c>
      <c r="U314" s="9">
        <v>0.98</v>
      </c>
      <c r="V314" s="9">
        <v>0.97</v>
      </c>
      <c r="W314" s="9">
        <v>0.98599999999999999</v>
      </c>
      <c r="X314" s="9">
        <v>0.97</v>
      </c>
      <c r="Y314" s="9">
        <v>0.96599999999999997</v>
      </c>
      <c r="Z314" s="9">
        <v>0.97499999999999998</v>
      </c>
      <c r="AA314" s="9">
        <v>0.96499999999999997</v>
      </c>
      <c r="AB314" s="9">
        <v>0.98299999999999998</v>
      </c>
    </row>
    <row r="315" spans="1:28" x14ac:dyDescent="0.2">
      <c r="B315" s="2" t="s">
        <v>114</v>
      </c>
      <c r="C315" s="8">
        <v>2.8000000000000001E-2</v>
      </c>
      <c r="D315" s="9">
        <v>2.5999999999999999E-2</v>
      </c>
      <c r="E315" s="9">
        <v>2.1000000000000001E-2</v>
      </c>
      <c r="F315" s="9">
        <v>0.01</v>
      </c>
      <c r="G315" s="9">
        <v>2.5999999999999999E-2</v>
      </c>
      <c r="H315" s="9">
        <v>3.2000000000000001E-2</v>
      </c>
      <c r="I315" s="9">
        <v>9.0999999999999998E-2</v>
      </c>
      <c r="J315" s="9">
        <v>9.9000000000000005E-2</v>
      </c>
      <c r="K315" s="9">
        <v>3.9E-2</v>
      </c>
      <c r="L315" s="9">
        <v>1.0999999999999999E-2</v>
      </c>
      <c r="M315" s="9">
        <v>1.0999999999999999E-2</v>
      </c>
      <c r="N315" s="9">
        <v>1.2999999999999999E-2</v>
      </c>
      <c r="O315" s="9">
        <v>1.0999999999999999E-2</v>
      </c>
      <c r="P315" s="9">
        <v>3.3000000000000002E-2</v>
      </c>
      <c r="Q315" s="9">
        <v>1.9E-2</v>
      </c>
      <c r="R315" s="9">
        <v>2.5000000000000001E-2</v>
      </c>
      <c r="S315" s="9">
        <v>4.1000000000000002E-2</v>
      </c>
      <c r="T315" s="9">
        <v>2.8000000000000001E-2</v>
      </c>
      <c r="U315" s="9">
        <v>0.02</v>
      </c>
      <c r="V315" s="9">
        <v>0.03</v>
      </c>
      <c r="W315" s="9">
        <v>1.4E-2</v>
      </c>
      <c r="X315" s="9">
        <v>0.03</v>
      </c>
      <c r="Y315" s="9">
        <v>3.4000000000000002E-2</v>
      </c>
      <c r="Z315" s="9">
        <v>2.5000000000000001E-2</v>
      </c>
      <c r="AA315" s="9">
        <v>3.5000000000000003E-2</v>
      </c>
      <c r="AB315" s="9">
        <v>1.7000000000000001E-2</v>
      </c>
    </row>
    <row r="316" spans="1:28" x14ac:dyDescent="0.2">
      <c r="B316" s="2" t="s">
        <v>3</v>
      </c>
      <c r="C316" s="3">
        <v>2452</v>
      </c>
      <c r="D316" s="4">
        <v>350</v>
      </c>
      <c r="E316" s="4">
        <v>512</v>
      </c>
      <c r="F316" s="4">
        <v>618</v>
      </c>
      <c r="G316" s="4">
        <v>418</v>
      </c>
      <c r="H316" s="4">
        <v>220</v>
      </c>
      <c r="I316" s="4">
        <v>209</v>
      </c>
      <c r="J316" s="4">
        <v>191</v>
      </c>
      <c r="K316" s="4">
        <v>363</v>
      </c>
      <c r="L316" s="4">
        <v>625</v>
      </c>
      <c r="M316" s="4">
        <v>280</v>
      </c>
      <c r="N316" s="4">
        <v>158</v>
      </c>
      <c r="O316" s="4">
        <v>190</v>
      </c>
      <c r="P316" s="4">
        <v>1394</v>
      </c>
      <c r="Q316" s="4">
        <v>901</v>
      </c>
      <c r="R316" s="4">
        <v>2002</v>
      </c>
      <c r="S316" s="4">
        <v>267</v>
      </c>
      <c r="T316" s="4">
        <v>2130</v>
      </c>
      <c r="U316" s="4">
        <v>98</v>
      </c>
      <c r="V316" s="4">
        <v>230</v>
      </c>
      <c r="W316" s="4">
        <v>70</v>
      </c>
      <c r="X316" s="4">
        <v>198</v>
      </c>
      <c r="Y316" s="4">
        <v>619</v>
      </c>
      <c r="Z316" s="4">
        <v>599</v>
      </c>
      <c r="AA316" s="4">
        <v>513</v>
      </c>
      <c r="AB316" s="4">
        <v>419</v>
      </c>
    </row>
    <row r="317" spans="1:28" ht="89.25" x14ac:dyDescent="0.2">
      <c r="A317" s="1" t="s">
        <v>1218</v>
      </c>
    </row>
    <row r="318" spans="1:28" x14ac:dyDescent="0.2">
      <c r="B318" s="2" t="s">
        <v>1491</v>
      </c>
      <c r="C318" s="8">
        <v>0.94899999999999995</v>
      </c>
      <c r="D318" s="9">
        <v>0.96599999999999997</v>
      </c>
      <c r="E318" s="9">
        <v>0.95099999999999996</v>
      </c>
      <c r="F318" s="9">
        <v>0.96899999999999997</v>
      </c>
      <c r="G318" s="9">
        <v>0.94299999999999995</v>
      </c>
      <c r="H318" s="9">
        <v>0.91800000000000004</v>
      </c>
      <c r="I318" s="9">
        <v>0.876</v>
      </c>
      <c r="J318" s="9">
        <v>0.91100000000000003</v>
      </c>
      <c r="K318" s="9">
        <v>0.94199999999999995</v>
      </c>
      <c r="L318" s="9">
        <v>0.95199999999999996</v>
      </c>
      <c r="M318" s="9">
        <v>0.96399999999999997</v>
      </c>
      <c r="N318" s="9">
        <v>0.95599999999999996</v>
      </c>
      <c r="O318" s="9">
        <v>0.96299999999999997</v>
      </c>
      <c r="P318" s="9">
        <v>0.94399999999999995</v>
      </c>
      <c r="Q318" s="9">
        <v>0.95099999999999996</v>
      </c>
      <c r="R318" s="9">
        <v>0.95</v>
      </c>
      <c r="S318" s="9">
        <v>0.93600000000000005</v>
      </c>
      <c r="T318" s="9">
        <v>0.95</v>
      </c>
      <c r="U318" s="9">
        <v>0.90800000000000003</v>
      </c>
      <c r="V318" s="9">
        <v>0.95199999999999996</v>
      </c>
      <c r="W318" s="9">
        <v>0.95699999999999996</v>
      </c>
      <c r="X318" s="9">
        <v>0.94399999999999995</v>
      </c>
      <c r="Y318" s="9">
        <v>0.95199999999999996</v>
      </c>
      <c r="Z318" s="9">
        <v>0.93799999999999994</v>
      </c>
      <c r="AA318" s="9">
        <v>0.94499999999999995</v>
      </c>
      <c r="AB318" s="9">
        <v>0.96699999999999997</v>
      </c>
    </row>
    <row r="319" spans="1:28" ht="25.5" x14ac:dyDescent="0.2">
      <c r="B319" s="2" t="s">
        <v>115</v>
      </c>
      <c r="C319" s="8">
        <v>5.0999999999999997E-2</v>
      </c>
      <c r="D319" s="9">
        <v>3.4000000000000002E-2</v>
      </c>
      <c r="E319" s="9">
        <v>4.9000000000000002E-2</v>
      </c>
      <c r="F319" s="9">
        <v>3.1E-2</v>
      </c>
      <c r="G319" s="9">
        <v>5.7000000000000002E-2</v>
      </c>
      <c r="H319" s="9">
        <v>8.2000000000000003E-2</v>
      </c>
      <c r="I319" s="9">
        <v>0.124</v>
      </c>
      <c r="J319" s="9">
        <v>8.8999999999999996E-2</v>
      </c>
      <c r="K319" s="9">
        <v>5.8000000000000003E-2</v>
      </c>
      <c r="L319" s="9">
        <v>4.8000000000000001E-2</v>
      </c>
      <c r="M319" s="9">
        <v>3.5999999999999997E-2</v>
      </c>
      <c r="N319" s="9">
        <v>4.3999999999999997E-2</v>
      </c>
      <c r="O319" s="9">
        <v>3.6999999999999998E-2</v>
      </c>
      <c r="P319" s="9">
        <v>5.6000000000000001E-2</v>
      </c>
      <c r="Q319" s="9">
        <v>4.9000000000000002E-2</v>
      </c>
      <c r="R319" s="9">
        <v>0.05</v>
      </c>
      <c r="S319" s="9">
        <v>6.4000000000000001E-2</v>
      </c>
      <c r="T319" s="9">
        <v>0.05</v>
      </c>
      <c r="U319" s="9">
        <v>9.1999999999999998E-2</v>
      </c>
      <c r="V319" s="9">
        <v>4.8000000000000001E-2</v>
      </c>
      <c r="W319" s="9">
        <v>4.2999999999999997E-2</v>
      </c>
      <c r="X319" s="9">
        <v>5.6000000000000001E-2</v>
      </c>
      <c r="Y319" s="9">
        <v>4.8000000000000001E-2</v>
      </c>
      <c r="Z319" s="9">
        <v>6.2E-2</v>
      </c>
      <c r="AA319" s="9">
        <v>5.5E-2</v>
      </c>
      <c r="AB319" s="9">
        <v>3.3000000000000002E-2</v>
      </c>
    </row>
    <row r="320" spans="1:28" x14ac:dyDescent="0.2">
      <c r="B320" s="2" t="s">
        <v>3</v>
      </c>
      <c r="C320" s="3">
        <v>2452</v>
      </c>
      <c r="D320" s="4">
        <v>350</v>
      </c>
      <c r="E320" s="4">
        <v>512</v>
      </c>
      <c r="F320" s="4">
        <v>618</v>
      </c>
      <c r="G320" s="4">
        <v>418</v>
      </c>
      <c r="H320" s="4">
        <v>220</v>
      </c>
      <c r="I320" s="4">
        <v>209</v>
      </c>
      <c r="J320" s="4">
        <v>191</v>
      </c>
      <c r="K320" s="4">
        <v>363</v>
      </c>
      <c r="L320" s="4">
        <v>625</v>
      </c>
      <c r="M320" s="4">
        <v>280</v>
      </c>
      <c r="N320" s="4">
        <v>158</v>
      </c>
      <c r="O320" s="4">
        <v>190</v>
      </c>
      <c r="P320" s="4">
        <v>1394</v>
      </c>
      <c r="Q320" s="4">
        <v>901</v>
      </c>
      <c r="R320" s="4">
        <v>2002</v>
      </c>
      <c r="S320" s="4">
        <v>267</v>
      </c>
      <c r="T320" s="4">
        <v>2130</v>
      </c>
      <c r="U320" s="4">
        <v>98</v>
      </c>
      <c r="V320" s="4">
        <v>230</v>
      </c>
      <c r="W320" s="4">
        <v>70</v>
      </c>
      <c r="X320" s="4">
        <v>198</v>
      </c>
      <c r="Y320" s="4">
        <v>619</v>
      </c>
      <c r="Z320" s="4">
        <v>599</v>
      </c>
      <c r="AA320" s="4">
        <v>513</v>
      </c>
      <c r="AB320" s="4">
        <v>419</v>
      </c>
    </row>
    <row r="321" spans="1:28" ht="89.25" x14ac:dyDescent="0.2">
      <c r="A321" s="1" t="s">
        <v>1219</v>
      </c>
    </row>
    <row r="322" spans="1:28" x14ac:dyDescent="0.2">
      <c r="B322" s="2" t="s">
        <v>1491</v>
      </c>
      <c r="C322" s="8">
        <v>0.99</v>
      </c>
      <c r="D322" s="9">
        <v>0.98599999999999999</v>
      </c>
      <c r="E322" s="9">
        <v>0.98</v>
      </c>
      <c r="F322" s="9">
        <v>0.998</v>
      </c>
      <c r="G322" s="9">
        <v>0.995</v>
      </c>
      <c r="H322" s="9">
        <v>0.98599999999999999</v>
      </c>
      <c r="I322" s="9">
        <v>0.99</v>
      </c>
      <c r="J322" s="9">
        <v>0.93700000000000006</v>
      </c>
      <c r="K322" s="9">
        <v>0.99199999999999999</v>
      </c>
      <c r="L322" s="9">
        <v>0.99399999999999999</v>
      </c>
      <c r="M322" s="9">
        <v>0.99299999999999999</v>
      </c>
      <c r="N322" s="9">
        <v>1</v>
      </c>
      <c r="O322" s="9">
        <v>1</v>
      </c>
      <c r="P322" s="9">
        <v>0.99199999999999999</v>
      </c>
      <c r="Q322" s="9">
        <v>0.98899999999999999</v>
      </c>
      <c r="R322" s="9">
        <v>0.99</v>
      </c>
      <c r="S322" s="9">
        <v>0.996</v>
      </c>
      <c r="T322" s="9">
        <v>0.99099999999999999</v>
      </c>
      <c r="U322" s="9">
        <v>1</v>
      </c>
      <c r="V322" s="9">
        <v>0.98299999999999998</v>
      </c>
      <c r="W322" s="9">
        <v>1</v>
      </c>
      <c r="X322" s="9">
        <v>1</v>
      </c>
      <c r="Y322" s="9">
        <v>0.98899999999999999</v>
      </c>
      <c r="Z322" s="9">
        <v>0.99199999999999999</v>
      </c>
      <c r="AA322" s="9">
        <v>0.98599999999999999</v>
      </c>
      <c r="AB322" s="9">
        <v>0.99</v>
      </c>
    </row>
    <row r="323" spans="1:28" x14ac:dyDescent="0.2">
      <c r="B323" s="2" t="s">
        <v>114</v>
      </c>
      <c r="C323" s="8">
        <v>0.01</v>
      </c>
      <c r="D323" s="9">
        <v>1.4E-2</v>
      </c>
      <c r="E323" s="9">
        <v>0.02</v>
      </c>
      <c r="F323" s="9">
        <v>2E-3</v>
      </c>
      <c r="G323" s="9">
        <v>5.0000000000000001E-3</v>
      </c>
      <c r="H323" s="9">
        <v>1.4E-2</v>
      </c>
      <c r="I323" s="9">
        <v>0.01</v>
      </c>
      <c r="J323" s="9">
        <v>6.3E-2</v>
      </c>
      <c r="K323" s="9">
        <v>8.0000000000000002E-3</v>
      </c>
      <c r="L323" s="9">
        <v>6.0000000000000001E-3</v>
      </c>
      <c r="M323" s="9">
        <v>7.0000000000000001E-3</v>
      </c>
      <c r="N323" s="9">
        <v>0</v>
      </c>
      <c r="O323" s="9">
        <v>0</v>
      </c>
      <c r="P323" s="9">
        <v>8.0000000000000002E-3</v>
      </c>
      <c r="Q323" s="9">
        <v>1.0999999999999999E-2</v>
      </c>
      <c r="R323" s="9">
        <v>0.01</v>
      </c>
      <c r="S323" s="9">
        <v>4.0000000000000001E-3</v>
      </c>
      <c r="T323" s="9">
        <v>8.9999999999999993E-3</v>
      </c>
      <c r="U323" s="9">
        <v>0</v>
      </c>
      <c r="V323" s="9">
        <v>1.7000000000000001E-2</v>
      </c>
      <c r="W323" s="9">
        <v>0</v>
      </c>
      <c r="X323" s="9">
        <v>0</v>
      </c>
      <c r="Y323" s="9">
        <v>1.0999999999999999E-2</v>
      </c>
      <c r="Z323" s="9">
        <v>8.0000000000000002E-3</v>
      </c>
      <c r="AA323" s="9">
        <v>1.4E-2</v>
      </c>
      <c r="AB323" s="9">
        <v>0.01</v>
      </c>
    </row>
    <row r="324" spans="1:28" x14ac:dyDescent="0.2">
      <c r="B324" s="2" t="s">
        <v>3</v>
      </c>
      <c r="C324" s="3">
        <v>2452</v>
      </c>
      <c r="D324" s="4">
        <v>350</v>
      </c>
      <c r="E324" s="4">
        <v>512</v>
      </c>
      <c r="F324" s="4">
        <v>618</v>
      </c>
      <c r="G324" s="4">
        <v>418</v>
      </c>
      <c r="H324" s="4">
        <v>220</v>
      </c>
      <c r="I324" s="4">
        <v>209</v>
      </c>
      <c r="J324" s="4">
        <v>191</v>
      </c>
      <c r="K324" s="4">
        <v>363</v>
      </c>
      <c r="L324" s="4">
        <v>625</v>
      </c>
      <c r="M324" s="4">
        <v>280</v>
      </c>
      <c r="N324" s="4">
        <v>158</v>
      </c>
      <c r="O324" s="4">
        <v>190</v>
      </c>
      <c r="P324" s="4">
        <v>1394</v>
      </c>
      <c r="Q324" s="4">
        <v>901</v>
      </c>
      <c r="R324" s="4">
        <v>2002</v>
      </c>
      <c r="S324" s="4">
        <v>267</v>
      </c>
      <c r="T324" s="4">
        <v>2130</v>
      </c>
      <c r="U324" s="4">
        <v>98</v>
      </c>
      <c r="V324" s="4">
        <v>230</v>
      </c>
      <c r="W324" s="4">
        <v>70</v>
      </c>
      <c r="X324" s="4">
        <v>198</v>
      </c>
      <c r="Y324" s="4">
        <v>619</v>
      </c>
      <c r="Z324" s="4">
        <v>599</v>
      </c>
      <c r="AA324" s="4">
        <v>513</v>
      </c>
      <c r="AB324" s="4">
        <v>419</v>
      </c>
    </row>
    <row r="325" spans="1:28" ht="89.25" x14ac:dyDescent="0.2">
      <c r="A325" s="1" t="s">
        <v>1203</v>
      </c>
    </row>
    <row r="326" spans="1:28" x14ac:dyDescent="0.2">
      <c r="B326" s="2" t="s">
        <v>1491</v>
      </c>
      <c r="C326" s="8">
        <v>0.96899999999999997</v>
      </c>
      <c r="D326" s="9">
        <v>0.96299999999999997</v>
      </c>
      <c r="E326" s="9">
        <v>0.96299999999999997</v>
      </c>
      <c r="F326" s="9">
        <v>0.97199999999999998</v>
      </c>
      <c r="G326" s="9">
        <v>0.96699999999999997</v>
      </c>
      <c r="H326" s="9">
        <v>0.97299999999999998</v>
      </c>
      <c r="I326" s="9">
        <v>0.98599999999999999</v>
      </c>
      <c r="J326" s="9">
        <v>0.89500000000000002</v>
      </c>
      <c r="K326" s="9">
        <v>0.95599999999999996</v>
      </c>
      <c r="L326" s="9">
        <v>0.97099999999999997</v>
      </c>
      <c r="M326" s="9">
        <v>0.98599999999999999</v>
      </c>
      <c r="N326" s="9">
        <v>0.98099999999999998</v>
      </c>
      <c r="O326" s="9">
        <v>0.98399999999999999</v>
      </c>
      <c r="P326" s="9">
        <v>0.97499999999999998</v>
      </c>
      <c r="Q326" s="9">
        <v>0.96199999999999997</v>
      </c>
      <c r="R326" s="9">
        <v>0.96799999999999997</v>
      </c>
      <c r="S326" s="9">
        <v>0.97799999999999998</v>
      </c>
      <c r="T326" s="9">
        <v>0.97099999999999997</v>
      </c>
      <c r="U326" s="9">
        <v>0.95899999999999996</v>
      </c>
      <c r="V326" s="9">
        <v>0.95699999999999996</v>
      </c>
      <c r="W326" s="9">
        <v>0.97099999999999997</v>
      </c>
      <c r="X326" s="9">
        <v>0.98</v>
      </c>
      <c r="Y326" s="9">
        <v>0.97299999999999998</v>
      </c>
      <c r="Z326" s="9">
        <v>0.96</v>
      </c>
      <c r="AA326" s="9">
        <v>0.96299999999999997</v>
      </c>
      <c r="AB326" s="9">
        <v>0.98099999999999998</v>
      </c>
    </row>
    <row r="327" spans="1:28" ht="25.5" x14ac:dyDescent="0.2">
      <c r="B327" s="2" t="s">
        <v>115</v>
      </c>
      <c r="C327" s="8">
        <v>3.1E-2</v>
      </c>
      <c r="D327" s="9">
        <v>3.6999999999999998E-2</v>
      </c>
      <c r="E327" s="9">
        <v>3.6999999999999998E-2</v>
      </c>
      <c r="F327" s="9">
        <v>2.8000000000000001E-2</v>
      </c>
      <c r="G327" s="9">
        <v>3.3000000000000002E-2</v>
      </c>
      <c r="H327" s="9">
        <v>2.7E-2</v>
      </c>
      <c r="I327" s="9">
        <v>1.4E-2</v>
      </c>
      <c r="J327" s="9">
        <v>0.105</v>
      </c>
      <c r="K327" s="9">
        <v>4.3999999999999997E-2</v>
      </c>
      <c r="L327" s="9">
        <v>2.9000000000000001E-2</v>
      </c>
      <c r="M327" s="9">
        <v>1.4E-2</v>
      </c>
      <c r="N327" s="9">
        <v>1.9E-2</v>
      </c>
      <c r="O327" s="9">
        <v>1.6E-2</v>
      </c>
      <c r="P327" s="9">
        <v>2.5000000000000001E-2</v>
      </c>
      <c r="Q327" s="9">
        <v>3.7999999999999999E-2</v>
      </c>
      <c r="R327" s="9">
        <v>3.2000000000000001E-2</v>
      </c>
      <c r="S327" s="9">
        <v>2.1999999999999999E-2</v>
      </c>
      <c r="T327" s="9">
        <v>2.9000000000000001E-2</v>
      </c>
      <c r="U327" s="9">
        <v>4.1000000000000002E-2</v>
      </c>
      <c r="V327" s="9">
        <v>4.2999999999999997E-2</v>
      </c>
      <c r="W327" s="9">
        <v>2.9000000000000001E-2</v>
      </c>
      <c r="X327" s="9">
        <v>0.02</v>
      </c>
      <c r="Y327" s="9">
        <v>2.7E-2</v>
      </c>
      <c r="Z327" s="9">
        <v>0.04</v>
      </c>
      <c r="AA327" s="9">
        <v>3.6999999999999998E-2</v>
      </c>
      <c r="AB327" s="9">
        <v>1.9E-2</v>
      </c>
    </row>
    <row r="328" spans="1:28" x14ac:dyDescent="0.2">
      <c r="B328" s="2" t="s">
        <v>3</v>
      </c>
      <c r="C328" s="3">
        <v>2452</v>
      </c>
      <c r="D328" s="4">
        <v>350</v>
      </c>
      <c r="E328" s="4">
        <v>512</v>
      </c>
      <c r="F328" s="4">
        <v>618</v>
      </c>
      <c r="G328" s="4">
        <v>418</v>
      </c>
      <c r="H328" s="4">
        <v>220</v>
      </c>
      <c r="I328" s="4">
        <v>209</v>
      </c>
      <c r="J328" s="4">
        <v>191</v>
      </c>
      <c r="K328" s="4">
        <v>363</v>
      </c>
      <c r="L328" s="4">
        <v>625</v>
      </c>
      <c r="M328" s="4">
        <v>280</v>
      </c>
      <c r="N328" s="4">
        <v>158</v>
      </c>
      <c r="O328" s="4">
        <v>190</v>
      </c>
      <c r="P328" s="4">
        <v>1394</v>
      </c>
      <c r="Q328" s="4">
        <v>901</v>
      </c>
      <c r="R328" s="4">
        <v>2002</v>
      </c>
      <c r="S328" s="4">
        <v>267</v>
      </c>
      <c r="T328" s="4">
        <v>2130</v>
      </c>
      <c r="U328" s="4">
        <v>98</v>
      </c>
      <c r="V328" s="4">
        <v>230</v>
      </c>
      <c r="W328" s="4">
        <v>70</v>
      </c>
      <c r="X328" s="4">
        <v>198</v>
      </c>
      <c r="Y328" s="4">
        <v>619</v>
      </c>
      <c r="Z328" s="4">
        <v>599</v>
      </c>
      <c r="AA328" s="4">
        <v>513</v>
      </c>
      <c r="AB328" s="4">
        <v>419</v>
      </c>
    </row>
    <row r="329" spans="1:28" ht="89.25" x14ac:dyDescent="0.2">
      <c r="A329" s="1" t="s">
        <v>1220</v>
      </c>
    </row>
    <row r="330" spans="1:28" x14ac:dyDescent="0.2">
      <c r="B330" s="2" t="s">
        <v>1491</v>
      </c>
      <c r="C330" s="8">
        <v>0.98799999999999999</v>
      </c>
      <c r="D330" s="9">
        <v>0.98599999999999999</v>
      </c>
      <c r="E330" s="9">
        <v>0.98</v>
      </c>
      <c r="F330" s="9">
        <v>0.99399999999999999</v>
      </c>
      <c r="G330" s="9">
        <v>0.99299999999999999</v>
      </c>
      <c r="H330" s="9">
        <v>0.99099999999999999</v>
      </c>
      <c r="I330" s="9">
        <v>0.97599999999999998</v>
      </c>
      <c r="J330" s="9">
        <v>0.95299999999999996</v>
      </c>
      <c r="K330" s="9">
        <v>0.97799999999999998</v>
      </c>
      <c r="L330" s="9">
        <v>0.995</v>
      </c>
      <c r="M330" s="9">
        <v>0.99299999999999999</v>
      </c>
      <c r="N330" s="9">
        <v>0.98699999999999999</v>
      </c>
      <c r="O330" s="9">
        <v>0.995</v>
      </c>
      <c r="P330" s="9">
        <v>0.98799999999999999</v>
      </c>
      <c r="Q330" s="9">
        <v>0.98799999999999999</v>
      </c>
      <c r="R330" s="9">
        <v>0.98799999999999999</v>
      </c>
      <c r="S330" s="9">
        <v>0.98899999999999999</v>
      </c>
      <c r="T330" s="9">
        <v>0.98599999999999999</v>
      </c>
      <c r="U330" s="9">
        <v>1</v>
      </c>
      <c r="V330" s="9">
        <v>0.996</v>
      </c>
      <c r="W330" s="9">
        <v>1</v>
      </c>
      <c r="X330" s="9">
        <v>1</v>
      </c>
      <c r="Y330" s="9">
        <v>0.98399999999999999</v>
      </c>
      <c r="Z330" s="9">
        <v>0.99</v>
      </c>
      <c r="AA330" s="9">
        <v>0.98099999999999998</v>
      </c>
      <c r="AB330" s="9">
        <v>0.99299999999999999</v>
      </c>
    </row>
    <row r="331" spans="1:28" x14ac:dyDescent="0.2">
      <c r="B331" s="2" t="s">
        <v>114</v>
      </c>
      <c r="C331" s="8">
        <v>1.2E-2</v>
      </c>
      <c r="D331" s="9">
        <v>1.4E-2</v>
      </c>
      <c r="E331" s="9">
        <v>0.02</v>
      </c>
      <c r="F331" s="9">
        <v>6.0000000000000001E-3</v>
      </c>
      <c r="G331" s="9">
        <v>7.0000000000000001E-3</v>
      </c>
      <c r="H331" s="9">
        <v>8.9999999999999993E-3</v>
      </c>
      <c r="I331" s="9">
        <v>2.4E-2</v>
      </c>
      <c r="J331" s="9">
        <v>4.7E-2</v>
      </c>
      <c r="K331" s="9">
        <v>2.1999999999999999E-2</v>
      </c>
      <c r="L331" s="9">
        <v>5.0000000000000001E-3</v>
      </c>
      <c r="M331" s="9">
        <v>7.0000000000000001E-3</v>
      </c>
      <c r="N331" s="9">
        <v>1.2999999999999999E-2</v>
      </c>
      <c r="O331" s="9">
        <v>5.0000000000000001E-3</v>
      </c>
      <c r="P331" s="9">
        <v>1.2E-2</v>
      </c>
      <c r="Q331" s="9">
        <v>1.2E-2</v>
      </c>
      <c r="R331" s="9">
        <v>1.2E-2</v>
      </c>
      <c r="S331" s="9">
        <v>1.0999999999999999E-2</v>
      </c>
      <c r="T331" s="9">
        <v>1.4E-2</v>
      </c>
      <c r="U331" s="9">
        <v>0</v>
      </c>
      <c r="V331" s="9">
        <v>4.0000000000000001E-3</v>
      </c>
      <c r="W331" s="9">
        <v>0</v>
      </c>
      <c r="X331" s="9">
        <v>0</v>
      </c>
      <c r="Y331" s="9">
        <v>1.6E-2</v>
      </c>
      <c r="Z331" s="9">
        <v>0.01</v>
      </c>
      <c r="AA331" s="9">
        <v>1.9E-2</v>
      </c>
      <c r="AB331" s="9">
        <v>7.0000000000000001E-3</v>
      </c>
    </row>
    <row r="332" spans="1:28" x14ac:dyDescent="0.2">
      <c r="B332" s="2" t="s">
        <v>3</v>
      </c>
      <c r="C332" s="3">
        <v>2452</v>
      </c>
      <c r="D332" s="4">
        <v>350</v>
      </c>
      <c r="E332" s="4">
        <v>512</v>
      </c>
      <c r="F332" s="4">
        <v>618</v>
      </c>
      <c r="G332" s="4">
        <v>418</v>
      </c>
      <c r="H332" s="4">
        <v>220</v>
      </c>
      <c r="I332" s="4">
        <v>209</v>
      </c>
      <c r="J332" s="4">
        <v>191</v>
      </c>
      <c r="K332" s="4">
        <v>363</v>
      </c>
      <c r="L332" s="4">
        <v>625</v>
      </c>
      <c r="M332" s="4">
        <v>280</v>
      </c>
      <c r="N332" s="4">
        <v>158</v>
      </c>
      <c r="O332" s="4">
        <v>190</v>
      </c>
      <c r="P332" s="4">
        <v>1394</v>
      </c>
      <c r="Q332" s="4">
        <v>901</v>
      </c>
      <c r="R332" s="4">
        <v>2002</v>
      </c>
      <c r="S332" s="4">
        <v>267</v>
      </c>
      <c r="T332" s="4">
        <v>2130</v>
      </c>
      <c r="U332" s="4">
        <v>98</v>
      </c>
      <c r="V332" s="4">
        <v>230</v>
      </c>
      <c r="W332" s="4">
        <v>70</v>
      </c>
      <c r="X332" s="4">
        <v>198</v>
      </c>
      <c r="Y332" s="4">
        <v>619</v>
      </c>
      <c r="Z332" s="4">
        <v>599</v>
      </c>
      <c r="AA332" s="4">
        <v>513</v>
      </c>
      <c r="AB332" s="4">
        <v>419</v>
      </c>
    </row>
    <row r="333" spans="1:28" ht="89.25" x14ac:dyDescent="0.2">
      <c r="A333" s="1" t="s">
        <v>1241</v>
      </c>
    </row>
    <row r="334" spans="1:28" x14ac:dyDescent="0.2">
      <c r="B334" s="2" t="s">
        <v>1491</v>
      </c>
      <c r="C334" s="8">
        <v>0.96599999999999997</v>
      </c>
      <c r="D334" s="9">
        <v>0.96</v>
      </c>
      <c r="E334" s="9">
        <v>0.96899999999999997</v>
      </c>
      <c r="F334" s="9">
        <v>0.98199999999999998</v>
      </c>
      <c r="G334" s="9">
        <v>0.96699999999999997</v>
      </c>
      <c r="H334" s="9">
        <v>0.95499999999999996</v>
      </c>
      <c r="I334" s="9">
        <v>0.94299999999999995</v>
      </c>
      <c r="J334" s="9">
        <v>0.90600000000000003</v>
      </c>
      <c r="K334" s="9">
        <v>0.95599999999999996</v>
      </c>
      <c r="L334" s="9">
        <v>0.97</v>
      </c>
      <c r="M334" s="9">
        <v>0.98899999999999999</v>
      </c>
      <c r="N334" s="9">
        <v>0.97499999999999998</v>
      </c>
      <c r="O334" s="9">
        <v>0.96799999999999997</v>
      </c>
      <c r="P334" s="9">
        <v>0.97099999999999997</v>
      </c>
      <c r="Q334" s="9">
        <v>0.96099999999999997</v>
      </c>
      <c r="R334" s="9">
        <v>0.96799999999999997</v>
      </c>
      <c r="S334" s="9">
        <v>0.95499999999999996</v>
      </c>
      <c r="T334" s="9">
        <v>0.96799999999999997</v>
      </c>
      <c r="U334" s="9">
        <v>0.94899999999999995</v>
      </c>
      <c r="V334" s="9">
        <v>0.95699999999999996</v>
      </c>
      <c r="W334" s="9">
        <v>0.98599999999999999</v>
      </c>
      <c r="X334" s="9">
        <v>0.98</v>
      </c>
      <c r="Y334" s="9">
        <v>0.96599999999999997</v>
      </c>
      <c r="Z334" s="9">
        <v>0.95799999999999996</v>
      </c>
      <c r="AA334" s="9">
        <v>0.96099999999999997</v>
      </c>
      <c r="AB334" s="9">
        <v>0.97599999999999998</v>
      </c>
    </row>
    <row r="335" spans="1:28" ht="25.5" x14ac:dyDescent="0.2">
      <c r="B335" s="2" t="s">
        <v>115</v>
      </c>
      <c r="C335" s="8">
        <v>3.4000000000000002E-2</v>
      </c>
      <c r="D335" s="9">
        <v>0.04</v>
      </c>
      <c r="E335" s="9">
        <v>3.1E-2</v>
      </c>
      <c r="F335" s="9">
        <v>1.7999999999999999E-2</v>
      </c>
      <c r="G335" s="9">
        <v>3.3000000000000002E-2</v>
      </c>
      <c r="H335" s="9">
        <v>4.4999999999999998E-2</v>
      </c>
      <c r="I335" s="9">
        <v>5.7000000000000002E-2</v>
      </c>
      <c r="J335" s="9">
        <v>9.4E-2</v>
      </c>
      <c r="K335" s="9">
        <v>4.3999999999999997E-2</v>
      </c>
      <c r="L335" s="9">
        <v>0.03</v>
      </c>
      <c r="M335" s="9">
        <v>1.0999999999999999E-2</v>
      </c>
      <c r="N335" s="9">
        <v>2.5000000000000001E-2</v>
      </c>
      <c r="O335" s="9">
        <v>3.2000000000000001E-2</v>
      </c>
      <c r="P335" s="9">
        <v>2.9000000000000001E-2</v>
      </c>
      <c r="Q335" s="9">
        <v>3.9E-2</v>
      </c>
      <c r="R335" s="9">
        <v>3.2000000000000001E-2</v>
      </c>
      <c r="S335" s="9">
        <v>4.4999999999999998E-2</v>
      </c>
      <c r="T335" s="9">
        <v>3.2000000000000001E-2</v>
      </c>
      <c r="U335" s="9">
        <v>5.0999999999999997E-2</v>
      </c>
      <c r="V335" s="9">
        <v>4.2999999999999997E-2</v>
      </c>
      <c r="W335" s="9">
        <v>1.4E-2</v>
      </c>
      <c r="X335" s="9">
        <v>0.02</v>
      </c>
      <c r="Y335" s="9">
        <v>3.4000000000000002E-2</v>
      </c>
      <c r="Z335" s="9">
        <v>4.2000000000000003E-2</v>
      </c>
      <c r="AA335" s="9">
        <v>3.9E-2</v>
      </c>
      <c r="AB335" s="9">
        <v>2.4E-2</v>
      </c>
    </row>
    <row r="336" spans="1:28" x14ac:dyDescent="0.2">
      <c r="B336" s="2" t="s">
        <v>3</v>
      </c>
      <c r="C336" s="3">
        <v>2452</v>
      </c>
      <c r="D336" s="4">
        <v>350</v>
      </c>
      <c r="E336" s="4">
        <v>512</v>
      </c>
      <c r="F336" s="4">
        <v>618</v>
      </c>
      <c r="G336" s="4">
        <v>418</v>
      </c>
      <c r="H336" s="4">
        <v>220</v>
      </c>
      <c r="I336" s="4">
        <v>209</v>
      </c>
      <c r="J336" s="4">
        <v>191</v>
      </c>
      <c r="K336" s="4">
        <v>363</v>
      </c>
      <c r="L336" s="4">
        <v>625</v>
      </c>
      <c r="M336" s="4">
        <v>280</v>
      </c>
      <c r="N336" s="4">
        <v>158</v>
      </c>
      <c r="O336" s="4">
        <v>190</v>
      </c>
      <c r="P336" s="4">
        <v>1394</v>
      </c>
      <c r="Q336" s="4">
        <v>901</v>
      </c>
      <c r="R336" s="4">
        <v>2002</v>
      </c>
      <c r="S336" s="4">
        <v>267</v>
      </c>
      <c r="T336" s="4">
        <v>2130</v>
      </c>
      <c r="U336" s="4">
        <v>98</v>
      </c>
      <c r="V336" s="4">
        <v>230</v>
      </c>
      <c r="W336" s="4">
        <v>70</v>
      </c>
      <c r="X336" s="4">
        <v>198</v>
      </c>
      <c r="Y336" s="4">
        <v>619</v>
      </c>
      <c r="Z336" s="4">
        <v>599</v>
      </c>
      <c r="AA336" s="4">
        <v>513</v>
      </c>
      <c r="AB336" s="4">
        <v>419</v>
      </c>
    </row>
    <row r="337" spans="1:28" ht="89.25" x14ac:dyDescent="0.2">
      <c r="A337" s="1" t="s">
        <v>1242</v>
      </c>
    </row>
    <row r="338" spans="1:28" x14ac:dyDescent="0.2">
      <c r="B338" s="2" t="s">
        <v>1491</v>
      </c>
      <c r="C338" s="8">
        <v>0.85099999999999998</v>
      </c>
      <c r="D338" s="9">
        <v>0.85699999999999998</v>
      </c>
      <c r="E338" s="9">
        <v>0.84799999999999998</v>
      </c>
      <c r="F338" s="9">
        <v>0.85899999999999999</v>
      </c>
      <c r="G338" s="9">
        <v>0.81100000000000005</v>
      </c>
      <c r="H338" s="9">
        <v>0.86399999999999999</v>
      </c>
      <c r="I338" s="9">
        <v>0.86599999999999999</v>
      </c>
      <c r="J338" s="9">
        <v>0.91600000000000004</v>
      </c>
      <c r="K338" s="9">
        <v>0.86</v>
      </c>
      <c r="L338" s="9">
        <v>0.82099999999999995</v>
      </c>
      <c r="M338" s="9">
        <v>0.83899999999999997</v>
      </c>
      <c r="N338" s="9">
        <v>0.83499999999999996</v>
      </c>
      <c r="O338" s="9">
        <v>0.78900000000000003</v>
      </c>
      <c r="P338" s="9">
        <v>0.82099999999999995</v>
      </c>
      <c r="Q338" s="9">
        <v>0.88700000000000001</v>
      </c>
      <c r="R338" s="9">
        <v>0.84199999999999997</v>
      </c>
      <c r="S338" s="9">
        <v>0.90300000000000002</v>
      </c>
      <c r="T338" s="9">
        <v>0.84799999999999998</v>
      </c>
      <c r="U338" s="9">
        <v>0.82699999999999996</v>
      </c>
      <c r="V338" s="9">
        <v>0.88700000000000001</v>
      </c>
      <c r="W338" s="9">
        <v>0.92900000000000005</v>
      </c>
      <c r="X338" s="9">
        <v>0.86399999999999999</v>
      </c>
      <c r="Y338" s="9">
        <v>0.84499999999999997</v>
      </c>
      <c r="Z338" s="9">
        <v>0.876</v>
      </c>
      <c r="AA338" s="9">
        <v>0.83</v>
      </c>
      <c r="AB338" s="9">
        <v>0.83299999999999996</v>
      </c>
    </row>
    <row r="339" spans="1:28" x14ac:dyDescent="0.2">
      <c r="B339" s="2" t="s">
        <v>114</v>
      </c>
      <c r="C339" s="8">
        <v>0.14899999999999999</v>
      </c>
      <c r="D339" s="9">
        <v>0.14299999999999999</v>
      </c>
      <c r="E339" s="9">
        <v>0.152</v>
      </c>
      <c r="F339" s="9">
        <v>0.14099999999999999</v>
      </c>
      <c r="G339" s="9">
        <v>0.189</v>
      </c>
      <c r="H339" s="9">
        <v>0.13600000000000001</v>
      </c>
      <c r="I339" s="9">
        <v>0.13400000000000001</v>
      </c>
      <c r="J339" s="9">
        <v>8.4000000000000005E-2</v>
      </c>
      <c r="K339" s="9">
        <v>0.14000000000000001</v>
      </c>
      <c r="L339" s="9">
        <v>0.17899999999999999</v>
      </c>
      <c r="M339" s="9">
        <v>0.161</v>
      </c>
      <c r="N339" s="9">
        <v>0.16500000000000001</v>
      </c>
      <c r="O339" s="9">
        <v>0.21099999999999999</v>
      </c>
      <c r="P339" s="9">
        <v>0.17899999999999999</v>
      </c>
      <c r="Q339" s="9">
        <v>0.113</v>
      </c>
      <c r="R339" s="9">
        <v>0.158</v>
      </c>
      <c r="S339" s="9">
        <v>9.7000000000000003E-2</v>
      </c>
      <c r="T339" s="9">
        <v>0.152</v>
      </c>
      <c r="U339" s="9">
        <v>0.17299999999999999</v>
      </c>
      <c r="V339" s="9">
        <v>0.113</v>
      </c>
      <c r="W339" s="9">
        <v>7.0999999999999994E-2</v>
      </c>
      <c r="X339" s="9">
        <v>0.13600000000000001</v>
      </c>
      <c r="Y339" s="9">
        <v>0.155</v>
      </c>
      <c r="Z339" s="9">
        <v>0.124</v>
      </c>
      <c r="AA339" s="9">
        <v>0.17</v>
      </c>
      <c r="AB339" s="9">
        <v>0.16700000000000001</v>
      </c>
    </row>
    <row r="340" spans="1:28" x14ac:dyDescent="0.2">
      <c r="B340" s="2" t="s">
        <v>3</v>
      </c>
      <c r="C340" s="3">
        <v>2452</v>
      </c>
      <c r="D340" s="4">
        <v>350</v>
      </c>
      <c r="E340" s="4">
        <v>512</v>
      </c>
      <c r="F340" s="4">
        <v>618</v>
      </c>
      <c r="G340" s="4">
        <v>418</v>
      </c>
      <c r="H340" s="4">
        <v>220</v>
      </c>
      <c r="I340" s="4">
        <v>209</v>
      </c>
      <c r="J340" s="4">
        <v>191</v>
      </c>
      <c r="K340" s="4">
        <v>363</v>
      </c>
      <c r="L340" s="4">
        <v>625</v>
      </c>
      <c r="M340" s="4">
        <v>280</v>
      </c>
      <c r="N340" s="4">
        <v>158</v>
      </c>
      <c r="O340" s="4">
        <v>190</v>
      </c>
      <c r="P340" s="4">
        <v>1394</v>
      </c>
      <c r="Q340" s="4">
        <v>901</v>
      </c>
      <c r="R340" s="4">
        <v>2002</v>
      </c>
      <c r="S340" s="4">
        <v>267</v>
      </c>
      <c r="T340" s="4">
        <v>2130</v>
      </c>
      <c r="U340" s="4">
        <v>98</v>
      </c>
      <c r="V340" s="4">
        <v>230</v>
      </c>
      <c r="W340" s="4">
        <v>70</v>
      </c>
      <c r="X340" s="4">
        <v>198</v>
      </c>
      <c r="Y340" s="4">
        <v>619</v>
      </c>
      <c r="Z340" s="4">
        <v>599</v>
      </c>
      <c r="AA340" s="4">
        <v>513</v>
      </c>
      <c r="AB340" s="4">
        <v>419</v>
      </c>
    </row>
    <row r="341" spans="1:28" ht="89.25" x14ac:dyDescent="0.2">
      <c r="A341" s="1" t="s">
        <v>1225</v>
      </c>
    </row>
    <row r="342" spans="1:28" x14ac:dyDescent="0.2">
      <c r="B342" s="2" t="s">
        <v>1491</v>
      </c>
      <c r="C342" s="8">
        <v>0.83799999999999997</v>
      </c>
      <c r="D342" s="9">
        <v>0.82299999999999995</v>
      </c>
      <c r="E342" s="9">
        <v>0.81799999999999995</v>
      </c>
      <c r="F342" s="9">
        <v>0.83199999999999996</v>
      </c>
      <c r="G342" s="9">
        <v>0.84699999999999998</v>
      </c>
      <c r="H342" s="9">
        <v>0.86399999999999999</v>
      </c>
      <c r="I342" s="9">
        <v>0.871</v>
      </c>
      <c r="J342" s="9">
        <v>0.86399999999999999</v>
      </c>
      <c r="K342" s="9">
        <v>0.86</v>
      </c>
      <c r="L342" s="9">
        <v>0.82199999999999995</v>
      </c>
      <c r="M342" s="9">
        <v>0.81399999999999995</v>
      </c>
      <c r="N342" s="9">
        <v>0.84799999999999998</v>
      </c>
      <c r="O342" s="9">
        <v>0.81599999999999995</v>
      </c>
      <c r="P342" s="9">
        <v>0.82</v>
      </c>
      <c r="Q342" s="9">
        <v>0.86099999999999999</v>
      </c>
      <c r="R342" s="9">
        <v>0.82799999999999996</v>
      </c>
      <c r="S342" s="9">
        <v>0.88400000000000001</v>
      </c>
      <c r="T342" s="9">
        <v>0.84199999999999997</v>
      </c>
      <c r="U342" s="9">
        <v>0.77600000000000002</v>
      </c>
      <c r="V342" s="9">
        <v>0.82199999999999995</v>
      </c>
      <c r="W342" s="9">
        <v>0.94299999999999995</v>
      </c>
      <c r="X342" s="9">
        <v>0.86899999999999999</v>
      </c>
      <c r="Y342" s="9">
        <v>0.81699999999999995</v>
      </c>
      <c r="Z342" s="9">
        <v>0.84599999999999997</v>
      </c>
      <c r="AA342" s="9">
        <v>0.82499999999999996</v>
      </c>
      <c r="AB342" s="9">
        <v>0.83499999999999996</v>
      </c>
    </row>
    <row r="343" spans="1:28" ht="25.5" x14ac:dyDescent="0.2">
      <c r="B343" s="2" t="s">
        <v>115</v>
      </c>
      <c r="C343" s="8">
        <v>0.16200000000000001</v>
      </c>
      <c r="D343" s="9">
        <v>0.17699999999999999</v>
      </c>
      <c r="E343" s="9">
        <v>0.182</v>
      </c>
      <c r="F343" s="9">
        <v>0.16800000000000001</v>
      </c>
      <c r="G343" s="9">
        <v>0.153</v>
      </c>
      <c r="H343" s="9">
        <v>0.13600000000000001</v>
      </c>
      <c r="I343" s="9">
        <v>0.129</v>
      </c>
      <c r="J343" s="9">
        <v>0.13600000000000001</v>
      </c>
      <c r="K343" s="9">
        <v>0.14000000000000001</v>
      </c>
      <c r="L343" s="9">
        <v>0.17799999999999999</v>
      </c>
      <c r="M343" s="9">
        <v>0.186</v>
      </c>
      <c r="N343" s="9">
        <v>0.152</v>
      </c>
      <c r="O343" s="9">
        <v>0.184</v>
      </c>
      <c r="P343" s="9">
        <v>0.18</v>
      </c>
      <c r="Q343" s="9">
        <v>0.13900000000000001</v>
      </c>
      <c r="R343" s="9">
        <v>0.17199999999999999</v>
      </c>
      <c r="S343" s="9">
        <v>0.11600000000000001</v>
      </c>
      <c r="T343" s="9">
        <v>0.158</v>
      </c>
      <c r="U343" s="9">
        <v>0.224</v>
      </c>
      <c r="V343" s="9">
        <v>0.17799999999999999</v>
      </c>
      <c r="W343" s="9">
        <v>5.7000000000000002E-2</v>
      </c>
      <c r="X343" s="9">
        <v>0.13100000000000001</v>
      </c>
      <c r="Y343" s="9">
        <v>0.183</v>
      </c>
      <c r="Z343" s="9">
        <v>0.154</v>
      </c>
      <c r="AA343" s="9">
        <v>0.17499999999999999</v>
      </c>
      <c r="AB343" s="9">
        <v>0.16500000000000001</v>
      </c>
    </row>
    <row r="344" spans="1:28" x14ac:dyDescent="0.2">
      <c r="B344" s="2" t="s">
        <v>3</v>
      </c>
      <c r="C344" s="3">
        <v>2452</v>
      </c>
      <c r="D344" s="4">
        <v>350</v>
      </c>
      <c r="E344" s="4">
        <v>512</v>
      </c>
      <c r="F344" s="4">
        <v>618</v>
      </c>
      <c r="G344" s="4">
        <v>418</v>
      </c>
      <c r="H344" s="4">
        <v>220</v>
      </c>
      <c r="I344" s="4">
        <v>209</v>
      </c>
      <c r="J344" s="4">
        <v>191</v>
      </c>
      <c r="K344" s="4">
        <v>363</v>
      </c>
      <c r="L344" s="4">
        <v>625</v>
      </c>
      <c r="M344" s="4">
        <v>280</v>
      </c>
      <c r="N344" s="4">
        <v>158</v>
      </c>
      <c r="O344" s="4">
        <v>190</v>
      </c>
      <c r="P344" s="4">
        <v>1394</v>
      </c>
      <c r="Q344" s="4">
        <v>901</v>
      </c>
      <c r="R344" s="4">
        <v>2002</v>
      </c>
      <c r="S344" s="4">
        <v>267</v>
      </c>
      <c r="T344" s="4">
        <v>2130</v>
      </c>
      <c r="U344" s="4">
        <v>98</v>
      </c>
      <c r="V344" s="4">
        <v>230</v>
      </c>
      <c r="W344" s="4">
        <v>70</v>
      </c>
      <c r="X344" s="4">
        <v>198</v>
      </c>
      <c r="Y344" s="4">
        <v>619</v>
      </c>
      <c r="Z344" s="4">
        <v>599</v>
      </c>
      <c r="AA344" s="4">
        <v>513</v>
      </c>
      <c r="AB344" s="4">
        <v>419</v>
      </c>
    </row>
    <row r="345" spans="1:28" ht="89.25" x14ac:dyDescent="0.2">
      <c r="A345" s="1" t="s">
        <v>1226</v>
      </c>
    </row>
    <row r="346" spans="1:28" x14ac:dyDescent="0.2">
      <c r="B346" s="2" t="s">
        <v>1491</v>
      </c>
      <c r="C346" s="8">
        <v>0.995</v>
      </c>
      <c r="D346" s="9">
        <v>0.99099999999999999</v>
      </c>
      <c r="E346" s="9">
        <v>0.996</v>
      </c>
      <c r="F346" s="9">
        <v>0.998</v>
      </c>
      <c r="G346" s="9">
        <v>0.998</v>
      </c>
      <c r="H346" s="9">
        <v>0.99099999999999999</v>
      </c>
      <c r="I346" s="9">
        <v>0.99</v>
      </c>
      <c r="J346" s="9">
        <v>0.97899999999999998</v>
      </c>
      <c r="K346" s="9">
        <v>0.98899999999999999</v>
      </c>
      <c r="L346" s="9">
        <v>0.998</v>
      </c>
      <c r="M346" s="9">
        <v>1</v>
      </c>
      <c r="N346" s="9">
        <v>1</v>
      </c>
      <c r="O346" s="9">
        <v>1</v>
      </c>
      <c r="P346" s="9">
        <v>0.99399999999999999</v>
      </c>
      <c r="Q346" s="9">
        <v>0.998</v>
      </c>
      <c r="R346" s="9">
        <v>0.996</v>
      </c>
      <c r="S346" s="9">
        <v>0.996</v>
      </c>
      <c r="T346" s="9">
        <v>0.996</v>
      </c>
      <c r="U346" s="9">
        <v>1</v>
      </c>
      <c r="V346" s="9">
        <v>0.98299999999999998</v>
      </c>
      <c r="W346" s="9">
        <v>1</v>
      </c>
      <c r="X346" s="9">
        <v>1</v>
      </c>
      <c r="Y346" s="9">
        <v>0.997</v>
      </c>
      <c r="Z346" s="9">
        <v>0.99199999999999999</v>
      </c>
      <c r="AA346" s="9">
        <v>0.99</v>
      </c>
      <c r="AB346" s="9">
        <v>1</v>
      </c>
    </row>
    <row r="347" spans="1:28" x14ac:dyDescent="0.2">
      <c r="B347" s="2" t="s">
        <v>114</v>
      </c>
      <c r="C347" s="8">
        <v>5.0000000000000001E-3</v>
      </c>
      <c r="D347" s="9">
        <v>8.9999999999999993E-3</v>
      </c>
      <c r="E347" s="9">
        <v>4.0000000000000001E-3</v>
      </c>
      <c r="F347" s="9">
        <v>2E-3</v>
      </c>
      <c r="G347" s="9">
        <v>2E-3</v>
      </c>
      <c r="H347" s="9">
        <v>8.9999999999999993E-3</v>
      </c>
      <c r="I347" s="9">
        <v>0.01</v>
      </c>
      <c r="J347" s="9">
        <v>2.1000000000000001E-2</v>
      </c>
      <c r="K347" s="9">
        <v>1.0999999999999999E-2</v>
      </c>
      <c r="L347" s="9">
        <v>2E-3</v>
      </c>
      <c r="M347" s="9">
        <v>0</v>
      </c>
      <c r="N347" s="9">
        <v>0</v>
      </c>
      <c r="O347" s="9">
        <v>0</v>
      </c>
      <c r="P347" s="9">
        <v>6.0000000000000001E-3</v>
      </c>
      <c r="Q347" s="9">
        <v>2E-3</v>
      </c>
      <c r="R347" s="9">
        <v>4.0000000000000001E-3</v>
      </c>
      <c r="S347" s="9">
        <v>4.0000000000000001E-3</v>
      </c>
      <c r="T347" s="9">
        <v>4.0000000000000001E-3</v>
      </c>
      <c r="U347" s="9">
        <v>0</v>
      </c>
      <c r="V347" s="9">
        <v>1.7000000000000001E-2</v>
      </c>
      <c r="W347" s="9">
        <v>0</v>
      </c>
      <c r="X347" s="9">
        <v>0</v>
      </c>
      <c r="Y347" s="9">
        <v>3.0000000000000001E-3</v>
      </c>
      <c r="Z347" s="9">
        <v>8.0000000000000002E-3</v>
      </c>
      <c r="AA347" s="9">
        <v>0.01</v>
      </c>
      <c r="AB347" s="9">
        <v>0</v>
      </c>
    </row>
    <row r="348" spans="1:28" x14ac:dyDescent="0.2">
      <c r="B348" s="2" t="s">
        <v>3</v>
      </c>
      <c r="C348" s="3">
        <v>2452</v>
      </c>
      <c r="D348" s="4">
        <v>350</v>
      </c>
      <c r="E348" s="4">
        <v>512</v>
      </c>
      <c r="F348" s="4">
        <v>618</v>
      </c>
      <c r="G348" s="4">
        <v>418</v>
      </c>
      <c r="H348" s="4">
        <v>220</v>
      </c>
      <c r="I348" s="4">
        <v>209</v>
      </c>
      <c r="J348" s="4">
        <v>191</v>
      </c>
      <c r="K348" s="4">
        <v>363</v>
      </c>
      <c r="L348" s="4">
        <v>625</v>
      </c>
      <c r="M348" s="4">
        <v>280</v>
      </c>
      <c r="N348" s="4">
        <v>158</v>
      </c>
      <c r="O348" s="4">
        <v>190</v>
      </c>
      <c r="P348" s="4">
        <v>1394</v>
      </c>
      <c r="Q348" s="4">
        <v>901</v>
      </c>
      <c r="R348" s="4">
        <v>2002</v>
      </c>
      <c r="S348" s="4">
        <v>267</v>
      </c>
      <c r="T348" s="4">
        <v>2130</v>
      </c>
      <c r="U348" s="4">
        <v>98</v>
      </c>
      <c r="V348" s="4">
        <v>230</v>
      </c>
      <c r="W348" s="4">
        <v>70</v>
      </c>
      <c r="X348" s="4">
        <v>198</v>
      </c>
      <c r="Y348" s="4">
        <v>619</v>
      </c>
      <c r="Z348" s="4">
        <v>599</v>
      </c>
      <c r="AA348" s="4">
        <v>513</v>
      </c>
      <c r="AB348" s="4">
        <v>419</v>
      </c>
    </row>
    <row r="349" spans="1:28" ht="89.25" x14ac:dyDescent="0.2">
      <c r="A349" s="1" t="s">
        <v>1227</v>
      </c>
    </row>
    <row r="350" spans="1:28" x14ac:dyDescent="0.2">
      <c r="B350" s="2" t="s">
        <v>1491</v>
      </c>
      <c r="C350" s="8">
        <v>0.98399999999999999</v>
      </c>
      <c r="D350" s="9">
        <v>0.98299999999999998</v>
      </c>
      <c r="E350" s="9">
        <v>0.98399999999999999</v>
      </c>
      <c r="F350" s="9">
        <v>0.98499999999999999</v>
      </c>
      <c r="G350" s="9">
        <v>0.97799999999999998</v>
      </c>
      <c r="H350" s="9">
        <v>0.98199999999999998</v>
      </c>
      <c r="I350" s="9">
        <v>0.995</v>
      </c>
      <c r="J350" s="9">
        <v>0.95799999999999996</v>
      </c>
      <c r="K350" s="9">
        <v>0.98899999999999999</v>
      </c>
      <c r="L350" s="9">
        <v>0.98599999999999999</v>
      </c>
      <c r="M350" s="9">
        <v>0.98899999999999999</v>
      </c>
      <c r="N350" s="9">
        <v>0.98099999999999998</v>
      </c>
      <c r="O350" s="9">
        <v>0.98399999999999999</v>
      </c>
      <c r="P350" s="9">
        <v>0.98799999999999999</v>
      </c>
      <c r="Q350" s="9">
        <v>0.97899999999999998</v>
      </c>
      <c r="R350" s="9">
        <v>0.98399999999999999</v>
      </c>
      <c r="S350" s="9">
        <v>0.98499999999999999</v>
      </c>
      <c r="T350" s="9">
        <v>0.98599999999999999</v>
      </c>
      <c r="U350" s="9">
        <v>0.98</v>
      </c>
      <c r="V350" s="9">
        <v>0.97</v>
      </c>
      <c r="W350" s="9">
        <v>0.98599999999999999</v>
      </c>
      <c r="X350" s="9">
        <v>0.98499999999999999</v>
      </c>
      <c r="Y350" s="9">
        <v>0.98399999999999999</v>
      </c>
      <c r="Z350" s="9">
        <v>0.98199999999999998</v>
      </c>
      <c r="AA350" s="9">
        <v>0.98099999999999998</v>
      </c>
      <c r="AB350" s="9">
        <v>0.99299999999999999</v>
      </c>
    </row>
    <row r="351" spans="1:28" ht="25.5" x14ac:dyDescent="0.2">
      <c r="B351" s="2" t="s">
        <v>115</v>
      </c>
      <c r="C351" s="8">
        <v>1.6E-2</v>
      </c>
      <c r="D351" s="9">
        <v>1.7000000000000001E-2</v>
      </c>
      <c r="E351" s="9">
        <v>1.6E-2</v>
      </c>
      <c r="F351" s="9">
        <v>1.4999999999999999E-2</v>
      </c>
      <c r="G351" s="9">
        <v>2.1999999999999999E-2</v>
      </c>
      <c r="H351" s="9">
        <v>1.7999999999999999E-2</v>
      </c>
      <c r="I351" s="9">
        <v>5.0000000000000001E-3</v>
      </c>
      <c r="J351" s="9">
        <v>4.2000000000000003E-2</v>
      </c>
      <c r="K351" s="9">
        <v>1.0999999999999999E-2</v>
      </c>
      <c r="L351" s="9">
        <v>1.4E-2</v>
      </c>
      <c r="M351" s="9">
        <v>1.0999999999999999E-2</v>
      </c>
      <c r="N351" s="9">
        <v>1.9E-2</v>
      </c>
      <c r="O351" s="9">
        <v>1.6E-2</v>
      </c>
      <c r="P351" s="9">
        <v>1.2E-2</v>
      </c>
      <c r="Q351" s="9">
        <v>2.1000000000000001E-2</v>
      </c>
      <c r="R351" s="9">
        <v>1.6E-2</v>
      </c>
      <c r="S351" s="9">
        <v>1.4999999999999999E-2</v>
      </c>
      <c r="T351" s="9">
        <v>1.4E-2</v>
      </c>
      <c r="U351" s="9">
        <v>0.02</v>
      </c>
      <c r="V351" s="9">
        <v>0.03</v>
      </c>
      <c r="W351" s="9">
        <v>1.4E-2</v>
      </c>
      <c r="X351" s="9">
        <v>1.4999999999999999E-2</v>
      </c>
      <c r="Y351" s="9">
        <v>1.6E-2</v>
      </c>
      <c r="Z351" s="9">
        <v>1.7999999999999999E-2</v>
      </c>
      <c r="AA351" s="9">
        <v>1.9E-2</v>
      </c>
      <c r="AB351" s="9">
        <v>7.0000000000000001E-3</v>
      </c>
    </row>
    <row r="352" spans="1:28" x14ac:dyDescent="0.2">
      <c r="B352" s="2" t="s">
        <v>3</v>
      </c>
      <c r="C352" s="3">
        <v>2452</v>
      </c>
      <c r="D352" s="4">
        <v>350</v>
      </c>
      <c r="E352" s="4">
        <v>512</v>
      </c>
      <c r="F352" s="4">
        <v>618</v>
      </c>
      <c r="G352" s="4">
        <v>418</v>
      </c>
      <c r="H352" s="4">
        <v>220</v>
      </c>
      <c r="I352" s="4">
        <v>209</v>
      </c>
      <c r="J352" s="4">
        <v>191</v>
      </c>
      <c r="K352" s="4">
        <v>363</v>
      </c>
      <c r="L352" s="4">
        <v>625</v>
      </c>
      <c r="M352" s="4">
        <v>280</v>
      </c>
      <c r="N352" s="4">
        <v>158</v>
      </c>
      <c r="O352" s="4">
        <v>190</v>
      </c>
      <c r="P352" s="4">
        <v>1394</v>
      </c>
      <c r="Q352" s="4">
        <v>901</v>
      </c>
      <c r="R352" s="4">
        <v>2002</v>
      </c>
      <c r="S352" s="4">
        <v>267</v>
      </c>
      <c r="T352" s="4">
        <v>2130</v>
      </c>
      <c r="U352" s="4">
        <v>98</v>
      </c>
      <c r="V352" s="4">
        <v>230</v>
      </c>
      <c r="W352" s="4">
        <v>70</v>
      </c>
      <c r="X352" s="4">
        <v>198</v>
      </c>
      <c r="Y352" s="4">
        <v>619</v>
      </c>
      <c r="Z352" s="4">
        <v>599</v>
      </c>
      <c r="AA352" s="4">
        <v>513</v>
      </c>
      <c r="AB352" s="4">
        <v>419</v>
      </c>
    </row>
    <row r="353" spans="1:28" ht="89.25" x14ac:dyDescent="0.2">
      <c r="A353" s="1" t="s">
        <v>1211</v>
      </c>
    </row>
    <row r="354" spans="1:28" x14ac:dyDescent="0.2">
      <c r="B354" s="2" t="s">
        <v>1491</v>
      </c>
      <c r="C354" s="8">
        <v>0.99099999999999999</v>
      </c>
      <c r="D354" s="9">
        <v>0.98899999999999999</v>
      </c>
      <c r="E354" s="9">
        <v>0.99399999999999999</v>
      </c>
      <c r="F354" s="9">
        <v>0.99399999999999999</v>
      </c>
      <c r="G354" s="9">
        <v>0.99</v>
      </c>
      <c r="H354" s="9">
        <v>0.98599999999999999</v>
      </c>
      <c r="I354" s="9">
        <v>0.98599999999999999</v>
      </c>
      <c r="J354" s="9">
        <v>0.98399999999999999</v>
      </c>
      <c r="K354" s="9">
        <v>0.98599999999999999</v>
      </c>
      <c r="L354" s="9">
        <v>0.99199999999999999</v>
      </c>
      <c r="M354" s="9">
        <v>0.99299999999999999</v>
      </c>
      <c r="N354" s="9">
        <v>0.99399999999999999</v>
      </c>
      <c r="O354" s="9">
        <v>0.995</v>
      </c>
      <c r="P354" s="9">
        <v>0.98899999999999999</v>
      </c>
      <c r="Q354" s="9">
        <v>0.99299999999999999</v>
      </c>
      <c r="R354" s="9">
        <v>0.99099999999999999</v>
      </c>
      <c r="S354" s="9">
        <v>0.996</v>
      </c>
      <c r="T354" s="9">
        <v>0.99199999999999999</v>
      </c>
      <c r="U354" s="9">
        <v>0.99</v>
      </c>
      <c r="V354" s="9">
        <v>0.98699999999999999</v>
      </c>
      <c r="W354" s="9">
        <v>1</v>
      </c>
      <c r="X354" s="9">
        <v>0.995</v>
      </c>
      <c r="Y354" s="9">
        <v>0.98699999999999999</v>
      </c>
      <c r="Z354" s="9">
        <v>0.997</v>
      </c>
      <c r="AA354" s="9">
        <v>0.98599999999999999</v>
      </c>
      <c r="AB354" s="9">
        <v>0.995</v>
      </c>
    </row>
    <row r="355" spans="1:28" x14ac:dyDescent="0.2">
      <c r="B355" s="2" t="s">
        <v>114</v>
      </c>
      <c r="C355" s="8">
        <v>8.9999999999999993E-3</v>
      </c>
      <c r="D355" s="9">
        <v>1.0999999999999999E-2</v>
      </c>
      <c r="E355" s="9">
        <v>6.0000000000000001E-3</v>
      </c>
      <c r="F355" s="9">
        <v>6.0000000000000001E-3</v>
      </c>
      <c r="G355" s="9">
        <v>0.01</v>
      </c>
      <c r="H355" s="9">
        <v>1.4E-2</v>
      </c>
      <c r="I355" s="9">
        <v>1.4E-2</v>
      </c>
      <c r="J355" s="9">
        <v>1.6E-2</v>
      </c>
      <c r="K355" s="9">
        <v>1.4E-2</v>
      </c>
      <c r="L355" s="9">
        <v>8.0000000000000002E-3</v>
      </c>
      <c r="M355" s="9">
        <v>7.0000000000000001E-3</v>
      </c>
      <c r="N355" s="9">
        <v>6.0000000000000001E-3</v>
      </c>
      <c r="O355" s="9">
        <v>5.0000000000000001E-3</v>
      </c>
      <c r="P355" s="9">
        <v>1.0999999999999999E-2</v>
      </c>
      <c r="Q355" s="9">
        <v>7.0000000000000001E-3</v>
      </c>
      <c r="R355" s="9">
        <v>8.9999999999999993E-3</v>
      </c>
      <c r="S355" s="9">
        <v>4.0000000000000001E-3</v>
      </c>
      <c r="T355" s="9">
        <v>8.0000000000000002E-3</v>
      </c>
      <c r="U355" s="9">
        <v>0.01</v>
      </c>
      <c r="V355" s="9">
        <v>1.2999999999999999E-2</v>
      </c>
      <c r="W355" s="9">
        <v>0</v>
      </c>
      <c r="X355" s="9">
        <v>5.0000000000000001E-3</v>
      </c>
      <c r="Y355" s="9">
        <v>1.2999999999999999E-2</v>
      </c>
      <c r="Z355" s="9">
        <v>3.0000000000000001E-3</v>
      </c>
      <c r="AA355" s="9">
        <v>1.4E-2</v>
      </c>
      <c r="AB355" s="9">
        <v>5.0000000000000001E-3</v>
      </c>
    </row>
    <row r="356" spans="1:28" x14ac:dyDescent="0.2">
      <c r="B356" s="2" t="s">
        <v>3</v>
      </c>
      <c r="C356" s="3">
        <v>2452</v>
      </c>
      <c r="D356" s="4">
        <v>350</v>
      </c>
      <c r="E356" s="4">
        <v>512</v>
      </c>
      <c r="F356" s="4">
        <v>618</v>
      </c>
      <c r="G356" s="4">
        <v>418</v>
      </c>
      <c r="H356" s="4">
        <v>220</v>
      </c>
      <c r="I356" s="4">
        <v>209</v>
      </c>
      <c r="J356" s="4">
        <v>191</v>
      </c>
      <c r="K356" s="4">
        <v>363</v>
      </c>
      <c r="L356" s="4">
        <v>625</v>
      </c>
      <c r="M356" s="4">
        <v>280</v>
      </c>
      <c r="N356" s="4">
        <v>158</v>
      </c>
      <c r="O356" s="4">
        <v>190</v>
      </c>
      <c r="P356" s="4">
        <v>1394</v>
      </c>
      <c r="Q356" s="4">
        <v>901</v>
      </c>
      <c r="R356" s="4">
        <v>2002</v>
      </c>
      <c r="S356" s="4">
        <v>267</v>
      </c>
      <c r="T356" s="4">
        <v>2130</v>
      </c>
      <c r="U356" s="4">
        <v>98</v>
      </c>
      <c r="V356" s="4">
        <v>230</v>
      </c>
      <c r="W356" s="4">
        <v>70</v>
      </c>
      <c r="X356" s="4">
        <v>198</v>
      </c>
      <c r="Y356" s="4">
        <v>619</v>
      </c>
      <c r="Z356" s="4">
        <v>599</v>
      </c>
      <c r="AA356" s="4">
        <v>513</v>
      </c>
      <c r="AB356" s="4">
        <v>419</v>
      </c>
    </row>
    <row r="357" spans="1:28" ht="89.25" x14ac:dyDescent="0.2">
      <c r="A357" s="1" t="s">
        <v>1228</v>
      </c>
    </row>
    <row r="358" spans="1:28" x14ac:dyDescent="0.2">
      <c r="B358" s="2" t="s">
        <v>1491</v>
      </c>
      <c r="C358" s="8">
        <v>0.97599999999999998</v>
      </c>
      <c r="D358" s="9">
        <v>0.96</v>
      </c>
      <c r="E358" s="9">
        <v>0.97299999999999998</v>
      </c>
      <c r="F358" s="9">
        <v>0.97899999999999998</v>
      </c>
      <c r="G358" s="9">
        <v>0.97099999999999997</v>
      </c>
      <c r="H358" s="9">
        <v>0.98199999999999998</v>
      </c>
      <c r="I358" s="9">
        <v>1</v>
      </c>
      <c r="J358" s="9">
        <v>0.94199999999999995</v>
      </c>
      <c r="K358" s="9">
        <v>0.97</v>
      </c>
      <c r="L358" s="9">
        <v>0.98399999999999999</v>
      </c>
      <c r="M358" s="9">
        <v>0.98199999999999998</v>
      </c>
      <c r="N358" s="9">
        <v>0.98099999999999998</v>
      </c>
      <c r="O358" s="9">
        <v>0.97899999999999998</v>
      </c>
      <c r="P358" s="9">
        <v>0.97799999999999998</v>
      </c>
      <c r="Q358" s="9">
        <v>0.97099999999999997</v>
      </c>
      <c r="R358" s="9">
        <v>0.97399999999999998</v>
      </c>
      <c r="S358" s="9">
        <v>0.98499999999999999</v>
      </c>
      <c r="T358" s="9">
        <v>0.97699999999999998</v>
      </c>
      <c r="U358" s="9">
        <v>0.95899999999999996</v>
      </c>
      <c r="V358" s="9">
        <v>0.97</v>
      </c>
      <c r="W358" s="9">
        <v>0.98599999999999999</v>
      </c>
      <c r="X358" s="9">
        <v>0.98</v>
      </c>
      <c r="Y358" s="9">
        <v>0.98099999999999998</v>
      </c>
      <c r="Z358" s="9">
        <v>0.96799999999999997</v>
      </c>
      <c r="AA358" s="9">
        <v>0.96299999999999997</v>
      </c>
      <c r="AB358" s="9">
        <v>0.99</v>
      </c>
    </row>
    <row r="359" spans="1:28" ht="25.5" x14ac:dyDescent="0.2">
      <c r="B359" s="2" t="s">
        <v>115</v>
      </c>
      <c r="C359" s="8">
        <v>2.4E-2</v>
      </c>
      <c r="D359" s="9">
        <v>0.04</v>
      </c>
      <c r="E359" s="9">
        <v>2.7E-2</v>
      </c>
      <c r="F359" s="9">
        <v>2.1000000000000001E-2</v>
      </c>
      <c r="G359" s="9">
        <v>2.9000000000000001E-2</v>
      </c>
      <c r="H359" s="9">
        <v>1.7999999999999999E-2</v>
      </c>
      <c r="I359" s="9">
        <v>0</v>
      </c>
      <c r="J359" s="9">
        <v>5.8000000000000003E-2</v>
      </c>
      <c r="K359" s="9">
        <v>0.03</v>
      </c>
      <c r="L359" s="9">
        <v>1.6E-2</v>
      </c>
      <c r="M359" s="9">
        <v>1.7999999999999999E-2</v>
      </c>
      <c r="N359" s="9">
        <v>1.9E-2</v>
      </c>
      <c r="O359" s="9">
        <v>2.1000000000000001E-2</v>
      </c>
      <c r="P359" s="9">
        <v>2.1999999999999999E-2</v>
      </c>
      <c r="Q359" s="9">
        <v>2.9000000000000001E-2</v>
      </c>
      <c r="R359" s="9">
        <v>2.5999999999999999E-2</v>
      </c>
      <c r="S359" s="9">
        <v>1.4999999999999999E-2</v>
      </c>
      <c r="T359" s="9">
        <v>2.3E-2</v>
      </c>
      <c r="U359" s="9">
        <v>4.1000000000000002E-2</v>
      </c>
      <c r="V359" s="9">
        <v>0.03</v>
      </c>
      <c r="W359" s="9">
        <v>1.4E-2</v>
      </c>
      <c r="X359" s="9">
        <v>0.02</v>
      </c>
      <c r="Y359" s="9">
        <v>1.9E-2</v>
      </c>
      <c r="Z359" s="9">
        <v>3.2000000000000001E-2</v>
      </c>
      <c r="AA359" s="9">
        <v>3.6999999999999998E-2</v>
      </c>
      <c r="AB359" s="9">
        <v>0.01</v>
      </c>
    </row>
    <row r="360" spans="1:28" x14ac:dyDescent="0.2">
      <c r="B360" s="2" t="s">
        <v>3</v>
      </c>
      <c r="C360" s="3">
        <v>2452</v>
      </c>
      <c r="D360" s="4">
        <v>350</v>
      </c>
      <c r="E360" s="4">
        <v>512</v>
      </c>
      <c r="F360" s="4">
        <v>618</v>
      </c>
      <c r="G360" s="4">
        <v>418</v>
      </c>
      <c r="H360" s="4">
        <v>220</v>
      </c>
      <c r="I360" s="4">
        <v>209</v>
      </c>
      <c r="J360" s="4">
        <v>191</v>
      </c>
      <c r="K360" s="4">
        <v>363</v>
      </c>
      <c r="L360" s="4">
        <v>625</v>
      </c>
      <c r="M360" s="4">
        <v>280</v>
      </c>
      <c r="N360" s="4">
        <v>158</v>
      </c>
      <c r="O360" s="4">
        <v>190</v>
      </c>
      <c r="P360" s="4">
        <v>1394</v>
      </c>
      <c r="Q360" s="4">
        <v>901</v>
      </c>
      <c r="R360" s="4">
        <v>2002</v>
      </c>
      <c r="S360" s="4">
        <v>267</v>
      </c>
      <c r="T360" s="4">
        <v>2130</v>
      </c>
      <c r="U360" s="4">
        <v>98</v>
      </c>
      <c r="V360" s="4">
        <v>230</v>
      </c>
      <c r="W360" s="4">
        <v>70</v>
      </c>
      <c r="X360" s="4">
        <v>198</v>
      </c>
      <c r="Y360" s="4">
        <v>619</v>
      </c>
      <c r="Z360" s="4">
        <v>599</v>
      </c>
      <c r="AA360" s="4">
        <v>513</v>
      </c>
      <c r="AB360" s="4">
        <v>419</v>
      </c>
    </row>
    <row r="361" spans="1:28" ht="76.5" x14ac:dyDescent="0.2">
      <c r="A361" s="1" t="s">
        <v>1231</v>
      </c>
    </row>
    <row r="362" spans="1:28" x14ac:dyDescent="0.2">
      <c r="B362" s="2" t="s">
        <v>1491</v>
      </c>
      <c r="C362" s="8">
        <v>0.79500000000000004</v>
      </c>
      <c r="D362" s="9">
        <v>0.82</v>
      </c>
      <c r="E362" s="9">
        <v>0.76600000000000001</v>
      </c>
      <c r="F362" s="9">
        <v>0.79300000000000004</v>
      </c>
      <c r="G362" s="9">
        <v>0.75600000000000001</v>
      </c>
      <c r="H362" s="9">
        <v>0.79500000000000004</v>
      </c>
      <c r="I362" s="9">
        <v>0.86099999999999999</v>
      </c>
      <c r="J362" s="9">
        <v>0.90100000000000002</v>
      </c>
      <c r="K362" s="9">
        <v>0.82599999999999996</v>
      </c>
      <c r="L362" s="9">
        <v>0.75</v>
      </c>
      <c r="M362" s="9">
        <v>0.78600000000000003</v>
      </c>
      <c r="N362" s="9">
        <v>0.74099999999999999</v>
      </c>
      <c r="O362" s="9">
        <v>0.73699999999999999</v>
      </c>
      <c r="P362" s="9">
        <v>0.754</v>
      </c>
      <c r="Q362" s="9">
        <v>0.84399999999999997</v>
      </c>
      <c r="R362" s="9">
        <v>0.78400000000000003</v>
      </c>
      <c r="S362" s="9">
        <v>0.82799999999999996</v>
      </c>
      <c r="T362" s="9">
        <v>0.79</v>
      </c>
      <c r="U362" s="9">
        <v>0.77600000000000002</v>
      </c>
      <c r="V362" s="9">
        <v>0.84799999999999998</v>
      </c>
      <c r="W362" s="9">
        <v>0.84299999999999997</v>
      </c>
      <c r="X362" s="9">
        <v>0.747</v>
      </c>
      <c r="Y362" s="9">
        <v>0.82899999999999996</v>
      </c>
      <c r="Z362" s="9">
        <v>0.82099999999999995</v>
      </c>
      <c r="AA362" s="9">
        <v>0.77200000000000002</v>
      </c>
      <c r="AB362" s="9">
        <v>0.752</v>
      </c>
    </row>
    <row r="363" spans="1:28" x14ac:dyDescent="0.2">
      <c r="B363" s="2" t="s">
        <v>114</v>
      </c>
      <c r="C363" s="8">
        <v>0.20499999999999999</v>
      </c>
      <c r="D363" s="9">
        <v>0.18</v>
      </c>
      <c r="E363" s="9">
        <v>0.23400000000000001</v>
      </c>
      <c r="F363" s="9">
        <v>0.20699999999999999</v>
      </c>
      <c r="G363" s="9">
        <v>0.24399999999999999</v>
      </c>
      <c r="H363" s="9">
        <v>0.20499999999999999</v>
      </c>
      <c r="I363" s="9">
        <v>0.13900000000000001</v>
      </c>
      <c r="J363" s="9">
        <v>9.9000000000000005E-2</v>
      </c>
      <c r="K363" s="9">
        <v>0.17399999999999999</v>
      </c>
      <c r="L363" s="9">
        <v>0.25</v>
      </c>
      <c r="M363" s="9">
        <v>0.214</v>
      </c>
      <c r="N363" s="9">
        <v>0.25900000000000001</v>
      </c>
      <c r="O363" s="9">
        <v>0.26300000000000001</v>
      </c>
      <c r="P363" s="9">
        <v>0.246</v>
      </c>
      <c r="Q363" s="9">
        <v>0.156</v>
      </c>
      <c r="R363" s="9">
        <v>0.216</v>
      </c>
      <c r="S363" s="9">
        <v>0.17199999999999999</v>
      </c>
      <c r="T363" s="9">
        <v>0.21</v>
      </c>
      <c r="U363" s="9">
        <v>0.224</v>
      </c>
      <c r="V363" s="9">
        <v>0.152</v>
      </c>
      <c r="W363" s="9">
        <v>0.157</v>
      </c>
      <c r="X363" s="9">
        <v>0.253</v>
      </c>
      <c r="Y363" s="9">
        <v>0.17100000000000001</v>
      </c>
      <c r="Z363" s="9">
        <v>0.17899999999999999</v>
      </c>
      <c r="AA363" s="9">
        <v>0.22800000000000001</v>
      </c>
      <c r="AB363" s="9">
        <v>0.248</v>
      </c>
    </row>
    <row r="364" spans="1:28" x14ac:dyDescent="0.2">
      <c r="B364" s="2" t="s">
        <v>3</v>
      </c>
      <c r="C364" s="3">
        <v>2452</v>
      </c>
      <c r="D364" s="4">
        <v>350</v>
      </c>
      <c r="E364" s="4">
        <v>512</v>
      </c>
      <c r="F364" s="4">
        <v>618</v>
      </c>
      <c r="G364" s="4">
        <v>418</v>
      </c>
      <c r="H364" s="4">
        <v>220</v>
      </c>
      <c r="I364" s="4">
        <v>209</v>
      </c>
      <c r="J364" s="4">
        <v>191</v>
      </c>
      <c r="K364" s="4">
        <v>363</v>
      </c>
      <c r="L364" s="4">
        <v>625</v>
      </c>
      <c r="M364" s="4">
        <v>280</v>
      </c>
      <c r="N364" s="4">
        <v>158</v>
      </c>
      <c r="O364" s="4">
        <v>190</v>
      </c>
      <c r="P364" s="4">
        <v>1394</v>
      </c>
      <c r="Q364" s="4">
        <v>901</v>
      </c>
      <c r="R364" s="4">
        <v>2002</v>
      </c>
      <c r="S364" s="4">
        <v>267</v>
      </c>
      <c r="T364" s="4">
        <v>2130</v>
      </c>
      <c r="U364" s="4">
        <v>98</v>
      </c>
      <c r="V364" s="4">
        <v>230</v>
      </c>
      <c r="W364" s="4">
        <v>70</v>
      </c>
      <c r="X364" s="4">
        <v>198</v>
      </c>
      <c r="Y364" s="4">
        <v>619</v>
      </c>
      <c r="Z364" s="4">
        <v>599</v>
      </c>
      <c r="AA364" s="4">
        <v>513</v>
      </c>
      <c r="AB364" s="4">
        <v>419</v>
      </c>
    </row>
    <row r="365" spans="1:28" ht="89.25" x14ac:dyDescent="0.2">
      <c r="A365" s="1" t="s">
        <v>1250</v>
      </c>
    </row>
    <row r="366" spans="1:28" x14ac:dyDescent="0.2">
      <c r="B366" s="2" t="s">
        <v>1491</v>
      </c>
      <c r="C366" s="8">
        <v>0.78500000000000003</v>
      </c>
      <c r="D366" s="9">
        <v>0.79400000000000004</v>
      </c>
      <c r="E366" s="9">
        <v>0.754</v>
      </c>
      <c r="F366" s="9">
        <v>0.78500000000000003</v>
      </c>
      <c r="G366" s="9">
        <v>0.78</v>
      </c>
      <c r="H366" s="9">
        <v>0.81799999999999995</v>
      </c>
      <c r="I366" s="9">
        <v>0.82299999999999995</v>
      </c>
      <c r="J366" s="9">
        <v>0.86899999999999999</v>
      </c>
      <c r="K366" s="9">
        <v>0.78200000000000003</v>
      </c>
      <c r="L366" s="9">
        <v>0.79200000000000004</v>
      </c>
      <c r="M366" s="9">
        <v>0.77500000000000002</v>
      </c>
      <c r="N366" s="9">
        <v>0.77800000000000002</v>
      </c>
      <c r="O366" s="9">
        <v>0.73699999999999999</v>
      </c>
      <c r="P366" s="9">
        <v>0.753</v>
      </c>
      <c r="Q366" s="9">
        <v>0.83399999999999996</v>
      </c>
      <c r="R366" s="9">
        <v>0.77400000000000002</v>
      </c>
      <c r="S366" s="9">
        <v>0.84299999999999997</v>
      </c>
      <c r="T366" s="9">
        <v>0.78800000000000003</v>
      </c>
      <c r="U366" s="9">
        <v>0.72399999999999998</v>
      </c>
      <c r="V366" s="9">
        <v>0.77800000000000002</v>
      </c>
      <c r="W366" s="9">
        <v>0.88600000000000001</v>
      </c>
      <c r="X366" s="9">
        <v>0.77300000000000002</v>
      </c>
      <c r="Y366" s="9">
        <v>0.78200000000000003</v>
      </c>
      <c r="Z366" s="9">
        <v>0.77600000000000002</v>
      </c>
      <c r="AA366" s="9">
        <v>0.79700000000000004</v>
      </c>
      <c r="AB366" s="9">
        <v>0.77300000000000002</v>
      </c>
    </row>
    <row r="367" spans="1:28" ht="25.5" x14ac:dyDescent="0.2">
      <c r="B367" s="2" t="s">
        <v>115</v>
      </c>
      <c r="C367" s="8">
        <v>0.215</v>
      </c>
      <c r="D367" s="9">
        <v>0.20599999999999999</v>
      </c>
      <c r="E367" s="9">
        <v>0.246</v>
      </c>
      <c r="F367" s="9">
        <v>0.215</v>
      </c>
      <c r="G367" s="9">
        <v>0.22</v>
      </c>
      <c r="H367" s="9">
        <v>0.182</v>
      </c>
      <c r="I367" s="9">
        <v>0.17699999999999999</v>
      </c>
      <c r="J367" s="9">
        <v>0.13100000000000001</v>
      </c>
      <c r="K367" s="9">
        <v>0.218</v>
      </c>
      <c r="L367" s="9">
        <v>0.20799999999999999</v>
      </c>
      <c r="M367" s="9">
        <v>0.22500000000000001</v>
      </c>
      <c r="N367" s="9">
        <v>0.222</v>
      </c>
      <c r="O367" s="9">
        <v>0.26300000000000001</v>
      </c>
      <c r="P367" s="9">
        <v>0.247</v>
      </c>
      <c r="Q367" s="9">
        <v>0.16600000000000001</v>
      </c>
      <c r="R367" s="9">
        <v>0.22600000000000001</v>
      </c>
      <c r="S367" s="9">
        <v>0.157</v>
      </c>
      <c r="T367" s="9">
        <v>0.21199999999999999</v>
      </c>
      <c r="U367" s="9">
        <v>0.27600000000000002</v>
      </c>
      <c r="V367" s="9">
        <v>0.222</v>
      </c>
      <c r="W367" s="9">
        <v>0.114</v>
      </c>
      <c r="X367" s="9">
        <v>0.22700000000000001</v>
      </c>
      <c r="Y367" s="9">
        <v>0.218</v>
      </c>
      <c r="Z367" s="9">
        <v>0.224</v>
      </c>
      <c r="AA367" s="9">
        <v>0.20300000000000001</v>
      </c>
      <c r="AB367" s="9">
        <v>0.22700000000000001</v>
      </c>
    </row>
    <row r="368" spans="1:28" x14ac:dyDescent="0.2">
      <c r="B368" s="2" t="s">
        <v>3</v>
      </c>
      <c r="C368" s="3">
        <v>2452</v>
      </c>
      <c r="D368" s="4">
        <v>350</v>
      </c>
      <c r="E368" s="4">
        <v>512</v>
      </c>
      <c r="F368" s="4">
        <v>618</v>
      </c>
      <c r="G368" s="4">
        <v>418</v>
      </c>
      <c r="H368" s="4">
        <v>220</v>
      </c>
      <c r="I368" s="4">
        <v>209</v>
      </c>
      <c r="J368" s="4">
        <v>191</v>
      </c>
      <c r="K368" s="4">
        <v>363</v>
      </c>
      <c r="L368" s="4">
        <v>625</v>
      </c>
      <c r="M368" s="4">
        <v>280</v>
      </c>
      <c r="N368" s="4">
        <v>158</v>
      </c>
      <c r="O368" s="4">
        <v>190</v>
      </c>
      <c r="P368" s="4">
        <v>1394</v>
      </c>
      <c r="Q368" s="4">
        <v>901</v>
      </c>
      <c r="R368" s="4">
        <v>2002</v>
      </c>
      <c r="S368" s="4">
        <v>267</v>
      </c>
      <c r="T368" s="4">
        <v>2130</v>
      </c>
      <c r="U368" s="4">
        <v>98</v>
      </c>
      <c r="V368" s="4">
        <v>230</v>
      </c>
      <c r="W368" s="4">
        <v>70</v>
      </c>
      <c r="X368" s="4">
        <v>198</v>
      </c>
      <c r="Y368" s="4">
        <v>619</v>
      </c>
      <c r="Z368" s="4">
        <v>599</v>
      </c>
      <c r="AA368" s="4">
        <v>513</v>
      </c>
      <c r="AB368" s="4">
        <v>419</v>
      </c>
    </row>
    <row r="369" spans="1:28" ht="89.25" x14ac:dyDescent="0.2">
      <c r="A369" s="1" t="s">
        <v>1251</v>
      </c>
    </row>
    <row r="370" spans="1:28" x14ac:dyDescent="0.2">
      <c r="B370" s="2" t="s">
        <v>1491</v>
      </c>
      <c r="C370" s="8">
        <v>0.88200000000000001</v>
      </c>
      <c r="D370" s="9">
        <v>0.85699999999999998</v>
      </c>
      <c r="E370" s="9">
        <v>0.86099999999999999</v>
      </c>
      <c r="F370" s="9">
        <v>0.86399999999999999</v>
      </c>
      <c r="G370" s="9">
        <v>0.90700000000000003</v>
      </c>
      <c r="H370" s="9">
        <v>0.91400000000000003</v>
      </c>
      <c r="I370" s="9">
        <v>0.89500000000000002</v>
      </c>
      <c r="J370" s="9">
        <v>0.88</v>
      </c>
      <c r="K370" s="9">
        <v>0.88400000000000001</v>
      </c>
      <c r="L370" s="9">
        <v>0.86899999999999999</v>
      </c>
      <c r="M370" s="9">
        <v>0.88600000000000001</v>
      </c>
      <c r="N370" s="9">
        <v>0.86099999999999999</v>
      </c>
      <c r="O370" s="9">
        <v>0.85799999999999998</v>
      </c>
      <c r="P370" s="9">
        <v>0.84399999999999997</v>
      </c>
      <c r="Q370" s="9">
        <v>0.93100000000000005</v>
      </c>
      <c r="R370" s="9">
        <v>0.872</v>
      </c>
      <c r="S370" s="9">
        <v>0.92100000000000004</v>
      </c>
      <c r="T370" s="9">
        <v>0.876</v>
      </c>
      <c r="U370" s="9">
        <v>0.94899999999999995</v>
      </c>
      <c r="V370" s="9">
        <v>0.90900000000000003</v>
      </c>
      <c r="W370" s="9">
        <v>0.85699999999999998</v>
      </c>
      <c r="X370" s="9">
        <v>0.83299999999999996</v>
      </c>
      <c r="Y370" s="9">
        <v>0.89500000000000002</v>
      </c>
      <c r="Z370" s="9">
        <v>0.90700000000000003</v>
      </c>
      <c r="AA370" s="9">
        <v>0.875</v>
      </c>
      <c r="AB370" s="9">
        <v>0.85899999999999999</v>
      </c>
    </row>
    <row r="371" spans="1:28" x14ac:dyDescent="0.2">
      <c r="B371" s="2" t="s">
        <v>114</v>
      </c>
      <c r="C371" s="8">
        <v>0.11799999999999999</v>
      </c>
      <c r="D371" s="9">
        <v>0.14299999999999999</v>
      </c>
      <c r="E371" s="9">
        <v>0.13900000000000001</v>
      </c>
      <c r="F371" s="9">
        <v>0.13600000000000001</v>
      </c>
      <c r="G371" s="9">
        <v>9.2999999999999999E-2</v>
      </c>
      <c r="H371" s="9">
        <v>8.5999999999999993E-2</v>
      </c>
      <c r="I371" s="9">
        <v>0.105</v>
      </c>
      <c r="J371" s="9">
        <v>0.12</v>
      </c>
      <c r="K371" s="9">
        <v>0.11600000000000001</v>
      </c>
      <c r="L371" s="9">
        <v>0.13100000000000001</v>
      </c>
      <c r="M371" s="9">
        <v>0.114</v>
      </c>
      <c r="N371" s="9">
        <v>0.13900000000000001</v>
      </c>
      <c r="O371" s="9">
        <v>0.14199999999999999</v>
      </c>
      <c r="P371" s="9">
        <v>0.156</v>
      </c>
      <c r="Q371" s="9">
        <v>6.9000000000000006E-2</v>
      </c>
      <c r="R371" s="9">
        <v>0.128</v>
      </c>
      <c r="S371" s="9">
        <v>7.9000000000000001E-2</v>
      </c>
      <c r="T371" s="9">
        <v>0.124</v>
      </c>
      <c r="U371" s="9">
        <v>5.0999999999999997E-2</v>
      </c>
      <c r="V371" s="9">
        <v>9.0999999999999998E-2</v>
      </c>
      <c r="W371" s="9">
        <v>0.14299999999999999</v>
      </c>
      <c r="X371" s="9">
        <v>0.16700000000000001</v>
      </c>
      <c r="Y371" s="9">
        <v>0.105</v>
      </c>
      <c r="Z371" s="9">
        <v>9.2999999999999999E-2</v>
      </c>
      <c r="AA371" s="9">
        <v>0.125</v>
      </c>
      <c r="AB371" s="9">
        <v>0.14099999999999999</v>
      </c>
    </row>
    <row r="372" spans="1:28" x14ac:dyDescent="0.2">
      <c r="B372" s="2" t="s">
        <v>3</v>
      </c>
      <c r="C372" s="3">
        <v>2452</v>
      </c>
      <c r="D372" s="4">
        <v>350</v>
      </c>
      <c r="E372" s="4">
        <v>512</v>
      </c>
      <c r="F372" s="4">
        <v>618</v>
      </c>
      <c r="G372" s="4">
        <v>418</v>
      </c>
      <c r="H372" s="4">
        <v>220</v>
      </c>
      <c r="I372" s="4">
        <v>209</v>
      </c>
      <c r="J372" s="4">
        <v>191</v>
      </c>
      <c r="K372" s="4">
        <v>363</v>
      </c>
      <c r="L372" s="4">
        <v>625</v>
      </c>
      <c r="M372" s="4">
        <v>280</v>
      </c>
      <c r="N372" s="4">
        <v>158</v>
      </c>
      <c r="O372" s="4">
        <v>190</v>
      </c>
      <c r="P372" s="4">
        <v>1394</v>
      </c>
      <c r="Q372" s="4">
        <v>901</v>
      </c>
      <c r="R372" s="4">
        <v>2002</v>
      </c>
      <c r="S372" s="4">
        <v>267</v>
      </c>
      <c r="T372" s="4">
        <v>2130</v>
      </c>
      <c r="U372" s="4">
        <v>98</v>
      </c>
      <c r="V372" s="4">
        <v>230</v>
      </c>
      <c r="W372" s="4">
        <v>70</v>
      </c>
      <c r="X372" s="4">
        <v>198</v>
      </c>
      <c r="Y372" s="4">
        <v>619</v>
      </c>
      <c r="Z372" s="4">
        <v>599</v>
      </c>
      <c r="AA372" s="4">
        <v>513</v>
      </c>
      <c r="AB372" s="4">
        <v>419</v>
      </c>
    </row>
    <row r="373" spans="1:28" ht="89.25" x14ac:dyDescent="0.2">
      <c r="A373" s="1" t="s">
        <v>1234</v>
      </c>
    </row>
    <row r="374" spans="1:28" x14ac:dyDescent="0.2">
      <c r="B374" s="2" t="s">
        <v>1491</v>
      </c>
      <c r="C374" s="8">
        <v>0.85199999999999998</v>
      </c>
      <c r="D374" s="9">
        <v>0.8</v>
      </c>
      <c r="E374" s="9">
        <v>0.81100000000000005</v>
      </c>
      <c r="F374" s="9">
        <v>0.86399999999999999</v>
      </c>
      <c r="G374" s="9">
        <v>0.873</v>
      </c>
      <c r="H374" s="9">
        <v>0.90500000000000003</v>
      </c>
      <c r="I374" s="9">
        <v>0.90900000000000003</v>
      </c>
      <c r="J374" s="9">
        <v>0.82199999999999995</v>
      </c>
      <c r="K374" s="9">
        <v>0.85699999999999998</v>
      </c>
      <c r="L374" s="9">
        <v>0.87</v>
      </c>
      <c r="M374" s="9">
        <v>0.85699999999999998</v>
      </c>
      <c r="N374" s="9">
        <v>0.89900000000000002</v>
      </c>
      <c r="O374" s="9">
        <v>0.79500000000000004</v>
      </c>
      <c r="P374" s="9">
        <v>0.81100000000000005</v>
      </c>
      <c r="Q374" s="9">
        <v>0.91800000000000004</v>
      </c>
      <c r="R374" s="9">
        <v>0.83899999999999997</v>
      </c>
      <c r="S374" s="9">
        <v>0.94799999999999995</v>
      </c>
      <c r="T374" s="9">
        <v>0.85399999999999998</v>
      </c>
      <c r="U374" s="9">
        <v>0.84699999999999998</v>
      </c>
      <c r="V374" s="9">
        <v>0.82199999999999995</v>
      </c>
      <c r="W374" s="9">
        <v>0.92900000000000005</v>
      </c>
      <c r="X374" s="9">
        <v>0.81799999999999995</v>
      </c>
      <c r="Y374" s="9">
        <v>0.85599999999999998</v>
      </c>
      <c r="Z374" s="9">
        <v>0.85799999999999998</v>
      </c>
      <c r="AA374" s="9">
        <v>0.84799999999999998</v>
      </c>
      <c r="AB374" s="9">
        <v>0.84699999999999998</v>
      </c>
    </row>
    <row r="375" spans="1:28" ht="25.5" x14ac:dyDescent="0.2">
      <c r="B375" s="2" t="s">
        <v>115</v>
      </c>
      <c r="C375" s="8">
        <v>0.14799999999999999</v>
      </c>
      <c r="D375" s="9">
        <v>0.2</v>
      </c>
      <c r="E375" s="9">
        <v>0.189</v>
      </c>
      <c r="F375" s="9">
        <v>0.13600000000000001</v>
      </c>
      <c r="G375" s="9">
        <v>0.127</v>
      </c>
      <c r="H375" s="9">
        <v>9.5000000000000001E-2</v>
      </c>
      <c r="I375" s="9">
        <v>9.0999999999999998E-2</v>
      </c>
      <c r="J375" s="9">
        <v>0.17799999999999999</v>
      </c>
      <c r="K375" s="9">
        <v>0.14299999999999999</v>
      </c>
      <c r="L375" s="9">
        <v>0.13</v>
      </c>
      <c r="M375" s="9">
        <v>0.14299999999999999</v>
      </c>
      <c r="N375" s="9">
        <v>0.10100000000000001</v>
      </c>
      <c r="O375" s="9">
        <v>0.20499999999999999</v>
      </c>
      <c r="P375" s="9">
        <v>0.189</v>
      </c>
      <c r="Q375" s="9">
        <v>8.2000000000000003E-2</v>
      </c>
      <c r="R375" s="9">
        <v>0.161</v>
      </c>
      <c r="S375" s="9">
        <v>5.1999999999999998E-2</v>
      </c>
      <c r="T375" s="9">
        <v>0.14599999999999999</v>
      </c>
      <c r="U375" s="9">
        <v>0.153</v>
      </c>
      <c r="V375" s="9">
        <v>0.17799999999999999</v>
      </c>
      <c r="W375" s="9">
        <v>7.0999999999999994E-2</v>
      </c>
      <c r="X375" s="9">
        <v>0.182</v>
      </c>
      <c r="Y375" s="9">
        <v>0.14399999999999999</v>
      </c>
      <c r="Z375" s="9">
        <v>0.14199999999999999</v>
      </c>
      <c r="AA375" s="9">
        <v>0.152</v>
      </c>
      <c r="AB375" s="9">
        <v>0.153</v>
      </c>
    </row>
    <row r="376" spans="1:28" x14ac:dyDescent="0.2">
      <c r="B376" s="2" t="s">
        <v>3</v>
      </c>
      <c r="C376" s="3">
        <v>2452</v>
      </c>
      <c r="D376" s="4">
        <v>350</v>
      </c>
      <c r="E376" s="4">
        <v>512</v>
      </c>
      <c r="F376" s="4">
        <v>618</v>
      </c>
      <c r="G376" s="4">
        <v>418</v>
      </c>
      <c r="H376" s="4">
        <v>220</v>
      </c>
      <c r="I376" s="4">
        <v>209</v>
      </c>
      <c r="J376" s="4">
        <v>191</v>
      </c>
      <c r="K376" s="4">
        <v>363</v>
      </c>
      <c r="L376" s="4">
        <v>625</v>
      </c>
      <c r="M376" s="4">
        <v>280</v>
      </c>
      <c r="N376" s="4">
        <v>158</v>
      </c>
      <c r="O376" s="4">
        <v>190</v>
      </c>
      <c r="P376" s="4">
        <v>1394</v>
      </c>
      <c r="Q376" s="4">
        <v>901</v>
      </c>
      <c r="R376" s="4">
        <v>2002</v>
      </c>
      <c r="S376" s="4">
        <v>267</v>
      </c>
      <c r="T376" s="4">
        <v>2130</v>
      </c>
      <c r="U376" s="4">
        <v>98</v>
      </c>
      <c r="V376" s="4">
        <v>230</v>
      </c>
      <c r="W376" s="4">
        <v>70</v>
      </c>
      <c r="X376" s="4">
        <v>198</v>
      </c>
      <c r="Y376" s="4">
        <v>619</v>
      </c>
      <c r="Z376" s="4">
        <v>599</v>
      </c>
      <c r="AA376" s="4">
        <v>513</v>
      </c>
      <c r="AB376" s="4">
        <v>419</v>
      </c>
    </row>
    <row r="377" spans="1:28" ht="89.25" x14ac:dyDescent="0.2">
      <c r="A377" s="1" t="s">
        <v>1235</v>
      </c>
    </row>
    <row r="378" spans="1:28" x14ac:dyDescent="0.2">
      <c r="B378" s="2" t="s">
        <v>1491</v>
      </c>
      <c r="C378" s="8">
        <v>0.98099999999999998</v>
      </c>
      <c r="D378" s="9">
        <v>0.99099999999999999</v>
      </c>
      <c r="E378" s="9">
        <v>0.98199999999999998</v>
      </c>
      <c r="F378" s="9">
        <v>0.998</v>
      </c>
      <c r="G378" s="9">
        <v>0.98099999999999998</v>
      </c>
      <c r="H378" s="9">
        <v>0.97299999999999998</v>
      </c>
      <c r="I378" s="9">
        <v>0.91900000000000004</v>
      </c>
      <c r="J378" s="9">
        <v>0.93700000000000006</v>
      </c>
      <c r="K378" s="9">
        <v>0.98099999999999998</v>
      </c>
      <c r="L378" s="9">
        <v>0.98899999999999999</v>
      </c>
      <c r="M378" s="9">
        <v>0.98599999999999999</v>
      </c>
      <c r="N378" s="9">
        <v>0.99399999999999999</v>
      </c>
      <c r="O378" s="9">
        <v>0.995</v>
      </c>
      <c r="P378" s="9">
        <v>0.97699999999999998</v>
      </c>
      <c r="Q378" s="9">
        <v>0.98699999999999999</v>
      </c>
      <c r="R378" s="9">
        <v>0.98199999999999998</v>
      </c>
      <c r="S378" s="9">
        <v>0.97399999999999998</v>
      </c>
      <c r="T378" s="9">
        <v>0.98199999999999998</v>
      </c>
      <c r="U378" s="9">
        <v>0.95899999999999996</v>
      </c>
      <c r="V378" s="9">
        <v>0.97799999999999998</v>
      </c>
      <c r="W378" s="9">
        <v>1</v>
      </c>
      <c r="X378" s="9">
        <v>0.96</v>
      </c>
      <c r="Y378" s="9">
        <v>0.97699999999999998</v>
      </c>
      <c r="Z378" s="9">
        <v>0.98699999999999999</v>
      </c>
      <c r="AA378" s="9">
        <v>0.97099999999999997</v>
      </c>
      <c r="AB378" s="9">
        <v>0.995</v>
      </c>
    </row>
    <row r="379" spans="1:28" x14ac:dyDescent="0.2">
      <c r="B379" s="2" t="s">
        <v>114</v>
      </c>
      <c r="C379" s="8">
        <v>1.9E-2</v>
      </c>
      <c r="D379" s="9">
        <v>8.9999999999999993E-3</v>
      </c>
      <c r="E379" s="9">
        <v>1.7999999999999999E-2</v>
      </c>
      <c r="F379" s="9">
        <v>2E-3</v>
      </c>
      <c r="G379" s="9">
        <v>1.9E-2</v>
      </c>
      <c r="H379" s="9">
        <v>2.7E-2</v>
      </c>
      <c r="I379" s="9">
        <v>8.1000000000000003E-2</v>
      </c>
      <c r="J379" s="9">
        <v>6.3E-2</v>
      </c>
      <c r="K379" s="9">
        <v>1.9E-2</v>
      </c>
      <c r="L379" s="9">
        <v>1.0999999999999999E-2</v>
      </c>
      <c r="M379" s="9">
        <v>1.4E-2</v>
      </c>
      <c r="N379" s="9">
        <v>6.0000000000000001E-3</v>
      </c>
      <c r="O379" s="9">
        <v>5.0000000000000001E-3</v>
      </c>
      <c r="P379" s="9">
        <v>2.3E-2</v>
      </c>
      <c r="Q379" s="9">
        <v>1.2999999999999999E-2</v>
      </c>
      <c r="R379" s="9">
        <v>1.7999999999999999E-2</v>
      </c>
      <c r="S379" s="9">
        <v>2.5999999999999999E-2</v>
      </c>
      <c r="T379" s="9">
        <v>1.7999999999999999E-2</v>
      </c>
      <c r="U379" s="9">
        <v>4.1000000000000002E-2</v>
      </c>
      <c r="V379" s="9">
        <v>2.1999999999999999E-2</v>
      </c>
      <c r="W379" s="9">
        <v>0</v>
      </c>
      <c r="X379" s="9">
        <v>0.04</v>
      </c>
      <c r="Y379" s="9">
        <v>2.3E-2</v>
      </c>
      <c r="Z379" s="9">
        <v>1.2999999999999999E-2</v>
      </c>
      <c r="AA379" s="9">
        <v>2.9000000000000001E-2</v>
      </c>
      <c r="AB379" s="9">
        <v>5.0000000000000001E-3</v>
      </c>
    </row>
    <row r="380" spans="1:28" x14ac:dyDescent="0.2">
      <c r="B380" s="2" t="s">
        <v>3</v>
      </c>
      <c r="C380" s="3">
        <v>2452</v>
      </c>
      <c r="D380" s="4">
        <v>350</v>
      </c>
      <c r="E380" s="4">
        <v>512</v>
      </c>
      <c r="F380" s="4">
        <v>618</v>
      </c>
      <c r="G380" s="4">
        <v>418</v>
      </c>
      <c r="H380" s="4">
        <v>220</v>
      </c>
      <c r="I380" s="4">
        <v>209</v>
      </c>
      <c r="J380" s="4">
        <v>191</v>
      </c>
      <c r="K380" s="4">
        <v>363</v>
      </c>
      <c r="L380" s="4">
        <v>625</v>
      </c>
      <c r="M380" s="4">
        <v>280</v>
      </c>
      <c r="N380" s="4">
        <v>158</v>
      </c>
      <c r="O380" s="4">
        <v>190</v>
      </c>
      <c r="P380" s="4">
        <v>1394</v>
      </c>
      <c r="Q380" s="4">
        <v>901</v>
      </c>
      <c r="R380" s="4">
        <v>2002</v>
      </c>
      <c r="S380" s="4">
        <v>267</v>
      </c>
      <c r="T380" s="4">
        <v>2130</v>
      </c>
      <c r="U380" s="4">
        <v>98</v>
      </c>
      <c r="V380" s="4">
        <v>230</v>
      </c>
      <c r="W380" s="4">
        <v>70</v>
      </c>
      <c r="X380" s="4">
        <v>198</v>
      </c>
      <c r="Y380" s="4">
        <v>619</v>
      </c>
      <c r="Z380" s="4">
        <v>599</v>
      </c>
      <c r="AA380" s="4">
        <v>513</v>
      </c>
      <c r="AB380" s="4">
        <v>419</v>
      </c>
    </row>
    <row r="381" spans="1:28" ht="89.25" x14ac:dyDescent="0.2">
      <c r="A381" s="1" t="s">
        <v>1236</v>
      </c>
    </row>
    <row r="382" spans="1:28" x14ac:dyDescent="0.2">
      <c r="B382" s="2" t="s">
        <v>1491</v>
      </c>
      <c r="C382" s="8">
        <v>0.95699999999999996</v>
      </c>
      <c r="D382" s="9">
        <v>0.97399999999999998</v>
      </c>
      <c r="E382" s="9">
        <v>0.96099999999999997</v>
      </c>
      <c r="F382" s="9">
        <v>0.97699999999999998</v>
      </c>
      <c r="G382" s="9">
        <v>0.96399999999999997</v>
      </c>
      <c r="H382" s="9">
        <v>0.94099999999999995</v>
      </c>
      <c r="I382" s="9">
        <v>0.85599999999999998</v>
      </c>
      <c r="J382" s="9">
        <v>0.88500000000000001</v>
      </c>
      <c r="K382" s="9">
        <v>0.96699999999999997</v>
      </c>
      <c r="L382" s="9">
        <v>0.96</v>
      </c>
      <c r="M382" s="9">
        <v>0.97899999999999998</v>
      </c>
      <c r="N382" s="9">
        <v>0.95599999999999996</v>
      </c>
      <c r="O382" s="9">
        <v>0.96799999999999997</v>
      </c>
      <c r="P382" s="9">
        <v>0.95799999999999996</v>
      </c>
      <c r="Q382" s="9">
        <v>0.95599999999999996</v>
      </c>
      <c r="R382" s="9">
        <v>0.96099999999999997</v>
      </c>
      <c r="S382" s="9">
        <v>0.93300000000000005</v>
      </c>
      <c r="T382" s="9">
        <v>0.95899999999999996</v>
      </c>
      <c r="U382" s="9">
        <v>0.92900000000000005</v>
      </c>
      <c r="V382" s="9">
        <v>0.94799999999999995</v>
      </c>
      <c r="W382" s="9">
        <v>0.97099999999999997</v>
      </c>
      <c r="X382" s="9">
        <v>0.95499999999999996</v>
      </c>
      <c r="Y382" s="9">
        <v>0.96</v>
      </c>
      <c r="Z382" s="9">
        <v>0.95</v>
      </c>
      <c r="AA382" s="9">
        <v>0.94699999999999995</v>
      </c>
      <c r="AB382" s="9">
        <v>0.97899999999999998</v>
      </c>
    </row>
    <row r="383" spans="1:28" ht="25.5" x14ac:dyDescent="0.2">
      <c r="B383" s="2" t="s">
        <v>115</v>
      </c>
      <c r="C383" s="8">
        <v>4.2999999999999997E-2</v>
      </c>
      <c r="D383" s="9">
        <v>2.5999999999999999E-2</v>
      </c>
      <c r="E383" s="9">
        <v>3.9E-2</v>
      </c>
      <c r="F383" s="9">
        <v>2.3E-2</v>
      </c>
      <c r="G383" s="9">
        <v>3.5999999999999997E-2</v>
      </c>
      <c r="H383" s="9">
        <v>5.8999999999999997E-2</v>
      </c>
      <c r="I383" s="9">
        <v>0.14399999999999999</v>
      </c>
      <c r="J383" s="9">
        <v>0.115</v>
      </c>
      <c r="K383" s="9">
        <v>3.3000000000000002E-2</v>
      </c>
      <c r="L383" s="9">
        <v>0.04</v>
      </c>
      <c r="M383" s="9">
        <v>2.1000000000000001E-2</v>
      </c>
      <c r="N383" s="9">
        <v>4.3999999999999997E-2</v>
      </c>
      <c r="O383" s="9">
        <v>3.2000000000000001E-2</v>
      </c>
      <c r="P383" s="9">
        <v>4.2000000000000003E-2</v>
      </c>
      <c r="Q383" s="9">
        <v>4.3999999999999997E-2</v>
      </c>
      <c r="R383" s="9">
        <v>3.9E-2</v>
      </c>
      <c r="S383" s="9">
        <v>6.7000000000000004E-2</v>
      </c>
      <c r="T383" s="9">
        <v>4.1000000000000002E-2</v>
      </c>
      <c r="U383" s="9">
        <v>7.0999999999999994E-2</v>
      </c>
      <c r="V383" s="9">
        <v>5.1999999999999998E-2</v>
      </c>
      <c r="W383" s="9">
        <v>2.9000000000000001E-2</v>
      </c>
      <c r="X383" s="9">
        <v>4.4999999999999998E-2</v>
      </c>
      <c r="Y383" s="9">
        <v>0.04</v>
      </c>
      <c r="Z383" s="9">
        <v>0.05</v>
      </c>
      <c r="AA383" s="9">
        <v>5.2999999999999999E-2</v>
      </c>
      <c r="AB383" s="9">
        <v>2.1000000000000001E-2</v>
      </c>
    </row>
    <row r="384" spans="1:28" x14ac:dyDescent="0.2">
      <c r="B384" s="2" t="s">
        <v>3</v>
      </c>
      <c r="C384" s="3">
        <v>2452</v>
      </c>
      <c r="D384" s="4">
        <v>350</v>
      </c>
      <c r="E384" s="4">
        <v>512</v>
      </c>
      <c r="F384" s="4">
        <v>618</v>
      </c>
      <c r="G384" s="4">
        <v>418</v>
      </c>
      <c r="H384" s="4">
        <v>220</v>
      </c>
      <c r="I384" s="4">
        <v>209</v>
      </c>
      <c r="J384" s="4">
        <v>191</v>
      </c>
      <c r="K384" s="4">
        <v>363</v>
      </c>
      <c r="L384" s="4">
        <v>625</v>
      </c>
      <c r="M384" s="4">
        <v>280</v>
      </c>
      <c r="N384" s="4">
        <v>158</v>
      </c>
      <c r="O384" s="4">
        <v>190</v>
      </c>
      <c r="P384" s="4">
        <v>1394</v>
      </c>
      <c r="Q384" s="4">
        <v>901</v>
      </c>
      <c r="R384" s="4">
        <v>2002</v>
      </c>
      <c r="S384" s="4">
        <v>267</v>
      </c>
      <c r="T384" s="4">
        <v>2130</v>
      </c>
      <c r="U384" s="4">
        <v>98</v>
      </c>
      <c r="V384" s="4">
        <v>230</v>
      </c>
      <c r="W384" s="4">
        <v>70</v>
      </c>
      <c r="X384" s="4">
        <v>198</v>
      </c>
      <c r="Y384" s="4">
        <v>619</v>
      </c>
      <c r="Z384" s="4">
        <v>599</v>
      </c>
      <c r="AA384" s="4">
        <v>513</v>
      </c>
      <c r="AB384" s="4">
        <v>419</v>
      </c>
    </row>
    <row r="385" spans="1:28" ht="89.25" x14ac:dyDescent="0.2">
      <c r="A385" s="1" t="s">
        <v>1222</v>
      </c>
    </row>
    <row r="386" spans="1:28" x14ac:dyDescent="0.2">
      <c r="B386" s="2" t="s">
        <v>1491</v>
      </c>
      <c r="C386" s="8">
        <v>0.94299999999999995</v>
      </c>
      <c r="D386" s="9">
        <v>0.96599999999999997</v>
      </c>
      <c r="E386" s="9">
        <v>0.96099999999999997</v>
      </c>
      <c r="F386" s="9">
        <v>0.97399999999999998</v>
      </c>
      <c r="G386" s="9">
        <v>0.94299999999999995</v>
      </c>
      <c r="H386" s="9">
        <v>0.88600000000000001</v>
      </c>
      <c r="I386" s="9">
        <v>0.82799999999999996</v>
      </c>
      <c r="J386" s="9">
        <v>0.71199999999999997</v>
      </c>
      <c r="K386" s="9">
        <v>0.90100000000000002</v>
      </c>
      <c r="L386" s="9">
        <v>0.97399999999999998</v>
      </c>
      <c r="M386" s="9">
        <v>0.98199999999999998</v>
      </c>
      <c r="N386" s="9">
        <v>0.98099999999999998</v>
      </c>
      <c r="O386" s="9">
        <v>1</v>
      </c>
      <c r="P386" s="9">
        <v>0.93700000000000006</v>
      </c>
      <c r="Q386" s="9">
        <v>0.95</v>
      </c>
      <c r="R386" s="9">
        <v>0.94899999999999995</v>
      </c>
      <c r="S386" s="9">
        <v>0.90600000000000003</v>
      </c>
      <c r="T386" s="9">
        <v>0.94399999999999995</v>
      </c>
      <c r="U386" s="9">
        <v>0.88800000000000001</v>
      </c>
      <c r="V386" s="9">
        <v>0.95199999999999996</v>
      </c>
      <c r="W386" s="9">
        <v>1</v>
      </c>
      <c r="X386" s="9">
        <v>0.96499999999999997</v>
      </c>
      <c r="Y386" s="9">
        <v>0.93700000000000006</v>
      </c>
      <c r="Z386" s="9">
        <v>0.91500000000000004</v>
      </c>
      <c r="AA386" s="9">
        <v>0.93400000000000005</v>
      </c>
      <c r="AB386" s="9">
        <v>0.98099999999999998</v>
      </c>
    </row>
    <row r="387" spans="1:28" x14ac:dyDescent="0.2">
      <c r="B387" s="2" t="s">
        <v>114</v>
      </c>
      <c r="C387" s="8">
        <v>5.7000000000000002E-2</v>
      </c>
      <c r="D387" s="9">
        <v>3.4000000000000002E-2</v>
      </c>
      <c r="E387" s="9">
        <v>3.9E-2</v>
      </c>
      <c r="F387" s="9">
        <v>2.5999999999999999E-2</v>
      </c>
      <c r="G387" s="9">
        <v>5.7000000000000002E-2</v>
      </c>
      <c r="H387" s="9">
        <v>0.114</v>
      </c>
      <c r="I387" s="9">
        <v>0.17199999999999999</v>
      </c>
      <c r="J387" s="9">
        <v>0.28799999999999998</v>
      </c>
      <c r="K387" s="9">
        <v>9.9000000000000005E-2</v>
      </c>
      <c r="L387" s="9">
        <v>2.5999999999999999E-2</v>
      </c>
      <c r="M387" s="9">
        <v>1.7999999999999999E-2</v>
      </c>
      <c r="N387" s="9">
        <v>1.9E-2</v>
      </c>
      <c r="O387" s="9">
        <v>0</v>
      </c>
      <c r="P387" s="9">
        <v>6.3E-2</v>
      </c>
      <c r="Q387" s="9">
        <v>0.05</v>
      </c>
      <c r="R387" s="9">
        <v>5.0999999999999997E-2</v>
      </c>
      <c r="S387" s="9">
        <v>9.4E-2</v>
      </c>
      <c r="T387" s="9">
        <v>5.6000000000000001E-2</v>
      </c>
      <c r="U387" s="9">
        <v>0.112</v>
      </c>
      <c r="V387" s="9">
        <v>4.8000000000000001E-2</v>
      </c>
      <c r="W387" s="9">
        <v>0</v>
      </c>
      <c r="X387" s="9">
        <v>3.5000000000000003E-2</v>
      </c>
      <c r="Y387" s="9">
        <v>6.3E-2</v>
      </c>
      <c r="Z387" s="9">
        <v>8.5000000000000006E-2</v>
      </c>
      <c r="AA387" s="9">
        <v>6.6000000000000003E-2</v>
      </c>
      <c r="AB387" s="9">
        <v>1.9E-2</v>
      </c>
    </row>
    <row r="388" spans="1:28" x14ac:dyDescent="0.2">
      <c r="B388" s="2" t="s">
        <v>3</v>
      </c>
      <c r="C388" s="3">
        <v>2452</v>
      </c>
      <c r="D388" s="4">
        <v>350</v>
      </c>
      <c r="E388" s="4">
        <v>512</v>
      </c>
      <c r="F388" s="4">
        <v>618</v>
      </c>
      <c r="G388" s="4">
        <v>418</v>
      </c>
      <c r="H388" s="4">
        <v>220</v>
      </c>
      <c r="I388" s="4">
        <v>209</v>
      </c>
      <c r="J388" s="4">
        <v>191</v>
      </c>
      <c r="K388" s="4">
        <v>363</v>
      </c>
      <c r="L388" s="4">
        <v>625</v>
      </c>
      <c r="M388" s="4">
        <v>280</v>
      </c>
      <c r="N388" s="4">
        <v>158</v>
      </c>
      <c r="O388" s="4">
        <v>190</v>
      </c>
      <c r="P388" s="4">
        <v>1394</v>
      </c>
      <c r="Q388" s="4">
        <v>901</v>
      </c>
      <c r="R388" s="4">
        <v>2002</v>
      </c>
      <c r="S388" s="4">
        <v>267</v>
      </c>
      <c r="T388" s="4">
        <v>2130</v>
      </c>
      <c r="U388" s="4">
        <v>98</v>
      </c>
      <c r="V388" s="4">
        <v>230</v>
      </c>
      <c r="W388" s="4">
        <v>70</v>
      </c>
      <c r="X388" s="4">
        <v>198</v>
      </c>
      <c r="Y388" s="4">
        <v>619</v>
      </c>
      <c r="Z388" s="4">
        <v>599</v>
      </c>
      <c r="AA388" s="4">
        <v>513</v>
      </c>
      <c r="AB388" s="4">
        <v>419</v>
      </c>
    </row>
    <row r="389" spans="1:28" ht="89.25" x14ac:dyDescent="0.2">
      <c r="A389" s="1" t="s">
        <v>1240</v>
      </c>
    </row>
    <row r="390" spans="1:28" x14ac:dyDescent="0.2">
      <c r="B390" s="2" t="s">
        <v>1491</v>
      </c>
      <c r="C390" s="8">
        <v>0.94099999999999995</v>
      </c>
      <c r="D390" s="9">
        <v>0.96899999999999997</v>
      </c>
      <c r="E390" s="9">
        <v>0.95499999999999996</v>
      </c>
      <c r="F390" s="9">
        <v>0.96899999999999997</v>
      </c>
      <c r="G390" s="9">
        <v>0.92300000000000004</v>
      </c>
      <c r="H390" s="9">
        <v>0.90900000000000003</v>
      </c>
      <c r="I390" s="9">
        <v>0.85599999999999998</v>
      </c>
      <c r="J390" s="9">
        <v>0.77500000000000002</v>
      </c>
      <c r="K390" s="9">
        <v>0.93100000000000005</v>
      </c>
      <c r="L390" s="9">
        <v>0.95399999999999996</v>
      </c>
      <c r="M390" s="9">
        <v>0.97099999999999997</v>
      </c>
      <c r="N390" s="9">
        <v>0.97499999999999998</v>
      </c>
      <c r="O390" s="9">
        <v>0.98399999999999999</v>
      </c>
      <c r="P390" s="9">
        <v>0.93899999999999995</v>
      </c>
      <c r="Q390" s="9">
        <v>0.94799999999999995</v>
      </c>
      <c r="R390" s="9">
        <v>0.94299999999999995</v>
      </c>
      <c r="S390" s="9">
        <v>0.93600000000000005</v>
      </c>
      <c r="T390" s="9">
        <v>0.94299999999999995</v>
      </c>
      <c r="U390" s="9">
        <v>0.92900000000000005</v>
      </c>
      <c r="V390" s="9">
        <v>0.92200000000000004</v>
      </c>
      <c r="W390" s="9">
        <v>0.98599999999999999</v>
      </c>
      <c r="X390" s="9">
        <v>0.94899999999999995</v>
      </c>
      <c r="Y390" s="9">
        <v>0.95299999999999996</v>
      </c>
      <c r="Z390" s="9">
        <v>0.92</v>
      </c>
      <c r="AA390" s="9">
        <v>0.92200000000000004</v>
      </c>
      <c r="AB390" s="9">
        <v>0.96699999999999997</v>
      </c>
    </row>
    <row r="391" spans="1:28" ht="25.5" x14ac:dyDescent="0.2">
      <c r="B391" s="2" t="s">
        <v>115</v>
      </c>
      <c r="C391" s="8">
        <v>5.8999999999999997E-2</v>
      </c>
      <c r="D391" s="9">
        <v>3.1E-2</v>
      </c>
      <c r="E391" s="9">
        <v>4.4999999999999998E-2</v>
      </c>
      <c r="F391" s="9">
        <v>3.1E-2</v>
      </c>
      <c r="G391" s="9">
        <v>7.6999999999999999E-2</v>
      </c>
      <c r="H391" s="9">
        <v>9.0999999999999998E-2</v>
      </c>
      <c r="I391" s="9">
        <v>0.14399999999999999</v>
      </c>
      <c r="J391" s="9">
        <v>0.22500000000000001</v>
      </c>
      <c r="K391" s="9">
        <v>6.9000000000000006E-2</v>
      </c>
      <c r="L391" s="9">
        <v>4.5999999999999999E-2</v>
      </c>
      <c r="M391" s="9">
        <v>2.9000000000000001E-2</v>
      </c>
      <c r="N391" s="9">
        <v>2.5000000000000001E-2</v>
      </c>
      <c r="O391" s="9">
        <v>1.6E-2</v>
      </c>
      <c r="P391" s="9">
        <v>6.0999999999999999E-2</v>
      </c>
      <c r="Q391" s="9">
        <v>5.1999999999999998E-2</v>
      </c>
      <c r="R391" s="9">
        <v>5.7000000000000002E-2</v>
      </c>
      <c r="S391" s="9">
        <v>6.4000000000000001E-2</v>
      </c>
      <c r="T391" s="9">
        <v>5.7000000000000002E-2</v>
      </c>
      <c r="U391" s="9">
        <v>7.0999999999999994E-2</v>
      </c>
      <c r="V391" s="9">
        <v>7.8E-2</v>
      </c>
      <c r="W391" s="9">
        <v>1.4E-2</v>
      </c>
      <c r="X391" s="9">
        <v>5.0999999999999997E-2</v>
      </c>
      <c r="Y391" s="9">
        <v>4.7E-2</v>
      </c>
      <c r="Z391" s="9">
        <v>0.08</v>
      </c>
      <c r="AA391" s="9">
        <v>7.8E-2</v>
      </c>
      <c r="AB391" s="9">
        <v>3.3000000000000002E-2</v>
      </c>
    </row>
    <row r="392" spans="1:28" x14ac:dyDescent="0.2">
      <c r="B392" s="2" t="s">
        <v>3</v>
      </c>
      <c r="C392" s="3">
        <v>2452</v>
      </c>
      <c r="D392" s="4">
        <v>350</v>
      </c>
      <c r="E392" s="4">
        <v>512</v>
      </c>
      <c r="F392" s="4">
        <v>618</v>
      </c>
      <c r="G392" s="4">
        <v>418</v>
      </c>
      <c r="H392" s="4">
        <v>220</v>
      </c>
      <c r="I392" s="4">
        <v>209</v>
      </c>
      <c r="J392" s="4">
        <v>191</v>
      </c>
      <c r="K392" s="4">
        <v>363</v>
      </c>
      <c r="L392" s="4">
        <v>625</v>
      </c>
      <c r="M392" s="4">
        <v>280</v>
      </c>
      <c r="N392" s="4">
        <v>158</v>
      </c>
      <c r="O392" s="4">
        <v>190</v>
      </c>
      <c r="P392" s="4">
        <v>1394</v>
      </c>
      <c r="Q392" s="4">
        <v>901</v>
      </c>
      <c r="R392" s="4">
        <v>2002</v>
      </c>
      <c r="S392" s="4">
        <v>267</v>
      </c>
      <c r="T392" s="4">
        <v>2130</v>
      </c>
      <c r="U392" s="4">
        <v>98</v>
      </c>
      <c r="V392" s="4">
        <v>230</v>
      </c>
      <c r="W392" s="4">
        <v>70</v>
      </c>
      <c r="X392" s="4">
        <v>198</v>
      </c>
      <c r="Y392" s="4">
        <v>619</v>
      </c>
      <c r="Z392" s="4">
        <v>599</v>
      </c>
      <c r="AA392" s="4">
        <v>513</v>
      </c>
      <c r="AB392" s="4">
        <v>419</v>
      </c>
    </row>
    <row r="393" spans="1:28" ht="89.25" x14ac:dyDescent="0.2">
      <c r="A393" s="1" t="s">
        <v>1259</v>
      </c>
    </row>
    <row r="394" spans="1:28" x14ac:dyDescent="0.2">
      <c r="B394" s="2" t="s">
        <v>1491</v>
      </c>
      <c r="C394" s="8">
        <v>0.72899999999999998</v>
      </c>
      <c r="D394" s="9">
        <v>0.78600000000000003</v>
      </c>
      <c r="E394" s="9">
        <v>0.73399999999999999</v>
      </c>
      <c r="F394" s="9">
        <v>0.73499999999999999</v>
      </c>
      <c r="G394" s="9">
        <v>0.67500000000000004</v>
      </c>
      <c r="H394" s="9">
        <v>0.75900000000000001</v>
      </c>
      <c r="I394" s="9">
        <v>0.66500000000000004</v>
      </c>
      <c r="J394" s="9">
        <v>0.67</v>
      </c>
      <c r="K394" s="9">
        <v>0.70499999999999996</v>
      </c>
      <c r="L394" s="9">
        <v>0.70699999999999996</v>
      </c>
      <c r="M394" s="9">
        <v>0.71799999999999997</v>
      </c>
      <c r="N394" s="9">
        <v>0.78500000000000003</v>
      </c>
      <c r="O394" s="9">
        <v>0.7</v>
      </c>
      <c r="P394" s="9">
        <v>0.72199999999999998</v>
      </c>
      <c r="Q394" s="9">
        <v>0.73399999999999999</v>
      </c>
      <c r="R394" s="9">
        <v>0.72899999999999998</v>
      </c>
      <c r="S394" s="9">
        <v>0.69299999999999995</v>
      </c>
      <c r="T394" s="9">
        <v>0.72299999999999998</v>
      </c>
      <c r="U394" s="9">
        <v>0.755</v>
      </c>
      <c r="V394" s="9">
        <v>0.77</v>
      </c>
      <c r="W394" s="9">
        <v>0.8</v>
      </c>
      <c r="X394" s="9">
        <v>0.71699999999999997</v>
      </c>
      <c r="Y394" s="9">
        <v>0.75</v>
      </c>
      <c r="Z394" s="9">
        <v>0.75600000000000001</v>
      </c>
      <c r="AA394" s="9">
        <v>0.68600000000000005</v>
      </c>
      <c r="AB394" s="9">
        <v>0.69899999999999995</v>
      </c>
    </row>
    <row r="395" spans="1:28" x14ac:dyDescent="0.2">
      <c r="B395" s="2" t="s">
        <v>114</v>
      </c>
      <c r="C395" s="8">
        <v>0.27100000000000002</v>
      </c>
      <c r="D395" s="9">
        <v>0.214</v>
      </c>
      <c r="E395" s="9">
        <v>0.26600000000000001</v>
      </c>
      <c r="F395" s="9">
        <v>0.26500000000000001</v>
      </c>
      <c r="G395" s="9">
        <v>0.32500000000000001</v>
      </c>
      <c r="H395" s="9">
        <v>0.24099999999999999</v>
      </c>
      <c r="I395" s="9">
        <v>0.33500000000000002</v>
      </c>
      <c r="J395" s="9">
        <v>0.33</v>
      </c>
      <c r="K395" s="9">
        <v>0.29499999999999998</v>
      </c>
      <c r="L395" s="9">
        <v>0.29299999999999998</v>
      </c>
      <c r="M395" s="9">
        <v>0.28199999999999997</v>
      </c>
      <c r="N395" s="9">
        <v>0.215</v>
      </c>
      <c r="O395" s="9">
        <v>0.3</v>
      </c>
      <c r="P395" s="9">
        <v>0.27800000000000002</v>
      </c>
      <c r="Q395" s="9">
        <v>0.26600000000000001</v>
      </c>
      <c r="R395" s="9">
        <v>0.27100000000000002</v>
      </c>
      <c r="S395" s="9">
        <v>0.307</v>
      </c>
      <c r="T395" s="9">
        <v>0.27700000000000002</v>
      </c>
      <c r="U395" s="9">
        <v>0.245</v>
      </c>
      <c r="V395" s="9">
        <v>0.23</v>
      </c>
      <c r="W395" s="9">
        <v>0.2</v>
      </c>
      <c r="X395" s="9">
        <v>0.28299999999999997</v>
      </c>
      <c r="Y395" s="9">
        <v>0.25</v>
      </c>
      <c r="Z395" s="9">
        <v>0.24399999999999999</v>
      </c>
      <c r="AA395" s="9">
        <v>0.314</v>
      </c>
      <c r="AB395" s="9">
        <v>0.30099999999999999</v>
      </c>
    </row>
    <row r="396" spans="1:28" x14ac:dyDescent="0.2">
      <c r="B396" s="2" t="s">
        <v>3</v>
      </c>
      <c r="C396" s="3">
        <v>2452</v>
      </c>
      <c r="D396" s="4">
        <v>350</v>
      </c>
      <c r="E396" s="4">
        <v>512</v>
      </c>
      <c r="F396" s="4">
        <v>618</v>
      </c>
      <c r="G396" s="4">
        <v>418</v>
      </c>
      <c r="H396" s="4">
        <v>220</v>
      </c>
      <c r="I396" s="4">
        <v>209</v>
      </c>
      <c r="J396" s="4">
        <v>191</v>
      </c>
      <c r="K396" s="4">
        <v>363</v>
      </c>
      <c r="L396" s="4">
        <v>625</v>
      </c>
      <c r="M396" s="4">
        <v>280</v>
      </c>
      <c r="N396" s="4">
        <v>158</v>
      </c>
      <c r="O396" s="4">
        <v>190</v>
      </c>
      <c r="P396" s="4">
        <v>1394</v>
      </c>
      <c r="Q396" s="4">
        <v>901</v>
      </c>
      <c r="R396" s="4">
        <v>2002</v>
      </c>
      <c r="S396" s="4">
        <v>267</v>
      </c>
      <c r="T396" s="4">
        <v>2130</v>
      </c>
      <c r="U396" s="4">
        <v>98</v>
      </c>
      <c r="V396" s="4">
        <v>230</v>
      </c>
      <c r="W396" s="4">
        <v>70</v>
      </c>
      <c r="X396" s="4">
        <v>198</v>
      </c>
      <c r="Y396" s="4">
        <v>619</v>
      </c>
      <c r="Z396" s="4">
        <v>599</v>
      </c>
      <c r="AA396" s="4">
        <v>513</v>
      </c>
      <c r="AB396" s="4">
        <v>419</v>
      </c>
    </row>
    <row r="397" spans="1:28" ht="89.25" x14ac:dyDescent="0.2">
      <c r="A397" s="1" t="s">
        <v>1260</v>
      </c>
    </row>
    <row r="398" spans="1:28" x14ac:dyDescent="0.2">
      <c r="B398" s="2" t="s">
        <v>1491</v>
      </c>
      <c r="C398" s="8">
        <v>0.81399999999999995</v>
      </c>
      <c r="D398" s="9">
        <v>0.84599999999999997</v>
      </c>
      <c r="E398" s="9">
        <v>0.81599999999999995</v>
      </c>
      <c r="F398" s="9">
        <v>0.83499999999999996</v>
      </c>
      <c r="G398" s="9">
        <v>0.78700000000000003</v>
      </c>
      <c r="H398" s="9">
        <v>0.78600000000000003</v>
      </c>
      <c r="I398" s="9">
        <v>0.751</v>
      </c>
      <c r="J398" s="9">
        <v>0.79600000000000004</v>
      </c>
      <c r="K398" s="9">
        <v>0.79900000000000004</v>
      </c>
      <c r="L398" s="9">
        <v>0.80500000000000005</v>
      </c>
      <c r="M398" s="9">
        <v>0.83199999999999996</v>
      </c>
      <c r="N398" s="9">
        <v>0.85399999999999998</v>
      </c>
      <c r="O398" s="9">
        <v>0.80500000000000005</v>
      </c>
      <c r="P398" s="9">
        <v>0.80500000000000005</v>
      </c>
      <c r="Q398" s="9">
        <v>0.82099999999999995</v>
      </c>
      <c r="R398" s="9">
        <v>0.81599999999999995</v>
      </c>
      <c r="S398" s="9">
        <v>0.77900000000000003</v>
      </c>
      <c r="T398" s="9">
        <v>0.80800000000000005</v>
      </c>
      <c r="U398" s="9">
        <v>0.84699999999999998</v>
      </c>
      <c r="V398" s="9">
        <v>0.84799999999999998</v>
      </c>
      <c r="W398" s="9">
        <v>0.85699999999999998</v>
      </c>
      <c r="X398" s="9">
        <v>0.83299999999999996</v>
      </c>
      <c r="Y398" s="9">
        <v>0.80500000000000005</v>
      </c>
      <c r="Z398" s="9">
        <v>0.84599999999999997</v>
      </c>
      <c r="AA398" s="9">
        <v>0.78900000000000003</v>
      </c>
      <c r="AB398" s="9">
        <v>0.78800000000000003</v>
      </c>
    </row>
    <row r="399" spans="1:28" ht="25.5" x14ac:dyDescent="0.2">
      <c r="B399" s="2" t="s">
        <v>115</v>
      </c>
      <c r="C399" s="8">
        <v>0.186</v>
      </c>
      <c r="D399" s="9">
        <v>0.154</v>
      </c>
      <c r="E399" s="9">
        <v>0.184</v>
      </c>
      <c r="F399" s="9">
        <v>0.16500000000000001</v>
      </c>
      <c r="G399" s="9">
        <v>0.21299999999999999</v>
      </c>
      <c r="H399" s="9">
        <v>0.214</v>
      </c>
      <c r="I399" s="9">
        <v>0.249</v>
      </c>
      <c r="J399" s="9">
        <v>0.20399999999999999</v>
      </c>
      <c r="K399" s="9">
        <v>0.20100000000000001</v>
      </c>
      <c r="L399" s="9">
        <v>0.19500000000000001</v>
      </c>
      <c r="M399" s="9">
        <v>0.16800000000000001</v>
      </c>
      <c r="N399" s="9">
        <v>0.14599999999999999</v>
      </c>
      <c r="O399" s="9">
        <v>0.19500000000000001</v>
      </c>
      <c r="P399" s="9">
        <v>0.19500000000000001</v>
      </c>
      <c r="Q399" s="9">
        <v>0.17899999999999999</v>
      </c>
      <c r="R399" s="9">
        <v>0.184</v>
      </c>
      <c r="S399" s="9">
        <v>0.221</v>
      </c>
      <c r="T399" s="9">
        <v>0.192</v>
      </c>
      <c r="U399" s="9">
        <v>0.153</v>
      </c>
      <c r="V399" s="9">
        <v>0.152</v>
      </c>
      <c r="W399" s="9">
        <v>0.14299999999999999</v>
      </c>
      <c r="X399" s="9">
        <v>0.16700000000000001</v>
      </c>
      <c r="Y399" s="9">
        <v>0.19500000000000001</v>
      </c>
      <c r="Z399" s="9">
        <v>0.154</v>
      </c>
      <c r="AA399" s="9">
        <v>0.21099999999999999</v>
      </c>
      <c r="AB399" s="9">
        <v>0.21199999999999999</v>
      </c>
    </row>
    <row r="400" spans="1:28" x14ac:dyDescent="0.2">
      <c r="B400" s="2" t="s">
        <v>3</v>
      </c>
      <c r="C400" s="3">
        <v>2452</v>
      </c>
      <c r="D400" s="4">
        <v>350</v>
      </c>
      <c r="E400" s="4">
        <v>512</v>
      </c>
      <c r="F400" s="4">
        <v>618</v>
      </c>
      <c r="G400" s="4">
        <v>418</v>
      </c>
      <c r="H400" s="4">
        <v>220</v>
      </c>
      <c r="I400" s="4">
        <v>209</v>
      </c>
      <c r="J400" s="4">
        <v>191</v>
      </c>
      <c r="K400" s="4">
        <v>363</v>
      </c>
      <c r="L400" s="4">
        <v>625</v>
      </c>
      <c r="M400" s="4">
        <v>280</v>
      </c>
      <c r="N400" s="4">
        <v>158</v>
      </c>
      <c r="O400" s="4">
        <v>190</v>
      </c>
      <c r="P400" s="4">
        <v>1394</v>
      </c>
      <c r="Q400" s="4">
        <v>901</v>
      </c>
      <c r="R400" s="4">
        <v>2002</v>
      </c>
      <c r="S400" s="4">
        <v>267</v>
      </c>
      <c r="T400" s="4">
        <v>2130</v>
      </c>
      <c r="U400" s="4">
        <v>98</v>
      </c>
      <c r="V400" s="4">
        <v>230</v>
      </c>
      <c r="W400" s="4">
        <v>70</v>
      </c>
      <c r="X400" s="4">
        <v>198</v>
      </c>
      <c r="Y400" s="4">
        <v>619</v>
      </c>
      <c r="Z400" s="4">
        <v>599</v>
      </c>
      <c r="AA400" s="4">
        <v>513</v>
      </c>
      <c r="AB400" s="4">
        <v>419</v>
      </c>
    </row>
    <row r="401" spans="1:28" ht="89.25" x14ac:dyDescent="0.2">
      <c r="A401" s="1" t="s">
        <v>1243</v>
      </c>
    </row>
    <row r="402" spans="1:28" x14ac:dyDescent="0.2">
      <c r="B402" s="2" t="s">
        <v>1491</v>
      </c>
      <c r="C402" s="8">
        <v>0.98899999999999999</v>
      </c>
      <c r="D402" s="9">
        <v>0.98299999999999998</v>
      </c>
      <c r="E402" s="9">
        <v>0.99399999999999999</v>
      </c>
      <c r="F402" s="9">
        <v>0.997</v>
      </c>
      <c r="G402" s="9">
        <v>0.998</v>
      </c>
      <c r="H402" s="9">
        <v>0.98599999999999999</v>
      </c>
      <c r="I402" s="9">
        <v>0.95199999999999996</v>
      </c>
      <c r="J402" s="9">
        <v>0.97899999999999998</v>
      </c>
      <c r="K402" s="9">
        <v>0.98599999999999999</v>
      </c>
      <c r="L402" s="9">
        <v>0.98899999999999999</v>
      </c>
      <c r="M402" s="9">
        <v>0.996</v>
      </c>
      <c r="N402" s="9">
        <v>1</v>
      </c>
      <c r="O402" s="9">
        <v>0.995</v>
      </c>
      <c r="P402" s="9">
        <v>0.98899999999999999</v>
      </c>
      <c r="Q402" s="9">
        <v>0.98899999999999999</v>
      </c>
      <c r="R402" s="9">
        <v>0.99099999999999999</v>
      </c>
      <c r="S402" s="9">
        <v>0.97799999999999998</v>
      </c>
      <c r="T402" s="9">
        <v>0.99</v>
      </c>
      <c r="U402" s="9">
        <v>0.96899999999999997</v>
      </c>
      <c r="V402" s="9">
        <v>0.99099999999999999</v>
      </c>
      <c r="W402" s="9">
        <v>1</v>
      </c>
      <c r="X402" s="9">
        <v>1</v>
      </c>
      <c r="Y402" s="9">
        <v>0.98899999999999999</v>
      </c>
      <c r="Z402" s="9">
        <v>0.99199999999999999</v>
      </c>
      <c r="AA402" s="9">
        <v>0.98399999999999999</v>
      </c>
      <c r="AB402" s="9">
        <v>0.99</v>
      </c>
    </row>
    <row r="403" spans="1:28" x14ac:dyDescent="0.2">
      <c r="B403" s="2" t="s">
        <v>114</v>
      </c>
      <c r="C403" s="8">
        <v>1.0999999999999999E-2</v>
      </c>
      <c r="D403" s="9">
        <v>1.7000000000000001E-2</v>
      </c>
      <c r="E403" s="9">
        <v>6.0000000000000001E-3</v>
      </c>
      <c r="F403" s="9">
        <v>3.0000000000000001E-3</v>
      </c>
      <c r="G403" s="9">
        <v>2E-3</v>
      </c>
      <c r="H403" s="9">
        <v>1.4E-2</v>
      </c>
      <c r="I403" s="9">
        <v>4.8000000000000001E-2</v>
      </c>
      <c r="J403" s="9">
        <v>2.1000000000000001E-2</v>
      </c>
      <c r="K403" s="9">
        <v>1.4E-2</v>
      </c>
      <c r="L403" s="9">
        <v>1.0999999999999999E-2</v>
      </c>
      <c r="M403" s="9">
        <v>4.0000000000000001E-3</v>
      </c>
      <c r="N403" s="9">
        <v>0</v>
      </c>
      <c r="O403" s="9">
        <v>5.0000000000000001E-3</v>
      </c>
      <c r="P403" s="9">
        <v>1.0999999999999999E-2</v>
      </c>
      <c r="Q403" s="9">
        <v>1.0999999999999999E-2</v>
      </c>
      <c r="R403" s="9">
        <v>8.9999999999999993E-3</v>
      </c>
      <c r="S403" s="9">
        <v>2.1999999999999999E-2</v>
      </c>
      <c r="T403" s="9">
        <v>0.01</v>
      </c>
      <c r="U403" s="9">
        <v>3.1E-2</v>
      </c>
      <c r="V403" s="9">
        <v>8.9999999999999993E-3</v>
      </c>
      <c r="W403" s="9">
        <v>0</v>
      </c>
      <c r="X403" s="9">
        <v>0</v>
      </c>
      <c r="Y403" s="9">
        <v>1.0999999999999999E-2</v>
      </c>
      <c r="Z403" s="9">
        <v>8.0000000000000002E-3</v>
      </c>
      <c r="AA403" s="9">
        <v>1.6E-2</v>
      </c>
      <c r="AB403" s="9">
        <v>0.01</v>
      </c>
    </row>
    <row r="404" spans="1:28" x14ac:dyDescent="0.2">
      <c r="B404" s="2" t="s">
        <v>3</v>
      </c>
      <c r="C404" s="3">
        <v>2452</v>
      </c>
      <c r="D404" s="4">
        <v>350</v>
      </c>
      <c r="E404" s="4">
        <v>512</v>
      </c>
      <c r="F404" s="4">
        <v>618</v>
      </c>
      <c r="G404" s="4">
        <v>418</v>
      </c>
      <c r="H404" s="4">
        <v>220</v>
      </c>
      <c r="I404" s="4">
        <v>209</v>
      </c>
      <c r="J404" s="4">
        <v>191</v>
      </c>
      <c r="K404" s="4">
        <v>363</v>
      </c>
      <c r="L404" s="4">
        <v>625</v>
      </c>
      <c r="M404" s="4">
        <v>280</v>
      </c>
      <c r="N404" s="4">
        <v>158</v>
      </c>
      <c r="O404" s="4">
        <v>190</v>
      </c>
      <c r="P404" s="4">
        <v>1394</v>
      </c>
      <c r="Q404" s="4">
        <v>901</v>
      </c>
      <c r="R404" s="4">
        <v>2002</v>
      </c>
      <c r="S404" s="4">
        <v>267</v>
      </c>
      <c r="T404" s="4">
        <v>2130</v>
      </c>
      <c r="U404" s="4">
        <v>98</v>
      </c>
      <c r="V404" s="4">
        <v>230</v>
      </c>
      <c r="W404" s="4">
        <v>70</v>
      </c>
      <c r="X404" s="4">
        <v>198</v>
      </c>
      <c r="Y404" s="4">
        <v>619</v>
      </c>
      <c r="Z404" s="4">
        <v>599</v>
      </c>
      <c r="AA404" s="4">
        <v>513</v>
      </c>
      <c r="AB404" s="4">
        <v>419</v>
      </c>
    </row>
    <row r="405" spans="1:28" ht="89.25" x14ac:dyDescent="0.2">
      <c r="A405" s="1" t="s">
        <v>1245</v>
      </c>
    </row>
    <row r="406" spans="1:28" x14ac:dyDescent="0.2">
      <c r="B406" s="2" t="s">
        <v>1491</v>
      </c>
      <c r="C406" s="8">
        <v>0.97599999999999998</v>
      </c>
      <c r="D406" s="9">
        <v>0.98899999999999999</v>
      </c>
      <c r="E406" s="9">
        <v>0.97899999999999998</v>
      </c>
      <c r="F406" s="9">
        <v>0.98699999999999999</v>
      </c>
      <c r="G406" s="9">
        <v>0.97599999999999998</v>
      </c>
      <c r="H406" s="9">
        <v>0.95499999999999996</v>
      </c>
      <c r="I406" s="9">
        <v>0.93300000000000005</v>
      </c>
      <c r="J406" s="9">
        <v>0.96299999999999997</v>
      </c>
      <c r="K406" s="9">
        <v>0.98599999999999999</v>
      </c>
      <c r="L406" s="9">
        <v>0.97899999999999998</v>
      </c>
      <c r="M406" s="9">
        <v>0.97899999999999998</v>
      </c>
      <c r="N406" s="9">
        <v>0.98099999999999998</v>
      </c>
      <c r="O406" s="9">
        <v>0.97399999999999998</v>
      </c>
      <c r="P406" s="9">
        <v>0.98099999999999998</v>
      </c>
      <c r="Q406" s="9">
        <v>0.96799999999999997</v>
      </c>
      <c r="R406" s="9">
        <v>0.97899999999999998</v>
      </c>
      <c r="S406" s="9">
        <v>0.95899999999999996</v>
      </c>
      <c r="T406" s="9">
        <v>0.97799999999999998</v>
      </c>
      <c r="U406" s="9">
        <v>0.95899999999999996</v>
      </c>
      <c r="V406" s="9">
        <v>0.96099999999999997</v>
      </c>
      <c r="W406" s="9">
        <v>0.97099999999999997</v>
      </c>
      <c r="X406" s="9">
        <v>0.97499999999999998</v>
      </c>
      <c r="Y406" s="9">
        <v>0.97699999999999998</v>
      </c>
      <c r="Z406" s="9">
        <v>0.97799999999999998</v>
      </c>
      <c r="AA406" s="9">
        <v>0.96699999999999997</v>
      </c>
      <c r="AB406" s="9">
        <v>0.98799999999999999</v>
      </c>
    </row>
    <row r="407" spans="1:28" ht="25.5" x14ac:dyDescent="0.2">
      <c r="B407" s="2" t="s">
        <v>115</v>
      </c>
      <c r="C407" s="8">
        <v>2.4E-2</v>
      </c>
      <c r="D407" s="9">
        <v>1.0999999999999999E-2</v>
      </c>
      <c r="E407" s="9">
        <v>2.1000000000000001E-2</v>
      </c>
      <c r="F407" s="9">
        <v>1.2999999999999999E-2</v>
      </c>
      <c r="G407" s="9">
        <v>2.4E-2</v>
      </c>
      <c r="H407" s="9">
        <v>4.4999999999999998E-2</v>
      </c>
      <c r="I407" s="9">
        <v>6.7000000000000004E-2</v>
      </c>
      <c r="J407" s="9">
        <v>3.6999999999999998E-2</v>
      </c>
      <c r="K407" s="9">
        <v>1.4E-2</v>
      </c>
      <c r="L407" s="9">
        <v>2.1000000000000001E-2</v>
      </c>
      <c r="M407" s="9">
        <v>2.1000000000000001E-2</v>
      </c>
      <c r="N407" s="9">
        <v>1.9E-2</v>
      </c>
      <c r="O407" s="9">
        <v>2.5999999999999999E-2</v>
      </c>
      <c r="P407" s="9">
        <v>1.9E-2</v>
      </c>
      <c r="Q407" s="9">
        <v>3.2000000000000001E-2</v>
      </c>
      <c r="R407" s="9">
        <v>2.1000000000000001E-2</v>
      </c>
      <c r="S407" s="9">
        <v>4.1000000000000002E-2</v>
      </c>
      <c r="T407" s="9">
        <v>2.1999999999999999E-2</v>
      </c>
      <c r="U407" s="9">
        <v>4.1000000000000002E-2</v>
      </c>
      <c r="V407" s="9">
        <v>3.9E-2</v>
      </c>
      <c r="W407" s="9">
        <v>2.9000000000000001E-2</v>
      </c>
      <c r="X407" s="9">
        <v>2.5000000000000001E-2</v>
      </c>
      <c r="Y407" s="9">
        <v>2.3E-2</v>
      </c>
      <c r="Z407" s="9">
        <v>2.1999999999999999E-2</v>
      </c>
      <c r="AA407" s="9">
        <v>3.3000000000000002E-2</v>
      </c>
      <c r="AB407" s="9">
        <v>1.2E-2</v>
      </c>
    </row>
    <row r="408" spans="1:28" x14ac:dyDescent="0.2">
      <c r="B408" s="2" t="s">
        <v>3</v>
      </c>
      <c r="C408" s="3">
        <v>2452</v>
      </c>
      <c r="D408" s="4">
        <v>350</v>
      </c>
      <c r="E408" s="4">
        <v>512</v>
      </c>
      <c r="F408" s="4">
        <v>618</v>
      </c>
      <c r="G408" s="4">
        <v>418</v>
      </c>
      <c r="H408" s="4">
        <v>220</v>
      </c>
      <c r="I408" s="4">
        <v>209</v>
      </c>
      <c r="J408" s="4">
        <v>191</v>
      </c>
      <c r="K408" s="4">
        <v>363</v>
      </c>
      <c r="L408" s="4">
        <v>625</v>
      </c>
      <c r="M408" s="4">
        <v>280</v>
      </c>
      <c r="N408" s="4">
        <v>158</v>
      </c>
      <c r="O408" s="4">
        <v>190</v>
      </c>
      <c r="P408" s="4">
        <v>1394</v>
      </c>
      <c r="Q408" s="4">
        <v>901</v>
      </c>
      <c r="R408" s="4">
        <v>2002</v>
      </c>
      <c r="S408" s="4">
        <v>267</v>
      </c>
      <c r="T408" s="4">
        <v>2130</v>
      </c>
      <c r="U408" s="4">
        <v>98</v>
      </c>
      <c r="V408" s="4">
        <v>230</v>
      </c>
      <c r="W408" s="4">
        <v>70</v>
      </c>
      <c r="X408" s="4">
        <v>198</v>
      </c>
      <c r="Y408" s="4">
        <v>619</v>
      </c>
      <c r="Z408" s="4">
        <v>599</v>
      </c>
      <c r="AA408" s="4">
        <v>513</v>
      </c>
      <c r="AB408" s="4">
        <v>419</v>
      </c>
    </row>
    <row r="409" spans="1:28" ht="89.25" x14ac:dyDescent="0.2">
      <c r="A409" s="1" t="s">
        <v>1229</v>
      </c>
    </row>
    <row r="410" spans="1:28" x14ac:dyDescent="0.2">
      <c r="B410" s="2" t="s">
        <v>1491</v>
      </c>
      <c r="C410" s="8">
        <v>0.99199999999999999</v>
      </c>
      <c r="D410" s="9">
        <v>0.98899999999999999</v>
      </c>
      <c r="E410" s="9">
        <v>0.99</v>
      </c>
      <c r="F410" s="9">
        <v>0.998</v>
      </c>
      <c r="G410" s="9">
        <v>0.998</v>
      </c>
      <c r="H410" s="9">
        <v>0.99099999999999999</v>
      </c>
      <c r="I410" s="9">
        <v>0.97599999999999998</v>
      </c>
      <c r="J410" s="9">
        <v>0.97399999999999998</v>
      </c>
      <c r="K410" s="9">
        <v>0.98599999999999999</v>
      </c>
      <c r="L410" s="9">
        <v>0.997</v>
      </c>
      <c r="M410" s="9">
        <v>1</v>
      </c>
      <c r="N410" s="9">
        <v>0.99399999999999999</v>
      </c>
      <c r="O410" s="9">
        <v>0.995</v>
      </c>
      <c r="P410" s="9">
        <v>0.99199999999999999</v>
      </c>
      <c r="Q410" s="9">
        <v>0.99199999999999999</v>
      </c>
      <c r="R410" s="9">
        <v>0.99199999999999999</v>
      </c>
      <c r="S410" s="9">
        <v>0.98899999999999999</v>
      </c>
      <c r="T410" s="9">
        <v>0.99199999999999999</v>
      </c>
      <c r="U410" s="9">
        <v>1</v>
      </c>
      <c r="V410" s="9">
        <v>0.99099999999999999</v>
      </c>
      <c r="W410" s="9">
        <v>1</v>
      </c>
      <c r="X410" s="9">
        <v>0.995</v>
      </c>
      <c r="Y410" s="9">
        <v>0.99199999999999999</v>
      </c>
      <c r="Z410" s="9">
        <v>0.99199999999999999</v>
      </c>
      <c r="AA410" s="9">
        <v>0.99199999999999999</v>
      </c>
      <c r="AB410" s="9">
        <v>0.99</v>
      </c>
    </row>
    <row r="411" spans="1:28" x14ac:dyDescent="0.2">
      <c r="B411" s="2" t="s">
        <v>114</v>
      </c>
      <c r="C411" s="8">
        <v>8.0000000000000002E-3</v>
      </c>
      <c r="D411" s="9">
        <v>1.0999999999999999E-2</v>
      </c>
      <c r="E411" s="9">
        <v>0.01</v>
      </c>
      <c r="F411" s="9">
        <v>2E-3</v>
      </c>
      <c r="G411" s="9">
        <v>2E-3</v>
      </c>
      <c r="H411" s="9">
        <v>8.9999999999999993E-3</v>
      </c>
      <c r="I411" s="9">
        <v>2.4E-2</v>
      </c>
      <c r="J411" s="9">
        <v>2.5999999999999999E-2</v>
      </c>
      <c r="K411" s="9">
        <v>1.4E-2</v>
      </c>
      <c r="L411" s="9">
        <v>3.0000000000000001E-3</v>
      </c>
      <c r="M411" s="9">
        <v>0</v>
      </c>
      <c r="N411" s="9">
        <v>6.0000000000000001E-3</v>
      </c>
      <c r="O411" s="9">
        <v>5.0000000000000001E-3</v>
      </c>
      <c r="P411" s="9">
        <v>8.0000000000000002E-3</v>
      </c>
      <c r="Q411" s="9">
        <v>8.0000000000000002E-3</v>
      </c>
      <c r="R411" s="9">
        <v>8.0000000000000002E-3</v>
      </c>
      <c r="S411" s="9">
        <v>1.0999999999999999E-2</v>
      </c>
      <c r="T411" s="9">
        <v>8.0000000000000002E-3</v>
      </c>
      <c r="U411" s="9">
        <v>0</v>
      </c>
      <c r="V411" s="9">
        <v>8.9999999999999993E-3</v>
      </c>
      <c r="W411" s="9">
        <v>0</v>
      </c>
      <c r="X411" s="9">
        <v>5.0000000000000001E-3</v>
      </c>
      <c r="Y411" s="9">
        <v>8.0000000000000002E-3</v>
      </c>
      <c r="Z411" s="9">
        <v>8.0000000000000002E-3</v>
      </c>
      <c r="AA411" s="9">
        <v>8.0000000000000002E-3</v>
      </c>
      <c r="AB411" s="9">
        <v>0.01</v>
      </c>
    </row>
    <row r="412" spans="1:28" x14ac:dyDescent="0.2">
      <c r="B412" s="2" t="s">
        <v>3</v>
      </c>
      <c r="C412" s="3">
        <v>2452</v>
      </c>
      <c r="D412" s="4">
        <v>350</v>
      </c>
      <c r="E412" s="4">
        <v>512</v>
      </c>
      <c r="F412" s="4">
        <v>618</v>
      </c>
      <c r="G412" s="4">
        <v>418</v>
      </c>
      <c r="H412" s="4">
        <v>220</v>
      </c>
      <c r="I412" s="4">
        <v>209</v>
      </c>
      <c r="J412" s="4">
        <v>191</v>
      </c>
      <c r="K412" s="4">
        <v>363</v>
      </c>
      <c r="L412" s="4">
        <v>625</v>
      </c>
      <c r="M412" s="4">
        <v>280</v>
      </c>
      <c r="N412" s="4">
        <v>158</v>
      </c>
      <c r="O412" s="4">
        <v>190</v>
      </c>
      <c r="P412" s="4">
        <v>1394</v>
      </c>
      <c r="Q412" s="4">
        <v>901</v>
      </c>
      <c r="R412" s="4">
        <v>2002</v>
      </c>
      <c r="S412" s="4">
        <v>267</v>
      </c>
      <c r="T412" s="4">
        <v>2130</v>
      </c>
      <c r="U412" s="4">
        <v>98</v>
      </c>
      <c r="V412" s="4">
        <v>230</v>
      </c>
      <c r="W412" s="4">
        <v>70</v>
      </c>
      <c r="X412" s="4">
        <v>198</v>
      </c>
      <c r="Y412" s="4">
        <v>619</v>
      </c>
      <c r="Z412" s="4">
        <v>599</v>
      </c>
      <c r="AA412" s="4">
        <v>513</v>
      </c>
      <c r="AB412" s="4">
        <v>419</v>
      </c>
    </row>
    <row r="413" spans="1:28" ht="89.25" x14ac:dyDescent="0.2">
      <c r="A413" s="1" t="s">
        <v>1230</v>
      </c>
    </row>
    <row r="414" spans="1:28" x14ac:dyDescent="0.2">
      <c r="B414" s="2" t="s">
        <v>1491</v>
      </c>
      <c r="C414" s="8">
        <v>0.97799999999999998</v>
      </c>
      <c r="D414" s="9">
        <v>0.98</v>
      </c>
      <c r="E414" s="9">
        <v>0.98199999999999998</v>
      </c>
      <c r="F414" s="9">
        <v>0.98499999999999999</v>
      </c>
      <c r="G414" s="9">
        <v>0.97799999999999998</v>
      </c>
      <c r="H414" s="9">
        <v>0.94499999999999995</v>
      </c>
      <c r="I414" s="9">
        <v>0.98099999999999998</v>
      </c>
      <c r="J414" s="9">
        <v>0.95799999999999996</v>
      </c>
      <c r="K414" s="9">
        <v>0.98899999999999999</v>
      </c>
      <c r="L414" s="9">
        <v>0.97899999999999998</v>
      </c>
      <c r="M414" s="9">
        <v>0.97899999999999998</v>
      </c>
      <c r="N414" s="9">
        <v>0.98099999999999998</v>
      </c>
      <c r="O414" s="9">
        <v>0.97899999999999998</v>
      </c>
      <c r="P414" s="9">
        <v>0.98399999999999999</v>
      </c>
      <c r="Q414" s="9">
        <v>0.97099999999999997</v>
      </c>
      <c r="R414" s="9">
        <v>0.98</v>
      </c>
      <c r="S414" s="9">
        <v>0.96299999999999997</v>
      </c>
      <c r="T414" s="9">
        <v>0.97899999999999998</v>
      </c>
      <c r="U414" s="9">
        <v>0.96899999999999997</v>
      </c>
      <c r="V414" s="9">
        <v>0.96499999999999997</v>
      </c>
      <c r="W414" s="9">
        <v>0.97099999999999997</v>
      </c>
      <c r="X414" s="9">
        <v>0.98</v>
      </c>
      <c r="Y414" s="9">
        <v>0.98499999999999999</v>
      </c>
      <c r="Z414" s="9">
        <v>0.97799999999999998</v>
      </c>
      <c r="AA414" s="9">
        <v>0.97099999999999997</v>
      </c>
      <c r="AB414" s="9">
        <v>0.98099999999999998</v>
      </c>
    </row>
    <row r="415" spans="1:28" ht="25.5" x14ac:dyDescent="0.2">
      <c r="B415" s="2" t="s">
        <v>115</v>
      </c>
      <c r="C415" s="8">
        <v>2.1999999999999999E-2</v>
      </c>
      <c r="D415" s="9">
        <v>0.02</v>
      </c>
      <c r="E415" s="9">
        <v>1.7999999999999999E-2</v>
      </c>
      <c r="F415" s="9">
        <v>1.4999999999999999E-2</v>
      </c>
      <c r="G415" s="9">
        <v>2.1999999999999999E-2</v>
      </c>
      <c r="H415" s="9">
        <v>5.5E-2</v>
      </c>
      <c r="I415" s="9">
        <v>1.9E-2</v>
      </c>
      <c r="J415" s="9">
        <v>4.2000000000000003E-2</v>
      </c>
      <c r="K415" s="9">
        <v>1.0999999999999999E-2</v>
      </c>
      <c r="L415" s="9">
        <v>2.1000000000000001E-2</v>
      </c>
      <c r="M415" s="9">
        <v>2.1000000000000001E-2</v>
      </c>
      <c r="N415" s="9">
        <v>1.9E-2</v>
      </c>
      <c r="O415" s="9">
        <v>2.1000000000000001E-2</v>
      </c>
      <c r="P415" s="9">
        <v>1.6E-2</v>
      </c>
      <c r="Q415" s="9">
        <v>2.9000000000000001E-2</v>
      </c>
      <c r="R415" s="9">
        <v>0.02</v>
      </c>
      <c r="S415" s="9">
        <v>3.6999999999999998E-2</v>
      </c>
      <c r="T415" s="9">
        <v>2.1000000000000001E-2</v>
      </c>
      <c r="U415" s="9">
        <v>3.1E-2</v>
      </c>
      <c r="V415" s="9">
        <v>3.5000000000000003E-2</v>
      </c>
      <c r="W415" s="9">
        <v>2.9000000000000001E-2</v>
      </c>
      <c r="X415" s="9">
        <v>0.02</v>
      </c>
      <c r="Y415" s="9">
        <v>1.4999999999999999E-2</v>
      </c>
      <c r="Z415" s="9">
        <v>2.1999999999999999E-2</v>
      </c>
      <c r="AA415" s="9">
        <v>2.9000000000000001E-2</v>
      </c>
      <c r="AB415" s="9">
        <v>1.9E-2</v>
      </c>
    </row>
    <row r="416" spans="1:28" x14ac:dyDescent="0.2">
      <c r="B416" s="2" t="s">
        <v>3</v>
      </c>
      <c r="C416" s="3">
        <v>2452</v>
      </c>
      <c r="D416" s="4">
        <v>350</v>
      </c>
      <c r="E416" s="4">
        <v>512</v>
      </c>
      <c r="F416" s="4">
        <v>618</v>
      </c>
      <c r="G416" s="4">
        <v>418</v>
      </c>
      <c r="H416" s="4">
        <v>220</v>
      </c>
      <c r="I416" s="4">
        <v>209</v>
      </c>
      <c r="J416" s="4">
        <v>191</v>
      </c>
      <c r="K416" s="4">
        <v>363</v>
      </c>
      <c r="L416" s="4">
        <v>625</v>
      </c>
      <c r="M416" s="4">
        <v>280</v>
      </c>
      <c r="N416" s="4">
        <v>158</v>
      </c>
      <c r="O416" s="4">
        <v>190</v>
      </c>
      <c r="P416" s="4">
        <v>1394</v>
      </c>
      <c r="Q416" s="4">
        <v>901</v>
      </c>
      <c r="R416" s="4">
        <v>2002</v>
      </c>
      <c r="S416" s="4">
        <v>267</v>
      </c>
      <c r="T416" s="4">
        <v>2130</v>
      </c>
      <c r="U416" s="4">
        <v>98</v>
      </c>
      <c r="V416" s="4">
        <v>230</v>
      </c>
      <c r="W416" s="4">
        <v>70</v>
      </c>
      <c r="X416" s="4">
        <v>198</v>
      </c>
      <c r="Y416" s="4">
        <v>619</v>
      </c>
      <c r="Z416" s="4">
        <v>599</v>
      </c>
      <c r="AA416" s="4">
        <v>513</v>
      </c>
      <c r="AB416" s="4">
        <v>419</v>
      </c>
    </row>
    <row r="417" spans="1:28" ht="89.25" x14ac:dyDescent="0.2">
      <c r="A417" s="1" t="s">
        <v>1249</v>
      </c>
    </row>
    <row r="418" spans="1:28" x14ac:dyDescent="0.2">
      <c r="B418" s="2" t="s">
        <v>1491</v>
      </c>
      <c r="C418" s="8">
        <v>0.98599999999999999</v>
      </c>
      <c r="D418" s="9">
        <v>0.98599999999999999</v>
      </c>
      <c r="E418" s="9">
        <v>0.99</v>
      </c>
      <c r="F418" s="9">
        <v>0.995</v>
      </c>
      <c r="G418" s="9">
        <v>0.98799999999999999</v>
      </c>
      <c r="H418" s="9">
        <v>0.97699999999999998</v>
      </c>
      <c r="I418" s="9">
        <v>0.96699999999999997</v>
      </c>
      <c r="J418" s="9">
        <v>0.92700000000000005</v>
      </c>
      <c r="K418" s="9">
        <v>0.99199999999999999</v>
      </c>
      <c r="L418" s="9">
        <v>0.995</v>
      </c>
      <c r="M418" s="9">
        <v>0.98199999999999998</v>
      </c>
      <c r="N418" s="9">
        <v>1</v>
      </c>
      <c r="O418" s="9">
        <v>1</v>
      </c>
      <c r="P418" s="9">
        <v>0.98499999999999999</v>
      </c>
      <c r="Q418" s="9">
        <v>0.99</v>
      </c>
      <c r="R418" s="9">
        <v>0.98699999999999999</v>
      </c>
      <c r="S418" s="9">
        <v>0.98899999999999999</v>
      </c>
      <c r="T418" s="9">
        <v>0.98699999999999999</v>
      </c>
      <c r="U418" s="9">
        <v>0.98</v>
      </c>
      <c r="V418" s="9">
        <v>0.97799999999999998</v>
      </c>
      <c r="W418" s="9">
        <v>1</v>
      </c>
      <c r="X418" s="9">
        <v>0.98</v>
      </c>
      <c r="Y418" s="9">
        <v>0.98899999999999999</v>
      </c>
      <c r="Z418" s="9">
        <v>0.98299999999999998</v>
      </c>
      <c r="AA418" s="9">
        <v>0.98199999999999998</v>
      </c>
      <c r="AB418" s="9">
        <v>0.995</v>
      </c>
    </row>
    <row r="419" spans="1:28" x14ac:dyDescent="0.2">
      <c r="B419" s="2" t="s">
        <v>114</v>
      </c>
      <c r="C419" s="8">
        <v>1.4E-2</v>
      </c>
      <c r="D419" s="9">
        <v>1.4E-2</v>
      </c>
      <c r="E419" s="9">
        <v>0.01</v>
      </c>
      <c r="F419" s="9">
        <v>5.0000000000000001E-3</v>
      </c>
      <c r="G419" s="9">
        <v>1.2E-2</v>
      </c>
      <c r="H419" s="9">
        <v>2.3E-2</v>
      </c>
      <c r="I419" s="9">
        <v>3.3000000000000002E-2</v>
      </c>
      <c r="J419" s="9">
        <v>7.2999999999999995E-2</v>
      </c>
      <c r="K419" s="9">
        <v>8.0000000000000002E-3</v>
      </c>
      <c r="L419" s="9">
        <v>5.0000000000000001E-3</v>
      </c>
      <c r="M419" s="9">
        <v>1.7999999999999999E-2</v>
      </c>
      <c r="N419" s="9">
        <v>0</v>
      </c>
      <c r="O419" s="9">
        <v>0</v>
      </c>
      <c r="P419" s="9">
        <v>1.4999999999999999E-2</v>
      </c>
      <c r="Q419" s="9">
        <v>0.01</v>
      </c>
      <c r="R419" s="9">
        <v>1.2999999999999999E-2</v>
      </c>
      <c r="S419" s="9">
        <v>1.0999999999999999E-2</v>
      </c>
      <c r="T419" s="9">
        <v>1.2999999999999999E-2</v>
      </c>
      <c r="U419" s="9">
        <v>0.02</v>
      </c>
      <c r="V419" s="9">
        <v>2.1999999999999999E-2</v>
      </c>
      <c r="W419" s="9">
        <v>0</v>
      </c>
      <c r="X419" s="9">
        <v>0.02</v>
      </c>
      <c r="Y419" s="9">
        <v>1.0999999999999999E-2</v>
      </c>
      <c r="Z419" s="9">
        <v>1.7000000000000001E-2</v>
      </c>
      <c r="AA419" s="9">
        <v>1.7999999999999999E-2</v>
      </c>
      <c r="AB419" s="9">
        <v>5.0000000000000001E-3</v>
      </c>
    </row>
    <row r="420" spans="1:28" x14ac:dyDescent="0.2">
      <c r="B420" s="2" t="s">
        <v>3</v>
      </c>
      <c r="C420" s="3">
        <v>2452</v>
      </c>
      <c r="D420" s="4">
        <v>350</v>
      </c>
      <c r="E420" s="4">
        <v>512</v>
      </c>
      <c r="F420" s="4">
        <v>618</v>
      </c>
      <c r="G420" s="4">
        <v>418</v>
      </c>
      <c r="H420" s="4">
        <v>220</v>
      </c>
      <c r="I420" s="4">
        <v>209</v>
      </c>
      <c r="J420" s="4">
        <v>191</v>
      </c>
      <c r="K420" s="4">
        <v>363</v>
      </c>
      <c r="L420" s="4">
        <v>625</v>
      </c>
      <c r="M420" s="4">
        <v>280</v>
      </c>
      <c r="N420" s="4">
        <v>158</v>
      </c>
      <c r="O420" s="4">
        <v>190</v>
      </c>
      <c r="P420" s="4">
        <v>1394</v>
      </c>
      <c r="Q420" s="4">
        <v>901</v>
      </c>
      <c r="R420" s="4">
        <v>2002</v>
      </c>
      <c r="S420" s="4">
        <v>267</v>
      </c>
      <c r="T420" s="4">
        <v>2130</v>
      </c>
      <c r="U420" s="4">
        <v>98</v>
      </c>
      <c r="V420" s="4">
        <v>230</v>
      </c>
      <c r="W420" s="4">
        <v>70</v>
      </c>
      <c r="X420" s="4">
        <v>198</v>
      </c>
      <c r="Y420" s="4">
        <v>619</v>
      </c>
      <c r="Z420" s="4">
        <v>599</v>
      </c>
      <c r="AA420" s="4">
        <v>513</v>
      </c>
      <c r="AB420" s="4">
        <v>419</v>
      </c>
    </row>
    <row r="421" spans="1:28" ht="89.25" x14ac:dyDescent="0.2">
      <c r="A421" s="1" t="s">
        <v>1267</v>
      </c>
    </row>
    <row r="422" spans="1:28" x14ac:dyDescent="0.2">
      <c r="B422" s="2" t="s">
        <v>1491</v>
      </c>
      <c r="C422" s="8">
        <v>0.96699999999999997</v>
      </c>
      <c r="D422" s="9">
        <v>0.97699999999999998</v>
      </c>
      <c r="E422" s="9">
        <v>0.97299999999999998</v>
      </c>
      <c r="F422" s="9">
        <v>0.98199999999999998</v>
      </c>
      <c r="G422" s="9">
        <v>0.96699999999999997</v>
      </c>
      <c r="H422" s="9">
        <v>0.95</v>
      </c>
      <c r="I422" s="9">
        <v>0.9</v>
      </c>
      <c r="J422" s="9">
        <v>0.91100000000000003</v>
      </c>
      <c r="K422" s="9">
        <v>0.97</v>
      </c>
      <c r="L422" s="9">
        <v>0.96599999999999997</v>
      </c>
      <c r="M422" s="9">
        <v>0.98599999999999999</v>
      </c>
      <c r="N422" s="9">
        <v>0.96799999999999997</v>
      </c>
      <c r="O422" s="9">
        <v>0.97899999999999998</v>
      </c>
      <c r="P422" s="9">
        <v>0.96599999999999997</v>
      </c>
      <c r="Q422" s="9">
        <v>0.96699999999999997</v>
      </c>
      <c r="R422" s="9">
        <v>0.96799999999999997</v>
      </c>
      <c r="S422" s="9">
        <v>0.96299999999999997</v>
      </c>
      <c r="T422" s="9">
        <v>0.96899999999999997</v>
      </c>
      <c r="U422" s="9">
        <v>0.93899999999999995</v>
      </c>
      <c r="V422" s="9">
        <v>0.94799999999999995</v>
      </c>
      <c r="W422" s="9">
        <v>0.98599999999999999</v>
      </c>
      <c r="X422" s="9">
        <v>0.96</v>
      </c>
      <c r="Y422" s="9">
        <v>0.96799999999999997</v>
      </c>
      <c r="Z422" s="9">
        <v>0.96199999999999997</v>
      </c>
      <c r="AA422" s="9">
        <v>0.96099999999999997</v>
      </c>
      <c r="AB422" s="9">
        <v>0.98099999999999998</v>
      </c>
    </row>
    <row r="423" spans="1:28" ht="25.5" x14ac:dyDescent="0.2">
      <c r="B423" s="2" t="s">
        <v>115</v>
      </c>
      <c r="C423" s="8">
        <v>3.3000000000000002E-2</v>
      </c>
      <c r="D423" s="9">
        <v>2.3E-2</v>
      </c>
      <c r="E423" s="9">
        <v>2.7E-2</v>
      </c>
      <c r="F423" s="9">
        <v>1.7999999999999999E-2</v>
      </c>
      <c r="G423" s="9">
        <v>3.3000000000000002E-2</v>
      </c>
      <c r="H423" s="9">
        <v>0.05</v>
      </c>
      <c r="I423" s="9">
        <v>0.1</v>
      </c>
      <c r="J423" s="9">
        <v>8.8999999999999996E-2</v>
      </c>
      <c r="K423" s="9">
        <v>0.03</v>
      </c>
      <c r="L423" s="9">
        <v>3.4000000000000002E-2</v>
      </c>
      <c r="M423" s="9">
        <v>1.4E-2</v>
      </c>
      <c r="N423" s="9">
        <v>3.2000000000000001E-2</v>
      </c>
      <c r="O423" s="9">
        <v>2.1000000000000001E-2</v>
      </c>
      <c r="P423" s="9">
        <v>3.4000000000000002E-2</v>
      </c>
      <c r="Q423" s="9">
        <v>3.3000000000000002E-2</v>
      </c>
      <c r="R423" s="9">
        <v>3.2000000000000001E-2</v>
      </c>
      <c r="S423" s="9">
        <v>3.6999999999999998E-2</v>
      </c>
      <c r="T423" s="9">
        <v>3.1E-2</v>
      </c>
      <c r="U423" s="9">
        <v>6.0999999999999999E-2</v>
      </c>
      <c r="V423" s="9">
        <v>5.1999999999999998E-2</v>
      </c>
      <c r="W423" s="9">
        <v>1.4E-2</v>
      </c>
      <c r="X423" s="9">
        <v>0.04</v>
      </c>
      <c r="Y423" s="9">
        <v>3.2000000000000001E-2</v>
      </c>
      <c r="Z423" s="9">
        <v>3.7999999999999999E-2</v>
      </c>
      <c r="AA423" s="9">
        <v>3.9E-2</v>
      </c>
      <c r="AB423" s="9">
        <v>1.9E-2</v>
      </c>
    </row>
    <row r="424" spans="1:28" x14ac:dyDescent="0.2">
      <c r="B424" s="2" t="s">
        <v>3</v>
      </c>
      <c r="C424" s="3">
        <v>2452</v>
      </c>
      <c r="D424" s="4">
        <v>350</v>
      </c>
      <c r="E424" s="4">
        <v>512</v>
      </c>
      <c r="F424" s="4">
        <v>618</v>
      </c>
      <c r="G424" s="4">
        <v>418</v>
      </c>
      <c r="H424" s="4">
        <v>220</v>
      </c>
      <c r="I424" s="4">
        <v>209</v>
      </c>
      <c r="J424" s="4">
        <v>191</v>
      </c>
      <c r="K424" s="4">
        <v>363</v>
      </c>
      <c r="L424" s="4">
        <v>625</v>
      </c>
      <c r="M424" s="4">
        <v>280</v>
      </c>
      <c r="N424" s="4">
        <v>158</v>
      </c>
      <c r="O424" s="4">
        <v>190</v>
      </c>
      <c r="P424" s="4">
        <v>1394</v>
      </c>
      <c r="Q424" s="4">
        <v>901</v>
      </c>
      <c r="R424" s="4">
        <v>2002</v>
      </c>
      <c r="S424" s="4">
        <v>267</v>
      </c>
      <c r="T424" s="4">
        <v>2130</v>
      </c>
      <c r="U424" s="4">
        <v>98</v>
      </c>
      <c r="V424" s="4">
        <v>230</v>
      </c>
      <c r="W424" s="4">
        <v>70</v>
      </c>
      <c r="X424" s="4">
        <v>198</v>
      </c>
      <c r="Y424" s="4">
        <v>619</v>
      </c>
      <c r="Z424" s="4">
        <v>599</v>
      </c>
      <c r="AA424" s="4">
        <v>513</v>
      </c>
      <c r="AB424" s="4">
        <v>419</v>
      </c>
    </row>
    <row r="425" spans="1:28" ht="89.25" x14ac:dyDescent="0.2">
      <c r="A425" s="1" t="s">
        <v>1268</v>
      </c>
    </row>
    <row r="426" spans="1:28" x14ac:dyDescent="0.2">
      <c r="B426" s="2" t="s">
        <v>1491</v>
      </c>
      <c r="C426" s="8">
        <v>0.98</v>
      </c>
      <c r="D426" s="9">
        <v>0.99099999999999999</v>
      </c>
      <c r="E426" s="9">
        <v>0.99399999999999999</v>
      </c>
      <c r="F426" s="9">
        <v>0.97899999999999998</v>
      </c>
      <c r="G426" s="9">
        <v>0.97099999999999997</v>
      </c>
      <c r="H426" s="9">
        <v>0.97299999999999998</v>
      </c>
      <c r="I426" s="9">
        <v>0.96199999999999997</v>
      </c>
      <c r="J426" s="9">
        <v>0.95299999999999996</v>
      </c>
      <c r="K426" s="9">
        <v>0.97799999999999998</v>
      </c>
      <c r="L426" s="9">
        <v>0.97899999999999998</v>
      </c>
      <c r="M426" s="9">
        <v>0.98899999999999999</v>
      </c>
      <c r="N426" s="9">
        <v>0.99399999999999999</v>
      </c>
      <c r="O426" s="9">
        <v>0.98899999999999999</v>
      </c>
      <c r="P426" s="9">
        <v>0.99299999999999999</v>
      </c>
      <c r="Q426" s="9">
        <v>0.96099999999999997</v>
      </c>
      <c r="R426" s="9">
        <v>0.997</v>
      </c>
      <c r="S426" s="9">
        <v>0.85</v>
      </c>
      <c r="T426" s="9">
        <v>0.98099999999999998</v>
      </c>
      <c r="U426" s="9">
        <v>0.96899999999999997</v>
      </c>
      <c r="V426" s="9">
        <v>0.98299999999999998</v>
      </c>
      <c r="W426" s="9">
        <v>0.95699999999999996</v>
      </c>
      <c r="X426" s="9">
        <v>0.995</v>
      </c>
      <c r="Y426" s="9">
        <v>0.98499999999999999</v>
      </c>
      <c r="Z426" s="9">
        <v>0.97</v>
      </c>
      <c r="AA426" s="9">
        <v>0.97899999999999998</v>
      </c>
      <c r="AB426" s="9">
        <v>0.98599999999999999</v>
      </c>
    </row>
    <row r="427" spans="1:28" x14ac:dyDescent="0.2">
      <c r="B427" s="2" t="s">
        <v>114</v>
      </c>
      <c r="C427" s="8">
        <v>0.02</v>
      </c>
      <c r="D427" s="9">
        <v>8.9999999999999993E-3</v>
      </c>
      <c r="E427" s="9">
        <v>6.0000000000000001E-3</v>
      </c>
      <c r="F427" s="9">
        <v>2.1000000000000001E-2</v>
      </c>
      <c r="G427" s="9">
        <v>2.9000000000000001E-2</v>
      </c>
      <c r="H427" s="9">
        <v>2.7E-2</v>
      </c>
      <c r="I427" s="9">
        <v>3.7999999999999999E-2</v>
      </c>
      <c r="J427" s="9">
        <v>4.7E-2</v>
      </c>
      <c r="K427" s="9">
        <v>2.1999999999999999E-2</v>
      </c>
      <c r="L427" s="9">
        <v>2.1000000000000001E-2</v>
      </c>
      <c r="M427" s="9">
        <v>1.0999999999999999E-2</v>
      </c>
      <c r="N427" s="9">
        <v>6.0000000000000001E-3</v>
      </c>
      <c r="O427" s="9">
        <v>1.0999999999999999E-2</v>
      </c>
      <c r="P427" s="9">
        <v>7.0000000000000001E-3</v>
      </c>
      <c r="Q427" s="9">
        <v>3.9E-2</v>
      </c>
      <c r="R427" s="9">
        <v>3.0000000000000001E-3</v>
      </c>
      <c r="S427" s="9">
        <v>0.15</v>
      </c>
      <c r="T427" s="9">
        <v>1.9E-2</v>
      </c>
      <c r="U427" s="9">
        <v>3.1E-2</v>
      </c>
      <c r="V427" s="9">
        <v>1.7000000000000001E-2</v>
      </c>
      <c r="W427" s="9">
        <v>4.2999999999999997E-2</v>
      </c>
      <c r="X427" s="9">
        <v>5.0000000000000001E-3</v>
      </c>
      <c r="Y427" s="9">
        <v>1.4999999999999999E-2</v>
      </c>
      <c r="Z427" s="9">
        <v>0.03</v>
      </c>
      <c r="AA427" s="9">
        <v>2.1000000000000001E-2</v>
      </c>
      <c r="AB427" s="9">
        <v>1.4E-2</v>
      </c>
    </row>
    <row r="428" spans="1:28" x14ac:dyDescent="0.2">
      <c r="B428" s="2" t="s">
        <v>3</v>
      </c>
      <c r="C428" s="3">
        <v>2452</v>
      </c>
      <c r="D428" s="4">
        <v>350</v>
      </c>
      <c r="E428" s="4">
        <v>512</v>
      </c>
      <c r="F428" s="4">
        <v>618</v>
      </c>
      <c r="G428" s="4">
        <v>418</v>
      </c>
      <c r="H428" s="4">
        <v>220</v>
      </c>
      <c r="I428" s="4">
        <v>209</v>
      </c>
      <c r="J428" s="4">
        <v>191</v>
      </c>
      <c r="K428" s="4">
        <v>363</v>
      </c>
      <c r="L428" s="4">
        <v>625</v>
      </c>
      <c r="M428" s="4">
        <v>280</v>
      </c>
      <c r="N428" s="4">
        <v>158</v>
      </c>
      <c r="O428" s="4">
        <v>190</v>
      </c>
      <c r="P428" s="4">
        <v>1394</v>
      </c>
      <c r="Q428" s="4">
        <v>901</v>
      </c>
      <c r="R428" s="4">
        <v>2002</v>
      </c>
      <c r="S428" s="4">
        <v>267</v>
      </c>
      <c r="T428" s="4">
        <v>2130</v>
      </c>
      <c r="U428" s="4">
        <v>98</v>
      </c>
      <c r="V428" s="4">
        <v>230</v>
      </c>
      <c r="W428" s="4">
        <v>70</v>
      </c>
      <c r="X428" s="4">
        <v>198</v>
      </c>
      <c r="Y428" s="4">
        <v>619</v>
      </c>
      <c r="Z428" s="4">
        <v>599</v>
      </c>
      <c r="AA428" s="4">
        <v>513</v>
      </c>
      <c r="AB428" s="4">
        <v>419</v>
      </c>
    </row>
    <row r="429" spans="1:28" ht="89.25" x14ac:dyDescent="0.2">
      <c r="A429" s="1" t="s">
        <v>1269</v>
      </c>
    </row>
    <row r="430" spans="1:28" x14ac:dyDescent="0.2">
      <c r="B430" s="2" t="s">
        <v>1491</v>
      </c>
      <c r="C430" s="8">
        <v>0.96599999999999997</v>
      </c>
      <c r="D430" s="9">
        <v>0.97099999999999997</v>
      </c>
      <c r="E430" s="9">
        <v>0.97299999999999998</v>
      </c>
      <c r="F430" s="9">
        <v>0.97599999999999998</v>
      </c>
      <c r="G430" s="9">
        <v>0.95</v>
      </c>
      <c r="H430" s="9">
        <v>0.95899999999999996</v>
      </c>
      <c r="I430" s="9">
        <v>0.94699999999999995</v>
      </c>
      <c r="J430" s="9">
        <v>0.93700000000000006</v>
      </c>
      <c r="K430" s="9">
        <v>0.97199999999999998</v>
      </c>
      <c r="L430" s="9">
        <v>0.96599999999999997</v>
      </c>
      <c r="M430" s="9">
        <v>0.97899999999999998</v>
      </c>
      <c r="N430" s="9">
        <v>0.96199999999999997</v>
      </c>
      <c r="O430" s="9">
        <v>0.95299999999999996</v>
      </c>
      <c r="P430" s="9">
        <v>0.98099999999999998</v>
      </c>
      <c r="Q430" s="9">
        <v>0.94099999999999995</v>
      </c>
      <c r="R430" s="9">
        <v>0.98299999999999998</v>
      </c>
      <c r="S430" s="9">
        <v>0.83499999999999996</v>
      </c>
      <c r="T430" s="9">
        <v>0.96799999999999997</v>
      </c>
      <c r="U430" s="9">
        <v>0.98</v>
      </c>
      <c r="V430" s="9">
        <v>0.94799999999999995</v>
      </c>
      <c r="W430" s="9">
        <v>0.97099999999999997</v>
      </c>
      <c r="X430" s="9">
        <v>0.98</v>
      </c>
      <c r="Y430" s="9">
        <v>0.96299999999999997</v>
      </c>
      <c r="Z430" s="9">
        <v>0.96799999999999997</v>
      </c>
      <c r="AA430" s="9">
        <v>0.95299999999999996</v>
      </c>
      <c r="AB430" s="9">
        <v>0.97899999999999998</v>
      </c>
    </row>
    <row r="431" spans="1:28" ht="25.5" x14ac:dyDescent="0.2">
      <c r="B431" s="2" t="s">
        <v>115</v>
      </c>
      <c r="C431" s="8">
        <v>3.4000000000000002E-2</v>
      </c>
      <c r="D431" s="9">
        <v>2.9000000000000001E-2</v>
      </c>
      <c r="E431" s="9">
        <v>2.7E-2</v>
      </c>
      <c r="F431" s="9">
        <v>2.4E-2</v>
      </c>
      <c r="G431" s="9">
        <v>0.05</v>
      </c>
      <c r="H431" s="9">
        <v>4.1000000000000002E-2</v>
      </c>
      <c r="I431" s="9">
        <v>5.2999999999999999E-2</v>
      </c>
      <c r="J431" s="9">
        <v>6.3E-2</v>
      </c>
      <c r="K431" s="9">
        <v>2.8000000000000001E-2</v>
      </c>
      <c r="L431" s="9">
        <v>3.4000000000000002E-2</v>
      </c>
      <c r="M431" s="9">
        <v>2.1000000000000001E-2</v>
      </c>
      <c r="N431" s="9">
        <v>3.7999999999999999E-2</v>
      </c>
      <c r="O431" s="9">
        <v>4.7E-2</v>
      </c>
      <c r="P431" s="9">
        <v>1.9E-2</v>
      </c>
      <c r="Q431" s="9">
        <v>5.8999999999999997E-2</v>
      </c>
      <c r="R431" s="9">
        <v>1.7000000000000001E-2</v>
      </c>
      <c r="S431" s="9">
        <v>0.16500000000000001</v>
      </c>
      <c r="T431" s="9">
        <v>3.2000000000000001E-2</v>
      </c>
      <c r="U431" s="9">
        <v>0.02</v>
      </c>
      <c r="V431" s="9">
        <v>5.1999999999999998E-2</v>
      </c>
      <c r="W431" s="9">
        <v>2.9000000000000001E-2</v>
      </c>
      <c r="X431" s="9">
        <v>0.02</v>
      </c>
      <c r="Y431" s="9">
        <v>3.6999999999999998E-2</v>
      </c>
      <c r="Z431" s="9">
        <v>3.2000000000000001E-2</v>
      </c>
      <c r="AA431" s="9">
        <v>4.7E-2</v>
      </c>
      <c r="AB431" s="9">
        <v>2.1000000000000001E-2</v>
      </c>
    </row>
    <row r="432" spans="1:28" x14ac:dyDescent="0.2">
      <c r="B432" s="2" t="s">
        <v>3</v>
      </c>
      <c r="C432" s="3">
        <v>2452</v>
      </c>
      <c r="D432" s="4">
        <v>350</v>
      </c>
      <c r="E432" s="4">
        <v>512</v>
      </c>
      <c r="F432" s="4">
        <v>618</v>
      </c>
      <c r="G432" s="4">
        <v>418</v>
      </c>
      <c r="H432" s="4">
        <v>220</v>
      </c>
      <c r="I432" s="4">
        <v>209</v>
      </c>
      <c r="J432" s="4">
        <v>191</v>
      </c>
      <c r="K432" s="4">
        <v>363</v>
      </c>
      <c r="L432" s="4">
        <v>625</v>
      </c>
      <c r="M432" s="4">
        <v>280</v>
      </c>
      <c r="N432" s="4">
        <v>158</v>
      </c>
      <c r="O432" s="4">
        <v>190</v>
      </c>
      <c r="P432" s="4">
        <v>1394</v>
      </c>
      <c r="Q432" s="4">
        <v>901</v>
      </c>
      <c r="R432" s="4">
        <v>2002</v>
      </c>
      <c r="S432" s="4">
        <v>267</v>
      </c>
      <c r="T432" s="4">
        <v>2130</v>
      </c>
      <c r="U432" s="4">
        <v>98</v>
      </c>
      <c r="V432" s="4">
        <v>230</v>
      </c>
      <c r="W432" s="4">
        <v>70</v>
      </c>
      <c r="X432" s="4">
        <v>198</v>
      </c>
      <c r="Y432" s="4">
        <v>619</v>
      </c>
      <c r="Z432" s="4">
        <v>599</v>
      </c>
      <c r="AA432" s="4">
        <v>513</v>
      </c>
      <c r="AB432" s="4">
        <v>419</v>
      </c>
    </row>
    <row r="433" spans="1:28" ht="89.25" x14ac:dyDescent="0.2">
      <c r="A433" s="1" t="s">
        <v>1252</v>
      </c>
    </row>
    <row r="434" spans="1:28" x14ac:dyDescent="0.2">
      <c r="B434" s="2" t="s">
        <v>1491</v>
      </c>
      <c r="C434" s="8">
        <v>0.98099999999999998</v>
      </c>
      <c r="D434" s="9">
        <v>0.99099999999999999</v>
      </c>
      <c r="E434" s="9">
        <v>0.97299999999999998</v>
      </c>
      <c r="F434" s="9">
        <v>0.99199999999999999</v>
      </c>
      <c r="G434" s="9">
        <v>0.97799999999999998</v>
      </c>
      <c r="H434" s="9">
        <v>0.98199999999999998</v>
      </c>
      <c r="I434" s="9">
        <v>0.96199999999999997</v>
      </c>
      <c r="J434" s="9">
        <v>0.95799999999999996</v>
      </c>
      <c r="K434" s="9">
        <v>0.96399999999999997</v>
      </c>
      <c r="L434" s="9">
        <v>0.98599999999999999</v>
      </c>
      <c r="M434" s="9">
        <v>0.98599999999999999</v>
      </c>
      <c r="N434" s="9">
        <v>0.99399999999999999</v>
      </c>
      <c r="O434" s="9">
        <v>0.98899999999999999</v>
      </c>
      <c r="P434" s="9">
        <v>0.97799999999999998</v>
      </c>
      <c r="Q434" s="9">
        <v>0.98599999999999999</v>
      </c>
      <c r="R434" s="9">
        <v>0.98099999999999998</v>
      </c>
      <c r="S434" s="9">
        <v>0.97799999999999998</v>
      </c>
      <c r="T434" s="9">
        <v>0.98</v>
      </c>
      <c r="U434" s="9">
        <v>0.98</v>
      </c>
      <c r="V434" s="9">
        <v>0.98699999999999999</v>
      </c>
      <c r="W434" s="9">
        <v>1</v>
      </c>
      <c r="X434" s="9">
        <v>0.98499999999999999</v>
      </c>
      <c r="Y434" s="9">
        <v>0.98499999999999999</v>
      </c>
      <c r="Z434" s="9">
        <v>0.98299999999999998</v>
      </c>
      <c r="AA434" s="9">
        <v>0.97099999999999997</v>
      </c>
      <c r="AB434" s="9">
        <v>0.98099999999999998</v>
      </c>
    </row>
    <row r="435" spans="1:28" x14ac:dyDescent="0.2">
      <c r="B435" s="2" t="s">
        <v>114</v>
      </c>
      <c r="C435" s="8">
        <v>1.9E-2</v>
      </c>
      <c r="D435" s="9">
        <v>8.9999999999999993E-3</v>
      </c>
      <c r="E435" s="9">
        <v>2.7E-2</v>
      </c>
      <c r="F435" s="9">
        <v>8.0000000000000002E-3</v>
      </c>
      <c r="G435" s="9">
        <v>2.1999999999999999E-2</v>
      </c>
      <c r="H435" s="9">
        <v>1.7999999999999999E-2</v>
      </c>
      <c r="I435" s="9">
        <v>3.7999999999999999E-2</v>
      </c>
      <c r="J435" s="9">
        <v>4.2000000000000003E-2</v>
      </c>
      <c r="K435" s="9">
        <v>3.5999999999999997E-2</v>
      </c>
      <c r="L435" s="9">
        <v>1.4E-2</v>
      </c>
      <c r="M435" s="9">
        <v>1.4E-2</v>
      </c>
      <c r="N435" s="9">
        <v>6.0000000000000001E-3</v>
      </c>
      <c r="O435" s="9">
        <v>1.0999999999999999E-2</v>
      </c>
      <c r="P435" s="9">
        <v>2.1999999999999999E-2</v>
      </c>
      <c r="Q435" s="9">
        <v>1.4E-2</v>
      </c>
      <c r="R435" s="9">
        <v>1.9E-2</v>
      </c>
      <c r="S435" s="9">
        <v>2.1999999999999999E-2</v>
      </c>
      <c r="T435" s="9">
        <v>0.02</v>
      </c>
      <c r="U435" s="9">
        <v>0.02</v>
      </c>
      <c r="V435" s="9">
        <v>1.2999999999999999E-2</v>
      </c>
      <c r="W435" s="9">
        <v>0</v>
      </c>
      <c r="X435" s="9">
        <v>1.4999999999999999E-2</v>
      </c>
      <c r="Y435" s="9">
        <v>1.4999999999999999E-2</v>
      </c>
      <c r="Z435" s="9">
        <v>1.7000000000000001E-2</v>
      </c>
      <c r="AA435" s="9">
        <v>2.9000000000000001E-2</v>
      </c>
      <c r="AB435" s="9">
        <v>1.9E-2</v>
      </c>
    </row>
    <row r="436" spans="1:28" x14ac:dyDescent="0.2">
      <c r="B436" s="2" t="s">
        <v>3</v>
      </c>
      <c r="C436" s="3">
        <v>2452</v>
      </c>
      <c r="D436" s="4">
        <v>350</v>
      </c>
      <c r="E436" s="4">
        <v>512</v>
      </c>
      <c r="F436" s="4">
        <v>618</v>
      </c>
      <c r="G436" s="4">
        <v>418</v>
      </c>
      <c r="H436" s="4">
        <v>220</v>
      </c>
      <c r="I436" s="4">
        <v>209</v>
      </c>
      <c r="J436" s="4">
        <v>191</v>
      </c>
      <c r="K436" s="4">
        <v>363</v>
      </c>
      <c r="L436" s="4">
        <v>625</v>
      </c>
      <c r="M436" s="4">
        <v>280</v>
      </c>
      <c r="N436" s="4">
        <v>158</v>
      </c>
      <c r="O436" s="4">
        <v>190</v>
      </c>
      <c r="P436" s="4">
        <v>1394</v>
      </c>
      <c r="Q436" s="4">
        <v>901</v>
      </c>
      <c r="R436" s="4">
        <v>2002</v>
      </c>
      <c r="S436" s="4">
        <v>267</v>
      </c>
      <c r="T436" s="4">
        <v>2130</v>
      </c>
      <c r="U436" s="4">
        <v>98</v>
      </c>
      <c r="V436" s="4">
        <v>230</v>
      </c>
      <c r="W436" s="4">
        <v>70</v>
      </c>
      <c r="X436" s="4">
        <v>198</v>
      </c>
      <c r="Y436" s="4">
        <v>619</v>
      </c>
      <c r="Z436" s="4">
        <v>599</v>
      </c>
      <c r="AA436" s="4">
        <v>513</v>
      </c>
      <c r="AB436" s="4">
        <v>419</v>
      </c>
    </row>
    <row r="437" spans="1:28" ht="89.25" x14ac:dyDescent="0.2">
      <c r="A437" s="1" t="s">
        <v>1254</v>
      </c>
    </row>
    <row r="438" spans="1:28" x14ac:dyDescent="0.2">
      <c r="B438" s="2" t="s">
        <v>1491</v>
      </c>
      <c r="C438" s="8">
        <v>0.98099999999999998</v>
      </c>
      <c r="D438" s="9">
        <v>0.98599999999999999</v>
      </c>
      <c r="E438" s="9">
        <v>0.97899999999999998</v>
      </c>
      <c r="F438" s="9">
        <v>0.98499999999999999</v>
      </c>
      <c r="G438" s="9">
        <v>0.98599999999999999</v>
      </c>
      <c r="H438" s="9">
        <v>0.97299999999999998</v>
      </c>
      <c r="I438" s="9">
        <v>0.97099999999999997</v>
      </c>
      <c r="J438" s="9">
        <v>0.95799999999999996</v>
      </c>
      <c r="K438" s="9">
        <v>0.97199999999999998</v>
      </c>
      <c r="L438" s="9">
        <v>0.98199999999999998</v>
      </c>
      <c r="M438" s="9">
        <v>0.98599999999999999</v>
      </c>
      <c r="N438" s="9">
        <v>0.99399999999999999</v>
      </c>
      <c r="O438" s="9">
        <v>0.98899999999999999</v>
      </c>
      <c r="P438" s="9">
        <v>0.98099999999999998</v>
      </c>
      <c r="Q438" s="9">
        <v>0.98199999999999998</v>
      </c>
      <c r="R438" s="9">
        <v>0.98</v>
      </c>
      <c r="S438" s="9">
        <v>0.98499999999999999</v>
      </c>
      <c r="T438" s="9">
        <v>0.98199999999999998</v>
      </c>
      <c r="U438" s="9">
        <v>0.96899999999999997</v>
      </c>
      <c r="V438" s="9">
        <v>0.98299999999999998</v>
      </c>
      <c r="W438" s="9">
        <v>0.97099999999999997</v>
      </c>
      <c r="X438" s="9">
        <v>0.98499999999999999</v>
      </c>
      <c r="Y438" s="9">
        <v>0.98099999999999998</v>
      </c>
      <c r="Z438" s="9">
        <v>0.97499999999999998</v>
      </c>
      <c r="AA438" s="9">
        <v>0.97899999999999998</v>
      </c>
      <c r="AB438" s="9">
        <v>0.99299999999999999</v>
      </c>
    </row>
    <row r="439" spans="1:28" ht="25.5" x14ac:dyDescent="0.2">
      <c r="B439" s="2" t="s">
        <v>115</v>
      </c>
      <c r="C439" s="8">
        <v>1.9E-2</v>
      </c>
      <c r="D439" s="9">
        <v>1.4E-2</v>
      </c>
      <c r="E439" s="9">
        <v>2.1000000000000001E-2</v>
      </c>
      <c r="F439" s="9">
        <v>1.4999999999999999E-2</v>
      </c>
      <c r="G439" s="9">
        <v>1.4E-2</v>
      </c>
      <c r="H439" s="9">
        <v>2.7E-2</v>
      </c>
      <c r="I439" s="9">
        <v>2.9000000000000001E-2</v>
      </c>
      <c r="J439" s="9">
        <v>4.2000000000000003E-2</v>
      </c>
      <c r="K439" s="9">
        <v>2.8000000000000001E-2</v>
      </c>
      <c r="L439" s="9">
        <v>1.7999999999999999E-2</v>
      </c>
      <c r="M439" s="9">
        <v>1.4E-2</v>
      </c>
      <c r="N439" s="9">
        <v>6.0000000000000001E-3</v>
      </c>
      <c r="O439" s="9">
        <v>1.0999999999999999E-2</v>
      </c>
      <c r="P439" s="9">
        <v>1.9E-2</v>
      </c>
      <c r="Q439" s="9">
        <v>1.7999999999999999E-2</v>
      </c>
      <c r="R439" s="9">
        <v>0.02</v>
      </c>
      <c r="S439" s="9">
        <v>1.4999999999999999E-2</v>
      </c>
      <c r="T439" s="9">
        <v>1.7999999999999999E-2</v>
      </c>
      <c r="U439" s="9">
        <v>3.1E-2</v>
      </c>
      <c r="V439" s="9">
        <v>1.7000000000000001E-2</v>
      </c>
      <c r="W439" s="9">
        <v>2.9000000000000001E-2</v>
      </c>
      <c r="X439" s="9">
        <v>1.4999999999999999E-2</v>
      </c>
      <c r="Y439" s="9">
        <v>1.9E-2</v>
      </c>
      <c r="Z439" s="9">
        <v>2.5000000000000001E-2</v>
      </c>
      <c r="AA439" s="9">
        <v>2.1000000000000001E-2</v>
      </c>
      <c r="AB439" s="9">
        <v>7.0000000000000001E-3</v>
      </c>
    </row>
    <row r="440" spans="1:28" x14ac:dyDescent="0.2">
      <c r="B440" s="2" t="s">
        <v>3</v>
      </c>
      <c r="C440" s="3">
        <v>2452</v>
      </c>
      <c r="D440" s="4">
        <v>350</v>
      </c>
      <c r="E440" s="4">
        <v>512</v>
      </c>
      <c r="F440" s="4">
        <v>618</v>
      </c>
      <c r="G440" s="4">
        <v>418</v>
      </c>
      <c r="H440" s="4">
        <v>220</v>
      </c>
      <c r="I440" s="4">
        <v>209</v>
      </c>
      <c r="J440" s="4">
        <v>191</v>
      </c>
      <c r="K440" s="4">
        <v>363</v>
      </c>
      <c r="L440" s="4">
        <v>625</v>
      </c>
      <c r="M440" s="4">
        <v>280</v>
      </c>
      <c r="N440" s="4">
        <v>158</v>
      </c>
      <c r="O440" s="4">
        <v>190</v>
      </c>
      <c r="P440" s="4">
        <v>1394</v>
      </c>
      <c r="Q440" s="4">
        <v>901</v>
      </c>
      <c r="R440" s="4">
        <v>2002</v>
      </c>
      <c r="S440" s="4">
        <v>267</v>
      </c>
      <c r="T440" s="4">
        <v>2130</v>
      </c>
      <c r="U440" s="4">
        <v>98</v>
      </c>
      <c r="V440" s="4">
        <v>230</v>
      </c>
      <c r="W440" s="4">
        <v>70</v>
      </c>
      <c r="X440" s="4">
        <v>198</v>
      </c>
      <c r="Y440" s="4">
        <v>619</v>
      </c>
      <c r="Z440" s="4">
        <v>599</v>
      </c>
      <c r="AA440" s="4">
        <v>513</v>
      </c>
      <c r="AB440" s="4">
        <v>419</v>
      </c>
    </row>
    <row r="441" spans="1:28" ht="38.25" x14ac:dyDescent="0.2">
      <c r="A441" s="1" t="s">
        <v>1237</v>
      </c>
    </row>
    <row r="442" spans="1:28" x14ac:dyDescent="0.2">
      <c r="B442" s="2" t="s">
        <v>116</v>
      </c>
      <c r="C442" s="8">
        <v>0.69199999999999995</v>
      </c>
      <c r="D442" s="9">
        <v>0.88500000000000001</v>
      </c>
      <c r="E442" s="9">
        <v>0.80800000000000005</v>
      </c>
      <c r="F442" s="9">
        <v>0.69599999999999995</v>
      </c>
      <c r="G442" s="9">
        <v>0.56499999999999995</v>
      </c>
      <c r="H442" s="9">
        <v>0.48599999999999999</v>
      </c>
      <c r="I442" s="9">
        <v>0.52400000000000002</v>
      </c>
      <c r="J442" s="9">
        <v>0.46100000000000002</v>
      </c>
      <c r="K442" s="9">
        <v>0.59499999999999997</v>
      </c>
      <c r="L442" s="9">
        <v>0.69099999999999995</v>
      </c>
      <c r="M442" s="9">
        <v>0.75</v>
      </c>
      <c r="N442" s="9">
        <v>0.80100000000000005</v>
      </c>
      <c r="O442" s="9">
        <v>0.90400000000000003</v>
      </c>
      <c r="P442" s="9">
        <v>0.63</v>
      </c>
      <c r="Q442" s="9">
        <v>0.78600000000000003</v>
      </c>
      <c r="R442" s="9">
        <v>0.69499999999999995</v>
      </c>
      <c r="S442" s="9">
        <v>0.71399999999999997</v>
      </c>
      <c r="T442" s="9">
        <v>0.69799999999999995</v>
      </c>
      <c r="U442" s="9">
        <v>0.53300000000000003</v>
      </c>
      <c r="V442" s="9">
        <v>0.69699999999999995</v>
      </c>
      <c r="W442" s="9">
        <v>0.86799999999999999</v>
      </c>
      <c r="X442" s="9">
        <v>0.76</v>
      </c>
      <c r="Y442" s="9">
        <v>0.68600000000000005</v>
      </c>
      <c r="Z442" s="9">
        <v>0.67400000000000004</v>
      </c>
      <c r="AA442" s="9">
        <v>0.67700000000000005</v>
      </c>
      <c r="AB442" s="9">
        <v>0.68500000000000005</v>
      </c>
    </row>
    <row r="443" spans="1:28" x14ac:dyDescent="0.2">
      <c r="B443" s="2" t="s">
        <v>117</v>
      </c>
      <c r="C443" s="8">
        <v>0.251</v>
      </c>
      <c r="D443" s="9">
        <v>9.5000000000000001E-2</v>
      </c>
      <c r="E443" s="9">
        <v>0.17199999999999999</v>
      </c>
      <c r="F443" s="9">
        <v>0.26900000000000002</v>
      </c>
      <c r="G443" s="9">
        <v>0.33700000000000002</v>
      </c>
      <c r="H443" s="9">
        <v>0.40200000000000002</v>
      </c>
      <c r="I443" s="9">
        <v>0.36399999999999999</v>
      </c>
      <c r="J443" s="9">
        <v>0.39300000000000002</v>
      </c>
      <c r="K443" s="9">
        <v>0.34399999999999997</v>
      </c>
      <c r="L443" s="9">
        <v>0.26200000000000001</v>
      </c>
      <c r="M443" s="9">
        <v>0.217</v>
      </c>
      <c r="N443" s="9">
        <v>0.17299999999999999</v>
      </c>
      <c r="O443" s="9">
        <v>8.5000000000000006E-2</v>
      </c>
      <c r="P443" s="9">
        <v>0.30099999999999999</v>
      </c>
      <c r="Q443" s="9">
        <v>0.18099999999999999</v>
      </c>
      <c r="R443" s="9">
        <v>0.248</v>
      </c>
      <c r="S443" s="9">
        <v>0.251</v>
      </c>
      <c r="T443" s="9">
        <v>0.253</v>
      </c>
      <c r="U443" s="9">
        <v>0.3</v>
      </c>
      <c r="V443" s="9">
        <v>0.21</v>
      </c>
      <c r="W443" s="9">
        <v>8.7999999999999995E-2</v>
      </c>
      <c r="X443" s="9">
        <v>0.20300000000000001</v>
      </c>
      <c r="Y443" s="9">
        <v>0.254</v>
      </c>
      <c r="Z443" s="9">
        <v>0.25600000000000001</v>
      </c>
      <c r="AA443" s="9">
        <v>0.25800000000000001</v>
      </c>
      <c r="AB443" s="9">
        <v>0.28699999999999998</v>
      </c>
    </row>
    <row r="444" spans="1:28" x14ac:dyDescent="0.2">
      <c r="B444" s="2" t="s">
        <v>118</v>
      </c>
      <c r="C444" s="8">
        <v>5.6000000000000001E-2</v>
      </c>
      <c r="D444" s="9">
        <v>0.02</v>
      </c>
      <c r="E444" s="9">
        <v>0.02</v>
      </c>
      <c r="F444" s="9">
        <v>3.5000000000000003E-2</v>
      </c>
      <c r="G444" s="9">
        <v>9.8000000000000004E-2</v>
      </c>
      <c r="H444" s="9">
        <v>0.112</v>
      </c>
      <c r="I444" s="9">
        <v>0.112</v>
      </c>
      <c r="J444" s="9">
        <v>0.14599999999999999</v>
      </c>
      <c r="K444" s="9">
        <v>6.0999999999999999E-2</v>
      </c>
      <c r="L444" s="9">
        <v>4.5999999999999999E-2</v>
      </c>
      <c r="M444" s="9">
        <v>3.3000000000000002E-2</v>
      </c>
      <c r="N444" s="9">
        <v>2.5999999999999999E-2</v>
      </c>
      <c r="O444" s="9">
        <v>1.0999999999999999E-2</v>
      </c>
      <c r="P444" s="9">
        <v>6.9000000000000006E-2</v>
      </c>
      <c r="Q444" s="9">
        <v>3.3000000000000002E-2</v>
      </c>
      <c r="R444" s="9">
        <v>5.7000000000000002E-2</v>
      </c>
      <c r="S444" s="9">
        <v>3.5000000000000003E-2</v>
      </c>
      <c r="T444" s="9">
        <v>4.9000000000000002E-2</v>
      </c>
      <c r="U444" s="9">
        <v>0.16700000000000001</v>
      </c>
      <c r="V444" s="9">
        <v>9.1999999999999998E-2</v>
      </c>
      <c r="W444" s="9">
        <v>4.3999999999999997E-2</v>
      </c>
      <c r="X444" s="9">
        <v>3.5999999999999997E-2</v>
      </c>
      <c r="Y444" s="9">
        <v>0.06</v>
      </c>
      <c r="Z444" s="9">
        <v>6.9000000000000006E-2</v>
      </c>
      <c r="AA444" s="9">
        <v>6.5000000000000002E-2</v>
      </c>
      <c r="AB444" s="9">
        <v>2.8000000000000001E-2</v>
      </c>
    </row>
    <row r="445" spans="1:28" x14ac:dyDescent="0.2">
      <c r="B445" s="2" t="s">
        <v>3</v>
      </c>
      <c r="C445" s="3">
        <v>2356</v>
      </c>
      <c r="D445" s="4">
        <v>348</v>
      </c>
      <c r="E445" s="4">
        <v>506</v>
      </c>
      <c r="F445" s="4">
        <v>606</v>
      </c>
      <c r="G445" s="4">
        <v>398</v>
      </c>
      <c r="H445" s="4">
        <v>214</v>
      </c>
      <c r="I445" s="4">
        <v>187</v>
      </c>
      <c r="J445" s="4">
        <v>178</v>
      </c>
      <c r="K445" s="4">
        <v>358</v>
      </c>
      <c r="L445" s="4">
        <v>606</v>
      </c>
      <c r="M445" s="4">
        <v>272</v>
      </c>
      <c r="N445" s="4">
        <v>156</v>
      </c>
      <c r="O445" s="4">
        <v>188</v>
      </c>
      <c r="P445" s="4">
        <v>1354</v>
      </c>
      <c r="Q445" s="4">
        <v>874</v>
      </c>
      <c r="R445" s="4">
        <v>1948</v>
      </c>
      <c r="S445" s="4">
        <v>255</v>
      </c>
      <c r="T445" s="4">
        <v>2075</v>
      </c>
      <c r="U445" s="4">
        <v>90</v>
      </c>
      <c r="V445" s="4">
        <v>195</v>
      </c>
      <c r="W445" s="4">
        <v>68</v>
      </c>
      <c r="X445" s="4">
        <v>192</v>
      </c>
      <c r="Y445" s="4">
        <v>598</v>
      </c>
      <c r="Z445" s="4">
        <v>577</v>
      </c>
      <c r="AA445" s="4">
        <v>493</v>
      </c>
      <c r="AB445" s="4">
        <v>400</v>
      </c>
    </row>
    <row r="446" spans="1:28" s="15" customFormat="1" x14ac:dyDescent="0.2">
      <c r="A446" s="18"/>
      <c r="B446" s="19" t="s">
        <v>1513</v>
      </c>
      <c r="C446" s="42">
        <f>C443+C444</f>
        <v>0.307</v>
      </c>
      <c r="D446" s="42">
        <f t="shared" ref="D446:AB446" si="0">D443+D444</f>
        <v>0.115</v>
      </c>
      <c r="E446" s="42">
        <f t="shared" si="0"/>
        <v>0.19199999999999998</v>
      </c>
      <c r="F446" s="42">
        <f t="shared" si="0"/>
        <v>0.30400000000000005</v>
      </c>
      <c r="G446" s="42">
        <f t="shared" si="0"/>
        <v>0.43500000000000005</v>
      </c>
      <c r="H446" s="42">
        <f t="shared" si="0"/>
        <v>0.51400000000000001</v>
      </c>
      <c r="I446" s="42">
        <f t="shared" si="0"/>
        <v>0.47599999999999998</v>
      </c>
      <c r="J446" s="42">
        <f t="shared" si="0"/>
        <v>0.53900000000000003</v>
      </c>
      <c r="K446" s="42">
        <f t="shared" si="0"/>
        <v>0.40499999999999997</v>
      </c>
      <c r="L446" s="42">
        <f t="shared" si="0"/>
        <v>0.308</v>
      </c>
      <c r="M446" s="42">
        <f t="shared" si="0"/>
        <v>0.25</v>
      </c>
      <c r="N446" s="42">
        <f t="shared" si="0"/>
        <v>0.19899999999999998</v>
      </c>
      <c r="O446" s="42">
        <f t="shared" si="0"/>
        <v>9.6000000000000002E-2</v>
      </c>
      <c r="P446" s="42">
        <f t="shared" si="0"/>
        <v>0.37</v>
      </c>
      <c r="Q446" s="42">
        <f t="shared" si="0"/>
        <v>0.214</v>
      </c>
      <c r="R446" s="42">
        <f t="shared" si="0"/>
        <v>0.30499999999999999</v>
      </c>
      <c r="S446" s="42">
        <f t="shared" si="0"/>
        <v>0.28600000000000003</v>
      </c>
      <c r="T446" s="42">
        <f t="shared" si="0"/>
        <v>0.30199999999999999</v>
      </c>
      <c r="U446" s="42">
        <f t="shared" si="0"/>
        <v>0.46699999999999997</v>
      </c>
      <c r="V446" s="42">
        <f t="shared" si="0"/>
        <v>0.30199999999999999</v>
      </c>
      <c r="W446" s="42">
        <f t="shared" si="0"/>
        <v>0.13200000000000001</v>
      </c>
      <c r="X446" s="42">
        <f t="shared" si="0"/>
        <v>0.23900000000000002</v>
      </c>
      <c r="Y446" s="42">
        <f t="shared" si="0"/>
        <v>0.314</v>
      </c>
      <c r="Z446" s="42">
        <f t="shared" si="0"/>
        <v>0.32500000000000001</v>
      </c>
      <c r="AA446" s="42">
        <f t="shared" si="0"/>
        <v>0.32300000000000001</v>
      </c>
      <c r="AB446" s="42">
        <f t="shared" si="0"/>
        <v>0.315</v>
      </c>
    </row>
    <row r="447" spans="1:28" ht="76.5" x14ac:dyDescent="0.2">
      <c r="A447" s="1" t="s">
        <v>1238</v>
      </c>
    </row>
    <row r="448" spans="1:28" x14ac:dyDescent="0.2">
      <c r="B448" s="2" t="s">
        <v>1491</v>
      </c>
      <c r="C448" s="8">
        <v>0.60399999999999998</v>
      </c>
      <c r="D448" s="9">
        <v>0.69899999999999995</v>
      </c>
      <c r="E448" s="9">
        <v>0.61199999999999999</v>
      </c>
      <c r="F448" s="9">
        <v>0.57499999999999996</v>
      </c>
      <c r="G448" s="9">
        <v>0.55600000000000005</v>
      </c>
      <c r="H448" s="9">
        <v>0.60699999999999998</v>
      </c>
      <c r="I448" s="9">
        <v>0.57699999999999996</v>
      </c>
      <c r="J448" s="9">
        <v>0.62</v>
      </c>
      <c r="K448" s="9">
        <v>0.628</v>
      </c>
      <c r="L448" s="9">
        <v>0.61699999999999999</v>
      </c>
      <c r="M448" s="9">
        <v>0.55100000000000005</v>
      </c>
      <c r="N448" s="9">
        <v>0.67800000000000005</v>
      </c>
      <c r="O448" s="9">
        <v>0.62</v>
      </c>
      <c r="P448" s="9">
        <v>0.68300000000000005</v>
      </c>
      <c r="Q448" s="9">
        <v>0.52400000000000002</v>
      </c>
      <c r="R448" s="9">
        <v>0.61499999999999999</v>
      </c>
      <c r="S448" s="9">
        <v>0.54100000000000004</v>
      </c>
      <c r="T448" s="9">
        <v>0.59899999999999998</v>
      </c>
      <c r="U448" s="9">
        <v>0.82499999999999996</v>
      </c>
      <c r="V448" s="9">
        <v>0.57599999999999996</v>
      </c>
      <c r="W448" s="9">
        <v>0.52900000000000003</v>
      </c>
      <c r="X448" s="9">
        <v>0.61799999999999999</v>
      </c>
      <c r="Y448" s="9">
        <v>0.60399999999999998</v>
      </c>
      <c r="Z448" s="9">
        <v>0.61199999999999999</v>
      </c>
      <c r="AA448" s="9">
        <v>0.61</v>
      </c>
      <c r="AB448" s="9">
        <v>0.58799999999999997</v>
      </c>
    </row>
    <row r="449" spans="1:28" x14ac:dyDescent="0.2">
      <c r="B449" s="2" t="s">
        <v>89</v>
      </c>
      <c r="C449" s="8">
        <v>0.39600000000000002</v>
      </c>
      <c r="D449" s="9">
        <v>0.30099999999999999</v>
      </c>
      <c r="E449" s="9">
        <v>0.38800000000000001</v>
      </c>
      <c r="F449" s="9">
        <v>0.42499999999999999</v>
      </c>
      <c r="G449" s="9">
        <v>0.44400000000000001</v>
      </c>
      <c r="H449" s="9">
        <v>0.39300000000000002</v>
      </c>
      <c r="I449" s="9">
        <v>0.42299999999999999</v>
      </c>
      <c r="J449" s="9">
        <v>0.38</v>
      </c>
      <c r="K449" s="9">
        <v>0.372</v>
      </c>
      <c r="L449" s="9">
        <v>0.38300000000000001</v>
      </c>
      <c r="M449" s="9">
        <v>0.44900000000000001</v>
      </c>
      <c r="N449" s="9">
        <v>0.32200000000000001</v>
      </c>
      <c r="O449" s="9">
        <v>0.38</v>
      </c>
      <c r="P449" s="9">
        <v>0.317</v>
      </c>
      <c r="Q449" s="9">
        <v>0.47599999999999998</v>
      </c>
      <c r="R449" s="9">
        <v>0.38500000000000001</v>
      </c>
      <c r="S449" s="9">
        <v>0.45900000000000002</v>
      </c>
      <c r="T449" s="9">
        <v>0.40100000000000002</v>
      </c>
      <c r="U449" s="9">
        <v>0.17499999999999999</v>
      </c>
      <c r="V449" s="9">
        <v>0.42399999999999999</v>
      </c>
      <c r="W449" s="9">
        <v>0.47099999999999997</v>
      </c>
      <c r="X449" s="9">
        <v>0.38200000000000001</v>
      </c>
      <c r="Y449" s="9">
        <v>0.39600000000000002</v>
      </c>
      <c r="Z449" s="9">
        <v>0.38800000000000001</v>
      </c>
      <c r="AA449" s="9">
        <v>0.39</v>
      </c>
      <c r="AB449" s="9">
        <v>0.41199999999999998</v>
      </c>
    </row>
    <row r="450" spans="1:28" x14ac:dyDescent="0.2">
      <c r="B450" s="2" t="s">
        <v>3</v>
      </c>
      <c r="C450" s="3">
        <v>1585</v>
      </c>
      <c r="D450" s="4">
        <v>292</v>
      </c>
      <c r="E450" s="4">
        <v>387</v>
      </c>
      <c r="F450" s="4">
        <v>416</v>
      </c>
      <c r="G450" s="4">
        <v>214</v>
      </c>
      <c r="H450" s="4">
        <v>112</v>
      </c>
      <c r="I450" s="4">
        <v>104</v>
      </c>
      <c r="J450" s="4">
        <v>92</v>
      </c>
      <c r="K450" s="4">
        <v>215</v>
      </c>
      <c r="L450" s="4">
        <v>399</v>
      </c>
      <c r="M450" s="4">
        <v>196</v>
      </c>
      <c r="N450" s="4">
        <v>118</v>
      </c>
      <c r="O450" s="4">
        <v>166</v>
      </c>
      <c r="P450" s="4">
        <v>827</v>
      </c>
      <c r="Q450" s="4">
        <v>674</v>
      </c>
      <c r="R450" s="4">
        <v>1310</v>
      </c>
      <c r="S450" s="4">
        <v>185</v>
      </c>
      <c r="T450" s="4">
        <v>1400</v>
      </c>
      <c r="U450" s="4">
        <v>57</v>
      </c>
      <c r="V450" s="4">
        <v>132</v>
      </c>
      <c r="W450" s="4">
        <v>51</v>
      </c>
      <c r="X450" s="4">
        <v>144</v>
      </c>
      <c r="Y450" s="4">
        <v>394</v>
      </c>
      <c r="Z450" s="4">
        <v>397</v>
      </c>
      <c r="AA450" s="4">
        <v>318</v>
      </c>
      <c r="AB450" s="4">
        <v>260</v>
      </c>
    </row>
    <row r="451" spans="1:28" ht="89.25" x14ac:dyDescent="0.2">
      <c r="A451" s="1" t="s">
        <v>1239</v>
      </c>
    </row>
    <row r="452" spans="1:28" x14ac:dyDescent="0.2">
      <c r="B452" s="2" t="s">
        <v>1491</v>
      </c>
      <c r="C452" s="8">
        <v>0.97799999999999998</v>
      </c>
      <c r="D452" s="9">
        <v>0.98299999999999998</v>
      </c>
      <c r="E452" s="9">
        <v>0.97199999999999998</v>
      </c>
      <c r="F452" s="9">
        <v>0.98299999999999998</v>
      </c>
      <c r="G452" s="9">
        <v>0.97199999999999998</v>
      </c>
      <c r="H452" s="9">
        <v>0.97299999999999998</v>
      </c>
      <c r="I452" s="9">
        <v>0.97099999999999997</v>
      </c>
      <c r="J452" s="9">
        <v>0.97799999999999998</v>
      </c>
      <c r="K452" s="9">
        <v>0.995</v>
      </c>
      <c r="L452" s="9">
        <v>0.995</v>
      </c>
      <c r="M452" s="9">
        <v>0.97399999999999998</v>
      </c>
      <c r="N452" s="9">
        <v>0.94099999999999995</v>
      </c>
      <c r="O452" s="9">
        <v>0.94599999999999995</v>
      </c>
      <c r="P452" s="9">
        <v>0.98299999999999998</v>
      </c>
      <c r="Q452" s="9">
        <v>0.96899999999999997</v>
      </c>
      <c r="R452" s="9">
        <v>0.97699999999999998</v>
      </c>
      <c r="S452" s="9">
        <v>0.97799999999999998</v>
      </c>
      <c r="T452" s="9">
        <v>0.97899999999999998</v>
      </c>
      <c r="U452" s="9">
        <v>0.94699999999999995</v>
      </c>
      <c r="V452" s="9">
        <v>0.97699999999999998</v>
      </c>
      <c r="W452" s="9">
        <v>0.96099999999999997</v>
      </c>
      <c r="X452" s="9">
        <v>0.96499999999999997</v>
      </c>
      <c r="Y452" s="9">
        <v>0.96199999999999997</v>
      </c>
      <c r="Z452" s="9">
        <v>0.98199999999999998</v>
      </c>
      <c r="AA452" s="9">
        <v>0.99099999999999999</v>
      </c>
      <c r="AB452" s="9">
        <v>0.98799999999999999</v>
      </c>
    </row>
    <row r="453" spans="1:28" ht="38.25" x14ac:dyDescent="0.2">
      <c r="B453" s="2" t="s">
        <v>90</v>
      </c>
      <c r="C453" s="8">
        <v>2.1999999999999999E-2</v>
      </c>
      <c r="D453" s="9">
        <v>1.7000000000000001E-2</v>
      </c>
      <c r="E453" s="9">
        <v>2.8000000000000001E-2</v>
      </c>
      <c r="F453" s="9">
        <v>1.7000000000000001E-2</v>
      </c>
      <c r="G453" s="9">
        <v>2.8000000000000001E-2</v>
      </c>
      <c r="H453" s="9">
        <v>2.7E-2</v>
      </c>
      <c r="I453" s="9">
        <v>2.9000000000000001E-2</v>
      </c>
      <c r="J453" s="9">
        <v>2.1999999999999999E-2</v>
      </c>
      <c r="K453" s="9">
        <v>5.0000000000000001E-3</v>
      </c>
      <c r="L453" s="9">
        <v>5.0000000000000001E-3</v>
      </c>
      <c r="M453" s="9">
        <v>2.5999999999999999E-2</v>
      </c>
      <c r="N453" s="9">
        <v>5.8999999999999997E-2</v>
      </c>
      <c r="O453" s="9">
        <v>5.3999999999999999E-2</v>
      </c>
      <c r="P453" s="9">
        <v>1.7000000000000001E-2</v>
      </c>
      <c r="Q453" s="9">
        <v>3.1E-2</v>
      </c>
      <c r="R453" s="9">
        <v>2.3E-2</v>
      </c>
      <c r="S453" s="9">
        <v>2.1999999999999999E-2</v>
      </c>
      <c r="T453" s="9">
        <v>2.1000000000000001E-2</v>
      </c>
      <c r="U453" s="9">
        <v>5.2999999999999999E-2</v>
      </c>
      <c r="V453" s="9">
        <v>2.3E-2</v>
      </c>
      <c r="W453" s="9">
        <v>3.9E-2</v>
      </c>
      <c r="X453" s="9">
        <v>3.5000000000000003E-2</v>
      </c>
      <c r="Y453" s="9">
        <v>3.7999999999999999E-2</v>
      </c>
      <c r="Z453" s="9">
        <v>1.7999999999999999E-2</v>
      </c>
      <c r="AA453" s="9">
        <v>8.9999999999999993E-3</v>
      </c>
      <c r="AB453" s="9">
        <v>1.2E-2</v>
      </c>
    </row>
    <row r="454" spans="1:28" x14ac:dyDescent="0.2">
      <c r="B454" s="2" t="s">
        <v>3</v>
      </c>
      <c r="C454" s="3">
        <v>1585</v>
      </c>
      <c r="D454" s="4">
        <v>292</v>
      </c>
      <c r="E454" s="4">
        <v>387</v>
      </c>
      <c r="F454" s="4">
        <v>416</v>
      </c>
      <c r="G454" s="4">
        <v>214</v>
      </c>
      <c r="H454" s="4">
        <v>112</v>
      </c>
      <c r="I454" s="4">
        <v>104</v>
      </c>
      <c r="J454" s="4">
        <v>92</v>
      </c>
      <c r="K454" s="4">
        <v>215</v>
      </c>
      <c r="L454" s="4">
        <v>399</v>
      </c>
      <c r="M454" s="4">
        <v>196</v>
      </c>
      <c r="N454" s="4">
        <v>118</v>
      </c>
      <c r="O454" s="4">
        <v>166</v>
      </c>
      <c r="P454" s="4">
        <v>827</v>
      </c>
      <c r="Q454" s="4">
        <v>674</v>
      </c>
      <c r="R454" s="4">
        <v>1310</v>
      </c>
      <c r="S454" s="4">
        <v>185</v>
      </c>
      <c r="T454" s="4">
        <v>1400</v>
      </c>
      <c r="U454" s="4">
        <v>57</v>
      </c>
      <c r="V454" s="4">
        <v>132</v>
      </c>
      <c r="W454" s="4">
        <v>51</v>
      </c>
      <c r="X454" s="4">
        <v>144</v>
      </c>
      <c r="Y454" s="4">
        <v>394</v>
      </c>
      <c r="Z454" s="4">
        <v>397</v>
      </c>
      <c r="AA454" s="4">
        <v>318</v>
      </c>
      <c r="AB454" s="4">
        <v>260</v>
      </c>
    </row>
    <row r="455" spans="1:28" ht="76.5" x14ac:dyDescent="0.2">
      <c r="A455" s="1" t="s">
        <v>1258</v>
      </c>
    </row>
    <row r="456" spans="1:28" x14ac:dyDescent="0.2">
      <c r="B456" s="2" t="s">
        <v>1491</v>
      </c>
      <c r="C456" s="8">
        <v>0.89200000000000002</v>
      </c>
      <c r="D456" s="9">
        <v>0.61299999999999999</v>
      </c>
      <c r="E456" s="9">
        <v>0.91700000000000004</v>
      </c>
      <c r="F456" s="9">
        <v>0.95399999999999996</v>
      </c>
      <c r="G456" s="9">
        <v>0.99099999999999999</v>
      </c>
      <c r="H456" s="9">
        <v>0.99099999999999999</v>
      </c>
      <c r="I456" s="9">
        <v>1</v>
      </c>
      <c r="J456" s="9">
        <v>0.92400000000000004</v>
      </c>
      <c r="K456" s="9">
        <v>0.89300000000000002</v>
      </c>
      <c r="L456" s="9">
        <v>0.90700000000000003</v>
      </c>
      <c r="M456" s="9">
        <v>0.88800000000000001</v>
      </c>
      <c r="N456" s="9">
        <v>0.85599999999999998</v>
      </c>
      <c r="O456" s="9">
        <v>0.83099999999999996</v>
      </c>
      <c r="P456" s="9">
        <v>0.878</v>
      </c>
      <c r="Q456" s="9">
        <v>0.90400000000000003</v>
      </c>
      <c r="R456" s="9">
        <v>0.879</v>
      </c>
      <c r="S456" s="9">
        <v>0.96199999999999997</v>
      </c>
      <c r="T456" s="9">
        <v>0.88900000000000001</v>
      </c>
      <c r="U456" s="9">
        <v>0.93</v>
      </c>
      <c r="V456" s="9">
        <v>0.91700000000000004</v>
      </c>
      <c r="W456" s="9">
        <v>0.88200000000000001</v>
      </c>
      <c r="X456" s="9">
        <v>0.90300000000000002</v>
      </c>
      <c r="Y456" s="9">
        <v>0.88600000000000001</v>
      </c>
      <c r="Z456" s="9">
        <v>0.89900000000000002</v>
      </c>
      <c r="AA456" s="9">
        <v>0.874</v>
      </c>
      <c r="AB456" s="9">
        <v>0.90800000000000003</v>
      </c>
    </row>
    <row r="457" spans="1:28" x14ac:dyDescent="0.2">
      <c r="B457" s="2" t="s">
        <v>91</v>
      </c>
      <c r="C457" s="8">
        <v>0.108</v>
      </c>
      <c r="D457" s="9">
        <v>0.38700000000000001</v>
      </c>
      <c r="E457" s="9">
        <v>8.3000000000000004E-2</v>
      </c>
      <c r="F457" s="9">
        <v>4.5999999999999999E-2</v>
      </c>
      <c r="G457" s="9">
        <v>8.9999999999999993E-3</v>
      </c>
      <c r="H457" s="9">
        <v>8.9999999999999993E-3</v>
      </c>
      <c r="I457" s="9">
        <v>0</v>
      </c>
      <c r="J457" s="9">
        <v>7.5999999999999998E-2</v>
      </c>
      <c r="K457" s="9">
        <v>0.107</v>
      </c>
      <c r="L457" s="9">
        <v>9.2999999999999999E-2</v>
      </c>
      <c r="M457" s="9">
        <v>0.112</v>
      </c>
      <c r="N457" s="9">
        <v>0.14399999999999999</v>
      </c>
      <c r="O457" s="9">
        <v>0.16900000000000001</v>
      </c>
      <c r="P457" s="9">
        <v>0.122</v>
      </c>
      <c r="Q457" s="9">
        <v>9.6000000000000002E-2</v>
      </c>
      <c r="R457" s="9">
        <v>0.121</v>
      </c>
      <c r="S457" s="9">
        <v>3.7999999999999999E-2</v>
      </c>
      <c r="T457" s="9">
        <v>0.111</v>
      </c>
      <c r="U457" s="9">
        <v>7.0000000000000007E-2</v>
      </c>
      <c r="V457" s="9">
        <v>8.3000000000000004E-2</v>
      </c>
      <c r="W457" s="9">
        <v>0.11799999999999999</v>
      </c>
      <c r="X457" s="9">
        <v>9.7000000000000003E-2</v>
      </c>
      <c r="Y457" s="9">
        <v>0.114</v>
      </c>
      <c r="Z457" s="9">
        <v>0.10100000000000001</v>
      </c>
      <c r="AA457" s="9">
        <v>0.126</v>
      </c>
      <c r="AB457" s="9">
        <v>9.1999999999999998E-2</v>
      </c>
    </row>
    <row r="458" spans="1:28" x14ac:dyDescent="0.2">
      <c r="B458" s="2" t="s">
        <v>3</v>
      </c>
      <c r="C458" s="3">
        <v>1585</v>
      </c>
      <c r="D458" s="4">
        <v>292</v>
      </c>
      <c r="E458" s="4">
        <v>387</v>
      </c>
      <c r="F458" s="4">
        <v>416</v>
      </c>
      <c r="G458" s="4">
        <v>214</v>
      </c>
      <c r="H458" s="4">
        <v>112</v>
      </c>
      <c r="I458" s="4">
        <v>104</v>
      </c>
      <c r="J458" s="4">
        <v>92</v>
      </c>
      <c r="K458" s="4">
        <v>215</v>
      </c>
      <c r="L458" s="4">
        <v>399</v>
      </c>
      <c r="M458" s="4">
        <v>196</v>
      </c>
      <c r="N458" s="4">
        <v>118</v>
      </c>
      <c r="O458" s="4">
        <v>166</v>
      </c>
      <c r="P458" s="4">
        <v>827</v>
      </c>
      <c r="Q458" s="4">
        <v>674</v>
      </c>
      <c r="R458" s="4">
        <v>1310</v>
      </c>
      <c r="S458" s="4">
        <v>185</v>
      </c>
      <c r="T458" s="4">
        <v>1400</v>
      </c>
      <c r="U458" s="4">
        <v>57</v>
      </c>
      <c r="V458" s="4">
        <v>132</v>
      </c>
      <c r="W458" s="4">
        <v>51</v>
      </c>
      <c r="X458" s="4">
        <v>144</v>
      </c>
      <c r="Y458" s="4">
        <v>394</v>
      </c>
      <c r="Z458" s="4">
        <v>397</v>
      </c>
      <c r="AA458" s="4">
        <v>318</v>
      </c>
      <c r="AB458" s="4">
        <v>260</v>
      </c>
    </row>
    <row r="459" spans="1:28" ht="76.5" x14ac:dyDescent="0.2">
      <c r="A459" s="1" t="s">
        <v>1276</v>
      </c>
    </row>
    <row r="460" spans="1:28" x14ac:dyDescent="0.2">
      <c r="B460" s="2" t="s">
        <v>1491</v>
      </c>
      <c r="C460" s="8">
        <v>0.91100000000000003</v>
      </c>
      <c r="D460" s="9">
        <v>0.95199999999999996</v>
      </c>
      <c r="E460" s="9">
        <v>0.92</v>
      </c>
      <c r="F460" s="9">
        <v>0.90100000000000002</v>
      </c>
      <c r="G460" s="9">
        <v>0.89300000000000002</v>
      </c>
      <c r="H460" s="9">
        <v>0.86599999999999999</v>
      </c>
      <c r="I460" s="9">
        <v>0.875</v>
      </c>
      <c r="J460" s="9">
        <v>0.95699999999999996</v>
      </c>
      <c r="K460" s="9">
        <v>0.92100000000000004</v>
      </c>
      <c r="L460" s="9">
        <v>0.91</v>
      </c>
      <c r="M460" s="9">
        <v>0.91800000000000004</v>
      </c>
      <c r="N460" s="9">
        <v>0.88100000000000001</v>
      </c>
      <c r="O460" s="9">
        <v>0.89800000000000002</v>
      </c>
      <c r="P460" s="9">
        <v>0.88100000000000001</v>
      </c>
      <c r="Q460" s="9">
        <v>0.94499999999999995</v>
      </c>
      <c r="R460" s="9">
        <v>0.90800000000000003</v>
      </c>
      <c r="S460" s="9">
        <v>0.94099999999999995</v>
      </c>
      <c r="T460" s="9">
        <v>0.90900000000000003</v>
      </c>
      <c r="U460" s="9">
        <v>0.877</v>
      </c>
      <c r="V460" s="9">
        <v>0.93899999999999995</v>
      </c>
      <c r="W460" s="9">
        <v>0.88200000000000001</v>
      </c>
      <c r="X460" s="9">
        <v>0.90300000000000002</v>
      </c>
      <c r="Y460" s="9">
        <v>0.91900000000000004</v>
      </c>
      <c r="Z460" s="9">
        <v>0.93200000000000005</v>
      </c>
      <c r="AA460" s="9">
        <v>0.89300000000000002</v>
      </c>
      <c r="AB460" s="9">
        <v>0.9</v>
      </c>
    </row>
    <row r="461" spans="1:28" ht="25.5" x14ac:dyDescent="0.2">
      <c r="B461" s="2" t="s">
        <v>92</v>
      </c>
      <c r="C461" s="8">
        <v>8.8999999999999996E-2</v>
      </c>
      <c r="D461" s="9">
        <v>4.8000000000000001E-2</v>
      </c>
      <c r="E461" s="9">
        <v>0.08</v>
      </c>
      <c r="F461" s="9">
        <v>9.9000000000000005E-2</v>
      </c>
      <c r="G461" s="9">
        <v>0.107</v>
      </c>
      <c r="H461" s="9">
        <v>0.13400000000000001</v>
      </c>
      <c r="I461" s="9">
        <v>0.125</v>
      </c>
      <c r="J461" s="9">
        <v>4.2999999999999997E-2</v>
      </c>
      <c r="K461" s="9">
        <v>7.9000000000000001E-2</v>
      </c>
      <c r="L461" s="9">
        <v>0.09</v>
      </c>
      <c r="M461" s="9">
        <v>8.2000000000000003E-2</v>
      </c>
      <c r="N461" s="9">
        <v>0.11899999999999999</v>
      </c>
      <c r="O461" s="9">
        <v>0.10199999999999999</v>
      </c>
      <c r="P461" s="9">
        <v>0.11899999999999999</v>
      </c>
      <c r="Q461" s="9">
        <v>5.5E-2</v>
      </c>
      <c r="R461" s="9">
        <v>9.1999999999999998E-2</v>
      </c>
      <c r="S461" s="9">
        <v>5.8999999999999997E-2</v>
      </c>
      <c r="T461" s="9">
        <v>9.0999999999999998E-2</v>
      </c>
      <c r="U461" s="9">
        <v>0.123</v>
      </c>
      <c r="V461" s="9">
        <v>6.0999999999999999E-2</v>
      </c>
      <c r="W461" s="9">
        <v>0.11799999999999999</v>
      </c>
      <c r="X461" s="9">
        <v>9.7000000000000003E-2</v>
      </c>
      <c r="Y461" s="9">
        <v>8.1000000000000003E-2</v>
      </c>
      <c r="Z461" s="9">
        <v>6.8000000000000005E-2</v>
      </c>
      <c r="AA461" s="9">
        <v>0.107</v>
      </c>
      <c r="AB461" s="9">
        <v>0.1</v>
      </c>
    </row>
    <row r="462" spans="1:28" x14ac:dyDescent="0.2">
      <c r="B462" s="2" t="s">
        <v>3</v>
      </c>
      <c r="C462" s="3">
        <v>1585</v>
      </c>
      <c r="D462" s="4">
        <v>292</v>
      </c>
      <c r="E462" s="4">
        <v>387</v>
      </c>
      <c r="F462" s="4">
        <v>416</v>
      </c>
      <c r="G462" s="4">
        <v>214</v>
      </c>
      <c r="H462" s="4">
        <v>112</v>
      </c>
      <c r="I462" s="4">
        <v>104</v>
      </c>
      <c r="J462" s="4">
        <v>92</v>
      </c>
      <c r="K462" s="4">
        <v>215</v>
      </c>
      <c r="L462" s="4">
        <v>399</v>
      </c>
      <c r="M462" s="4">
        <v>196</v>
      </c>
      <c r="N462" s="4">
        <v>118</v>
      </c>
      <c r="O462" s="4">
        <v>166</v>
      </c>
      <c r="P462" s="4">
        <v>827</v>
      </c>
      <c r="Q462" s="4">
        <v>674</v>
      </c>
      <c r="R462" s="4">
        <v>1310</v>
      </c>
      <c r="S462" s="4">
        <v>185</v>
      </c>
      <c r="T462" s="4">
        <v>1400</v>
      </c>
      <c r="U462" s="4">
        <v>57</v>
      </c>
      <c r="V462" s="4">
        <v>132</v>
      </c>
      <c r="W462" s="4">
        <v>51</v>
      </c>
      <c r="X462" s="4">
        <v>144</v>
      </c>
      <c r="Y462" s="4">
        <v>394</v>
      </c>
      <c r="Z462" s="4">
        <v>397</v>
      </c>
      <c r="AA462" s="4">
        <v>318</v>
      </c>
      <c r="AB462" s="4">
        <v>260</v>
      </c>
    </row>
    <row r="463" spans="1:28" ht="89.25" x14ac:dyDescent="0.2">
      <c r="A463" s="1" t="s">
        <v>1277</v>
      </c>
    </row>
    <row r="464" spans="1:28" x14ac:dyDescent="0.2">
      <c r="B464" s="2" t="s">
        <v>1491</v>
      </c>
      <c r="C464" s="8">
        <v>0.84499999999999997</v>
      </c>
      <c r="D464" s="9">
        <v>0.88</v>
      </c>
      <c r="E464" s="9">
        <v>0.86599999999999999</v>
      </c>
      <c r="F464" s="9">
        <v>0.80500000000000005</v>
      </c>
      <c r="G464" s="9">
        <v>0.82699999999999996</v>
      </c>
      <c r="H464" s="9">
        <v>0.83</v>
      </c>
      <c r="I464" s="9">
        <v>0.88500000000000001</v>
      </c>
      <c r="J464" s="9">
        <v>0.85899999999999999</v>
      </c>
      <c r="K464" s="9">
        <v>0.89800000000000002</v>
      </c>
      <c r="L464" s="9">
        <v>0.88</v>
      </c>
      <c r="M464" s="9">
        <v>0.86199999999999999</v>
      </c>
      <c r="N464" s="9">
        <v>0.72899999999999998</v>
      </c>
      <c r="O464" s="9">
        <v>0.753</v>
      </c>
      <c r="P464" s="9">
        <v>0.85</v>
      </c>
      <c r="Q464" s="9">
        <v>0.84099999999999997</v>
      </c>
      <c r="R464" s="9">
        <v>0.84299999999999997</v>
      </c>
      <c r="S464" s="9">
        <v>0.85399999999999998</v>
      </c>
      <c r="T464" s="9">
        <v>0.84099999999999997</v>
      </c>
      <c r="U464" s="9">
        <v>0.94699999999999995</v>
      </c>
      <c r="V464" s="9">
        <v>0.84799999999999998</v>
      </c>
      <c r="W464" s="9">
        <v>0.80400000000000005</v>
      </c>
      <c r="X464" s="9">
        <v>0.84</v>
      </c>
      <c r="Y464" s="9">
        <v>0.85299999999999998</v>
      </c>
      <c r="Z464" s="9">
        <v>0.86599999999999999</v>
      </c>
      <c r="AA464" s="9">
        <v>0.84899999999999998</v>
      </c>
      <c r="AB464" s="9">
        <v>0.81499999999999995</v>
      </c>
    </row>
    <row r="465" spans="1:28" ht="25.5" x14ac:dyDescent="0.2">
      <c r="B465" s="2" t="s">
        <v>441</v>
      </c>
      <c r="C465" s="8">
        <v>0.155</v>
      </c>
      <c r="D465" s="9">
        <v>0.12</v>
      </c>
      <c r="E465" s="9">
        <v>0.13400000000000001</v>
      </c>
      <c r="F465" s="9">
        <v>0.19500000000000001</v>
      </c>
      <c r="G465" s="9">
        <v>0.17299999999999999</v>
      </c>
      <c r="H465" s="9">
        <v>0.17</v>
      </c>
      <c r="I465" s="9">
        <v>0.115</v>
      </c>
      <c r="J465" s="9">
        <v>0.14099999999999999</v>
      </c>
      <c r="K465" s="9">
        <v>0.10199999999999999</v>
      </c>
      <c r="L465" s="9">
        <v>0.12</v>
      </c>
      <c r="M465" s="9">
        <v>0.13800000000000001</v>
      </c>
      <c r="N465" s="9">
        <v>0.27100000000000002</v>
      </c>
      <c r="O465" s="9">
        <v>0.247</v>
      </c>
      <c r="P465" s="9">
        <v>0.15</v>
      </c>
      <c r="Q465" s="9">
        <v>0.159</v>
      </c>
      <c r="R465" s="9">
        <v>0.157</v>
      </c>
      <c r="S465" s="9">
        <v>0.14599999999999999</v>
      </c>
      <c r="T465" s="9">
        <v>0.159</v>
      </c>
      <c r="U465" s="9">
        <v>5.2999999999999999E-2</v>
      </c>
      <c r="V465" s="9">
        <v>0.152</v>
      </c>
      <c r="W465" s="9">
        <v>0.19600000000000001</v>
      </c>
      <c r="X465" s="9">
        <v>0.16</v>
      </c>
      <c r="Y465" s="9">
        <v>0.14699999999999999</v>
      </c>
      <c r="Z465" s="9">
        <v>0.13400000000000001</v>
      </c>
      <c r="AA465" s="9">
        <v>0.151</v>
      </c>
      <c r="AB465" s="9">
        <v>0.185</v>
      </c>
    </row>
    <row r="466" spans="1:28" x14ac:dyDescent="0.2">
      <c r="B466" s="2" t="s">
        <v>3</v>
      </c>
      <c r="C466" s="3">
        <v>1585</v>
      </c>
      <c r="D466" s="4">
        <v>292</v>
      </c>
      <c r="E466" s="4">
        <v>387</v>
      </c>
      <c r="F466" s="4">
        <v>416</v>
      </c>
      <c r="G466" s="4">
        <v>214</v>
      </c>
      <c r="H466" s="4">
        <v>112</v>
      </c>
      <c r="I466" s="4">
        <v>104</v>
      </c>
      <c r="J466" s="4">
        <v>92</v>
      </c>
      <c r="K466" s="4">
        <v>215</v>
      </c>
      <c r="L466" s="4">
        <v>399</v>
      </c>
      <c r="M466" s="4">
        <v>196</v>
      </c>
      <c r="N466" s="4">
        <v>118</v>
      </c>
      <c r="O466" s="4">
        <v>166</v>
      </c>
      <c r="P466" s="4">
        <v>827</v>
      </c>
      <c r="Q466" s="4">
        <v>674</v>
      </c>
      <c r="R466" s="4">
        <v>1310</v>
      </c>
      <c r="S466" s="4">
        <v>185</v>
      </c>
      <c r="T466" s="4">
        <v>1400</v>
      </c>
      <c r="U466" s="4">
        <v>57</v>
      </c>
      <c r="V466" s="4">
        <v>132</v>
      </c>
      <c r="W466" s="4">
        <v>51</v>
      </c>
      <c r="X466" s="4">
        <v>144</v>
      </c>
      <c r="Y466" s="4">
        <v>394</v>
      </c>
      <c r="Z466" s="4">
        <v>397</v>
      </c>
      <c r="AA466" s="4">
        <v>318</v>
      </c>
      <c r="AB466" s="4">
        <v>260</v>
      </c>
    </row>
    <row r="467" spans="1:28" ht="76.5" x14ac:dyDescent="0.2">
      <c r="A467" s="1" t="s">
        <v>1278</v>
      </c>
    </row>
    <row r="468" spans="1:28" x14ac:dyDescent="0.2">
      <c r="B468" s="2" t="s">
        <v>1491</v>
      </c>
      <c r="C468" s="8">
        <v>0.79</v>
      </c>
      <c r="D468" s="9">
        <v>0.81200000000000006</v>
      </c>
      <c r="E468" s="9">
        <v>0.76</v>
      </c>
      <c r="F468" s="9">
        <v>0.78800000000000003</v>
      </c>
      <c r="G468" s="9">
        <v>0.84099999999999997</v>
      </c>
      <c r="H468" s="9">
        <v>0.76800000000000002</v>
      </c>
      <c r="I468" s="9">
        <v>0.78800000000000003</v>
      </c>
      <c r="J468" s="9">
        <v>0.68500000000000005</v>
      </c>
      <c r="K468" s="9">
        <v>0.78600000000000003</v>
      </c>
      <c r="L468" s="9">
        <v>0.80700000000000005</v>
      </c>
      <c r="M468" s="9">
        <v>0.79600000000000004</v>
      </c>
      <c r="N468" s="9">
        <v>0.754</v>
      </c>
      <c r="O468" s="9">
        <v>0.78300000000000003</v>
      </c>
      <c r="P468" s="9">
        <v>0.79</v>
      </c>
      <c r="Q468" s="9">
        <v>0.79100000000000004</v>
      </c>
      <c r="R468" s="9">
        <v>0.79800000000000004</v>
      </c>
      <c r="S468" s="9">
        <v>0.751</v>
      </c>
      <c r="T468" s="9">
        <v>0.79900000000000004</v>
      </c>
      <c r="U468" s="9">
        <v>0.66700000000000004</v>
      </c>
      <c r="V468" s="9">
        <v>0.72699999999999998</v>
      </c>
      <c r="W468" s="9">
        <v>0.82399999999999995</v>
      </c>
      <c r="X468" s="9">
        <v>0.77100000000000002</v>
      </c>
      <c r="Y468" s="9">
        <v>0.78400000000000003</v>
      </c>
      <c r="Z468" s="9">
        <v>0.80400000000000005</v>
      </c>
      <c r="AA468" s="9">
        <v>0.78600000000000003</v>
      </c>
      <c r="AB468" s="9">
        <v>0.78500000000000003</v>
      </c>
    </row>
    <row r="469" spans="1:28" ht="25.5" x14ac:dyDescent="0.2">
      <c r="B469" s="2" t="s">
        <v>93</v>
      </c>
      <c r="C469" s="8">
        <v>0.21</v>
      </c>
      <c r="D469" s="9">
        <v>0.188</v>
      </c>
      <c r="E469" s="9">
        <v>0.24</v>
      </c>
      <c r="F469" s="9">
        <v>0.21199999999999999</v>
      </c>
      <c r="G469" s="9">
        <v>0.159</v>
      </c>
      <c r="H469" s="9">
        <v>0.23200000000000001</v>
      </c>
      <c r="I469" s="9">
        <v>0.21199999999999999</v>
      </c>
      <c r="J469" s="9">
        <v>0.315</v>
      </c>
      <c r="K469" s="9">
        <v>0.214</v>
      </c>
      <c r="L469" s="9">
        <v>0.193</v>
      </c>
      <c r="M469" s="9">
        <v>0.20399999999999999</v>
      </c>
      <c r="N469" s="9">
        <v>0.246</v>
      </c>
      <c r="O469" s="9">
        <v>0.217</v>
      </c>
      <c r="P469" s="9">
        <v>0.21</v>
      </c>
      <c r="Q469" s="9">
        <v>0.20899999999999999</v>
      </c>
      <c r="R469" s="9">
        <v>0.20200000000000001</v>
      </c>
      <c r="S469" s="9">
        <v>0.249</v>
      </c>
      <c r="T469" s="9">
        <v>0.20100000000000001</v>
      </c>
      <c r="U469" s="9">
        <v>0.33300000000000002</v>
      </c>
      <c r="V469" s="9">
        <v>0.27300000000000002</v>
      </c>
      <c r="W469" s="9">
        <v>0.17599999999999999</v>
      </c>
      <c r="X469" s="9">
        <v>0.22900000000000001</v>
      </c>
      <c r="Y469" s="9">
        <v>0.216</v>
      </c>
      <c r="Z469" s="9">
        <v>0.19600000000000001</v>
      </c>
      <c r="AA469" s="9">
        <v>0.214</v>
      </c>
      <c r="AB469" s="9">
        <v>0.215</v>
      </c>
    </row>
    <row r="470" spans="1:28" x14ac:dyDescent="0.2">
      <c r="B470" s="2" t="s">
        <v>3</v>
      </c>
      <c r="C470" s="3">
        <v>1585</v>
      </c>
      <c r="D470" s="4">
        <v>292</v>
      </c>
      <c r="E470" s="4">
        <v>387</v>
      </c>
      <c r="F470" s="4">
        <v>416</v>
      </c>
      <c r="G470" s="4">
        <v>214</v>
      </c>
      <c r="H470" s="4">
        <v>112</v>
      </c>
      <c r="I470" s="4">
        <v>104</v>
      </c>
      <c r="J470" s="4">
        <v>92</v>
      </c>
      <c r="K470" s="4">
        <v>215</v>
      </c>
      <c r="L470" s="4">
        <v>399</v>
      </c>
      <c r="M470" s="4">
        <v>196</v>
      </c>
      <c r="N470" s="4">
        <v>118</v>
      </c>
      <c r="O470" s="4">
        <v>166</v>
      </c>
      <c r="P470" s="4">
        <v>827</v>
      </c>
      <c r="Q470" s="4">
        <v>674</v>
      </c>
      <c r="R470" s="4">
        <v>1310</v>
      </c>
      <c r="S470" s="4">
        <v>185</v>
      </c>
      <c r="T470" s="4">
        <v>1400</v>
      </c>
      <c r="U470" s="4">
        <v>57</v>
      </c>
      <c r="V470" s="4">
        <v>132</v>
      </c>
      <c r="W470" s="4">
        <v>51</v>
      </c>
      <c r="X470" s="4">
        <v>144</v>
      </c>
      <c r="Y470" s="4">
        <v>394</v>
      </c>
      <c r="Z470" s="4">
        <v>397</v>
      </c>
      <c r="AA470" s="4">
        <v>318</v>
      </c>
      <c r="AB470" s="4">
        <v>260</v>
      </c>
    </row>
    <row r="471" spans="1:28" ht="76.5" x14ac:dyDescent="0.2">
      <c r="A471" s="1" t="s">
        <v>1261</v>
      </c>
    </row>
    <row r="472" spans="1:28" x14ac:dyDescent="0.2">
      <c r="B472" s="2" t="s">
        <v>1491</v>
      </c>
      <c r="C472" s="8">
        <v>0.79400000000000004</v>
      </c>
      <c r="D472" s="9">
        <v>0.83599999999999997</v>
      </c>
      <c r="E472" s="9">
        <v>0.76200000000000001</v>
      </c>
      <c r="F472" s="9">
        <v>0.81</v>
      </c>
      <c r="G472" s="9">
        <v>0.78</v>
      </c>
      <c r="H472" s="9">
        <v>0.78600000000000003</v>
      </c>
      <c r="I472" s="9">
        <v>0.73099999999999998</v>
      </c>
      <c r="J472" s="9">
        <v>0.79300000000000004</v>
      </c>
      <c r="K472" s="9">
        <v>0.753</v>
      </c>
      <c r="L472" s="9">
        <v>0.77200000000000002</v>
      </c>
      <c r="M472" s="9">
        <v>0.82699999999999996</v>
      </c>
      <c r="N472" s="9">
        <v>0.84699999999999998</v>
      </c>
      <c r="O472" s="9">
        <v>0.85499999999999998</v>
      </c>
      <c r="P472" s="9">
        <v>0.748</v>
      </c>
      <c r="Q472" s="9">
        <v>0.84399999999999997</v>
      </c>
      <c r="R472" s="9">
        <v>0.79</v>
      </c>
      <c r="S472" s="9">
        <v>0.82699999999999996</v>
      </c>
      <c r="T472" s="9">
        <v>0.79800000000000004</v>
      </c>
      <c r="U472" s="9">
        <v>0.71899999999999997</v>
      </c>
      <c r="V472" s="9">
        <v>0.78</v>
      </c>
      <c r="W472" s="9">
        <v>0.84299999999999997</v>
      </c>
      <c r="X472" s="9">
        <v>0.75</v>
      </c>
      <c r="Y472" s="9">
        <v>0.81</v>
      </c>
      <c r="Z472" s="9">
        <v>0.751</v>
      </c>
      <c r="AA472" s="9">
        <v>0.83</v>
      </c>
      <c r="AB472" s="9">
        <v>0.79600000000000004</v>
      </c>
    </row>
    <row r="473" spans="1:28" x14ac:dyDescent="0.2">
      <c r="B473" s="2" t="s">
        <v>19</v>
      </c>
      <c r="C473" s="8">
        <v>0.20599999999999999</v>
      </c>
      <c r="D473" s="9">
        <v>0.16400000000000001</v>
      </c>
      <c r="E473" s="9">
        <v>0.23799999999999999</v>
      </c>
      <c r="F473" s="9">
        <v>0.19</v>
      </c>
      <c r="G473" s="9">
        <v>0.22</v>
      </c>
      <c r="H473" s="9">
        <v>0.214</v>
      </c>
      <c r="I473" s="9">
        <v>0.26900000000000002</v>
      </c>
      <c r="J473" s="9">
        <v>0.20699999999999999</v>
      </c>
      <c r="K473" s="9">
        <v>0.247</v>
      </c>
      <c r="L473" s="9">
        <v>0.22800000000000001</v>
      </c>
      <c r="M473" s="9">
        <v>0.17299999999999999</v>
      </c>
      <c r="N473" s="9">
        <v>0.153</v>
      </c>
      <c r="O473" s="9">
        <v>0.14499999999999999</v>
      </c>
      <c r="P473" s="9">
        <v>0.252</v>
      </c>
      <c r="Q473" s="9">
        <v>0.156</v>
      </c>
      <c r="R473" s="9">
        <v>0.21</v>
      </c>
      <c r="S473" s="9">
        <v>0.17299999999999999</v>
      </c>
      <c r="T473" s="9">
        <v>0.20200000000000001</v>
      </c>
      <c r="U473" s="9">
        <v>0.28100000000000003</v>
      </c>
      <c r="V473" s="9">
        <v>0.22</v>
      </c>
      <c r="W473" s="9">
        <v>0.157</v>
      </c>
      <c r="X473" s="9">
        <v>0.25</v>
      </c>
      <c r="Y473" s="9">
        <v>0.19</v>
      </c>
      <c r="Z473" s="9">
        <v>0.249</v>
      </c>
      <c r="AA473" s="9">
        <v>0.17</v>
      </c>
      <c r="AB473" s="9">
        <v>0.20399999999999999</v>
      </c>
    </row>
    <row r="474" spans="1:28" x14ac:dyDescent="0.2">
      <c r="B474" s="2" t="s">
        <v>3</v>
      </c>
      <c r="C474" s="3">
        <v>1585</v>
      </c>
      <c r="D474" s="4">
        <v>292</v>
      </c>
      <c r="E474" s="4">
        <v>387</v>
      </c>
      <c r="F474" s="4">
        <v>416</v>
      </c>
      <c r="G474" s="4">
        <v>214</v>
      </c>
      <c r="H474" s="4">
        <v>112</v>
      </c>
      <c r="I474" s="4">
        <v>104</v>
      </c>
      <c r="J474" s="4">
        <v>92</v>
      </c>
      <c r="K474" s="4">
        <v>215</v>
      </c>
      <c r="L474" s="4">
        <v>399</v>
      </c>
      <c r="M474" s="4">
        <v>196</v>
      </c>
      <c r="N474" s="4">
        <v>118</v>
      </c>
      <c r="O474" s="4">
        <v>166</v>
      </c>
      <c r="P474" s="4">
        <v>827</v>
      </c>
      <c r="Q474" s="4">
        <v>674</v>
      </c>
      <c r="R474" s="4">
        <v>1310</v>
      </c>
      <c r="S474" s="4">
        <v>185</v>
      </c>
      <c r="T474" s="4">
        <v>1400</v>
      </c>
      <c r="U474" s="4">
        <v>57</v>
      </c>
      <c r="V474" s="4">
        <v>132</v>
      </c>
      <c r="W474" s="4">
        <v>51</v>
      </c>
      <c r="X474" s="4">
        <v>144</v>
      </c>
      <c r="Y474" s="4">
        <v>394</v>
      </c>
      <c r="Z474" s="4">
        <v>397</v>
      </c>
      <c r="AA474" s="4">
        <v>318</v>
      </c>
      <c r="AB474" s="4">
        <v>260</v>
      </c>
    </row>
    <row r="475" spans="1:28" ht="63.75" x14ac:dyDescent="0.2">
      <c r="A475" s="1" t="s">
        <v>1262</v>
      </c>
    </row>
    <row r="476" spans="1:28" x14ac:dyDescent="0.2">
      <c r="B476" s="2" t="s">
        <v>94</v>
      </c>
      <c r="C476" s="8">
        <v>1E-3</v>
      </c>
      <c r="D476" s="9">
        <v>0</v>
      </c>
      <c r="E476" s="9">
        <v>0</v>
      </c>
      <c r="F476" s="9">
        <v>2E-3</v>
      </c>
      <c r="G476" s="9">
        <v>0</v>
      </c>
      <c r="H476" s="9">
        <v>0</v>
      </c>
      <c r="I476" s="9">
        <v>0</v>
      </c>
      <c r="J476" s="9">
        <v>0</v>
      </c>
      <c r="K476" s="9">
        <v>3.0000000000000001E-3</v>
      </c>
      <c r="L476" s="9">
        <v>0</v>
      </c>
      <c r="M476" s="9">
        <v>0</v>
      </c>
      <c r="N476" s="9">
        <v>0</v>
      </c>
      <c r="O476" s="9">
        <v>0</v>
      </c>
      <c r="P476" s="9">
        <v>0</v>
      </c>
      <c r="Q476" s="9">
        <v>1E-3</v>
      </c>
      <c r="R476" s="9">
        <v>0</v>
      </c>
      <c r="S476" s="9">
        <v>4.0000000000000001E-3</v>
      </c>
      <c r="T476" s="9">
        <v>1E-3</v>
      </c>
      <c r="U476" s="9">
        <v>0</v>
      </c>
      <c r="V476" s="9">
        <v>6.0000000000000001E-3</v>
      </c>
      <c r="W476" s="9">
        <v>0</v>
      </c>
      <c r="X476" s="9">
        <v>5.0000000000000001E-3</v>
      </c>
      <c r="Y476" s="9">
        <v>2E-3</v>
      </c>
      <c r="Z476" s="9">
        <v>0</v>
      </c>
      <c r="AA476" s="9">
        <v>0</v>
      </c>
      <c r="AB476" s="9">
        <v>0</v>
      </c>
    </row>
    <row r="477" spans="1:28" x14ac:dyDescent="0.2">
      <c r="B477" s="2" t="s">
        <v>95</v>
      </c>
      <c r="C477" s="8">
        <v>0.11</v>
      </c>
      <c r="D477" s="9">
        <v>6.3E-2</v>
      </c>
      <c r="E477" s="9">
        <v>5.7000000000000002E-2</v>
      </c>
      <c r="F477" s="9">
        <v>7.4999999999999997E-2</v>
      </c>
      <c r="G477" s="9">
        <v>8.2000000000000003E-2</v>
      </c>
      <c r="H477" s="9">
        <v>0.224</v>
      </c>
      <c r="I477" s="9">
        <v>0.40400000000000003</v>
      </c>
      <c r="J477" s="9">
        <v>0.32700000000000001</v>
      </c>
      <c r="K477" s="9">
        <v>0.193</v>
      </c>
      <c r="L477" s="9">
        <v>0.105</v>
      </c>
      <c r="M477" s="9">
        <v>3.3000000000000002E-2</v>
      </c>
      <c r="N477" s="9">
        <v>4.1000000000000002E-2</v>
      </c>
      <c r="O477" s="9">
        <v>2.7E-2</v>
      </c>
      <c r="P477" s="9">
        <v>9.9000000000000005E-2</v>
      </c>
      <c r="Q477" s="9">
        <v>0.125</v>
      </c>
      <c r="R477" s="9">
        <v>9.4E-2</v>
      </c>
      <c r="S477" s="9">
        <v>0.19500000000000001</v>
      </c>
      <c r="T477" s="9">
        <v>0.109</v>
      </c>
      <c r="U477" s="9">
        <v>8.2000000000000003E-2</v>
      </c>
      <c r="V477" s="9">
        <v>0.14000000000000001</v>
      </c>
      <c r="W477" s="9">
        <v>4.5999999999999999E-2</v>
      </c>
      <c r="X477" s="9">
        <v>7.6999999999999999E-2</v>
      </c>
      <c r="Y477" s="9">
        <v>9.8000000000000004E-2</v>
      </c>
      <c r="Z477" s="9">
        <v>0.126</v>
      </c>
      <c r="AA477" s="9">
        <v>0.121</v>
      </c>
      <c r="AB477" s="9">
        <v>0.11600000000000001</v>
      </c>
    </row>
    <row r="478" spans="1:28" x14ac:dyDescent="0.2">
      <c r="B478" s="2" t="s">
        <v>96</v>
      </c>
      <c r="C478" s="8">
        <v>2.1999999999999999E-2</v>
      </c>
      <c r="D478" s="9">
        <v>8.9999999999999993E-3</v>
      </c>
      <c r="E478" s="9">
        <v>1.2E-2</v>
      </c>
      <c r="F478" s="9">
        <v>3.4000000000000002E-2</v>
      </c>
      <c r="G478" s="9">
        <v>2.4E-2</v>
      </c>
      <c r="H478" s="9">
        <v>2.1000000000000001E-2</v>
      </c>
      <c r="I478" s="9">
        <v>1.9E-2</v>
      </c>
      <c r="J478" s="9">
        <v>3.7999999999999999E-2</v>
      </c>
      <c r="K478" s="9">
        <v>3.4000000000000002E-2</v>
      </c>
      <c r="L478" s="9">
        <v>2.5999999999999999E-2</v>
      </c>
      <c r="M478" s="9">
        <v>1.0999999999999999E-2</v>
      </c>
      <c r="N478" s="9">
        <v>7.0000000000000001E-3</v>
      </c>
      <c r="O478" s="9">
        <v>1.0999999999999999E-2</v>
      </c>
      <c r="P478" s="9">
        <v>1.9E-2</v>
      </c>
      <c r="Q478" s="9">
        <v>2.4E-2</v>
      </c>
      <c r="R478" s="9">
        <v>2.1000000000000001E-2</v>
      </c>
      <c r="S478" s="9">
        <v>1.7000000000000001E-2</v>
      </c>
      <c r="T478" s="9">
        <v>0.02</v>
      </c>
      <c r="U478" s="9">
        <v>0</v>
      </c>
      <c r="V478" s="9">
        <v>4.4999999999999998E-2</v>
      </c>
      <c r="W478" s="9">
        <v>3.1E-2</v>
      </c>
      <c r="X478" s="9">
        <v>2.1999999999999999E-2</v>
      </c>
      <c r="Y478" s="9">
        <v>1.6E-2</v>
      </c>
      <c r="Z478" s="9">
        <v>1.4999999999999999E-2</v>
      </c>
      <c r="AA478" s="9">
        <v>0.03</v>
      </c>
      <c r="AB478" s="9">
        <v>2.3E-2</v>
      </c>
    </row>
    <row r="479" spans="1:28" x14ac:dyDescent="0.2">
      <c r="B479" s="2" t="s">
        <v>251</v>
      </c>
      <c r="C479" s="8">
        <v>0.86699999999999999</v>
      </c>
      <c r="D479" s="9">
        <v>0.92800000000000005</v>
      </c>
      <c r="E479" s="9">
        <v>0.93100000000000005</v>
      </c>
      <c r="F479" s="9">
        <v>0.88900000000000001</v>
      </c>
      <c r="G479" s="9">
        <v>0.89400000000000002</v>
      </c>
      <c r="H479" s="9">
        <v>0.755</v>
      </c>
      <c r="I479" s="9">
        <v>0.57799999999999996</v>
      </c>
      <c r="J479" s="9">
        <v>0.63500000000000001</v>
      </c>
      <c r="K479" s="9">
        <v>0.77100000000000002</v>
      </c>
      <c r="L479" s="9">
        <v>0.86899999999999999</v>
      </c>
      <c r="M479" s="9">
        <v>0.95599999999999996</v>
      </c>
      <c r="N479" s="9">
        <v>0.95299999999999996</v>
      </c>
      <c r="O479" s="9">
        <v>0.96199999999999997</v>
      </c>
      <c r="P479" s="9">
        <v>0.88200000000000001</v>
      </c>
      <c r="Q479" s="9">
        <v>0.84899999999999998</v>
      </c>
      <c r="R479" s="9">
        <v>0.88500000000000001</v>
      </c>
      <c r="S479" s="9">
        <v>0.78400000000000003</v>
      </c>
      <c r="T479" s="9">
        <v>0.87</v>
      </c>
      <c r="U479" s="9">
        <v>0.91800000000000004</v>
      </c>
      <c r="V479" s="9">
        <v>0.80900000000000005</v>
      </c>
      <c r="W479" s="9">
        <v>0.92300000000000004</v>
      </c>
      <c r="X479" s="9">
        <v>0.89600000000000002</v>
      </c>
      <c r="Y479" s="9">
        <v>0.88400000000000001</v>
      </c>
      <c r="Z479" s="9">
        <v>0.85899999999999999</v>
      </c>
      <c r="AA479" s="9">
        <v>0.84899999999999998</v>
      </c>
      <c r="AB479" s="9">
        <v>0.86099999999999999</v>
      </c>
    </row>
    <row r="480" spans="1:28" x14ac:dyDescent="0.2">
      <c r="B480" s="2" t="s">
        <v>3</v>
      </c>
      <c r="C480" s="3">
        <v>2211</v>
      </c>
      <c r="D480" s="4">
        <v>332</v>
      </c>
      <c r="E480" s="4">
        <v>491</v>
      </c>
      <c r="F480" s="4">
        <v>583</v>
      </c>
      <c r="G480" s="4">
        <v>368</v>
      </c>
      <c r="H480" s="4">
        <v>192</v>
      </c>
      <c r="I480" s="4">
        <v>161</v>
      </c>
      <c r="J480" s="4">
        <v>159</v>
      </c>
      <c r="K480" s="4">
        <v>327</v>
      </c>
      <c r="L480" s="4">
        <v>580</v>
      </c>
      <c r="M480" s="4">
        <v>270</v>
      </c>
      <c r="N480" s="4">
        <v>148</v>
      </c>
      <c r="O480" s="4">
        <v>184</v>
      </c>
      <c r="P480" s="4">
        <v>1270</v>
      </c>
      <c r="Q480" s="4">
        <v>829</v>
      </c>
      <c r="R480" s="4">
        <v>1840</v>
      </c>
      <c r="S480" s="4">
        <v>241</v>
      </c>
      <c r="T480" s="4">
        <v>1953</v>
      </c>
      <c r="U480" s="4">
        <v>85</v>
      </c>
      <c r="V480" s="4">
        <v>178</v>
      </c>
      <c r="W480" s="4">
        <v>65</v>
      </c>
      <c r="X480" s="4">
        <v>183</v>
      </c>
      <c r="Y480" s="4">
        <v>559</v>
      </c>
      <c r="Z480" s="4">
        <v>517</v>
      </c>
      <c r="AA480" s="4">
        <v>471</v>
      </c>
      <c r="AB480" s="4">
        <v>389</v>
      </c>
    </row>
    <row r="481" spans="1:29" s="15" customFormat="1" x14ac:dyDescent="0.2">
      <c r="A481" s="18" t="s">
        <v>1515</v>
      </c>
      <c r="B481" s="19"/>
      <c r="C481" s="16">
        <f>C478+C479</f>
        <v>0.88900000000000001</v>
      </c>
      <c r="D481" s="16">
        <f t="shared" ref="D481:AC481" si="1">D478+D479</f>
        <v>0.93700000000000006</v>
      </c>
      <c r="E481" s="16">
        <f t="shared" si="1"/>
        <v>0.94300000000000006</v>
      </c>
      <c r="F481" s="16">
        <f t="shared" si="1"/>
        <v>0.92300000000000004</v>
      </c>
      <c r="G481" s="16">
        <f t="shared" si="1"/>
        <v>0.91800000000000004</v>
      </c>
      <c r="H481" s="16">
        <f t="shared" si="1"/>
        <v>0.77600000000000002</v>
      </c>
      <c r="I481" s="16">
        <f t="shared" si="1"/>
        <v>0.59699999999999998</v>
      </c>
      <c r="J481" s="16">
        <f t="shared" si="1"/>
        <v>0.67300000000000004</v>
      </c>
      <c r="K481" s="16">
        <f t="shared" si="1"/>
        <v>0.80500000000000005</v>
      </c>
      <c r="L481" s="16">
        <f t="shared" si="1"/>
        <v>0.89500000000000002</v>
      </c>
      <c r="M481" s="16">
        <f t="shared" si="1"/>
        <v>0.96699999999999997</v>
      </c>
      <c r="N481" s="16">
        <f t="shared" si="1"/>
        <v>0.96</v>
      </c>
      <c r="O481" s="16">
        <f t="shared" si="1"/>
        <v>0.97299999999999998</v>
      </c>
      <c r="P481" s="16">
        <f t="shared" si="1"/>
        <v>0.90100000000000002</v>
      </c>
      <c r="Q481" s="16">
        <f t="shared" si="1"/>
        <v>0.873</v>
      </c>
      <c r="R481" s="16">
        <f t="shared" si="1"/>
        <v>0.90600000000000003</v>
      </c>
      <c r="S481" s="16">
        <f t="shared" si="1"/>
        <v>0.80100000000000005</v>
      </c>
      <c r="T481" s="16">
        <f t="shared" si="1"/>
        <v>0.89</v>
      </c>
      <c r="U481" s="16">
        <f t="shared" si="1"/>
        <v>0.91800000000000004</v>
      </c>
      <c r="V481" s="16">
        <f t="shared" si="1"/>
        <v>0.85400000000000009</v>
      </c>
      <c r="W481" s="16">
        <f t="shared" si="1"/>
        <v>0.95400000000000007</v>
      </c>
      <c r="X481" s="16">
        <f t="shared" si="1"/>
        <v>0.91800000000000004</v>
      </c>
      <c r="Y481" s="16">
        <f t="shared" si="1"/>
        <v>0.9</v>
      </c>
      <c r="Z481" s="16">
        <f t="shared" si="1"/>
        <v>0.874</v>
      </c>
      <c r="AA481" s="16">
        <f t="shared" si="1"/>
        <v>0.879</v>
      </c>
      <c r="AB481" s="16">
        <f t="shared" si="1"/>
        <v>0.88400000000000001</v>
      </c>
      <c r="AC481" s="16">
        <f t="shared" si="1"/>
        <v>0</v>
      </c>
    </row>
    <row r="482" spans="1:29" ht="63.75" x14ac:dyDescent="0.2">
      <c r="A482" s="1" t="s">
        <v>1244</v>
      </c>
    </row>
    <row r="483" spans="1:29" x14ac:dyDescent="0.2">
      <c r="B483" s="2" t="s">
        <v>94</v>
      </c>
      <c r="C483" s="8">
        <v>0.01</v>
      </c>
      <c r="D483" s="9">
        <v>5.0000000000000001E-3</v>
      </c>
      <c r="E483" s="9">
        <v>0</v>
      </c>
      <c r="F483" s="9">
        <v>1.2E-2</v>
      </c>
      <c r="G483" s="9">
        <v>1.6E-2</v>
      </c>
      <c r="H483" s="9">
        <v>8.9999999999999993E-3</v>
      </c>
      <c r="I483" s="9">
        <v>2.5000000000000001E-2</v>
      </c>
      <c r="J483" s="9">
        <v>8.0000000000000002E-3</v>
      </c>
      <c r="K483" s="9">
        <v>0.01</v>
      </c>
      <c r="L483" s="9">
        <v>1.2999999999999999E-2</v>
      </c>
      <c r="M483" s="9">
        <v>7.0000000000000001E-3</v>
      </c>
      <c r="N483" s="9">
        <v>0</v>
      </c>
      <c r="O483" s="9">
        <v>1.9E-2</v>
      </c>
      <c r="P483" s="9">
        <v>1.2E-2</v>
      </c>
      <c r="Q483" s="9">
        <v>8.0000000000000002E-3</v>
      </c>
      <c r="R483" s="9">
        <v>0.01</v>
      </c>
      <c r="S483" s="9">
        <v>6.0000000000000001E-3</v>
      </c>
      <c r="T483" s="9">
        <v>8.9999999999999993E-3</v>
      </c>
      <c r="U483" s="9">
        <v>0.04</v>
      </c>
      <c r="V483" s="9">
        <v>0</v>
      </c>
      <c r="W483" s="9">
        <v>0</v>
      </c>
      <c r="X483" s="9">
        <v>1.0999999999999999E-2</v>
      </c>
      <c r="Y483" s="9">
        <v>1.4E-2</v>
      </c>
      <c r="Z483" s="9">
        <v>6.0000000000000001E-3</v>
      </c>
      <c r="AA483" s="9">
        <v>1.0999999999999999E-2</v>
      </c>
      <c r="AB483" s="9">
        <v>0.01</v>
      </c>
    </row>
    <row r="484" spans="1:29" x14ac:dyDescent="0.2">
      <c r="B484" s="2" t="s">
        <v>95</v>
      </c>
      <c r="C484" s="8">
        <v>0.504</v>
      </c>
      <c r="D484" s="9">
        <v>0.621</v>
      </c>
      <c r="E484" s="9">
        <v>0.65300000000000002</v>
      </c>
      <c r="F484" s="9">
        <v>0.55800000000000005</v>
      </c>
      <c r="G484" s="9">
        <v>0.40899999999999997</v>
      </c>
      <c r="H484" s="9">
        <v>0.30199999999999999</v>
      </c>
      <c r="I484" s="9">
        <v>0.25</v>
      </c>
      <c r="J484" s="9">
        <v>0.39700000000000002</v>
      </c>
      <c r="K484" s="9">
        <v>0.44</v>
      </c>
      <c r="L484" s="9">
        <v>0.48699999999999999</v>
      </c>
      <c r="M484" s="9">
        <v>0.55200000000000005</v>
      </c>
      <c r="N484" s="9">
        <v>0.64</v>
      </c>
      <c r="O484" s="9">
        <v>0.64800000000000002</v>
      </c>
      <c r="P484" s="9">
        <v>0.51</v>
      </c>
      <c r="Q484" s="9">
        <v>0.501</v>
      </c>
      <c r="R484" s="9">
        <v>0.53300000000000003</v>
      </c>
      <c r="S484" s="9">
        <v>0.37</v>
      </c>
      <c r="T484" s="9">
        <v>0.52600000000000002</v>
      </c>
      <c r="U484" s="9">
        <v>0.28000000000000003</v>
      </c>
      <c r="V484" s="9">
        <v>0.36699999999999999</v>
      </c>
      <c r="W484" s="9">
        <v>0.36099999999999999</v>
      </c>
      <c r="X484" s="9">
        <v>0.495</v>
      </c>
      <c r="Y484" s="9">
        <v>0.51400000000000001</v>
      </c>
      <c r="Z484" s="9">
        <v>0.47499999999999998</v>
      </c>
      <c r="AA484" s="9">
        <v>0.48899999999999999</v>
      </c>
      <c r="AB484" s="9">
        <v>0.58299999999999996</v>
      </c>
    </row>
    <row r="485" spans="1:29" x14ac:dyDescent="0.2">
      <c r="B485" s="2" t="s">
        <v>96</v>
      </c>
      <c r="C485" s="8">
        <v>1.0999999999999999E-2</v>
      </c>
      <c r="D485" s="9">
        <v>1.0999999999999999E-2</v>
      </c>
      <c r="E485" s="9">
        <v>4.0000000000000001E-3</v>
      </c>
      <c r="F485" s="9">
        <v>6.0000000000000001E-3</v>
      </c>
      <c r="G485" s="9">
        <v>1.6E-2</v>
      </c>
      <c r="H485" s="9">
        <v>1.7000000000000001E-2</v>
      </c>
      <c r="I485" s="9">
        <v>3.3000000000000002E-2</v>
      </c>
      <c r="J485" s="9">
        <v>3.3000000000000002E-2</v>
      </c>
      <c r="K485" s="9">
        <v>1.4999999999999999E-2</v>
      </c>
      <c r="L485" s="9">
        <v>0.01</v>
      </c>
      <c r="M485" s="9">
        <v>0</v>
      </c>
      <c r="N485" s="9">
        <v>0</v>
      </c>
      <c r="O485" s="9">
        <v>0</v>
      </c>
      <c r="P485" s="9">
        <v>1.6E-2</v>
      </c>
      <c r="Q485" s="9">
        <v>6.0000000000000001E-3</v>
      </c>
      <c r="R485" s="9">
        <v>1.4E-2</v>
      </c>
      <c r="S485" s="9">
        <v>0</v>
      </c>
      <c r="T485" s="9">
        <v>0.01</v>
      </c>
      <c r="U485" s="9">
        <v>0.04</v>
      </c>
      <c r="V485" s="9">
        <v>0.01</v>
      </c>
      <c r="W485" s="9">
        <v>0</v>
      </c>
      <c r="X485" s="9">
        <v>2.1999999999999999E-2</v>
      </c>
      <c r="Y485" s="9">
        <v>1.4E-2</v>
      </c>
      <c r="Z485" s="9">
        <v>1.2999999999999999E-2</v>
      </c>
      <c r="AA485" s="9">
        <v>1.0999999999999999E-2</v>
      </c>
      <c r="AB485" s="9">
        <v>5.0000000000000001E-3</v>
      </c>
    </row>
    <row r="486" spans="1:29" x14ac:dyDescent="0.2">
      <c r="B486" s="2" t="s">
        <v>251</v>
      </c>
      <c r="C486" s="8">
        <v>0.47499999999999998</v>
      </c>
      <c r="D486" s="9">
        <v>0.36299999999999999</v>
      </c>
      <c r="E486" s="9">
        <v>0.34399999999999997</v>
      </c>
      <c r="F486" s="9">
        <v>0.42399999999999999</v>
      </c>
      <c r="G486" s="9">
        <v>0.55900000000000005</v>
      </c>
      <c r="H486" s="9">
        <v>0.67200000000000004</v>
      </c>
      <c r="I486" s="9">
        <v>0.69199999999999995</v>
      </c>
      <c r="J486" s="9">
        <v>0.56200000000000006</v>
      </c>
      <c r="K486" s="9">
        <v>0.53500000000000003</v>
      </c>
      <c r="L486" s="9">
        <v>0.49</v>
      </c>
      <c r="M486" s="9">
        <v>0.44</v>
      </c>
      <c r="N486" s="9">
        <v>0.36</v>
      </c>
      <c r="O486" s="9">
        <v>0.33300000000000002</v>
      </c>
      <c r="P486" s="9">
        <v>0.46200000000000002</v>
      </c>
      <c r="Q486" s="9">
        <v>0.48499999999999999</v>
      </c>
      <c r="R486" s="9">
        <v>0.44400000000000001</v>
      </c>
      <c r="S486" s="9">
        <v>0.623</v>
      </c>
      <c r="T486" s="9">
        <v>0.45500000000000002</v>
      </c>
      <c r="U486" s="9">
        <v>0.64</v>
      </c>
      <c r="V486" s="9">
        <v>0.622</v>
      </c>
      <c r="W486" s="9">
        <v>0.63900000000000001</v>
      </c>
      <c r="X486" s="9">
        <v>0.47299999999999998</v>
      </c>
      <c r="Y486" s="9">
        <v>0.45900000000000002</v>
      </c>
      <c r="Z486" s="9">
        <v>0.50600000000000001</v>
      </c>
      <c r="AA486" s="9">
        <v>0.48899999999999999</v>
      </c>
      <c r="AB486" s="9">
        <v>0.40300000000000002</v>
      </c>
    </row>
    <row r="487" spans="1:29" x14ac:dyDescent="0.2">
      <c r="B487" s="2" t="s">
        <v>3</v>
      </c>
      <c r="C487" s="3">
        <v>1238</v>
      </c>
      <c r="D487" s="4">
        <v>190</v>
      </c>
      <c r="E487" s="4">
        <v>259</v>
      </c>
      <c r="F487" s="4">
        <v>321</v>
      </c>
      <c r="G487" s="4">
        <v>186</v>
      </c>
      <c r="H487" s="4">
        <v>116</v>
      </c>
      <c r="I487" s="4">
        <v>120</v>
      </c>
      <c r="J487" s="4">
        <v>121</v>
      </c>
      <c r="K487" s="4">
        <v>200</v>
      </c>
      <c r="L487" s="4">
        <v>314</v>
      </c>
      <c r="M487" s="4">
        <v>134</v>
      </c>
      <c r="N487" s="4">
        <v>75</v>
      </c>
      <c r="O487" s="4">
        <v>105</v>
      </c>
      <c r="P487" s="4">
        <v>686</v>
      </c>
      <c r="Q487" s="4">
        <v>491</v>
      </c>
      <c r="R487" s="4">
        <v>1014</v>
      </c>
      <c r="S487" s="4">
        <v>154</v>
      </c>
      <c r="T487" s="4">
        <v>1092</v>
      </c>
      <c r="U487" s="4">
        <v>50</v>
      </c>
      <c r="V487" s="4">
        <v>98</v>
      </c>
      <c r="W487" s="4">
        <v>36</v>
      </c>
      <c r="X487" s="4">
        <v>91</v>
      </c>
      <c r="Y487" s="4">
        <v>296</v>
      </c>
      <c r="Z487" s="4">
        <v>320</v>
      </c>
      <c r="AA487" s="4">
        <v>276</v>
      </c>
      <c r="AB487" s="4">
        <v>206</v>
      </c>
    </row>
    <row r="488" spans="1:29" s="15" customFormat="1" x14ac:dyDescent="0.2">
      <c r="A488" s="18" t="s">
        <v>1515</v>
      </c>
      <c r="B488" s="19"/>
      <c r="C488" s="16">
        <f>C485+C486</f>
        <v>0.48599999999999999</v>
      </c>
      <c r="D488" s="16">
        <f t="shared" ref="D488:AC488" si="2">D485+D486</f>
        <v>0.374</v>
      </c>
      <c r="E488" s="16">
        <f t="shared" si="2"/>
        <v>0.34799999999999998</v>
      </c>
      <c r="F488" s="16">
        <f t="shared" si="2"/>
        <v>0.43</v>
      </c>
      <c r="G488" s="16">
        <f t="shared" si="2"/>
        <v>0.57500000000000007</v>
      </c>
      <c r="H488" s="16">
        <f t="shared" si="2"/>
        <v>0.68900000000000006</v>
      </c>
      <c r="I488" s="16">
        <f t="shared" si="2"/>
        <v>0.72499999999999998</v>
      </c>
      <c r="J488" s="16">
        <f t="shared" si="2"/>
        <v>0.59500000000000008</v>
      </c>
      <c r="K488" s="16">
        <f t="shared" si="2"/>
        <v>0.55000000000000004</v>
      </c>
      <c r="L488" s="16">
        <f t="shared" si="2"/>
        <v>0.5</v>
      </c>
      <c r="M488" s="16">
        <f t="shared" si="2"/>
        <v>0.44</v>
      </c>
      <c r="N488" s="16">
        <f t="shared" si="2"/>
        <v>0.36</v>
      </c>
      <c r="O488" s="16">
        <f t="shared" si="2"/>
        <v>0.33300000000000002</v>
      </c>
      <c r="P488" s="16">
        <f t="shared" si="2"/>
        <v>0.47800000000000004</v>
      </c>
      <c r="Q488" s="16">
        <f t="shared" si="2"/>
        <v>0.49099999999999999</v>
      </c>
      <c r="R488" s="16">
        <f t="shared" si="2"/>
        <v>0.45800000000000002</v>
      </c>
      <c r="S488" s="16">
        <f t="shared" si="2"/>
        <v>0.623</v>
      </c>
      <c r="T488" s="16">
        <f t="shared" si="2"/>
        <v>0.46500000000000002</v>
      </c>
      <c r="U488" s="16">
        <f t="shared" si="2"/>
        <v>0.68</v>
      </c>
      <c r="V488" s="16">
        <f t="shared" si="2"/>
        <v>0.63200000000000001</v>
      </c>
      <c r="W488" s="16">
        <f t="shared" si="2"/>
        <v>0.63900000000000001</v>
      </c>
      <c r="X488" s="16">
        <f t="shared" si="2"/>
        <v>0.495</v>
      </c>
      <c r="Y488" s="16">
        <f t="shared" si="2"/>
        <v>0.47300000000000003</v>
      </c>
      <c r="Z488" s="16">
        <f t="shared" si="2"/>
        <v>0.51900000000000002</v>
      </c>
      <c r="AA488" s="16">
        <f t="shared" si="2"/>
        <v>0.5</v>
      </c>
      <c r="AB488" s="16">
        <f t="shared" si="2"/>
        <v>0.40800000000000003</v>
      </c>
      <c r="AC488" s="16">
        <f t="shared" si="2"/>
        <v>0</v>
      </c>
    </row>
    <row r="489" spans="1:29" ht="63.75" x14ac:dyDescent="0.2">
      <c r="A489" s="1" t="s">
        <v>1264</v>
      </c>
    </row>
    <row r="490" spans="1:29" x14ac:dyDescent="0.2">
      <c r="B490" s="2" t="s">
        <v>94</v>
      </c>
      <c r="C490" s="8">
        <v>1E-3</v>
      </c>
      <c r="D490" s="9">
        <v>0</v>
      </c>
      <c r="E490" s="9">
        <v>0</v>
      </c>
      <c r="F490" s="9">
        <v>4.0000000000000001E-3</v>
      </c>
      <c r="G490" s="9">
        <v>3.0000000000000001E-3</v>
      </c>
      <c r="H490" s="9">
        <v>0</v>
      </c>
      <c r="I490" s="9">
        <v>0</v>
      </c>
      <c r="J490" s="9">
        <v>7.0000000000000001E-3</v>
      </c>
      <c r="K490" s="9">
        <v>0</v>
      </c>
      <c r="L490" s="9">
        <v>2E-3</v>
      </c>
      <c r="M490" s="9">
        <v>0</v>
      </c>
      <c r="N490" s="9">
        <v>0</v>
      </c>
      <c r="O490" s="9">
        <v>0</v>
      </c>
      <c r="P490" s="9">
        <v>3.0000000000000001E-3</v>
      </c>
      <c r="Q490" s="9">
        <v>0</v>
      </c>
      <c r="R490" s="9">
        <v>2E-3</v>
      </c>
      <c r="S490" s="9">
        <v>0</v>
      </c>
      <c r="T490" s="9">
        <v>1E-3</v>
      </c>
      <c r="U490" s="9">
        <v>1.0999999999999999E-2</v>
      </c>
      <c r="V490" s="9">
        <v>0</v>
      </c>
      <c r="W490" s="9">
        <v>0</v>
      </c>
      <c r="X490" s="9">
        <v>0</v>
      </c>
      <c r="Y490" s="9">
        <v>2E-3</v>
      </c>
      <c r="Z490" s="9">
        <v>0</v>
      </c>
      <c r="AA490" s="9">
        <v>5.0000000000000001E-3</v>
      </c>
      <c r="AB490" s="9">
        <v>0</v>
      </c>
    </row>
    <row r="491" spans="1:29" x14ac:dyDescent="0.2">
      <c r="B491" s="2" t="s">
        <v>95</v>
      </c>
      <c r="C491" s="8">
        <v>0.115</v>
      </c>
      <c r="D491" s="9">
        <v>0.19800000000000001</v>
      </c>
      <c r="E491" s="9">
        <v>0.16</v>
      </c>
      <c r="F491" s="9">
        <v>9.9000000000000005E-2</v>
      </c>
      <c r="G491" s="9">
        <v>7.4999999999999997E-2</v>
      </c>
      <c r="H491" s="9">
        <v>6.7000000000000004E-2</v>
      </c>
      <c r="I491" s="9">
        <v>4.2999999999999997E-2</v>
      </c>
      <c r="J491" s="9">
        <v>0.23300000000000001</v>
      </c>
      <c r="K491" s="9">
        <v>0.153</v>
      </c>
      <c r="L491" s="9">
        <v>0.107</v>
      </c>
      <c r="M491" s="9">
        <v>8.6999999999999994E-2</v>
      </c>
      <c r="N491" s="9">
        <v>0.105</v>
      </c>
      <c r="O491" s="9">
        <v>9.9000000000000005E-2</v>
      </c>
      <c r="P491" s="9">
        <v>0.111</v>
      </c>
      <c r="Q491" s="9">
        <v>0.11700000000000001</v>
      </c>
      <c r="R491" s="9">
        <v>0.121</v>
      </c>
      <c r="S491" s="9">
        <v>7.4999999999999997E-2</v>
      </c>
      <c r="T491" s="9">
        <v>0.111</v>
      </c>
      <c r="U491" s="9">
        <v>0.13600000000000001</v>
      </c>
      <c r="V491" s="9">
        <v>0.14000000000000001</v>
      </c>
      <c r="W491" s="9">
        <v>4.5999999999999999E-2</v>
      </c>
      <c r="X491" s="9">
        <v>3.3000000000000002E-2</v>
      </c>
      <c r="Y491" s="9">
        <v>0.115</v>
      </c>
      <c r="Z491" s="9">
        <v>0.15</v>
      </c>
      <c r="AA491" s="9">
        <v>0.129</v>
      </c>
      <c r="AB491" s="9">
        <v>0.107</v>
      </c>
    </row>
    <row r="492" spans="1:29" x14ac:dyDescent="0.2">
      <c r="B492" s="2" t="s">
        <v>96</v>
      </c>
      <c r="C492" s="8">
        <v>7.0000000000000001E-3</v>
      </c>
      <c r="D492" s="9">
        <v>1.0999999999999999E-2</v>
      </c>
      <c r="E492" s="9">
        <v>2E-3</v>
      </c>
      <c r="F492" s="9">
        <v>7.0000000000000001E-3</v>
      </c>
      <c r="G492" s="9">
        <v>6.0000000000000001E-3</v>
      </c>
      <c r="H492" s="9">
        <v>0.01</v>
      </c>
      <c r="I492" s="9">
        <v>1.0999999999999999E-2</v>
      </c>
      <c r="J492" s="9">
        <v>0</v>
      </c>
      <c r="K492" s="9">
        <v>7.0000000000000001E-3</v>
      </c>
      <c r="L492" s="9">
        <v>8.9999999999999993E-3</v>
      </c>
      <c r="M492" s="9">
        <v>1.2E-2</v>
      </c>
      <c r="N492" s="9">
        <v>8.0000000000000002E-3</v>
      </c>
      <c r="O492" s="9">
        <v>6.0000000000000001E-3</v>
      </c>
      <c r="P492" s="9">
        <v>5.0000000000000001E-3</v>
      </c>
      <c r="Q492" s="9">
        <v>0.01</v>
      </c>
      <c r="R492" s="9">
        <v>6.0000000000000001E-3</v>
      </c>
      <c r="S492" s="9">
        <v>8.9999999999999993E-3</v>
      </c>
      <c r="T492" s="9">
        <v>7.0000000000000001E-3</v>
      </c>
      <c r="U492" s="9">
        <v>1.0999999999999999E-2</v>
      </c>
      <c r="V492" s="9">
        <v>6.0000000000000001E-3</v>
      </c>
      <c r="W492" s="9">
        <v>0</v>
      </c>
      <c r="X492" s="9">
        <v>1.0999999999999999E-2</v>
      </c>
      <c r="Y492" s="9">
        <v>6.0000000000000001E-3</v>
      </c>
      <c r="Z492" s="9">
        <v>6.0000000000000001E-3</v>
      </c>
      <c r="AA492" s="9">
        <v>5.0000000000000001E-3</v>
      </c>
      <c r="AB492" s="9">
        <v>8.0000000000000002E-3</v>
      </c>
    </row>
    <row r="493" spans="1:29" x14ac:dyDescent="0.2">
      <c r="B493" s="2" t="s">
        <v>251</v>
      </c>
      <c r="C493" s="8">
        <v>0.876</v>
      </c>
      <c r="D493" s="9">
        <v>0.79200000000000004</v>
      </c>
      <c r="E493" s="9">
        <v>0.83699999999999997</v>
      </c>
      <c r="F493" s="9">
        <v>0.89</v>
      </c>
      <c r="G493" s="9">
        <v>0.91700000000000004</v>
      </c>
      <c r="H493" s="9">
        <v>0.92300000000000004</v>
      </c>
      <c r="I493" s="9">
        <v>0.94599999999999995</v>
      </c>
      <c r="J493" s="9">
        <v>0.76</v>
      </c>
      <c r="K493" s="9">
        <v>0.84</v>
      </c>
      <c r="L493" s="9">
        <v>0.88200000000000001</v>
      </c>
      <c r="M493" s="9">
        <v>0.90200000000000002</v>
      </c>
      <c r="N493" s="9">
        <v>0.88700000000000001</v>
      </c>
      <c r="O493" s="9">
        <v>0.89400000000000002</v>
      </c>
      <c r="P493" s="9">
        <v>0.88200000000000001</v>
      </c>
      <c r="Q493" s="9">
        <v>0.873</v>
      </c>
      <c r="R493" s="9">
        <v>0.871</v>
      </c>
      <c r="S493" s="9">
        <v>0.91600000000000004</v>
      </c>
      <c r="T493" s="9">
        <v>0.88</v>
      </c>
      <c r="U493" s="9">
        <v>0.84099999999999997</v>
      </c>
      <c r="V493" s="9">
        <v>0.85399999999999998</v>
      </c>
      <c r="W493" s="9">
        <v>0.95399999999999996</v>
      </c>
      <c r="X493" s="9">
        <v>0.95599999999999996</v>
      </c>
      <c r="Y493" s="9">
        <v>0.877</v>
      </c>
      <c r="Z493" s="9">
        <v>0.84399999999999997</v>
      </c>
      <c r="AA493" s="9">
        <v>0.86199999999999999</v>
      </c>
      <c r="AB493" s="9">
        <v>0.88500000000000001</v>
      </c>
    </row>
    <row r="494" spans="1:29" x14ac:dyDescent="0.2">
      <c r="B494" s="2" t="s">
        <v>3</v>
      </c>
      <c r="C494" s="3">
        <v>2062</v>
      </c>
      <c r="D494" s="4">
        <v>283</v>
      </c>
      <c r="E494" s="4">
        <v>430</v>
      </c>
      <c r="F494" s="4">
        <v>534</v>
      </c>
      <c r="G494" s="4">
        <v>360</v>
      </c>
      <c r="H494" s="4">
        <v>195</v>
      </c>
      <c r="I494" s="4">
        <v>186</v>
      </c>
      <c r="J494" s="4">
        <v>146</v>
      </c>
      <c r="K494" s="4">
        <v>307</v>
      </c>
      <c r="L494" s="4">
        <v>544</v>
      </c>
      <c r="M494" s="4">
        <v>254</v>
      </c>
      <c r="N494" s="4">
        <v>133</v>
      </c>
      <c r="O494" s="4">
        <v>161</v>
      </c>
      <c r="P494" s="4">
        <v>1190</v>
      </c>
      <c r="Q494" s="4">
        <v>772</v>
      </c>
      <c r="R494" s="4">
        <v>1714</v>
      </c>
      <c r="S494" s="4">
        <v>226</v>
      </c>
      <c r="T494" s="4">
        <v>1823</v>
      </c>
      <c r="U494" s="4">
        <v>88</v>
      </c>
      <c r="V494" s="4">
        <v>157</v>
      </c>
      <c r="W494" s="4">
        <v>65</v>
      </c>
      <c r="X494" s="4">
        <v>182</v>
      </c>
      <c r="Y494" s="4">
        <v>511</v>
      </c>
      <c r="Z494" s="4">
        <v>499</v>
      </c>
      <c r="AA494" s="4">
        <v>426</v>
      </c>
      <c r="AB494" s="4">
        <v>355</v>
      </c>
    </row>
    <row r="495" spans="1:29" ht="63.75" x14ac:dyDescent="0.2">
      <c r="A495" s="1" t="s">
        <v>1246</v>
      </c>
    </row>
    <row r="496" spans="1:29" x14ac:dyDescent="0.2">
      <c r="B496" s="2" t="s">
        <v>94</v>
      </c>
      <c r="C496" s="8">
        <v>1E-3</v>
      </c>
      <c r="D496" s="9">
        <v>0</v>
      </c>
      <c r="E496" s="9">
        <v>0</v>
      </c>
      <c r="F496" s="9">
        <v>0</v>
      </c>
      <c r="G496" s="9">
        <v>0</v>
      </c>
      <c r="H496" s="9">
        <v>5.0000000000000001E-3</v>
      </c>
      <c r="I496" s="9">
        <v>6.0000000000000001E-3</v>
      </c>
      <c r="J496" s="9">
        <v>0</v>
      </c>
      <c r="K496" s="9">
        <v>0</v>
      </c>
      <c r="L496" s="9">
        <v>0</v>
      </c>
      <c r="M496" s="9">
        <v>4.0000000000000001E-3</v>
      </c>
      <c r="N496" s="9">
        <v>0</v>
      </c>
      <c r="O496" s="9">
        <v>0</v>
      </c>
      <c r="P496" s="9">
        <v>2E-3</v>
      </c>
      <c r="Q496" s="9">
        <v>0</v>
      </c>
      <c r="R496" s="9">
        <v>1E-3</v>
      </c>
      <c r="S496" s="9">
        <v>0</v>
      </c>
      <c r="T496" s="9">
        <v>1E-3</v>
      </c>
      <c r="U496" s="9">
        <v>0</v>
      </c>
      <c r="V496" s="9">
        <v>0</v>
      </c>
      <c r="W496" s="9">
        <v>0</v>
      </c>
      <c r="X496" s="9">
        <v>0</v>
      </c>
      <c r="Y496" s="9">
        <v>0</v>
      </c>
      <c r="Z496" s="9">
        <v>4.0000000000000001E-3</v>
      </c>
      <c r="AA496" s="9">
        <v>0</v>
      </c>
      <c r="AB496" s="9">
        <v>0</v>
      </c>
    </row>
    <row r="497" spans="1:28" x14ac:dyDescent="0.2">
      <c r="B497" s="2" t="s">
        <v>95</v>
      </c>
      <c r="C497" s="8">
        <v>6.0999999999999999E-2</v>
      </c>
      <c r="D497" s="9">
        <v>4.8000000000000001E-2</v>
      </c>
      <c r="E497" s="9">
        <v>4.1000000000000002E-2</v>
      </c>
      <c r="F497" s="9">
        <v>3.1E-2</v>
      </c>
      <c r="G497" s="9">
        <v>5.3999999999999999E-2</v>
      </c>
      <c r="H497" s="9">
        <v>7.6999999999999999E-2</v>
      </c>
      <c r="I497" s="9">
        <v>0.21099999999999999</v>
      </c>
      <c r="J497" s="9">
        <v>0.27500000000000002</v>
      </c>
      <c r="K497" s="9">
        <v>0.08</v>
      </c>
      <c r="L497" s="9">
        <v>4.7E-2</v>
      </c>
      <c r="M497" s="9">
        <v>2.3E-2</v>
      </c>
      <c r="N497" s="9">
        <v>0</v>
      </c>
      <c r="O497" s="9">
        <v>6.0000000000000001E-3</v>
      </c>
      <c r="P497" s="9">
        <v>5.6000000000000001E-2</v>
      </c>
      <c r="Q497" s="9">
        <v>6.5000000000000002E-2</v>
      </c>
      <c r="R497" s="9">
        <v>0.05</v>
      </c>
      <c r="S497" s="9">
        <v>0.10299999999999999</v>
      </c>
      <c r="T497" s="9">
        <v>5.8000000000000003E-2</v>
      </c>
      <c r="U497" s="9">
        <v>3.4000000000000002E-2</v>
      </c>
      <c r="V497" s="9">
        <v>0.107</v>
      </c>
      <c r="W497" s="9">
        <v>6.3E-2</v>
      </c>
      <c r="X497" s="9">
        <v>2.1999999999999999E-2</v>
      </c>
      <c r="Y497" s="9">
        <v>4.9000000000000002E-2</v>
      </c>
      <c r="Z497" s="9">
        <v>9.2999999999999999E-2</v>
      </c>
      <c r="AA497" s="9">
        <v>6.9000000000000006E-2</v>
      </c>
      <c r="AB497" s="9">
        <v>4.4999999999999998E-2</v>
      </c>
    </row>
    <row r="498" spans="1:28" x14ac:dyDescent="0.2">
      <c r="B498" s="2" t="s">
        <v>96</v>
      </c>
      <c r="C498" s="8">
        <v>0.01</v>
      </c>
      <c r="D498" s="9">
        <v>0.01</v>
      </c>
      <c r="E498" s="9">
        <v>1.2999999999999999E-2</v>
      </c>
      <c r="F498" s="9">
        <v>5.0000000000000001E-3</v>
      </c>
      <c r="G498" s="9">
        <v>1.0999999999999999E-2</v>
      </c>
      <c r="H498" s="9">
        <v>1.4999999999999999E-2</v>
      </c>
      <c r="I498" s="9">
        <v>6.0000000000000001E-3</v>
      </c>
      <c r="J498" s="9">
        <v>2.1000000000000001E-2</v>
      </c>
      <c r="K498" s="9">
        <v>1.7000000000000001E-2</v>
      </c>
      <c r="L498" s="9">
        <v>5.0000000000000001E-3</v>
      </c>
      <c r="M498" s="9">
        <v>1.0999999999999999E-2</v>
      </c>
      <c r="N498" s="9">
        <v>7.0000000000000001E-3</v>
      </c>
      <c r="O498" s="9">
        <v>1.0999999999999999E-2</v>
      </c>
      <c r="P498" s="9">
        <v>7.0000000000000001E-3</v>
      </c>
      <c r="Q498" s="9">
        <v>1.4E-2</v>
      </c>
      <c r="R498" s="9">
        <v>8.0000000000000002E-3</v>
      </c>
      <c r="S498" s="9">
        <v>1.6E-2</v>
      </c>
      <c r="T498" s="9">
        <v>8.9999999999999993E-3</v>
      </c>
      <c r="U498" s="9">
        <v>2.3E-2</v>
      </c>
      <c r="V498" s="9">
        <v>1.7999999999999999E-2</v>
      </c>
      <c r="W498" s="9">
        <v>0</v>
      </c>
      <c r="X498" s="9">
        <v>1.0999999999999999E-2</v>
      </c>
      <c r="Y498" s="9">
        <v>8.0000000000000002E-3</v>
      </c>
      <c r="Z498" s="9">
        <v>0.01</v>
      </c>
      <c r="AA498" s="9">
        <v>1.2999999999999999E-2</v>
      </c>
      <c r="AB498" s="9">
        <v>1.0999999999999999E-2</v>
      </c>
    </row>
    <row r="499" spans="1:28" x14ac:dyDescent="0.2">
      <c r="B499" s="2" t="s">
        <v>251</v>
      </c>
      <c r="C499" s="8">
        <v>0.92800000000000005</v>
      </c>
      <c r="D499" s="9">
        <v>0.94199999999999995</v>
      </c>
      <c r="E499" s="9">
        <v>0.94599999999999995</v>
      </c>
      <c r="F499" s="9">
        <v>0.96399999999999997</v>
      </c>
      <c r="G499" s="9">
        <v>0.93500000000000005</v>
      </c>
      <c r="H499" s="9">
        <v>0.90300000000000002</v>
      </c>
      <c r="I499" s="9">
        <v>0.77700000000000002</v>
      </c>
      <c r="J499" s="9">
        <v>0.70399999999999996</v>
      </c>
      <c r="K499" s="9">
        <v>0.90400000000000003</v>
      </c>
      <c r="L499" s="9">
        <v>0.94799999999999995</v>
      </c>
      <c r="M499" s="9">
        <v>0.96199999999999997</v>
      </c>
      <c r="N499" s="9">
        <v>0.99299999999999999</v>
      </c>
      <c r="O499" s="9">
        <v>0.98299999999999998</v>
      </c>
      <c r="P499" s="9">
        <v>0.93500000000000005</v>
      </c>
      <c r="Q499" s="9">
        <v>0.92100000000000004</v>
      </c>
      <c r="R499" s="9">
        <v>0.94099999999999995</v>
      </c>
      <c r="S499" s="9">
        <v>0.88100000000000001</v>
      </c>
      <c r="T499" s="9">
        <v>0.93200000000000005</v>
      </c>
      <c r="U499" s="9">
        <v>0.94299999999999995</v>
      </c>
      <c r="V499" s="9">
        <v>0.875</v>
      </c>
      <c r="W499" s="9">
        <v>0.93799999999999994</v>
      </c>
      <c r="X499" s="9">
        <v>0.96599999999999997</v>
      </c>
      <c r="Y499" s="9">
        <v>0.94299999999999995</v>
      </c>
      <c r="Z499" s="9">
        <v>0.89300000000000002</v>
      </c>
      <c r="AA499" s="9">
        <v>0.91800000000000004</v>
      </c>
      <c r="AB499" s="9">
        <v>0.94399999999999995</v>
      </c>
    </row>
    <row r="500" spans="1:28" x14ac:dyDescent="0.2">
      <c r="B500" s="2" t="s">
        <v>3</v>
      </c>
      <c r="C500" s="3">
        <v>2139</v>
      </c>
      <c r="D500" s="4">
        <v>313</v>
      </c>
      <c r="E500" s="4">
        <v>466</v>
      </c>
      <c r="F500" s="4">
        <v>551</v>
      </c>
      <c r="G500" s="4">
        <v>370</v>
      </c>
      <c r="H500" s="4">
        <v>196</v>
      </c>
      <c r="I500" s="4">
        <v>166</v>
      </c>
      <c r="J500" s="4">
        <v>142</v>
      </c>
      <c r="K500" s="4">
        <v>301</v>
      </c>
      <c r="L500" s="4">
        <v>575</v>
      </c>
      <c r="M500" s="4">
        <v>266</v>
      </c>
      <c r="N500" s="4">
        <v>147</v>
      </c>
      <c r="O500" s="4">
        <v>175</v>
      </c>
      <c r="P500" s="4">
        <v>1224</v>
      </c>
      <c r="Q500" s="4">
        <v>813</v>
      </c>
      <c r="R500" s="4">
        <v>1774</v>
      </c>
      <c r="S500" s="4">
        <v>243</v>
      </c>
      <c r="T500" s="4">
        <v>1889</v>
      </c>
      <c r="U500" s="4">
        <v>88</v>
      </c>
      <c r="V500" s="4">
        <v>168</v>
      </c>
      <c r="W500" s="4">
        <v>64</v>
      </c>
      <c r="X500" s="4">
        <v>179</v>
      </c>
      <c r="Y500" s="4">
        <v>527</v>
      </c>
      <c r="Z500" s="4">
        <v>516</v>
      </c>
      <c r="AA500" s="4">
        <v>452</v>
      </c>
      <c r="AB500" s="4">
        <v>378</v>
      </c>
    </row>
    <row r="501" spans="1:28" ht="76.5" x14ac:dyDescent="0.2">
      <c r="A501" s="1" t="s">
        <v>1247</v>
      </c>
    </row>
    <row r="502" spans="1:28" x14ac:dyDescent="0.2">
      <c r="B502" s="2" t="s">
        <v>94</v>
      </c>
      <c r="C502" s="8">
        <v>4.0000000000000001E-3</v>
      </c>
      <c r="D502" s="9">
        <v>0</v>
      </c>
      <c r="E502" s="9">
        <v>0</v>
      </c>
      <c r="F502" s="9">
        <v>2E-3</v>
      </c>
      <c r="G502" s="9">
        <v>3.0000000000000001E-3</v>
      </c>
      <c r="H502" s="9">
        <v>0.02</v>
      </c>
      <c r="I502" s="9">
        <v>1.4E-2</v>
      </c>
      <c r="J502" s="9">
        <v>8.0000000000000002E-3</v>
      </c>
      <c r="K502" s="9">
        <v>4.0000000000000001E-3</v>
      </c>
      <c r="L502" s="9">
        <v>4.0000000000000001E-3</v>
      </c>
      <c r="M502" s="9">
        <v>0</v>
      </c>
      <c r="N502" s="9">
        <v>0</v>
      </c>
      <c r="O502" s="9">
        <v>0</v>
      </c>
      <c r="P502" s="9">
        <v>4.0000000000000001E-3</v>
      </c>
      <c r="Q502" s="9">
        <v>4.0000000000000001E-3</v>
      </c>
      <c r="R502" s="9">
        <v>5.0000000000000001E-3</v>
      </c>
      <c r="S502" s="9">
        <v>0</v>
      </c>
      <c r="T502" s="9">
        <v>4.0000000000000001E-3</v>
      </c>
      <c r="U502" s="9">
        <v>1.4E-2</v>
      </c>
      <c r="V502" s="9">
        <v>0</v>
      </c>
      <c r="W502" s="9">
        <v>2.1000000000000001E-2</v>
      </c>
      <c r="X502" s="9">
        <v>0</v>
      </c>
      <c r="Y502" s="9">
        <v>4.0000000000000001E-3</v>
      </c>
      <c r="Z502" s="9">
        <v>2E-3</v>
      </c>
      <c r="AA502" s="9">
        <v>8.0000000000000002E-3</v>
      </c>
      <c r="AB502" s="9">
        <v>0</v>
      </c>
    </row>
    <row r="503" spans="1:28" x14ac:dyDescent="0.2">
      <c r="B503" s="2" t="s">
        <v>95</v>
      </c>
      <c r="C503" s="8">
        <v>0.219</v>
      </c>
      <c r="D503" s="9">
        <v>0.16700000000000001</v>
      </c>
      <c r="E503" s="9">
        <v>0.21</v>
      </c>
      <c r="F503" s="9">
        <v>0.17799999999999999</v>
      </c>
      <c r="G503" s="9">
        <v>0.17899999999999999</v>
      </c>
      <c r="H503" s="9">
        <v>0.29599999999999999</v>
      </c>
      <c r="I503" s="9">
        <v>0.45100000000000001</v>
      </c>
      <c r="J503" s="9">
        <v>0.44400000000000001</v>
      </c>
      <c r="K503" s="9">
        <v>0.31900000000000001</v>
      </c>
      <c r="L503" s="9">
        <v>0.19600000000000001</v>
      </c>
      <c r="M503" s="9">
        <v>0.17699999999999999</v>
      </c>
      <c r="N503" s="9">
        <v>0.14299999999999999</v>
      </c>
      <c r="O503" s="9">
        <v>0.127</v>
      </c>
      <c r="P503" s="9">
        <v>0.19800000000000001</v>
      </c>
      <c r="Q503" s="9">
        <v>0.24399999999999999</v>
      </c>
      <c r="R503" s="9">
        <v>0.19900000000000001</v>
      </c>
      <c r="S503" s="9">
        <v>0.33</v>
      </c>
      <c r="T503" s="9">
        <v>0.222</v>
      </c>
      <c r="U503" s="9">
        <v>0.122</v>
      </c>
      <c r="V503" s="9">
        <v>0.23400000000000001</v>
      </c>
      <c r="W503" s="9">
        <v>0.20799999999999999</v>
      </c>
      <c r="X503" s="9">
        <v>0.24199999999999999</v>
      </c>
      <c r="Y503" s="9">
        <v>0.19500000000000001</v>
      </c>
      <c r="Z503" s="9">
        <v>0.221</v>
      </c>
      <c r="AA503" s="9">
        <v>0.251</v>
      </c>
      <c r="AB503" s="9">
        <v>0.20399999999999999</v>
      </c>
    </row>
    <row r="504" spans="1:28" x14ac:dyDescent="0.2">
      <c r="B504" s="2" t="s">
        <v>96</v>
      </c>
      <c r="C504" s="8">
        <v>1.9E-2</v>
      </c>
      <c r="D504" s="9">
        <v>1.0999999999999999E-2</v>
      </c>
      <c r="E504" s="9">
        <v>1.4999999999999999E-2</v>
      </c>
      <c r="F504" s="9">
        <v>2.5000000000000001E-2</v>
      </c>
      <c r="G504" s="9">
        <v>1.2999999999999999E-2</v>
      </c>
      <c r="H504" s="9">
        <v>2.5999999999999999E-2</v>
      </c>
      <c r="I504" s="9">
        <v>2.1000000000000001E-2</v>
      </c>
      <c r="J504" s="9">
        <v>1.4999999999999999E-2</v>
      </c>
      <c r="K504" s="9">
        <v>3.5000000000000003E-2</v>
      </c>
      <c r="L504" s="9">
        <v>1.9E-2</v>
      </c>
      <c r="M504" s="9">
        <v>1.7000000000000001E-2</v>
      </c>
      <c r="N504" s="9">
        <v>8.0000000000000002E-3</v>
      </c>
      <c r="O504" s="9">
        <v>1.2999999999999999E-2</v>
      </c>
      <c r="P504" s="9">
        <v>2.1000000000000001E-2</v>
      </c>
      <c r="Q504" s="9">
        <v>1.4E-2</v>
      </c>
      <c r="R504" s="9">
        <v>1.7999999999999999E-2</v>
      </c>
      <c r="S504" s="9">
        <v>1.4999999999999999E-2</v>
      </c>
      <c r="T504" s="9">
        <v>1.7999999999999999E-2</v>
      </c>
      <c r="U504" s="9">
        <v>2.7E-2</v>
      </c>
      <c r="V504" s="9">
        <v>2.8000000000000001E-2</v>
      </c>
      <c r="W504" s="9">
        <v>2.1000000000000001E-2</v>
      </c>
      <c r="X504" s="9">
        <v>0.02</v>
      </c>
      <c r="Y504" s="9">
        <v>1.0999999999999999E-2</v>
      </c>
      <c r="Z504" s="9">
        <v>1.0999999999999999E-2</v>
      </c>
      <c r="AA504" s="9">
        <v>2.5999999999999999E-2</v>
      </c>
      <c r="AB504" s="9">
        <v>3.1E-2</v>
      </c>
    </row>
    <row r="505" spans="1:28" x14ac:dyDescent="0.2">
      <c r="B505" s="2" t="s">
        <v>251</v>
      </c>
      <c r="C505" s="8">
        <v>0.75800000000000001</v>
      </c>
      <c r="D505" s="9">
        <v>0.82299999999999995</v>
      </c>
      <c r="E505" s="9">
        <v>0.77500000000000002</v>
      </c>
      <c r="F505" s="9">
        <v>0.79500000000000004</v>
      </c>
      <c r="G505" s="9">
        <v>0.80400000000000005</v>
      </c>
      <c r="H505" s="9">
        <v>0.65800000000000003</v>
      </c>
      <c r="I505" s="9">
        <v>0.51400000000000001</v>
      </c>
      <c r="J505" s="9">
        <v>0.53400000000000003</v>
      </c>
      <c r="K505" s="9">
        <v>0.64200000000000002</v>
      </c>
      <c r="L505" s="9">
        <v>0.78</v>
      </c>
      <c r="M505" s="9">
        <v>0.80600000000000005</v>
      </c>
      <c r="N505" s="9">
        <v>0.84899999999999998</v>
      </c>
      <c r="O505" s="9">
        <v>0.86</v>
      </c>
      <c r="P505" s="9">
        <v>0.77700000000000002</v>
      </c>
      <c r="Q505" s="9">
        <v>0.73799999999999999</v>
      </c>
      <c r="R505" s="9">
        <v>0.77800000000000002</v>
      </c>
      <c r="S505" s="9">
        <v>0.65500000000000003</v>
      </c>
      <c r="T505" s="9">
        <v>0.75700000000000001</v>
      </c>
      <c r="U505" s="9">
        <v>0.83799999999999997</v>
      </c>
      <c r="V505" s="9">
        <v>0.73799999999999999</v>
      </c>
      <c r="W505" s="9">
        <v>0.75</v>
      </c>
      <c r="X505" s="9">
        <v>0.73799999999999999</v>
      </c>
      <c r="Y505" s="9">
        <v>0.79</v>
      </c>
      <c r="Z505" s="9">
        <v>0.76500000000000001</v>
      </c>
      <c r="AA505" s="9">
        <v>0.71599999999999997</v>
      </c>
      <c r="AB505" s="9">
        <v>0.76500000000000001</v>
      </c>
    </row>
    <row r="506" spans="1:28" x14ac:dyDescent="0.2">
      <c r="B506" s="2" t="s">
        <v>3</v>
      </c>
      <c r="C506" s="3">
        <v>1847</v>
      </c>
      <c r="D506" s="4">
        <v>282</v>
      </c>
      <c r="E506" s="4">
        <v>409</v>
      </c>
      <c r="F506" s="4">
        <v>488</v>
      </c>
      <c r="G506" s="4">
        <v>301</v>
      </c>
      <c r="H506" s="4">
        <v>152</v>
      </c>
      <c r="I506" s="4">
        <v>144</v>
      </c>
      <c r="J506" s="4">
        <v>133</v>
      </c>
      <c r="K506" s="4">
        <v>260</v>
      </c>
      <c r="L506" s="4">
        <v>469</v>
      </c>
      <c r="M506" s="4">
        <v>232</v>
      </c>
      <c r="N506" s="4">
        <v>126</v>
      </c>
      <c r="O506" s="4">
        <v>157</v>
      </c>
      <c r="P506" s="4">
        <v>1056</v>
      </c>
      <c r="Q506" s="4">
        <v>698</v>
      </c>
      <c r="R506" s="4">
        <v>1531</v>
      </c>
      <c r="S506" s="4">
        <v>206</v>
      </c>
      <c r="T506" s="4">
        <v>1632</v>
      </c>
      <c r="U506" s="4">
        <v>74</v>
      </c>
      <c r="V506" s="4">
        <v>145</v>
      </c>
      <c r="W506" s="4">
        <v>48</v>
      </c>
      <c r="X506" s="4">
        <v>149</v>
      </c>
      <c r="Y506" s="4">
        <v>467</v>
      </c>
      <c r="Z506" s="4">
        <v>447</v>
      </c>
      <c r="AA506" s="4">
        <v>391</v>
      </c>
      <c r="AB506" s="4">
        <v>323</v>
      </c>
    </row>
    <row r="507" spans="1:28" ht="63.75" x14ac:dyDescent="0.2">
      <c r="A507" s="1" t="s">
        <v>1248</v>
      </c>
    </row>
    <row r="508" spans="1:28" x14ac:dyDescent="0.2">
      <c r="B508" s="2" t="s">
        <v>94</v>
      </c>
      <c r="C508" s="8">
        <v>5.0000000000000001E-3</v>
      </c>
      <c r="D508" s="9">
        <v>0</v>
      </c>
      <c r="E508" s="9">
        <v>3.0000000000000001E-3</v>
      </c>
      <c r="F508" s="9">
        <v>3.0000000000000001E-3</v>
      </c>
      <c r="G508" s="9">
        <v>4.0000000000000001E-3</v>
      </c>
      <c r="H508" s="9">
        <v>8.0000000000000002E-3</v>
      </c>
      <c r="I508" s="9">
        <v>2.5000000000000001E-2</v>
      </c>
      <c r="J508" s="9">
        <v>0</v>
      </c>
      <c r="K508" s="9">
        <v>0.01</v>
      </c>
      <c r="L508" s="9">
        <v>8.0000000000000002E-3</v>
      </c>
      <c r="M508" s="9">
        <v>0</v>
      </c>
      <c r="N508" s="9">
        <v>0</v>
      </c>
      <c r="O508" s="9">
        <v>0</v>
      </c>
      <c r="P508" s="9">
        <v>5.0000000000000001E-3</v>
      </c>
      <c r="Q508" s="9">
        <v>6.0000000000000001E-3</v>
      </c>
      <c r="R508" s="9">
        <v>6.0000000000000001E-3</v>
      </c>
      <c r="S508" s="9">
        <v>0</v>
      </c>
      <c r="T508" s="9">
        <v>4.0000000000000001E-3</v>
      </c>
      <c r="U508" s="9">
        <v>4.1000000000000002E-2</v>
      </c>
      <c r="V508" s="9">
        <v>0</v>
      </c>
      <c r="W508" s="9">
        <v>2.5000000000000001E-2</v>
      </c>
      <c r="X508" s="9">
        <v>0</v>
      </c>
      <c r="Y508" s="9">
        <v>3.0000000000000001E-3</v>
      </c>
      <c r="Z508" s="9">
        <v>6.0000000000000001E-3</v>
      </c>
      <c r="AA508" s="9">
        <v>8.9999999999999993E-3</v>
      </c>
      <c r="AB508" s="9">
        <v>0</v>
      </c>
    </row>
    <row r="509" spans="1:28" x14ac:dyDescent="0.2">
      <c r="B509" s="2" t="s">
        <v>95</v>
      </c>
      <c r="C509" s="8">
        <v>0.45</v>
      </c>
      <c r="D509" s="9">
        <v>0.48399999999999999</v>
      </c>
      <c r="E509" s="9">
        <v>0.42499999999999999</v>
      </c>
      <c r="F509" s="9">
        <v>0.443</v>
      </c>
      <c r="G509" s="9">
        <v>0.38300000000000001</v>
      </c>
      <c r="H509" s="9">
        <v>0.42199999999999999</v>
      </c>
      <c r="I509" s="9">
        <v>0.58799999999999997</v>
      </c>
      <c r="J509" s="9">
        <v>0.70899999999999996</v>
      </c>
      <c r="K509" s="9">
        <v>0.58299999999999996</v>
      </c>
      <c r="L509" s="9">
        <v>0.42699999999999999</v>
      </c>
      <c r="M509" s="9">
        <v>0.36599999999999999</v>
      </c>
      <c r="N509" s="9">
        <v>0.35899999999999999</v>
      </c>
      <c r="O509" s="9">
        <v>0.32600000000000001</v>
      </c>
      <c r="P509" s="9">
        <v>0.39</v>
      </c>
      <c r="Q509" s="9">
        <v>0.53100000000000003</v>
      </c>
      <c r="R509" s="9">
        <v>0.42799999999999999</v>
      </c>
      <c r="S509" s="9">
        <v>0.56299999999999994</v>
      </c>
      <c r="T509" s="9">
        <v>0.44800000000000001</v>
      </c>
      <c r="U509" s="9">
        <v>0.30599999999999999</v>
      </c>
      <c r="V509" s="9">
        <v>0.53800000000000003</v>
      </c>
      <c r="W509" s="9">
        <v>0.32500000000000001</v>
      </c>
      <c r="X509" s="9">
        <v>0.42699999999999999</v>
      </c>
      <c r="Y509" s="9">
        <v>0.39600000000000002</v>
      </c>
      <c r="Z509" s="9">
        <v>0.501</v>
      </c>
      <c r="AA509" s="9">
        <v>0.47</v>
      </c>
      <c r="AB509" s="9">
        <v>0.46300000000000002</v>
      </c>
    </row>
    <row r="510" spans="1:28" x14ac:dyDescent="0.2">
      <c r="B510" s="2" t="s">
        <v>96</v>
      </c>
      <c r="C510" s="8">
        <v>1.4E-2</v>
      </c>
      <c r="D510" s="9">
        <v>2.8000000000000001E-2</v>
      </c>
      <c r="E510" s="9">
        <v>6.0000000000000001E-3</v>
      </c>
      <c r="F510" s="9">
        <v>1.2999999999999999E-2</v>
      </c>
      <c r="G510" s="9">
        <v>4.0000000000000001E-3</v>
      </c>
      <c r="H510" s="9">
        <v>8.0000000000000002E-3</v>
      </c>
      <c r="I510" s="9">
        <v>2.5000000000000001E-2</v>
      </c>
      <c r="J510" s="9">
        <v>0</v>
      </c>
      <c r="K510" s="9">
        <v>1.4999999999999999E-2</v>
      </c>
      <c r="L510" s="9">
        <v>1.2999999999999999E-2</v>
      </c>
      <c r="M510" s="9">
        <v>6.0000000000000001E-3</v>
      </c>
      <c r="N510" s="9">
        <v>2.9000000000000001E-2</v>
      </c>
      <c r="O510" s="9">
        <v>1.4E-2</v>
      </c>
      <c r="P510" s="9">
        <v>8.9999999999999993E-3</v>
      </c>
      <c r="Q510" s="9">
        <v>1.9E-2</v>
      </c>
      <c r="R510" s="9">
        <v>1.0999999999999999E-2</v>
      </c>
      <c r="S510" s="9">
        <v>1.9E-2</v>
      </c>
      <c r="T510" s="9">
        <v>1.2999999999999999E-2</v>
      </c>
      <c r="U510" s="9">
        <v>0.02</v>
      </c>
      <c r="V510" s="9">
        <v>1.7000000000000001E-2</v>
      </c>
      <c r="W510" s="9">
        <v>0</v>
      </c>
      <c r="X510" s="9">
        <v>1.6E-2</v>
      </c>
      <c r="Y510" s="9">
        <v>8.0000000000000002E-3</v>
      </c>
      <c r="Z510" s="9">
        <v>8.9999999999999993E-3</v>
      </c>
      <c r="AA510" s="9">
        <v>2.5000000000000001E-2</v>
      </c>
      <c r="AB510" s="9">
        <v>1.2E-2</v>
      </c>
    </row>
    <row r="511" spans="1:28" x14ac:dyDescent="0.2">
      <c r="B511" s="2" t="s">
        <v>251</v>
      </c>
      <c r="C511" s="8">
        <v>0.53100000000000003</v>
      </c>
      <c r="D511" s="9">
        <v>0.48799999999999999</v>
      </c>
      <c r="E511" s="9">
        <v>0.56599999999999995</v>
      </c>
      <c r="F511" s="9">
        <v>0.54100000000000004</v>
      </c>
      <c r="G511" s="9">
        <v>0.60799999999999998</v>
      </c>
      <c r="H511" s="9">
        <v>0.56299999999999994</v>
      </c>
      <c r="I511" s="9">
        <v>0.36099999999999999</v>
      </c>
      <c r="J511" s="9">
        <v>0.29099999999999998</v>
      </c>
      <c r="K511" s="9">
        <v>0.39200000000000002</v>
      </c>
      <c r="L511" s="9">
        <v>0.55100000000000005</v>
      </c>
      <c r="M511" s="9">
        <v>0.628</v>
      </c>
      <c r="N511" s="9">
        <v>0.61199999999999999</v>
      </c>
      <c r="O511" s="9">
        <v>0.65900000000000003</v>
      </c>
      <c r="P511" s="9">
        <v>0.59599999999999997</v>
      </c>
      <c r="Q511" s="9">
        <v>0.44500000000000001</v>
      </c>
      <c r="R511" s="9">
        <v>0.55500000000000005</v>
      </c>
      <c r="S511" s="9">
        <v>0.41799999999999998</v>
      </c>
      <c r="T511" s="9">
        <v>0.53500000000000003</v>
      </c>
      <c r="U511" s="9">
        <v>0.63300000000000001</v>
      </c>
      <c r="V511" s="9">
        <v>0.44400000000000001</v>
      </c>
      <c r="W511" s="9">
        <v>0.65</v>
      </c>
      <c r="X511" s="9">
        <v>0.55600000000000005</v>
      </c>
      <c r="Y511" s="9">
        <v>0.59299999999999997</v>
      </c>
      <c r="Z511" s="9">
        <v>0.48399999999999999</v>
      </c>
      <c r="AA511" s="9">
        <v>0.495</v>
      </c>
      <c r="AB511" s="9">
        <v>0.52500000000000002</v>
      </c>
    </row>
    <row r="512" spans="1:28" x14ac:dyDescent="0.2">
      <c r="B512" s="2" t="s">
        <v>3</v>
      </c>
      <c r="C512" s="3">
        <v>1470</v>
      </c>
      <c r="D512" s="4">
        <v>217</v>
      </c>
      <c r="E512" s="4">
        <v>332</v>
      </c>
      <c r="F512" s="4">
        <v>375</v>
      </c>
      <c r="G512" s="4">
        <v>240</v>
      </c>
      <c r="H512" s="4">
        <v>128</v>
      </c>
      <c r="I512" s="4">
        <v>119</v>
      </c>
      <c r="J512" s="4">
        <v>110</v>
      </c>
      <c r="K512" s="4">
        <v>204</v>
      </c>
      <c r="L512" s="4">
        <v>379</v>
      </c>
      <c r="M512" s="4">
        <v>172</v>
      </c>
      <c r="N512" s="4">
        <v>103</v>
      </c>
      <c r="O512" s="4">
        <v>138</v>
      </c>
      <c r="P512" s="4">
        <v>864</v>
      </c>
      <c r="Q512" s="4">
        <v>533</v>
      </c>
      <c r="R512" s="4">
        <v>1225</v>
      </c>
      <c r="S512" s="4">
        <v>158</v>
      </c>
      <c r="T512" s="4">
        <v>1306</v>
      </c>
      <c r="U512" s="4">
        <v>49</v>
      </c>
      <c r="V512" s="4">
        <v>117</v>
      </c>
      <c r="W512" s="4">
        <v>40</v>
      </c>
      <c r="X512" s="4">
        <v>124</v>
      </c>
      <c r="Y512" s="4">
        <v>364</v>
      </c>
      <c r="Z512" s="4">
        <v>345</v>
      </c>
      <c r="AA512" s="4">
        <v>321</v>
      </c>
      <c r="AB512" s="4">
        <v>255</v>
      </c>
    </row>
    <row r="513" spans="1:28" ht="51" x14ac:dyDescent="0.2">
      <c r="A513" s="1" t="s">
        <v>1266</v>
      </c>
    </row>
    <row r="514" spans="1:28" x14ac:dyDescent="0.2">
      <c r="B514" s="2" t="s">
        <v>94</v>
      </c>
      <c r="C514" s="8">
        <v>1E-3</v>
      </c>
      <c r="D514" s="9">
        <v>0</v>
      </c>
      <c r="E514" s="9">
        <v>2E-3</v>
      </c>
      <c r="F514" s="9">
        <v>0</v>
      </c>
      <c r="G514" s="9">
        <v>0</v>
      </c>
      <c r="H514" s="9">
        <v>5.0000000000000001E-3</v>
      </c>
      <c r="I514" s="9">
        <v>0</v>
      </c>
      <c r="J514" s="9">
        <v>6.0000000000000001E-3</v>
      </c>
      <c r="K514" s="9">
        <v>0</v>
      </c>
      <c r="L514" s="9">
        <v>0</v>
      </c>
      <c r="M514" s="9">
        <v>4.0000000000000001E-3</v>
      </c>
      <c r="N514" s="9">
        <v>0</v>
      </c>
      <c r="O514" s="9">
        <v>0</v>
      </c>
      <c r="P514" s="9">
        <v>1E-3</v>
      </c>
      <c r="Q514" s="9">
        <v>1E-3</v>
      </c>
      <c r="R514" s="9">
        <v>1E-3</v>
      </c>
      <c r="S514" s="9">
        <v>0</v>
      </c>
      <c r="T514" s="9">
        <v>1E-3</v>
      </c>
      <c r="U514" s="9">
        <v>0</v>
      </c>
      <c r="V514" s="9">
        <v>0</v>
      </c>
      <c r="W514" s="9">
        <v>0</v>
      </c>
      <c r="X514" s="9">
        <v>0</v>
      </c>
      <c r="Y514" s="9">
        <v>0</v>
      </c>
      <c r="Z514" s="9">
        <v>4.0000000000000001E-3</v>
      </c>
      <c r="AA514" s="9">
        <v>0</v>
      </c>
      <c r="AB514" s="9">
        <v>0</v>
      </c>
    </row>
    <row r="515" spans="1:28" x14ac:dyDescent="0.2">
      <c r="B515" s="2" t="s">
        <v>95</v>
      </c>
      <c r="C515" s="8">
        <v>3.4000000000000002E-2</v>
      </c>
      <c r="D515" s="9">
        <v>5.8999999999999997E-2</v>
      </c>
      <c r="E515" s="9">
        <v>3.1E-2</v>
      </c>
      <c r="F515" s="9">
        <v>3.5000000000000003E-2</v>
      </c>
      <c r="G515" s="9">
        <v>2.3E-2</v>
      </c>
      <c r="H515" s="9">
        <v>1.4999999999999999E-2</v>
      </c>
      <c r="I515" s="9">
        <v>3.7999999999999999E-2</v>
      </c>
      <c r="J515" s="9">
        <v>5.8000000000000003E-2</v>
      </c>
      <c r="K515" s="9">
        <v>4.5999999999999999E-2</v>
      </c>
      <c r="L515" s="9">
        <v>4.5999999999999999E-2</v>
      </c>
      <c r="M515" s="9">
        <v>1.0999999999999999E-2</v>
      </c>
      <c r="N515" s="9">
        <v>3.5000000000000003E-2</v>
      </c>
      <c r="O515" s="9">
        <v>6.0000000000000001E-3</v>
      </c>
      <c r="P515" s="9">
        <v>3.3000000000000002E-2</v>
      </c>
      <c r="Q515" s="9">
        <v>3.5000000000000003E-2</v>
      </c>
      <c r="R515" s="9">
        <v>3.6999999999999998E-2</v>
      </c>
      <c r="S515" s="9">
        <v>1.2E-2</v>
      </c>
      <c r="T515" s="9">
        <v>3.3000000000000002E-2</v>
      </c>
      <c r="U515" s="9">
        <v>2.1999999999999999E-2</v>
      </c>
      <c r="V515" s="9">
        <v>4.4999999999999998E-2</v>
      </c>
      <c r="W515" s="9">
        <v>3.1E-2</v>
      </c>
      <c r="X515" s="9">
        <v>2.9000000000000001E-2</v>
      </c>
      <c r="Y515" s="9">
        <v>1.7999999999999999E-2</v>
      </c>
      <c r="Z515" s="9">
        <v>1.7999999999999999E-2</v>
      </c>
      <c r="AA515" s="9">
        <v>5.2999999999999999E-2</v>
      </c>
      <c r="AB515" s="9">
        <v>5.1999999999999998E-2</v>
      </c>
    </row>
    <row r="516" spans="1:28" x14ac:dyDescent="0.2">
      <c r="B516" s="2" t="s">
        <v>96</v>
      </c>
      <c r="C516" s="8">
        <v>8.0000000000000002E-3</v>
      </c>
      <c r="D516" s="9">
        <v>8.9999999999999993E-3</v>
      </c>
      <c r="E516" s="9">
        <v>4.0000000000000001E-3</v>
      </c>
      <c r="F516" s="9">
        <v>7.0000000000000001E-3</v>
      </c>
      <c r="G516" s="9">
        <v>5.0000000000000001E-3</v>
      </c>
      <c r="H516" s="9">
        <v>1.4999999999999999E-2</v>
      </c>
      <c r="I516" s="9">
        <v>5.0000000000000001E-3</v>
      </c>
      <c r="J516" s="9">
        <v>0</v>
      </c>
      <c r="K516" s="9">
        <v>8.9999999999999993E-3</v>
      </c>
      <c r="L516" s="9">
        <v>7.0000000000000001E-3</v>
      </c>
      <c r="M516" s="9">
        <v>7.0000000000000001E-3</v>
      </c>
      <c r="N516" s="9">
        <v>7.0000000000000001E-3</v>
      </c>
      <c r="O516" s="9">
        <v>6.0000000000000001E-3</v>
      </c>
      <c r="P516" s="9">
        <v>5.0000000000000001E-3</v>
      </c>
      <c r="Q516" s="9">
        <v>1.0999999999999999E-2</v>
      </c>
      <c r="R516" s="9">
        <v>6.0000000000000001E-3</v>
      </c>
      <c r="S516" s="9">
        <v>1.2E-2</v>
      </c>
      <c r="T516" s="9">
        <v>7.0000000000000001E-3</v>
      </c>
      <c r="U516" s="9">
        <v>1.0999999999999999E-2</v>
      </c>
      <c r="V516" s="9">
        <v>1.0999999999999999E-2</v>
      </c>
      <c r="W516" s="9">
        <v>0</v>
      </c>
      <c r="X516" s="9">
        <v>1.0999999999999999E-2</v>
      </c>
      <c r="Y516" s="9">
        <v>7.0000000000000001E-3</v>
      </c>
      <c r="Z516" s="9">
        <v>5.0000000000000001E-3</v>
      </c>
      <c r="AA516" s="9">
        <v>6.0000000000000001E-3</v>
      </c>
      <c r="AB516" s="9">
        <v>0.01</v>
      </c>
    </row>
    <row r="517" spans="1:28" x14ac:dyDescent="0.2">
      <c r="B517" s="2" t="s">
        <v>251</v>
      </c>
      <c r="C517" s="8">
        <v>0.95799999999999996</v>
      </c>
      <c r="D517" s="9">
        <v>0.93200000000000005</v>
      </c>
      <c r="E517" s="9">
        <v>0.96199999999999997</v>
      </c>
      <c r="F517" s="9">
        <v>0.95799999999999996</v>
      </c>
      <c r="G517" s="9">
        <v>0.97099999999999997</v>
      </c>
      <c r="H517" s="9">
        <v>0.96599999999999997</v>
      </c>
      <c r="I517" s="9">
        <v>0.95599999999999996</v>
      </c>
      <c r="J517" s="9">
        <v>0.93600000000000005</v>
      </c>
      <c r="K517" s="9">
        <v>0.94499999999999995</v>
      </c>
      <c r="L517" s="9">
        <v>0.94699999999999995</v>
      </c>
      <c r="M517" s="9">
        <v>0.97799999999999998</v>
      </c>
      <c r="N517" s="9">
        <v>0.95799999999999996</v>
      </c>
      <c r="O517" s="9">
        <v>0.98899999999999999</v>
      </c>
      <c r="P517" s="9">
        <v>0.96099999999999997</v>
      </c>
      <c r="Q517" s="9">
        <v>0.95299999999999996</v>
      </c>
      <c r="R517" s="9">
        <v>0.95599999999999996</v>
      </c>
      <c r="S517" s="9">
        <v>0.97599999999999998</v>
      </c>
      <c r="T517" s="9">
        <v>0.95899999999999996</v>
      </c>
      <c r="U517" s="9">
        <v>0.96699999999999997</v>
      </c>
      <c r="V517" s="9">
        <v>0.94399999999999995</v>
      </c>
      <c r="W517" s="9">
        <v>0.96899999999999997</v>
      </c>
      <c r="X517" s="9">
        <v>0.96</v>
      </c>
      <c r="Y517" s="9">
        <v>0.97499999999999998</v>
      </c>
      <c r="Z517" s="9">
        <v>0.97299999999999998</v>
      </c>
      <c r="AA517" s="9">
        <v>0.94099999999999995</v>
      </c>
      <c r="AB517" s="9">
        <v>0.93799999999999994</v>
      </c>
    </row>
    <row r="518" spans="1:28" x14ac:dyDescent="0.2">
      <c r="B518" s="2" t="s">
        <v>3</v>
      </c>
      <c r="C518" s="3">
        <v>2230</v>
      </c>
      <c r="D518" s="4">
        <v>322</v>
      </c>
      <c r="E518" s="4">
        <v>479</v>
      </c>
      <c r="F518" s="4">
        <v>576</v>
      </c>
      <c r="G518" s="4">
        <v>383</v>
      </c>
      <c r="H518" s="4">
        <v>203</v>
      </c>
      <c r="I518" s="4">
        <v>183</v>
      </c>
      <c r="J518" s="4">
        <v>171</v>
      </c>
      <c r="K518" s="4">
        <v>325</v>
      </c>
      <c r="L518" s="4">
        <v>581</v>
      </c>
      <c r="M518" s="4">
        <v>270</v>
      </c>
      <c r="N518" s="4">
        <v>144</v>
      </c>
      <c r="O518" s="4">
        <v>180</v>
      </c>
      <c r="P518" s="4">
        <v>1285</v>
      </c>
      <c r="Q518" s="4">
        <v>834</v>
      </c>
      <c r="R518" s="4">
        <v>1852</v>
      </c>
      <c r="S518" s="4">
        <v>245</v>
      </c>
      <c r="T518" s="4">
        <v>1966</v>
      </c>
      <c r="U518" s="4">
        <v>92</v>
      </c>
      <c r="V518" s="4">
        <v>178</v>
      </c>
      <c r="W518" s="4">
        <v>65</v>
      </c>
      <c r="X518" s="4">
        <v>175</v>
      </c>
      <c r="Y518" s="4">
        <v>555</v>
      </c>
      <c r="Z518" s="4">
        <v>548</v>
      </c>
      <c r="AA518" s="4">
        <v>475</v>
      </c>
      <c r="AB518" s="4">
        <v>387</v>
      </c>
    </row>
    <row r="519" spans="1:28" ht="76.5" x14ac:dyDescent="0.2">
      <c r="A519" s="1" t="s">
        <v>1284</v>
      </c>
    </row>
    <row r="520" spans="1:28" x14ac:dyDescent="0.2">
      <c r="B520" s="2" t="s">
        <v>94</v>
      </c>
      <c r="C520" s="8">
        <v>8.9999999999999993E-3</v>
      </c>
      <c r="D520" s="9">
        <v>8.9999999999999993E-3</v>
      </c>
      <c r="E520" s="9">
        <v>8.9999999999999993E-3</v>
      </c>
      <c r="F520" s="9">
        <v>5.0000000000000001E-3</v>
      </c>
      <c r="G520" s="9">
        <v>0</v>
      </c>
      <c r="H520" s="9">
        <v>3.1E-2</v>
      </c>
      <c r="I520" s="9">
        <v>1.7999999999999999E-2</v>
      </c>
      <c r="J520" s="9">
        <v>0</v>
      </c>
      <c r="K520" s="9">
        <v>8.9999999999999993E-3</v>
      </c>
      <c r="L520" s="9">
        <v>0.01</v>
      </c>
      <c r="M520" s="9">
        <v>0</v>
      </c>
      <c r="N520" s="9">
        <v>0</v>
      </c>
      <c r="O520" s="9">
        <v>8.0000000000000002E-3</v>
      </c>
      <c r="P520" s="9">
        <v>0.01</v>
      </c>
      <c r="Q520" s="9">
        <v>8.0000000000000002E-3</v>
      </c>
      <c r="R520" s="9">
        <v>0.01</v>
      </c>
      <c r="S520" s="9">
        <v>6.0000000000000001E-3</v>
      </c>
      <c r="T520" s="9">
        <v>8.9999999999999993E-3</v>
      </c>
      <c r="U520" s="9">
        <v>1.4999999999999999E-2</v>
      </c>
      <c r="V520" s="9">
        <v>8.0000000000000002E-3</v>
      </c>
      <c r="W520" s="9">
        <v>2.4E-2</v>
      </c>
      <c r="X520" s="9">
        <v>0</v>
      </c>
      <c r="Y520" s="9">
        <v>1.0999999999999999E-2</v>
      </c>
      <c r="Z520" s="9">
        <v>8.0000000000000002E-3</v>
      </c>
      <c r="AA520" s="9">
        <v>1.4999999999999999E-2</v>
      </c>
      <c r="AB520" s="9">
        <v>4.0000000000000001E-3</v>
      </c>
    </row>
    <row r="521" spans="1:28" x14ac:dyDescent="0.2">
      <c r="B521" s="2" t="s">
        <v>95</v>
      </c>
      <c r="C521" s="8">
        <v>0.53200000000000003</v>
      </c>
      <c r="D521" s="9">
        <v>0.55700000000000005</v>
      </c>
      <c r="E521" s="9">
        <v>0.53200000000000003</v>
      </c>
      <c r="F521" s="9">
        <v>0.495</v>
      </c>
      <c r="G521" s="9">
        <v>0.49399999999999999</v>
      </c>
      <c r="H521" s="9">
        <v>0.51200000000000001</v>
      </c>
      <c r="I521" s="9">
        <v>0.63200000000000001</v>
      </c>
      <c r="J521" s="9">
        <v>0.68100000000000005</v>
      </c>
      <c r="K521" s="9">
        <v>0.64700000000000002</v>
      </c>
      <c r="L521" s="9">
        <v>0.54</v>
      </c>
      <c r="M521" s="9">
        <v>0.43</v>
      </c>
      <c r="N521" s="9">
        <v>0.5</v>
      </c>
      <c r="O521" s="9">
        <v>0.32600000000000001</v>
      </c>
      <c r="P521" s="9">
        <v>0.53800000000000003</v>
      </c>
      <c r="Q521" s="9">
        <v>0.50600000000000001</v>
      </c>
      <c r="R521" s="9">
        <v>0.53</v>
      </c>
      <c r="S521" s="9">
        <v>0.503</v>
      </c>
      <c r="T521" s="9">
        <v>0.53800000000000003</v>
      </c>
      <c r="U521" s="9">
        <v>0.29199999999999998</v>
      </c>
      <c r="V521" s="9">
        <v>0.59199999999999997</v>
      </c>
      <c r="W521" s="9">
        <v>0.53700000000000003</v>
      </c>
      <c r="X521" s="9">
        <v>0.55400000000000005</v>
      </c>
      <c r="Y521" s="9">
        <v>0.439</v>
      </c>
      <c r="Z521" s="9">
        <v>0.54600000000000004</v>
      </c>
      <c r="AA521" s="9">
        <v>0.58199999999999996</v>
      </c>
      <c r="AB521" s="9">
        <v>0.56699999999999995</v>
      </c>
    </row>
    <row r="522" spans="1:28" x14ac:dyDescent="0.2">
      <c r="B522" s="2" t="s">
        <v>96</v>
      </c>
      <c r="C522" s="8">
        <v>1.7000000000000001E-2</v>
      </c>
      <c r="D522" s="9">
        <v>8.9999999999999993E-3</v>
      </c>
      <c r="E522" s="9">
        <v>1.2E-2</v>
      </c>
      <c r="F522" s="9">
        <v>2.8000000000000001E-2</v>
      </c>
      <c r="G522" s="9">
        <v>8.0000000000000002E-3</v>
      </c>
      <c r="H522" s="9">
        <v>2.3E-2</v>
      </c>
      <c r="I522" s="9">
        <v>2.5999999999999999E-2</v>
      </c>
      <c r="J522" s="9">
        <v>8.9999999999999993E-3</v>
      </c>
      <c r="K522" s="9">
        <v>1.4E-2</v>
      </c>
      <c r="L522" s="9">
        <v>0.02</v>
      </c>
      <c r="M522" s="9">
        <v>2.1999999999999999E-2</v>
      </c>
      <c r="N522" s="9">
        <v>1.9E-2</v>
      </c>
      <c r="O522" s="9">
        <v>2.3E-2</v>
      </c>
      <c r="P522" s="9">
        <v>1.4999999999999999E-2</v>
      </c>
      <c r="Q522" s="9">
        <v>0.02</v>
      </c>
      <c r="R522" s="9">
        <v>1.4999999999999999E-2</v>
      </c>
      <c r="S522" s="9">
        <v>0.03</v>
      </c>
      <c r="T522" s="9">
        <v>1.7000000000000001E-2</v>
      </c>
      <c r="U522" s="9">
        <v>1.4999999999999999E-2</v>
      </c>
      <c r="V522" s="9">
        <v>8.0000000000000002E-3</v>
      </c>
      <c r="W522" s="9">
        <v>2.4E-2</v>
      </c>
      <c r="X522" s="9">
        <v>8.9999999999999993E-3</v>
      </c>
      <c r="Y522" s="9">
        <v>1.6E-2</v>
      </c>
      <c r="Z522" s="9">
        <v>1.2999999999999999E-2</v>
      </c>
      <c r="AA522" s="9">
        <v>2.1999999999999999E-2</v>
      </c>
      <c r="AB522" s="9">
        <v>0.02</v>
      </c>
    </row>
    <row r="523" spans="1:28" x14ac:dyDescent="0.2">
      <c r="B523" s="2" t="s">
        <v>251</v>
      </c>
      <c r="C523" s="8">
        <v>0.442</v>
      </c>
      <c r="D523" s="9">
        <v>0.42599999999999999</v>
      </c>
      <c r="E523" s="9">
        <v>0.44700000000000001</v>
      </c>
      <c r="F523" s="9">
        <v>0.47199999999999998</v>
      </c>
      <c r="G523" s="9">
        <v>0.498</v>
      </c>
      <c r="H523" s="9">
        <v>0.434</v>
      </c>
      <c r="I523" s="9">
        <v>0.32500000000000001</v>
      </c>
      <c r="J523" s="9">
        <v>0.31</v>
      </c>
      <c r="K523" s="9">
        <v>0.33</v>
      </c>
      <c r="L523" s="9">
        <v>0.43</v>
      </c>
      <c r="M523" s="9">
        <v>0.54700000000000004</v>
      </c>
      <c r="N523" s="9">
        <v>0.48099999999999998</v>
      </c>
      <c r="O523" s="9">
        <v>0.64400000000000002</v>
      </c>
      <c r="P523" s="9">
        <v>0.437</v>
      </c>
      <c r="Q523" s="9">
        <v>0.46500000000000002</v>
      </c>
      <c r="R523" s="9">
        <v>0.44500000000000001</v>
      </c>
      <c r="S523" s="9">
        <v>0.46200000000000002</v>
      </c>
      <c r="T523" s="9">
        <v>0.436</v>
      </c>
      <c r="U523" s="9">
        <v>0.67700000000000005</v>
      </c>
      <c r="V523" s="9">
        <v>0.39200000000000002</v>
      </c>
      <c r="W523" s="9">
        <v>0.41499999999999998</v>
      </c>
      <c r="X523" s="9">
        <v>0.438</v>
      </c>
      <c r="Y523" s="9">
        <v>0.53400000000000003</v>
      </c>
      <c r="Z523" s="9">
        <v>0.433</v>
      </c>
      <c r="AA523" s="9">
        <v>0.38200000000000001</v>
      </c>
      <c r="AB523" s="9">
        <v>0.40899999999999997</v>
      </c>
    </row>
    <row r="524" spans="1:28" x14ac:dyDescent="0.2">
      <c r="B524" s="2" t="s">
        <v>3</v>
      </c>
      <c r="C524" s="3">
        <v>1510</v>
      </c>
      <c r="D524" s="4">
        <v>230</v>
      </c>
      <c r="E524" s="4">
        <v>340</v>
      </c>
      <c r="F524" s="4">
        <v>398</v>
      </c>
      <c r="G524" s="4">
        <v>237</v>
      </c>
      <c r="H524" s="4">
        <v>129</v>
      </c>
      <c r="I524" s="4">
        <v>114</v>
      </c>
      <c r="J524" s="4">
        <v>113</v>
      </c>
      <c r="K524" s="4">
        <v>221</v>
      </c>
      <c r="L524" s="4">
        <v>400</v>
      </c>
      <c r="M524" s="4">
        <v>179</v>
      </c>
      <c r="N524" s="4">
        <v>106</v>
      </c>
      <c r="O524" s="4">
        <v>132</v>
      </c>
      <c r="P524" s="4">
        <v>840</v>
      </c>
      <c r="Q524" s="4">
        <v>593</v>
      </c>
      <c r="R524" s="4">
        <v>1256</v>
      </c>
      <c r="S524" s="4">
        <v>169</v>
      </c>
      <c r="T524" s="4">
        <v>1328</v>
      </c>
      <c r="U524" s="4">
        <v>65</v>
      </c>
      <c r="V524" s="4">
        <v>120</v>
      </c>
      <c r="W524" s="4">
        <v>41</v>
      </c>
      <c r="X524" s="4">
        <v>112</v>
      </c>
      <c r="Y524" s="4">
        <v>380</v>
      </c>
      <c r="Z524" s="4">
        <v>379</v>
      </c>
      <c r="AA524" s="4">
        <v>325</v>
      </c>
      <c r="AB524" s="4">
        <v>254</v>
      </c>
    </row>
    <row r="525" spans="1:28" ht="63.75" x14ac:dyDescent="0.2">
      <c r="A525" s="1" t="s">
        <v>1285</v>
      </c>
    </row>
    <row r="526" spans="1:28" x14ac:dyDescent="0.2">
      <c r="B526" s="2" t="s">
        <v>94</v>
      </c>
      <c r="C526" s="8">
        <v>8.9999999999999993E-3</v>
      </c>
      <c r="D526" s="9">
        <v>5.0000000000000001E-3</v>
      </c>
      <c r="E526" s="9">
        <v>4.0000000000000001E-3</v>
      </c>
      <c r="F526" s="9">
        <v>6.0000000000000001E-3</v>
      </c>
      <c r="G526" s="9">
        <v>1.6E-2</v>
      </c>
      <c r="H526" s="9">
        <v>0</v>
      </c>
      <c r="I526" s="9">
        <v>3.1E-2</v>
      </c>
      <c r="J526" s="9">
        <v>8.9999999999999993E-3</v>
      </c>
      <c r="K526" s="9">
        <v>0.01</v>
      </c>
      <c r="L526" s="9">
        <v>6.0000000000000001E-3</v>
      </c>
      <c r="M526" s="9">
        <v>7.0000000000000001E-3</v>
      </c>
      <c r="N526" s="9">
        <v>0</v>
      </c>
      <c r="O526" s="9">
        <v>8.9999999999999993E-3</v>
      </c>
      <c r="P526" s="9">
        <v>6.0000000000000001E-3</v>
      </c>
      <c r="Q526" s="9">
        <v>1.4E-2</v>
      </c>
      <c r="R526" s="9">
        <v>0.01</v>
      </c>
      <c r="S526" s="9">
        <v>7.0000000000000001E-3</v>
      </c>
      <c r="T526" s="9">
        <v>8.9999999999999993E-3</v>
      </c>
      <c r="U526" s="9">
        <v>4.2000000000000003E-2</v>
      </c>
      <c r="V526" s="9">
        <v>0</v>
      </c>
      <c r="W526" s="9">
        <v>6.7000000000000004E-2</v>
      </c>
      <c r="X526" s="9">
        <v>0</v>
      </c>
      <c r="Y526" s="9">
        <v>3.0000000000000001E-3</v>
      </c>
      <c r="Z526" s="9">
        <v>8.9999999999999993E-3</v>
      </c>
      <c r="AA526" s="9">
        <v>1.7999999999999999E-2</v>
      </c>
      <c r="AB526" s="9">
        <v>0</v>
      </c>
    </row>
    <row r="527" spans="1:28" x14ac:dyDescent="0.2">
      <c r="B527" s="2" t="s">
        <v>95</v>
      </c>
      <c r="C527" s="8">
        <v>0.871</v>
      </c>
      <c r="D527" s="9">
        <v>0.96799999999999997</v>
      </c>
      <c r="E527" s="9">
        <v>0.95099999999999996</v>
      </c>
      <c r="F527" s="9">
        <v>0.93899999999999995</v>
      </c>
      <c r="G527" s="9">
        <v>0.86299999999999999</v>
      </c>
      <c r="H527" s="9">
        <v>0.79300000000000004</v>
      </c>
      <c r="I527" s="9">
        <v>0.45700000000000002</v>
      </c>
      <c r="J527" s="9">
        <v>0.71399999999999997</v>
      </c>
      <c r="K527" s="9">
        <v>0.82</v>
      </c>
      <c r="L527" s="9">
        <v>0.91500000000000004</v>
      </c>
      <c r="M527" s="9">
        <v>0.89700000000000002</v>
      </c>
      <c r="N527" s="9">
        <v>0.90400000000000003</v>
      </c>
      <c r="O527" s="9">
        <v>0.92600000000000005</v>
      </c>
      <c r="P527" s="9">
        <v>0.84799999999999998</v>
      </c>
      <c r="Q527" s="9">
        <v>0.89700000000000002</v>
      </c>
      <c r="R527" s="9">
        <v>0.88700000000000001</v>
      </c>
      <c r="S527" s="9">
        <v>0.80700000000000005</v>
      </c>
      <c r="T527" s="9">
        <v>0.878</v>
      </c>
      <c r="U527" s="9">
        <v>0.625</v>
      </c>
      <c r="V527" s="9">
        <v>0.90300000000000002</v>
      </c>
      <c r="W527" s="9">
        <v>0.93300000000000005</v>
      </c>
      <c r="X527" s="9">
        <v>0.86099999999999999</v>
      </c>
      <c r="Y527" s="9">
        <v>0.874</v>
      </c>
      <c r="Z527" s="9">
        <v>0.85799999999999998</v>
      </c>
      <c r="AA527" s="9">
        <v>0.84</v>
      </c>
      <c r="AB527" s="9">
        <v>0.92</v>
      </c>
    </row>
    <row r="528" spans="1:28" x14ac:dyDescent="0.2">
      <c r="B528" s="2" t="s">
        <v>96</v>
      </c>
      <c r="C528" s="8">
        <v>1.6E-2</v>
      </c>
      <c r="D528" s="9">
        <v>5.0000000000000001E-3</v>
      </c>
      <c r="E528" s="9">
        <v>7.0000000000000001E-3</v>
      </c>
      <c r="F528" s="9">
        <v>6.0000000000000001E-3</v>
      </c>
      <c r="G528" s="9">
        <v>2.7E-2</v>
      </c>
      <c r="H528" s="9">
        <v>1.7000000000000001E-2</v>
      </c>
      <c r="I528" s="9">
        <v>6.2E-2</v>
      </c>
      <c r="J528" s="9">
        <v>2.7E-2</v>
      </c>
      <c r="K528" s="9">
        <v>1.9E-2</v>
      </c>
      <c r="L528" s="9">
        <v>1.9E-2</v>
      </c>
      <c r="M528" s="9">
        <v>2.1000000000000001E-2</v>
      </c>
      <c r="N528" s="9">
        <v>1.2E-2</v>
      </c>
      <c r="O528" s="9">
        <v>8.9999999999999993E-3</v>
      </c>
      <c r="P528" s="9">
        <v>1.7999999999999999E-2</v>
      </c>
      <c r="Q528" s="9">
        <v>1.4E-2</v>
      </c>
      <c r="R528" s="9">
        <v>1.2999999999999999E-2</v>
      </c>
      <c r="S528" s="9">
        <v>2.7E-2</v>
      </c>
      <c r="T528" s="9">
        <v>1.7000000000000001E-2</v>
      </c>
      <c r="U528" s="9">
        <v>0</v>
      </c>
      <c r="V528" s="9">
        <v>0.01</v>
      </c>
      <c r="W528" s="9">
        <v>0</v>
      </c>
      <c r="X528" s="9">
        <v>0</v>
      </c>
      <c r="Y528" s="9">
        <v>1.2999999999999999E-2</v>
      </c>
      <c r="Z528" s="9">
        <v>1.2E-2</v>
      </c>
      <c r="AA528" s="9">
        <v>2.5000000000000001E-2</v>
      </c>
      <c r="AB528" s="9">
        <v>2.3E-2</v>
      </c>
    </row>
    <row r="529" spans="1:28" x14ac:dyDescent="0.2">
      <c r="B529" s="2" t="s">
        <v>251</v>
      </c>
      <c r="C529" s="8">
        <v>0.104</v>
      </c>
      <c r="D529" s="9">
        <v>2.1000000000000001E-2</v>
      </c>
      <c r="E529" s="9">
        <v>3.9E-2</v>
      </c>
      <c r="F529" s="9">
        <v>4.8000000000000001E-2</v>
      </c>
      <c r="G529" s="9">
        <v>9.2999999999999999E-2</v>
      </c>
      <c r="H529" s="9">
        <v>0.19</v>
      </c>
      <c r="I529" s="9">
        <v>0.45</v>
      </c>
      <c r="J529" s="9">
        <v>0.25</v>
      </c>
      <c r="K529" s="9">
        <v>0.15</v>
      </c>
      <c r="L529" s="9">
        <v>0.06</v>
      </c>
      <c r="M529" s="9">
        <v>7.5999999999999998E-2</v>
      </c>
      <c r="N529" s="9">
        <v>8.4000000000000005E-2</v>
      </c>
      <c r="O529" s="9">
        <v>5.6000000000000001E-2</v>
      </c>
      <c r="P529" s="9">
        <v>0.128</v>
      </c>
      <c r="Q529" s="9">
        <v>7.4999999999999997E-2</v>
      </c>
      <c r="R529" s="9">
        <v>0.09</v>
      </c>
      <c r="S529" s="9">
        <v>0.16</v>
      </c>
      <c r="T529" s="9">
        <v>9.7000000000000003E-2</v>
      </c>
      <c r="U529" s="9">
        <v>0.33300000000000002</v>
      </c>
      <c r="V529" s="9">
        <v>8.6999999999999994E-2</v>
      </c>
      <c r="W529" s="9">
        <v>0</v>
      </c>
      <c r="X529" s="9">
        <v>0.13900000000000001</v>
      </c>
      <c r="Y529" s="9">
        <v>0.109</v>
      </c>
      <c r="Z529" s="9">
        <v>0.12</v>
      </c>
      <c r="AA529" s="9">
        <v>0.11700000000000001</v>
      </c>
      <c r="AB529" s="9">
        <v>5.6000000000000001E-2</v>
      </c>
    </row>
    <row r="530" spans="1:28" x14ac:dyDescent="0.2">
      <c r="B530" s="2" t="s">
        <v>3</v>
      </c>
      <c r="C530" s="3">
        <v>1267</v>
      </c>
      <c r="D530" s="4">
        <v>189</v>
      </c>
      <c r="E530" s="4">
        <v>283</v>
      </c>
      <c r="F530" s="4">
        <v>314</v>
      </c>
      <c r="G530" s="4">
        <v>183</v>
      </c>
      <c r="H530" s="4">
        <v>116</v>
      </c>
      <c r="I530" s="4">
        <v>129</v>
      </c>
      <c r="J530" s="4">
        <v>112</v>
      </c>
      <c r="K530" s="4">
        <v>206</v>
      </c>
      <c r="L530" s="4">
        <v>317</v>
      </c>
      <c r="M530" s="4">
        <v>145</v>
      </c>
      <c r="N530" s="4">
        <v>83</v>
      </c>
      <c r="O530" s="4">
        <v>108</v>
      </c>
      <c r="P530" s="4">
        <v>711</v>
      </c>
      <c r="Q530" s="4">
        <v>494</v>
      </c>
      <c r="R530" s="4">
        <v>1040</v>
      </c>
      <c r="S530" s="4">
        <v>150</v>
      </c>
      <c r="T530" s="4">
        <v>1119</v>
      </c>
      <c r="U530" s="4">
        <v>48</v>
      </c>
      <c r="V530" s="4">
        <v>103</v>
      </c>
      <c r="W530" s="4">
        <v>30</v>
      </c>
      <c r="X530" s="4">
        <v>101</v>
      </c>
      <c r="Y530" s="4">
        <v>302</v>
      </c>
      <c r="Z530" s="4">
        <v>324</v>
      </c>
      <c r="AA530" s="4">
        <v>282</v>
      </c>
      <c r="AB530" s="4">
        <v>213</v>
      </c>
    </row>
    <row r="531" spans="1:28" ht="25.5" x14ac:dyDescent="0.2">
      <c r="A531" s="1" t="s">
        <v>1286</v>
      </c>
    </row>
    <row r="532" spans="1:28" x14ac:dyDescent="0.2">
      <c r="B532" s="2" t="s">
        <v>21</v>
      </c>
      <c r="C532" s="8">
        <v>4.1000000000000002E-2</v>
      </c>
      <c r="D532" s="9">
        <v>2.3E-2</v>
      </c>
      <c r="E532" s="9">
        <v>2.5999999999999999E-2</v>
      </c>
      <c r="F532" s="9">
        <v>2.1999999999999999E-2</v>
      </c>
      <c r="G532" s="9">
        <v>4.3999999999999997E-2</v>
      </c>
      <c r="H532" s="9">
        <v>5.6000000000000001E-2</v>
      </c>
      <c r="I532" s="9">
        <v>0.13700000000000001</v>
      </c>
      <c r="J532" s="9">
        <v>0.17899999999999999</v>
      </c>
      <c r="K532" s="9">
        <v>7.9000000000000001E-2</v>
      </c>
      <c r="L532" s="9">
        <v>1.2E-2</v>
      </c>
      <c r="M532" s="9">
        <v>4.0000000000000001E-3</v>
      </c>
      <c r="N532" s="9">
        <v>0</v>
      </c>
      <c r="O532" s="9">
        <v>0</v>
      </c>
      <c r="P532" s="9">
        <v>4.1000000000000002E-2</v>
      </c>
      <c r="Q532" s="9">
        <v>3.9E-2</v>
      </c>
      <c r="R532" s="9">
        <v>3.4000000000000002E-2</v>
      </c>
      <c r="S532" s="9">
        <v>5.3999999999999999E-2</v>
      </c>
      <c r="T532" s="9">
        <v>4.1000000000000002E-2</v>
      </c>
      <c r="U532" s="9">
        <v>3.4000000000000002E-2</v>
      </c>
      <c r="V532" s="9">
        <v>4.2000000000000003E-2</v>
      </c>
      <c r="W532" s="9">
        <v>4.2999999999999997E-2</v>
      </c>
      <c r="X532" s="9">
        <v>2.5999999999999999E-2</v>
      </c>
      <c r="Y532" s="9">
        <v>3.6999999999999998E-2</v>
      </c>
      <c r="Z532" s="9">
        <v>5.8000000000000003E-2</v>
      </c>
      <c r="AA532" s="9">
        <v>4.9000000000000002E-2</v>
      </c>
      <c r="AB532" s="9">
        <v>2.1999999999999999E-2</v>
      </c>
    </row>
    <row r="533" spans="1:28" x14ac:dyDescent="0.2">
      <c r="B533" s="2" t="s">
        <v>22</v>
      </c>
      <c r="C533" s="8">
        <v>0.95899999999999996</v>
      </c>
      <c r="D533" s="9">
        <v>0.97699999999999998</v>
      </c>
      <c r="E533" s="9">
        <v>0.97399999999999998</v>
      </c>
      <c r="F533" s="9">
        <v>0.97799999999999998</v>
      </c>
      <c r="G533" s="9">
        <v>0.95599999999999996</v>
      </c>
      <c r="H533" s="9">
        <v>0.94399999999999995</v>
      </c>
      <c r="I533" s="9">
        <v>0.86299999999999999</v>
      </c>
      <c r="J533" s="9">
        <v>0.82099999999999995</v>
      </c>
      <c r="K533" s="9">
        <v>0.92100000000000004</v>
      </c>
      <c r="L533" s="9">
        <v>0.98799999999999999</v>
      </c>
      <c r="M533" s="9">
        <v>0.996</v>
      </c>
      <c r="N533" s="9">
        <v>1</v>
      </c>
      <c r="O533" s="9">
        <v>1</v>
      </c>
      <c r="P533" s="9">
        <v>0.95899999999999996</v>
      </c>
      <c r="Q533" s="9">
        <v>0.96099999999999997</v>
      </c>
      <c r="R533" s="9">
        <v>0.96599999999999997</v>
      </c>
      <c r="S533" s="9">
        <v>0.94599999999999995</v>
      </c>
      <c r="T533" s="9">
        <v>0.95899999999999996</v>
      </c>
      <c r="U533" s="9">
        <v>0.96599999999999997</v>
      </c>
      <c r="V533" s="9">
        <v>0.95799999999999996</v>
      </c>
      <c r="W533" s="9">
        <v>0.95699999999999996</v>
      </c>
      <c r="X533" s="9">
        <v>0.97399999999999998</v>
      </c>
      <c r="Y533" s="9">
        <v>0.96299999999999997</v>
      </c>
      <c r="Z533" s="9">
        <v>0.94199999999999995</v>
      </c>
      <c r="AA533" s="9">
        <v>0.95099999999999996</v>
      </c>
      <c r="AB533" s="9">
        <v>0.97799999999999998</v>
      </c>
    </row>
    <row r="534" spans="1:28" x14ac:dyDescent="0.2">
      <c r="B534" s="2" t="s">
        <v>3</v>
      </c>
      <c r="C534" s="3">
        <v>2351</v>
      </c>
      <c r="D534" s="4">
        <v>345</v>
      </c>
      <c r="E534" s="4">
        <v>502</v>
      </c>
      <c r="F534" s="4">
        <v>602</v>
      </c>
      <c r="G534" s="4">
        <v>407</v>
      </c>
      <c r="H534" s="4">
        <v>216</v>
      </c>
      <c r="I534" s="4">
        <v>190</v>
      </c>
      <c r="J534" s="4">
        <v>184</v>
      </c>
      <c r="K534" s="4">
        <v>355</v>
      </c>
      <c r="L534" s="4">
        <v>601</v>
      </c>
      <c r="M534" s="4">
        <v>274</v>
      </c>
      <c r="N534" s="4">
        <v>156</v>
      </c>
      <c r="O534" s="4">
        <v>189</v>
      </c>
      <c r="P534" s="4">
        <v>1355</v>
      </c>
      <c r="Q534" s="4">
        <v>878</v>
      </c>
      <c r="R534" s="4">
        <v>1948</v>
      </c>
      <c r="S534" s="4">
        <v>259</v>
      </c>
      <c r="T534" s="4">
        <v>2079</v>
      </c>
      <c r="U534" s="4">
        <v>89</v>
      </c>
      <c r="V534" s="4">
        <v>189</v>
      </c>
      <c r="W534" s="4">
        <v>69</v>
      </c>
      <c r="X534" s="4">
        <v>195</v>
      </c>
      <c r="Y534" s="4">
        <v>594</v>
      </c>
      <c r="Z534" s="4">
        <v>569</v>
      </c>
      <c r="AA534" s="4">
        <v>490</v>
      </c>
      <c r="AB534" s="4">
        <v>406</v>
      </c>
    </row>
    <row r="535" spans="1:28" ht="51" x14ac:dyDescent="0.2">
      <c r="A535" s="1" t="s">
        <v>1287</v>
      </c>
    </row>
    <row r="536" spans="1:28" x14ac:dyDescent="0.2">
      <c r="B536" s="2" t="s">
        <v>1491</v>
      </c>
      <c r="C536" s="8">
        <v>0.61399999999999999</v>
      </c>
      <c r="D536" s="9">
        <v>0.85699999999999998</v>
      </c>
      <c r="E536" s="9">
        <v>0.46700000000000003</v>
      </c>
      <c r="F536" s="9">
        <v>0.85</v>
      </c>
      <c r="G536" s="9">
        <v>0.81</v>
      </c>
      <c r="H536" s="9">
        <v>0.41699999999999998</v>
      </c>
      <c r="I536" s="9">
        <v>0.39100000000000001</v>
      </c>
      <c r="J536" s="9">
        <v>0.72699999999999998</v>
      </c>
      <c r="K536" s="9">
        <v>0.55200000000000005</v>
      </c>
      <c r="L536" s="9">
        <v>0.54500000000000004</v>
      </c>
      <c r="M536" s="9">
        <v>0.5</v>
      </c>
      <c r="N536" s="9">
        <v>0</v>
      </c>
      <c r="O536" s="9">
        <v>0</v>
      </c>
      <c r="P536" s="9">
        <v>0.621</v>
      </c>
      <c r="Q536" s="9">
        <v>0.61499999999999999</v>
      </c>
      <c r="R536" s="9">
        <v>0.64500000000000002</v>
      </c>
      <c r="S536" s="9">
        <v>0.46700000000000003</v>
      </c>
      <c r="T536" s="9">
        <v>0.59799999999999998</v>
      </c>
      <c r="U536" s="9">
        <v>1</v>
      </c>
      <c r="V536" s="9">
        <v>0.6</v>
      </c>
      <c r="W536" s="9">
        <v>0.66700000000000004</v>
      </c>
      <c r="X536" s="9">
        <v>0.66700000000000004</v>
      </c>
      <c r="Y536" s="9">
        <v>0.5</v>
      </c>
      <c r="Z536" s="9">
        <v>0.629</v>
      </c>
      <c r="AA536" s="9">
        <v>0.66700000000000004</v>
      </c>
      <c r="AB536" s="9">
        <v>0.66700000000000004</v>
      </c>
    </row>
    <row r="537" spans="1:28" x14ac:dyDescent="0.2">
      <c r="B537" s="2" t="s">
        <v>252</v>
      </c>
      <c r="C537" s="8">
        <v>0.38600000000000001</v>
      </c>
      <c r="D537" s="9">
        <v>0.14299999999999999</v>
      </c>
      <c r="E537" s="9">
        <v>0.53300000000000003</v>
      </c>
      <c r="F537" s="9">
        <v>0.15</v>
      </c>
      <c r="G537" s="9">
        <v>0.19</v>
      </c>
      <c r="H537" s="9">
        <v>0.58299999999999996</v>
      </c>
      <c r="I537" s="9">
        <v>0.60899999999999999</v>
      </c>
      <c r="J537" s="9">
        <v>0.27300000000000002</v>
      </c>
      <c r="K537" s="9">
        <v>0.44800000000000001</v>
      </c>
      <c r="L537" s="9">
        <v>0.45500000000000002</v>
      </c>
      <c r="M537" s="9">
        <v>0.5</v>
      </c>
      <c r="N537" s="9">
        <v>0</v>
      </c>
      <c r="O537" s="9">
        <v>0</v>
      </c>
      <c r="P537" s="9">
        <v>0.379</v>
      </c>
      <c r="Q537" s="9">
        <v>0.38500000000000001</v>
      </c>
      <c r="R537" s="9">
        <v>0.35499999999999998</v>
      </c>
      <c r="S537" s="9">
        <v>0.53300000000000003</v>
      </c>
      <c r="T537" s="9">
        <v>0.40200000000000002</v>
      </c>
      <c r="U537" s="9">
        <v>0</v>
      </c>
      <c r="V537" s="9">
        <v>0.4</v>
      </c>
      <c r="W537" s="9">
        <v>0.33300000000000002</v>
      </c>
      <c r="X537" s="9">
        <v>0.33300000000000002</v>
      </c>
      <c r="Y537" s="9">
        <v>0.5</v>
      </c>
      <c r="Z537" s="9">
        <v>0.371</v>
      </c>
      <c r="AA537" s="9">
        <v>0.33300000000000002</v>
      </c>
      <c r="AB537" s="9">
        <v>0.33300000000000002</v>
      </c>
    </row>
    <row r="538" spans="1:28" x14ac:dyDescent="0.2">
      <c r="B538" s="2" t="s">
        <v>3</v>
      </c>
      <c r="C538" s="3">
        <v>101</v>
      </c>
      <c r="D538" s="4">
        <v>7</v>
      </c>
      <c r="E538" s="4">
        <v>15</v>
      </c>
      <c r="F538" s="4">
        <v>20</v>
      </c>
      <c r="G538" s="4">
        <v>21</v>
      </c>
      <c r="H538" s="4">
        <v>12</v>
      </c>
      <c r="I538" s="4">
        <v>23</v>
      </c>
      <c r="J538" s="4">
        <v>33</v>
      </c>
      <c r="K538" s="4">
        <v>29</v>
      </c>
      <c r="L538" s="4">
        <v>11</v>
      </c>
      <c r="M538" s="4">
        <v>2</v>
      </c>
      <c r="N538" s="4">
        <v>0</v>
      </c>
      <c r="O538" s="4">
        <v>0</v>
      </c>
      <c r="P538" s="4">
        <v>58</v>
      </c>
      <c r="Q538" s="4">
        <v>39</v>
      </c>
      <c r="R538" s="4">
        <v>76</v>
      </c>
      <c r="S538" s="4">
        <v>15</v>
      </c>
      <c r="T538" s="4">
        <v>92</v>
      </c>
      <c r="U538" s="4">
        <v>4</v>
      </c>
      <c r="V538" s="4">
        <v>5</v>
      </c>
      <c r="W538" s="4">
        <v>3</v>
      </c>
      <c r="X538" s="4">
        <v>6</v>
      </c>
      <c r="Y538" s="4">
        <v>24</v>
      </c>
      <c r="Z538" s="4">
        <v>35</v>
      </c>
      <c r="AA538" s="4">
        <v>21</v>
      </c>
      <c r="AB538" s="4">
        <v>12</v>
      </c>
    </row>
    <row r="539" spans="1:28" s="15" customFormat="1" x14ac:dyDescent="0.2">
      <c r="A539" s="18" t="s">
        <v>1518</v>
      </c>
      <c r="B539" s="19"/>
      <c r="C539" s="14"/>
    </row>
    <row r="540" spans="1:28" ht="51" x14ac:dyDescent="0.2">
      <c r="A540" s="1" t="s">
        <v>1270</v>
      </c>
    </row>
    <row r="541" spans="1:28" x14ac:dyDescent="0.2">
      <c r="B541" s="2" t="s">
        <v>1491</v>
      </c>
      <c r="C541" s="8">
        <v>0.64400000000000002</v>
      </c>
      <c r="D541" s="9">
        <v>0.42899999999999999</v>
      </c>
      <c r="E541" s="9">
        <v>0.73299999999999998</v>
      </c>
      <c r="F541" s="9">
        <v>0.55000000000000004</v>
      </c>
      <c r="G541" s="9">
        <v>0.38100000000000001</v>
      </c>
      <c r="H541" s="9">
        <v>0.75</v>
      </c>
      <c r="I541" s="9">
        <v>0.87</v>
      </c>
      <c r="J541" s="9">
        <v>0.48499999999999999</v>
      </c>
      <c r="K541" s="9">
        <v>0.65500000000000003</v>
      </c>
      <c r="L541" s="9">
        <v>0.81799999999999995</v>
      </c>
      <c r="M541" s="9">
        <v>1</v>
      </c>
      <c r="N541" s="9">
        <v>0</v>
      </c>
      <c r="O541" s="9">
        <v>0</v>
      </c>
      <c r="P541" s="9">
        <v>0.60299999999999998</v>
      </c>
      <c r="Q541" s="9">
        <v>0.66700000000000004</v>
      </c>
      <c r="R541" s="9">
        <v>0.57899999999999996</v>
      </c>
      <c r="S541" s="9">
        <v>0.86699999999999999</v>
      </c>
      <c r="T541" s="9">
        <v>0.64100000000000001</v>
      </c>
      <c r="U541" s="9">
        <v>0.75</v>
      </c>
      <c r="V541" s="9">
        <v>0.6</v>
      </c>
      <c r="W541" s="9">
        <v>0.66700000000000004</v>
      </c>
      <c r="X541" s="9">
        <v>0.5</v>
      </c>
      <c r="Y541" s="9">
        <v>0.70799999999999996</v>
      </c>
      <c r="Z541" s="9">
        <v>0.71399999999999997</v>
      </c>
      <c r="AA541" s="9">
        <v>0.47599999999999998</v>
      </c>
      <c r="AB541" s="9">
        <v>0.66700000000000004</v>
      </c>
    </row>
    <row r="542" spans="1:28" x14ac:dyDescent="0.2">
      <c r="B542" s="2" t="s">
        <v>253</v>
      </c>
      <c r="C542" s="8">
        <v>0.35599999999999998</v>
      </c>
      <c r="D542" s="9">
        <v>0.57099999999999995</v>
      </c>
      <c r="E542" s="9">
        <v>0.26700000000000002</v>
      </c>
      <c r="F542" s="9">
        <v>0.45</v>
      </c>
      <c r="G542" s="9">
        <v>0.61899999999999999</v>
      </c>
      <c r="H542" s="9">
        <v>0.25</v>
      </c>
      <c r="I542" s="9">
        <v>0.13</v>
      </c>
      <c r="J542" s="9">
        <v>0.51500000000000001</v>
      </c>
      <c r="K542" s="9">
        <v>0.34499999999999997</v>
      </c>
      <c r="L542" s="9">
        <v>0.182</v>
      </c>
      <c r="M542" s="9">
        <v>0</v>
      </c>
      <c r="N542" s="9">
        <v>0</v>
      </c>
      <c r="O542" s="9">
        <v>0</v>
      </c>
      <c r="P542" s="9">
        <v>0.39700000000000002</v>
      </c>
      <c r="Q542" s="9">
        <v>0.33300000000000002</v>
      </c>
      <c r="R542" s="9">
        <v>0.42099999999999999</v>
      </c>
      <c r="S542" s="9">
        <v>0.13300000000000001</v>
      </c>
      <c r="T542" s="9">
        <v>0.35899999999999999</v>
      </c>
      <c r="U542" s="9">
        <v>0.25</v>
      </c>
      <c r="V542" s="9">
        <v>0.4</v>
      </c>
      <c r="W542" s="9">
        <v>0.33300000000000002</v>
      </c>
      <c r="X542" s="9">
        <v>0.5</v>
      </c>
      <c r="Y542" s="9">
        <v>0.29199999999999998</v>
      </c>
      <c r="Z542" s="9">
        <v>0.28599999999999998</v>
      </c>
      <c r="AA542" s="9">
        <v>0.52400000000000002</v>
      </c>
      <c r="AB542" s="9">
        <v>0.33300000000000002</v>
      </c>
    </row>
    <row r="543" spans="1:28" x14ac:dyDescent="0.2">
      <c r="B543" s="2" t="s">
        <v>3</v>
      </c>
      <c r="C543" s="3">
        <v>101</v>
      </c>
      <c r="D543" s="4">
        <v>7</v>
      </c>
      <c r="E543" s="4">
        <v>15</v>
      </c>
      <c r="F543" s="4">
        <v>20</v>
      </c>
      <c r="G543" s="4">
        <v>21</v>
      </c>
      <c r="H543" s="4">
        <v>12</v>
      </c>
      <c r="I543" s="4">
        <v>23</v>
      </c>
      <c r="J543" s="4">
        <v>33</v>
      </c>
      <c r="K543" s="4">
        <v>29</v>
      </c>
      <c r="L543" s="4">
        <v>11</v>
      </c>
      <c r="M543" s="4">
        <v>2</v>
      </c>
      <c r="N543" s="4">
        <v>0</v>
      </c>
      <c r="O543" s="4">
        <v>0</v>
      </c>
      <c r="P543" s="4">
        <v>58</v>
      </c>
      <c r="Q543" s="4">
        <v>39</v>
      </c>
      <c r="R543" s="4">
        <v>76</v>
      </c>
      <c r="S543" s="4">
        <v>15</v>
      </c>
      <c r="T543" s="4">
        <v>92</v>
      </c>
      <c r="U543" s="4">
        <v>4</v>
      </c>
      <c r="V543" s="4">
        <v>5</v>
      </c>
      <c r="W543" s="4">
        <v>3</v>
      </c>
      <c r="X543" s="4">
        <v>6</v>
      </c>
      <c r="Y543" s="4">
        <v>24</v>
      </c>
      <c r="Z543" s="4">
        <v>35</v>
      </c>
      <c r="AA543" s="4">
        <v>21</v>
      </c>
      <c r="AB543" s="4">
        <v>12</v>
      </c>
    </row>
    <row r="544" spans="1:28" ht="51" x14ac:dyDescent="0.2">
      <c r="A544" s="1" t="s">
        <v>1271</v>
      </c>
    </row>
    <row r="545" spans="1:28" x14ac:dyDescent="0.2">
      <c r="B545" s="2" t="s">
        <v>1491</v>
      </c>
      <c r="C545" s="8">
        <v>0.83199999999999996</v>
      </c>
      <c r="D545" s="9">
        <v>1</v>
      </c>
      <c r="E545" s="9">
        <v>0.93300000000000005</v>
      </c>
      <c r="F545" s="9">
        <v>0.7</v>
      </c>
      <c r="G545" s="9">
        <v>0.90500000000000003</v>
      </c>
      <c r="H545" s="9">
        <v>0.83299999999999996</v>
      </c>
      <c r="I545" s="9">
        <v>0.82599999999999996</v>
      </c>
      <c r="J545" s="9">
        <v>0.81799999999999995</v>
      </c>
      <c r="K545" s="9">
        <v>0.75900000000000001</v>
      </c>
      <c r="L545" s="9">
        <v>1</v>
      </c>
      <c r="M545" s="9">
        <v>0.5</v>
      </c>
      <c r="N545" s="9">
        <v>0</v>
      </c>
      <c r="O545" s="9">
        <v>0</v>
      </c>
      <c r="P545" s="9">
        <v>0.82799999999999996</v>
      </c>
      <c r="Q545" s="9">
        <v>0.872</v>
      </c>
      <c r="R545" s="9">
        <v>0.84199999999999997</v>
      </c>
      <c r="S545" s="9">
        <v>0.93300000000000005</v>
      </c>
      <c r="T545" s="9">
        <v>0.87</v>
      </c>
      <c r="U545" s="9">
        <v>0.5</v>
      </c>
      <c r="V545" s="9">
        <v>0.4</v>
      </c>
      <c r="W545" s="9">
        <v>0.66700000000000004</v>
      </c>
      <c r="X545" s="9">
        <v>1</v>
      </c>
      <c r="Y545" s="9">
        <v>0.875</v>
      </c>
      <c r="Z545" s="9">
        <v>0.77100000000000002</v>
      </c>
      <c r="AA545" s="9">
        <v>0.81</v>
      </c>
      <c r="AB545" s="9">
        <v>0.91700000000000004</v>
      </c>
    </row>
    <row r="546" spans="1:28" x14ac:dyDescent="0.2">
      <c r="B546" s="2" t="s">
        <v>254</v>
      </c>
      <c r="C546" s="8">
        <v>0.16800000000000001</v>
      </c>
      <c r="D546" s="9">
        <v>0</v>
      </c>
      <c r="E546" s="9">
        <v>6.7000000000000004E-2</v>
      </c>
      <c r="F546" s="9">
        <v>0.3</v>
      </c>
      <c r="G546" s="9">
        <v>9.5000000000000001E-2</v>
      </c>
      <c r="H546" s="9">
        <v>0.16700000000000001</v>
      </c>
      <c r="I546" s="9">
        <v>0.17399999999999999</v>
      </c>
      <c r="J546" s="9">
        <v>0.182</v>
      </c>
      <c r="K546" s="9">
        <v>0.24099999999999999</v>
      </c>
      <c r="L546" s="9">
        <v>0</v>
      </c>
      <c r="M546" s="9">
        <v>0.5</v>
      </c>
      <c r="N546" s="9">
        <v>0</v>
      </c>
      <c r="O546" s="9">
        <v>0</v>
      </c>
      <c r="P546" s="9">
        <v>0.17199999999999999</v>
      </c>
      <c r="Q546" s="9">
        <v>0.128</v>
      </c>
      <c r="R546" s="9">
        <v>0.158</v>
      </c>
      <c r="S546" s="9">
        <v>6.7000000000000004E-2</v>
      </c>
      <c r="T546" s="9">
        <v>0.13</v>
      </c>
      <c r="U546" s="9">
        <v>0.5</v>
      </c>
      <c r="V546" s="9">
        <v>0.6</v>
      </c>
      <c r="W546" s="9">
        <v>0.33300000000000002</v>
      </c>
      <c r="X546" s="9">
        <v>0</v>
      </c>
      <c r="Y546" s="9">
        <v>0.125</v>
      </c>
      <c r="Z546" s="9">
        <v>0.22900000000000001</v>
      </c>
      <c r="AA546" s="9">
        <v>0.19</v>
      </c>
      <c r="AB546" s="9">
        <v>8.3000000000000004E-2</v>
      </c>
    </row>
    <row r="547" spans="1:28" x14ac:dyDescent="0.2">
      <c r="B547" s="2" t="s">
        <v>3</v>
      </c>
      <c r="C547" s="3">
        <v>101</v>
      </c>
      <c r="D547" s="4">
        <v>7</v>
      </c>
      <c r="E547" s="4">
        <v>15</v>
      </c>
      <c r="F547" s="4">
        <v>20</v>
      </c>
      <c r="G547" s="4">
        <v>21</v>
      </c>
      <c r="H547" s="4">
        <v>12</v>
      </c>
      <c r="I547" s="4">
        <v>23</v>
      </c>
      <c r="J547" s="4">
        <v>33</v>
      </c>
      <c r="K547" s="4">
        <v>29</v>
      </c>
      <c r="L547" s="4">
        <v>11</v>
      </c>
      <c r="M547" s="4">
        <v>2</v>
      </c>
      <c r="N547" s="4">
        <v>0</v>
      </c>
      <c r="O547" s="4">
        <v>0</v>
      </c>
      <c r="P547" s="4">
        <v>58</v>
      </c>
      <c r="Q547" s="4">
        <v>39</v>
      </c>
      <c r="R547" s="4">
        <v>76</v>
      </c>
      <c r="S547" s="4">
        <v>15</v>
      </c>
      <c r="T547" s="4">
        <v>92</v>
      </c>
      <c r="U547" s="4">
        <v>4</v>
      </c>
      <c r="V547" s="4">
        <v>5</v>
      </c>
      <c r="W547" s="4">
        <v>3</v>
      </c>
      <c r="X547" s="4">
        <v>6</v>
      </c>
      <c r="Y547" s="4">
        <v>24</v>
      </c>
      <c r="Z547" s="4">
        <v>35</v>
      </c>
      <c r="AA547" s="4">
        <v>21</v>
      </c>
      <c r="AB547" s="4">
        <v>12</v>
      </c>
    </row>
    <row r="548" spans="1:28" ht="51" x14ac:dyDescent="0.2">
      <c r="A548" s="1" t="s">
        <v>1272</v>
      </c>
    </row>
    <row r="549" spans="1:28" x14ac:dyDescent="0.2">
      <c r="B549" s="2" t="s">
        <v>1491</v>
      </c>
      <c r="C549" s="8">
        <v>0.93100000000000005</v>
      </c>
      <c r="D549" s="9">
        <v>1</v>
      </c>
      <c r="E549" s="9">
        <v>1</v>
      </c>
      <c r="F549" s="9">
        <v>0.85</v>
      </c>
      <c r="G549" s="9">
        <v>0.85699999999999998</v>
      </c>
      <c r="H549" s="9">
        <v>0.91700000000000004</v>
      </c>
      <c r="I549" s="9">
        <v>1</v>
      </c>
      <c r="J549" s="9">
        <v>0.97</v>
      </c>
      <c r="K549" s="9">
        <v>1</v>
      </c>
      <c r="L549" s="9">
        <v>0.81799999999999995</v>
      </c>
      <c r="M549" s="9">
        <v>1</v>
      </c>
      <c r="N549" s="9">
        <v>0</v>
      </c>
      <c r="O549" s="9">
        <v>0</v>
      </c>
      <c r="P549" s="9">
        <v>0.96599999999999997</v>
      </c>
      <c r="Q549" s="9">
        <v>0.89700000000000002</v>
      </c>
      <c r="R549" s="9">
        <v>0.90800000000000003</v>
      </c>
      <c r="S549" s="9">
        <v>1</v>
      </c>
      <c r="T549" s="9">
        <v>0.92400000000000004</v>
      </c>
      <c r="U549" s="9">
        <v>1</v>
      </c>
      <c r="V549" s="9">
        <v>1</v>
      </c>
      <c r="W549" s="9">
        <v>1</v>
      </c>
      <c r="X549" s="9">
        <v>0.33300000000000002</v>
      </c>
      <c r="Y549" s="9">
        <v>0.91700000000000004</v>
      </c>
      <c r="Z549" s="9">
        <v>1</v>
      </c>
      <c r="AA549" s="9">
        <v>0.95199999999999996</v>
      </c>
      <c r="AB549" s="9">
        <v>1</v>
      </c>
    </row>
    <row r="550" spans="1:28" x14ac:dyDescent="0.2">
      <c r="B550" s="2" t="s">
        <v>255</v>
      </c>
      <c r="C550" s="8">
        <v>6.9000000000000006E-2</v>
      </c>
      <c r="D550" s="9">
        <v>0</v>
      </c>
      <c r="E550" s="9">
        <v>0</v>
      </c>
      <c r="F550" s="9">
        <v>0.15</v>
      </c>
      <c r="G550" s="9">
        <v>0.14299999999999999</v>
      </c>
      <c r="H550" s="9">
        <v>8.3000000000000004E-2</v>
      </c>
      <c r="I550" s="9">
        <v>0</v>
      </c>
      <c r="J550" s="9">
        <v>0.03</v>
      </c>
      <c r="K550" s="9">
        <v>0</v>
      </c>
      <c r="L550" s="9">
        <v>0.182</v>
      </c>
      <c r="M550" s="9">
        <v>0</v>
      </c>
      <c r="N550" s="9">
        <v>0</v>
      </c>
      <c r="O550" s="9">
        <v>0</v>
      </c>
      <c r="P550" s="9">
        <v>3.4000000000000002E-2</v>
      </c>
      <c r="Q550" s="9">
        <v>0.10299999999999999</v>
      </c>
      <c r="R550" s="9">
        <v>9.1999999999999998E-2</v>
      </c>
      <c r="S550" s="9">
        <v>0</v>
      </c>
      <c r="T550" s="9">
        <v>7.5999999999999998E-2</v>
      </c>
      <c r="U550" s="9">
        <v>0</v>
      </c>
      <c r="V550" s="9">
        <v>0</v>
      </c>
      <c r="W550" s="9">
        <v>0</v>
      </c>
      <c r="X550" s="9">
        <v>0.66700000000000004</v>
      </c>
      <c r="Y550" s="9">
        <v>8.3000000000000004E-2</v>
      </c>
      <c r="Z550" s="9">
        <v>0</v>
      </c>
      <c r="AA550" s="9">
        <v>4.8000000000000001E-2</v>
      </c>
      <c r="AB550" s="9">
        <v>0</v>
      </c>
    </row>
    <row r="551" spans="1:28" x14ac:dyDescent="0.2">
      <c r="B551" s="2" t="s">
        <v>3</v>
      </c>
      <c r="C551" s="3">
        <v>101</v>
      </c>
      <c r="D551" s="4">
        <v>7</v>
      </c>
      <c r="E551" s="4">
        <v>15</v>
      </c>
      <c r="F551" s="4">
        <v>20</v>
      </c>
      <c r="G551" s="4">
        <v>21</v>
      </c>
      <c r="H551" s="4">
        <v>12</v>
      </c>
      <c r="I551" s="4">
        <v>23</v>
      </c>
      <c r="J551" s="4">
        <v>33</v>
      </c>
      <c r="K551" s="4">
        <v>29</v>
      </c>
      <c r="L551" s="4">
        <v>11</v>
      </c>
      <c r="M551" s="4">
        <v>2</v>
      </c>
      <c r="N551" s="4">
        <v>0</v>
      </c>
      <c r="O551" s="4">
        <v>0</v>
      </c>
      <c r="P551" s="4">
        <v>58</v>
      </c>
      <c r="Q551" s="4">
        <v>39</v>
      </c>
      <c r="R551" s="4">
        <v>76</v>
      </c>
      <c r="S551" s="4">
        <v>15</v>
      </c>
      <c r="T551" s="4">
        <v>92</v>
      </c>
      <c r="U551" s="4">
        <v>4</v>
      </c>
      <c r="V551" s="4">
        <v>5</v>
      </c>
      <c r="W551" s="4">
        <v>3</v>
      </c>
      <c r="X551" s="4">
        <v>6</v>
      </c>
      <c r="Y551" s="4">
        <v>24</v>
      </c>
      <c r="Z551" s="4">
        <v>35</v>
      </c>
      <c r="AA551" s="4">
        <v>21</v>
      </c>
      <c r="AB551" s="4">
        <v>12</v>
      </c>
    </row>
    <row r="552" spans="1:28" ht="63.75" x14ac:dyDescent="0.2">
      <c r="A552" s="1" t="s">
        <v>1253</v>
      </c>
    </row>
    <row r="553" spans="1:28" x14ac:dyDescent="0.2">
      <c r="B553" s="2" t="s">
        <v>1491</v>
      </c>
      <c r="C553" s="8">
        <v>0.86099999999999999</v>
      </c>
      <c r="D553" s="9">
        <v>0.85699999999999998</v>
      </c>
      <c r="E553" s="9">
        <v>0.86699999999999999</v>
      </c>
      <c r="F553" s="9">
        <v>0.85</v>
      </c>
      <c r="G553" s="9">
        <v>0.81</v>
      </c>
      <c r="H553" s="9">
        <v>0.91700000000000004</v>
      </c>
      <c r="I553" s="9">
        <v>0.87</v>
      </c>
      <c r="J553" s="9">
        <v>0.879</v>
      </c>
      <c r="K553" s="9">
        <v>0.89700000000000002</v>
      </c>
      <c r="L553" s="9">
        <v>0.90900000000000003</v>
      </c>
      <c r="M553" s="9">
        <v>1</v>
      </c>
      <c r="N553" s="9">
        <v>0</v>
      </c>
      <c r="O553" s="9">
        <v>0</v>
      </c>
      <c r="P553" s="9">
        <v>0.84499999999999997</v>
      </c>
      <c r="Q553" s="9">
        <v>0.89700000000000002</v>
      </c>
      <c r="R553" s="9">
        <v>0.82899999999999996</v>
      </c>
      <c r="S553" s="9">
        <v>1</v>
      </c>
      <c r="T553" s="9">
        <v>0.87</v>
      </c>
      <c r="U553" s="9">
        <v>0.75</v>
      </c>
      <c r="V553" s="9">
        <v>0.8</v>
      </c>
      <c r="W553" s="9">
        <v>1</v>
      </c>
      <c r="X553" s="9">
        <v>0.16700000000000001</v>
      </c>
      <c r="Y553" s="9">
        <v>0.875</v>
      </c>
      <c r="Z553" s="9">
        <v>0.91400000000000003</v>
      </c>
      <c r="AA553" s="9">
        <v>0.90500000000000003</v>
      </c>
      <c r="AB553" s="9">
        <v>0.91700000000000004</v>
      </c>
    </row>
    <row r="554" spans="1:28" ht="25.5" x14ac:dyDescent="0.2">
      <c r="B554" s="2" t="s">
        <v>256</v>
      </c>
      <c r="C554" s="8">
        <v>0.13900000000000001</v>
      </c>
      <c r="D554" s="9">
        <v>0.14299999999999999</v>
      </c>
      <c r="E554" s="9">
        <v>0.13300000000000001</v>
      </c>
      <c r="F554" s="9">
        <v>0.15</v>
      </c>
      <c r="G554" s="9">
        <v>0.19</v>
      </c>
      <c r="H554" s="9">
        <v>8.3000000000000004E-2</v>
      </c>
      <c r="I554" s="9">
        <v>0.13</v>
      </c>
      <c r="J554" s="9">
        <v>0.121</v>
      </c>
      <c r="K554" s="9">
        <v>0.10299999999999999</v>
      </c>
      <c r="L554" s="9">
        <v>9.0999999999999998E-2</v>
      </c>
      <c r="M554" s="9">
        <v>0</v>
      </c>
      <c r="N554" s="9">
        <v>0</v>
      </c>
      <c r="O554" s="9">
        <v>0</v>
      </c>
      <c r="P554" s="9">
        <v>0.155</v>
      </c>
      <c r="Q554" s="9">
        <v>0.10299999999999999</v>
      </c>
      <c r="R554" s="9">
        <v>0.17100000000000001</v>
      </c>
      <c r="S554" s="9">
        <v>0</v>
      </c>
      <c r="T554" s="9">
        <v>0.13</v>
      </c>
      <c r="U554" s="9">
        <v>0.25</v>
      </c>
      <c r="V554" s="9">
        <v>0.2</v>
      </c>
      <c r="W554" s="9">
        <v>0</v>
      </c>
      <c r="X554" s="9">
        <v>0.83299999999999996</v>
      </c>
      <c r="Y554" s="9">
        <v>0.125</v>
      </c>
      <c r="Z554" s="9">
        <v>8.5999999999999993E-2</v>
      </c>
      <c r="AA554" s="9">
        <v>9.5000000000000001E-2</v>
      </c>
      <c r="AB554" s="9">
        <v>8.3000000000000004E-2</v>
      </c>
    </row>
    <row r="555" spans="1:28" x14ac:dyDescent="0.2">
      <c r="B555" s="2" t="s">
        <v>3</v>
      </c>
      <c r="C555" s="3">
        <v>101</v>
      </c>
      <c r="D555" s="4">
        <v>7</v>
      </c>
      <c r="E555" s="4">
        <v>15</v>
      </c>
      <c r="F555" s="4">
        <v>20</v>
      </c>
      <c r="G555" s="4">
        <v>21</v>
      </c>
      <c r="H555" s="4">
        <v>12</v>
      </c>
      <c r="I555" s="4">
        <v>23</v>
      </c>
      <c r="J555" s="4">
        <v>33</v>
      </c>
      <c r="K555" s="4">
        <v>29</v>
      </c>
      <c r="L555" s="4">
        <v>11</v>
      </c>
      <c r="M555" s="4">
        <v>2</v>
      </c>
      <c r="N555" s="4">
        <v>0</v>
      </c>
      <c r="O555" s="4">
        <v>0</v>
      </c>
      <c r="P555" s="4">
        <v>58</v>
      </c>
      <c r="Q555" s="4">
        <v>39</v>
      </c>
      <c r="R555" s="4">
        <v>76</v>
      </c>
      <c r="S555" s="4">
        <v>15</v>
      </c>
      <c r="T555" s="4">
        <v>92</v>
      </c>
      <c r="U555" s="4">
        <v>4</v>
      </c>
      <c r="V555" s="4">
        <v>5</v>
      </c>
      <c r="W555" s="4">
        <v>3</v>
      </c>
      <c r="X555" s="4">
        <v>6</v>
      </c>
      <c r="Y555" s="4">
        <v>24</v>
      </c>
      <c r="Z555" s="4">
        <v>35</v>
      </c>
      <c r="AA555" s="4">
        <v>21</v>
      </c>
      <c r="AB555" s="4">
        <v>12</v>
      </c>
    </row>
    <row r="556" spans="1:28" ht="51" x14ac:dyDescent="0.2">
      <c r="A556" s="1" t="s">
        <v>1274</v>
      </c>
    </row>
    <row r="557" spans="1:28" x14ac:dyDescent="0.2">
      <c r="B557" s="2" t="s">
        <v>1491</v>
      </c>
      <c r="C557" s="8">
        <v>0.77200000000000002</v>
      </c>
      <c r="D557" s="9">
        <v>0.57099999999999995</v>
      </c>
      <c r="E557" s="9">
        <v>0.8</v>
      </c>
      <c r="F557" s="9">
        <v>0.8</v>
      </c>
      <c r="G557" s="9">
        <v>0.76200000000000001</v>
      </c>
      <c r="H557" s="9">
        <v>0.66700000000000004</v>
      </c>
      <c r="I557" s="9">
        <v>0.82599999999999996</v>
      </c>
      <c r="J557" s="9">
        <v>0.81799999999999995</v>
      </c>
      <c r="K557" s="9">
        <v>0.82799999999999996</v>
      </c>
      <c r="L557" s="9">
        <v>0.81799999999999995</v>
      </c>
      <c r="M557" s="9">
        <v>1</v>
      </c>
      <c r="N557" s="9">
        <v>0</v>
      </c>
      <c r="O557" s="9">
        <v>0</v>
      </c>
      <c r="P557" s="9">
        <v>0.81</v>
      </c>
      <c r="Q557" s="9">
        <v>0.69199999999999995</v>
      </c>
      <c r="R557" s="9">
        <v>0.78900000000000003</v>
      </c>
      <c r="S557" s="9">
        <v>0.6</v>
      </c>
      <c r="T557" s="9">
        <v>0.77200000000000002</v>
      </c>
      <c r="U557" s="9">
        <v>0.5</v>
      </c>
      <c r="V557" s="9">
        <v>1</v>
      </c>
      <c r="W557" s="9">
        <v>1</v>
      </c>
      <c r="X557" s="9">
        <v>0.33300000000000002</v>
      </c>
      <c r="Y557" s="9">
        <v>0.75</v>
      </c>
      <c r="Z557" s="9">
        <v>0.77100000000000002</v>
      </c>
      <c r="AA557" s="9">
        <v>0.90500000000000003</v>
      </c>
      <c r="AB557" s="9">
        <v>0.75</v>
      </c>
    </row>
    <row r="558" spans="1:28" x14ac:dyDescent="0.2">
      <c r="B558" s="2" t="s">
        <v>19</v>
      </c>
      <c r="C558" s="8">
        <v>0.22800000000000001</v>
      </c>
      <c r="D558" s="9">
        <v>0.42899999999999999</v>
      </c>
      <c r="E558" s="9">
        <v>0.2</v>
      </c>
      <c r="F558" s="9">
        <v>0.2</v>
      </c>
      <c r="G558" s="9">
        <v>0.23799999999999999</v>
      </c>
      <c r="H558" s="9">
        <v>0.33300000000000002</v>
      </c>
      <c r="I558" s="9">
        <v>0.17399999999999999</v>
      </c>
      <c r="J558" s="9">
        <v>0.182</v>
      </c>
      <c r="K558" s="9">
        <v>0.17199999999999999</v>
      </c>
      <c r="L558" s="9">
        <v>0.182</v>
      </c>
      <c r="M558" s="9">
        <v>0</v>
      </c>
      <c r="N558" s="9">
        <v>0</v>
      </c>
      <c r="O558" s="9">
        <v>0</v>
      </c>
      <c r="P558" s="9">
        <v>0.19</v>
      </c>
      <c r="Q558" s="9">
        <v>0.308</v>
      </c>
      <c r="R558" s="9">
        <v>0.21099999999999999</v>
      </c>
      <c r="S558" s="9">
        <v>0.4</v>
      </c>
      <c r="T558" s="9">
        <v>0.22800000000000001</v>
      </c>
      <c r="U558" s="9">
        <v>0.5</v>
      </c>
      <c r="V558" s="9">
        <v>0</v>
      </c>
      <c r="W558" s="9">
        <v>0</v>
      </c>
      <c r="X558" s="9">
        <v>0.66700000000000004</v>
      </c>
      <c r="Y558" s="9">
        <v>0.25</v>
      </c>
      <c r="Z558" s="9">
        <v>0.22900000000000001</v>
      </c>
      <c r="AA558" s="9">
        <v>9.5000000000000001E-2</v>
      </c>
      <c r="AB558" s="9">
        <v>0.25</v>
      </c>
    </row>
    <row r="559" spans="1:28" x14ac:dyDescent="0.2">
      <c r="B559" s="2" t="s">
        <v>3</v>
      </c>
      <c r="C559" s="3">
        <v>101</v>
      </c>
      <c r="D559" s="4">
        <v>7</v>
      </c>
      <c r="E559" s="4">
        <v>15</v>
      </c>
      <c r="F559" s="4">
        <v>20</v>
      </c>
      <c r="G559" s="4">
        <v>21</v>
      </c>
      <c r="H559" s="4">
        <v>12</v>
      </c>
      <c r="I559" s="4">
        <v>23</v>
      </c>
      <c r="J559" s="4">
        <v>33</v>
      </c>
      <c r="K559" s="4">
        <v>29</v>
      </c>
      <c r="L559" s="4">
        <v>11</v>
      </c>
      <c r="M559" s="4">
        <v>2</v>
      </c>
      <c r="N559" s="4">
        <v>0</v>
      </c>
      <c r="O559" s="4">
        <v>0</v>
      </c>
      <c r="P559" s="4">
        <v>58</v>
      </c>
      <c r="Q559" s="4">
        <v>39</v>
      </c>
      <c r="R559" s="4">
        <v>76</v>
      </c>
      <c r="S559" s="4">
        <v>15</v>
      </c>
      <c r="T559" s="4">
        <v>92</v>
      </c>
      <c r="U559" s="4">
        <v>4</v>
      </c>
      <c r="V559" s="4">
        <v>5</v>
      </c>
      <c r="W559" s="4">
        <v>3</v>
      </c>
      <c r="X559" s="4">
        <v>6</v>
      </c>
      <c r="Y559" s="4">
        <v>24</v>
      </c>
      <c r="Z559" s="4">
        <v>35</v>
      </c>
      <c r="AA559" s="4">
        <v>21</v>
      </c>
      <c r="AB559" s="4">
        <v>12</v>
      </c>
    </row>
    <row r="560" spans="1:28" ht="63.75" x14ac:dyDescent="0.2">
      <c r="A560" s="1" t="s">
        <v>1255</v>
      </c>
    </row>
    <row r="561" spans="1:28" x14ac:dyDescent="0.2">
      <c r="B561" s="2" t="s">
        <v>257</v>
      </c>
      <c r="C561" s="8">
        <v>0.26100000000000001</v>
      </c>
      <c r="D561" s="9">
        <v>0.247</v>
      </c>
      <c r="E561" s="9">
        <v>0.224</v>
      </c>
      <c r="F561" s="9">
        <v>0.23799999999999999</v>
      </c>
      <c r="G561" s="9">
        <v>0.28899999999999998</v>
      </c>
      <c r="H561" s="9">
        <v>0.33</v>
      </c>
      <c r="I561" s="9">
        <v>0.315</v>
      </c>
      <c r="J561" s="9">
        <v>0.30599999999999999</v>
      </c>
      <c r="K561" s="9">
        <v>0.28699999999999998</v>
      </c>
      <c r="L561" s="9">
        <v>0.29599999999999999</v>
      </c>
      <c r="M561" s="9">
        <v>0.23699999999999999</v>
      </c>
      <c r="N561" s="9">
        <v>0.19900000000000001</v>
      </c>
      <c r="O561" s="9">
        <v>0.189</v>
      </c>
      <c r="P561" s="9">
        <v>0.255</v>
      </c>
      <c r="Q561" s="9">
        <v>0.26900000000000002</v>
      </c>
      <c r="R561" s="9">
        <v>0.255</v>
      </c>
      <c r="S561" s="9">
        <v>0.28799999999999998</v>
      </c>
      <c r="T561" s="9">
        <v>0.26300000000000001</v>
      </c>
      <c r="U561" s="9">
        <v>0.21299999999999999</v>
      </c>
      <c r="V561" s="9">
        <v>0.27400000000000002</v>
      </c>
      <c r="W561" s="9">
        <v>0.219</v>
      </c>
      <c r="X561" s="9">
        <v>0.25</v>
      </c>
      <c r="Y561" s="9">
        <v>0.24399999999999999</v>
      </c>
      <c r="Z561" s="9">
        <v>0.27500000000000002</v>
      </c>
      <c r="AA561" s="9">
        <v>0.25600000000000001</v>
      </c>
      <c r="AB561" s="9">
        <v>0.27600000000000002</v>
      </c>
    </row>
    <row r="562" spans="1:28" x14ac:dyDescent="0.2">
      <c r="B562" s="2" t="s">
        <v>258</v>
      </c>
      <c r="C562" s="8">
        <v>4.7E-2</v>
      </c>
      <c r="D562" s="9">
        <v>1.7000000000000001E-2</v>
      </c>
      <c r="E562" s="9">
        <v>4.5999999999999999E-2</v>
      </c>
      <c r="F562" s="9">
        <v>0.04</v>
      </c>
      <c r="G562" s="9">
        <v>6.2E-2</v>
      </c>
      <c r="H562" s="9">
        <v>6.6000000000000003E-2</v>
      </c>
      <c r="I562" s="9">
        <v>6.6000000000000003E-2</v>
      </c>
      <c r="J562" s="9">
        <v>8.2000000000000003E-2</v>
      </c>
      <c r="K562" s="9">
        <v>7.1999999999999995E-2</v>
      </c>
      <c r="L562" s="9">
        <v>0.05</v>
      </c>
      <c r="M562" s="9">
        <v>2.9000000000000001E-2</v>
      </c>
      <c r="N562" s="9">
        <v>2.5999999999999999E-2</v>
      </c>
      <c r="O562" s="9">
        <v>1.0999999999999999E-2</v>
      </c>
      <c r="P562" s="9">
        <v>4.7E-2</v>
      </c>
      <c r="Q562" s="9">
        <v>4.5999999999999999E-2</v>
      </c>
      <c r="R562" s="9">
        <v>4.4999999999999998E-2</v>
      </c>
      <c r="S562" s="9">
        <v>6.2E-2</v>
      </c>
      <c r="T562" s="9">
        <v>4.5999999999999999E-2</v>
      </c>
      <c r="U562" s="9">
        <v>6.4000000000000001E-2</v>
      </c>
      <c r="V562" s="9">
        <v>6.3E-2</v>
      </c>
      <c r="W562" s="9">
        <v>0</v>
      </c>
      <c r="X562" s="9">
        <v>3.1E-2</v>
      </c>
      <c r="Y562" s="9">
        <v>3.5999999999999997E-2</v>
      </c>
      <c r="Z562" s="9">
        <v>5.1999999999999998E-2</v>
      </c>
      <c r="AA562" s="9">
        <v>0.08</v>
      </c>
      <c r="AB562" s="9">
        <v>3.5000000000000003E-2</v>
      </c>
    </row>
    <row r="563" spans="1:28" x14ac:dyDescent="0.2">
      <c r="B563" s="2" t="s">
        <v>259</v>
      </c>
      <c r="C563" s="8">
        <v>0.65600000000000003</v>
      </c>
      <c r="D563" s="9">
        <v>0.71499999999999997</v>
      </c>
      <c r="E563" s="9">
        <v>0.71</v>
      </c>
      <c r="F563" s="9">
        <v>0.70799999999999996</v>
      </c>
      <c r="G563" s="9">
        <v>0.61799999999999999</v>
      </c>
      <c r="H563" s="9">
        <v>0.55200000000000005</v>
      </c>
      <c r="I563" s="9">
        <v>0.45300000000000001</v>
      </c>
      <c r="J563" s="9">
        <v>0.48199999999999998</v>
      </c>
      <c r="K563" s="9">
        <v>0.57999999999999996</v>
      </c>
      <c r="L563" s="9">
        <v>0.63</v>
      </c>
      <c r="M563" s="9">
        <v>0.72399999999999998</v>
      </c>
      <c r="N563" s="9">
        <v>0.76900000000000002</v>
      </c>
      <c r="O563" s="9">
        <v>0.8</v>
      </c>
      <c r="P563" s="9">
        <v>0.66900000000000004</v>
      </c>
      <c r="Q563" s="9">
        <v>0.64100000000000001</v>
      </c>
      <c r="R563" s="9">
        <v>0.67100000000000004</v>
      </c>
      <c r="S563" s="9">
        <v>0.57999999999999996</v>
      </c>
      <c r="T563" s="9">
        <v>0.65800000000000003</v>
      </c>
      <c r="U563" s="9">
        <v>0.68100000000000005</v>
      </c>
      <c r="V563" s="9">
        <v>0.61099999999999999</v>
      </c>
      <c r="W563" s="9">
        <v>0.75</v>
      </c>
      <c r="X563" s="9">
        <v>0.69299999999999995</v>
      </c>
      <c r="Y563" s="9">
        <v>0.68500000000000005</v>
      </c>
      <c r="Z563" s="9">
        <v>0.63200000000000001</v>
      </c>
      <c r="AA563" s="9">
        <v>0.629</v>
      </c>
      <c r="AB563" s="9">
        <v>0.65700000000000003</v>
      </c>
    </row>
    <row r="564" spans="1:28" x14ac:dyDescent="0.2">
      <c r="B564" s="2" t="s">
        <v>260</v>
      </c>
      <c r="C564" s="8">
        <v>3.5000000000000003E-2</v>
      </c>
      <c r="D564" s="9">
        <v>0.02</v>
      </c>
      <c r="E564" s="9">
        <v>0.02</v>
      </c>
      <c r="F564" s="9">
        <v>1.4999999999999999E-2</v>
      </c>
      <c r="G564" s="9">
        <v>0.03</v>
      </c>
      <c r="H564" s="9">
        <v>5.1999999999999998E-2</v>
      </c>
      <c r="I564" s="9">
        <v>0.16600000000000001</v>
      </c>
      <c r="J564" s="9">
        <v>0.129</v>
      </c>
      <c r="K564" s="9">
        <v>0.06</v>
      </c>
      <c r="L564" s="9">
        <v>2.5000000000000001E-2</v>
      </c>
      <c r="M564" s="9">
        <v>1.0999999999999999E-2</v>
      </c>
      <c r="N564" s="9">
        <v>6.0000000000000001E-3</v>
      </c>
      <c r="O564" s="9">
        <v>0</v>
      </c>
      <c r="P564" s="9">
        <v>2.9000000000000001E-2</v>
      </c>
      <c r="Q564" s="9">
        <v>4.3999999999999997E-2</v>
      </c>
      <c r="R564" s="9">
        <v>2.9000000000000001E-2</v>
      </c>
      <c r="S564" s="9">
        <v>7.0000000000000007E-2</v>
      </c>
      <c r="T564" s="9">
        <v>3.4000000000000002E-2</v>
      </c>
      <c r="U564" s="9">
        <v>4.2999999999999997E-2</v>
      </c>
      <c r="V564" s="9">
        <v>5.0999999999999997E-2</v>
      </c>
      <c r="W564" s="9">
        <v>3.1E-2</v>
      </c>
      <c r="X564" s="9">
        <v>2.5999999999999999E-2</v>
      </c>
      <c r="Y564" s="9">
        <v>3.5999999999999997E-2</v>
      </c>
      <c r="Z564" s="9">
        <v>4.1000000000000002E-2</v>
      </c>
      <c r="AA564" s="9">
        <v>3.5000000000000003E-2</v>
      </c>
      <c r="AB564" s="9">
        <v>3.2000000000000001E-2</v>
      </c>
    </row>
    <row r="565" spans="1:28" x14ac:dyDescent="0.2">
      <c r="B565" s="2" t="s">
        <v>3</v>
      </c>
      <c r="C565" s="3">
        <v>2320</v>
      </c>
      <c r="D565" s="4">
        <v>344</v>
      </c>
      <c r="E565" s="4">
        <v>500</v>
      </c>
      <c r="F565" s="4">
        <v>602</v>
      </c>
      <c r="G565" s="4">
        <v>401</v>
      </c>
      <c r="H565" s="4">
        <v>212</v>
      </c>
      <c r="I565" s="4">
        <v>181</v>
      </c>
      <c r="J565" s="4">
        <v>170</v>
      </c>
      <c r="K565" s="4">
        <v>348</v>
      </c>
      <c r="L565" s="4">
        <v>605</v>
      </c>
      <c r="M565" s="4">
        <v>279</v>
      </c>
      <c r="N565" s="4">
        <v>156</v>
      </c>
      <c r="O565" s="4">
        <v>190</v>
      </c>
      <c r="P565" s="4">
        <v>1342</v>
      </c>
      <c r="Q565" s="4">
        <v>872</v>
      </c>
      <c r="R565" s="4">
        <v>1933</v>
      </c>
      <c r="S565" s="4">
        <v>257</v>
      </c>
      <c r="T565" s="4">
        <v>2057</v>
      </c>
      <c r="U565" s="4">
        <v>94</v>
      </c>
      <c r="V565" s="4">
        <v>175</v>
      </c>
      <c r="W565" s="4">
        <v>64</v>
      </c>
      <c r="X565" s="4">
        <v>192</v>
      </c>
      <c r="Y565" s="4">
        <v>587</v>
      </c>
      <c r="Z565" s="4">
        <v>563</v>
      </c>
      <c r="AA565" s="4">
        <v>485</v>
      </c>
      <c r="AB565" s="4">
        <v>402</v>
      </c>
    </row>
    <row r="566" spans="1:28" s="15" customFormat="1" x14ac:dyDescent="0.2">
      <c r="A566" s="18" t="s">
        <v>1516</v>
      </c>
      <c r="B566" s="19"/>
      <c r="C566" s="16">
        <f>C561+C563</f>
        <v>0.91700000000000004</v>
      </c>
      <c r="D566" s="16">
        <f t="shared" ref="D566:AB566" si="3">D561+D563</f>
        <v>0.96199999999999997</v>
      </c>
      <c r="E566" s="16">
        <f t="shared" si="3"/>
        <v>0.93399999999999994</v>
      </c>
      <c r="F566" s="16">
        <f t="shared" si="3"/>
        <v>0.94599999999999995</v>
      </c>
      <c r="G566" s="16">
        <f t="shared" si="3"/>
        <v>0.90700000000000003</v>
      </c>
      <c r="H566" s="16">
        <f t="shared" si="3"/>
        <v>0.88200000000000012</v>
      </c>
      <c r="I566" s="16">
        <f t="shared" si="3"/>
        <v>0.76800000000000002</v>
      </c>
      <c r="J566" s="16">
        <f t="shared" si="3"/>
        <v>0.78800000000000003</v>
      </c>
      <c r="K566" s="16">
        <f t="shared" si="3"/>
        <v>0.86699999999999999</v>
      </c>
      <c r="L566" s="16">
        <f t="shared" si="3"/>
        <v>0.92599999999999993</v>
      </c>
      <c r="M566" s="16">
        <f t="shared" si="3"/>
        <v>0.96099999999999997</v>
      </c>
      <c r="N566" s="16">
        <f t="shared" si="3"/>
        <v>0.96799999999999997</v>
      </c>
      <c r="O566" s="16">
        <f t="shared" si="3"/>
        <v>0.9890000000000001</v>
      </c>
      <c r="P566" s="16">
        <f t="shared" si="3"/>
        <v>0.92400000000000004</v>
      </c>
      <c r="Q566" s="16">
        <f t="shared" si="3"/>
        <v>0.91</v>
      </c>
      <c r="R566" s="16">
        <f t="shared" si="3"/>
        <v>0.92600000000000005</v>
      </c>
      <c r="S566" s="16">
        <f t="shared" si="3"/>
        <v>0.86799999999999988</v>
      </c>
      <c r="T566" s="16">
        <f t="shared" si="3"/>
        <v>0.92100000000000004</v>
      </c>
      <c r="U566" s="16">
        <f t="shared" si="3"/>
        <v>0.89400000000000002</v>
      </c>
      <c r="V566" s="16">
        <f t="shared" si="3"/>
        <v>0.88500000000000001</v>
      </c>
      <c r="W566" s="16">
        <f t="shared" si="3"/>
        <v>0.96899999999999997</v>
      </c>
      <c r="X566" s="16">
        <f t="shared" si="3"/>
        <v>0.94299999999999995</v>
      </c>
      <c r="Y566" s="16">
        <f t="shared" si="3"/>
        <v>0.92900000000000005</v>
      </c>
      <c r="Z566" s="16">
        <f t="shared" si="3"/>
        <v>0.90700000000000003</v>
      </c>
      <c r="AA566" s="16">
        <f t="shared" si="3"/>
        <v>0.88500000000000001</v>
      </c>
      <c r="AB566" s="16">
        <f t="shared" si="3"/>
        <v>0.93300000000000005</v>
      </c>
    </row>
    <row r="567" spans="1:28" ht="51" x14ac:dyDescent="0.2">
      <c r="A567" s="1" t="s">
        <v>1256</v>
      </c>
    </row>
    <row r="568" spans="1:28" x14ac:dyDescent="0.2">
      <c r="B568" s="2" t="s">
        <v>257</v>
      </c>
      <c r="C568" s="8">
        <v>0.308</v>
      </c>
      <c r="D568" s="9">
        <v>0.28199999999999997</v>
      </c>
      <c r="E568" s="9">
        <v>0.255</v>
      </c>
      <c r="F568" s="9">
        <v>0.3</v>
      </c>
      <c r="G568" s="9">
        <v>0.36499999999999999</v>
      </c>
      <c r="H568" s="9">
        <v>0.35399999999999998</v>
      </c>
      <c r="I568" s="9">
        <v>0.32900000000000001</v>
      </c>
      <c r="J568" s="9">
        <v>0.33300000000000002</v>
      </c>
      <c r="K568" s="9">
        <v>0.36</v>
      </c>
      <c r="L568" s="9">
        <v>0.33200000000000002</v>
      </c>
      <c r="M568" s="9">
        <v>0.29499999999999998</v>
      </c>
      <c r="N568" s="9">
        <v>0.223</v>
      </c>
      <c r="O568" s="9">
        <v>0.222</v>
      </c>
      <c r="P568" s="9">
        <v>0.32200000000000001</v>
      </c>
      <c r="Q568" s="9">
        <v>0.28299999999999997</v>
      </c>
      <c r="R568" s="9">
        <v>0.29499999999999998</v>
      </c>
      <c r="S568" s="9">
        <v>0.34399999999999997</v>
      </c>
      <c r="T568" s="9">
        <v>0.307</v>
      </c>
      <c r="U568" s="9">
        <v>0.27400000000000002</v>
      </c>
      <c r="V568" s="9">
        <v>0.33300000000000002</v>
      </c>
      <c r="W568" s="9">
        <v>0.33300000000000002</v>
      </c>
      <c r="X568" s="9">
        <v>0.318</v>
      </c>
      <c r="Y568" s="9">
        <v>0.31</v>
      </c>
      <c r="Z568" s="9">
        <v>0.3</v>
      </c>
      <c r="AA568" s="9">
        <v>0.29499999999999998</v>
      </c>
      <c r="AB568" s="9">
        <v>0.32100000000000001</v>
      </c>
    </row>
    <row r="569" spans="1:28" x14ac:dyDescent="0.2">
      <c r="B569" s="2" t="s">
        <v>258</v>
      </c>
      <c r="C569" s="8">
        <v>7.4999999999999997E-2</v>
      </c>
      <c r="D569" s="9">
        <v>3.2000000000000001E-2</v>
      </c>
      <c r="E569" s="9">
        <v>3.7999999999999999E-2</v>
      </c>
      <c r="F569" s="9">
        <v>7.4999999999999997E-2</v>
      </c>
      <c r="G569" s="9">
        <v>9.9000000000000005E-2</v>
      </c>
      <c r="H569" s="9">
        <v>0.121</v>
      </c>
      <c r="I569" s="9">
        <v>0.15</v>
      </c>
      <c r="J569" s="9">
        <v>0.123</v>
      </c>
      <c r="K569" s="9">
        <v>0.12</v>
      </c>
      <c r="L569" s="9">
        <v>8.3000000000000004E-2</v>
      </c>
      <c r="M569" s="9">
        <v>4.3999999999999997E-2</v>
      </c>
      <c r="N569" s="9">
        <v>2.5000000000000001E-2</v>
      </c>
      <c r="O569" s="9">
        <v>1.0999999999999999E-2</v>
      </c>
      <c r="P569" s="9">
        <v>7.2999999999999995E-2</v>
      </c>
      <c r="Q569" s="9">
        <v>7.8E-2</v>
      </c>
      <c r="R569" s="9">
        <v>7.0000000000000007E-2</v>
      </c>
      <c r="S569" s="9">
        <v>0.107</v>
      </c>
      <c r="T569" s="9">
        <v>7.2999999999999995E-2</v>
      </c>
      <c r="U569" s="9">
        <v>6.3E-2</v>
      </c>
      <c r="V569" s="9">
        <v>0.10299999999999999</v>
      </c>
      <c r="W569" s="9">
        <v>0.03</v>
      </c>
      <c r="X569" s="9">
        <v>6.3E-2</v>
      </c>
      <c r="Y569" s="9">
        <v>7.5999999999999998E-2</v>
      </c>
      <c r="Z569" s="9">
        <v>8.5000000000000006E-2</v>
      </c>
      <c r="AA569" s="9">
        <v>8.3000000000000004E-2</v>
      </c>
      <c r="AB569" s="9">
        <v>6.0999999999999999E-2</v>
      </c>
    </row>
    <row r="570" spans="1:28" x14ac:dyDescent="0.2">
      <c r="B570" s="2" t="s">
        <v>259</v>
      </c>
      <c r="C570" s="8">
        <v>0.56399999999999995</v>
      </c>
      <c r="D570" s="9">
        <v>0.65400000000000003</v>
      </c>
      <c r="E570" s="9">
        <v>0.66700000000000004</v>
      </c>
      <c r="F570" s="9">
        <v>0.59199999999999997</v>
      </c>
      <c r="G570" s="9">
        <v>0.49</v>
      </c>
      <c r="H570" s="9">
        <v>0.442</v>
      </c>
      <c r="I570" s="9">
        <v>0.33500000000000002</v>
      </c>
      <c r="J570" s="9">
        <v>0.377</v>
      </c>
      <c r="K570" s="9">
        <v>0.42099999999999999</v>
      </c>
      <c r="L570" s="9">
        <v>0.55400000000000005</v>
      </c>
      <c r="M570" s="9">
        <v>0.63600000000000001</v>
      </c>
      <c r="N570" s="9">
        <v>0.72599999999999998</v>
      </c>
      <c r="O570" s="9">
        <v>0.75700000000000001</v>
      </c>
      <c r="P570" s="9">
        <v>0.56000000000000005</v>
      </c>
      <c r="Q570" s="9">
        <v>0.57199999999999995</v>
      </c>
      <c r="R570" s="9">
        <v>0.58799999999999997</v>
      </c>
      <c r="S570" s="9">
        <v>0.44700000000000001</v>
      </c>
      <c r="T570" s="9">
        <v>0.56699999999999995</v>
      </c>
      <c r="U570" s="9">
        <v>0.57899999999999996</v>
      </c>
      <c r="V570" s="9">
        <v>0.51100000000000001</v>
      </c>
      <c r="W570" s="9">
        <v>0.59099999999999997</v>
      </c>
      <c r="X570" s="9">
        <v>0.58299999999999996</v>
      </c>
      <c r="Y570" s="9">
        <v>0.56000000000000005</v>
      </c>
      <c r="Z570" s="9">
        <v>0.55000000000000004</v>
      </c>
      <c r="AA570" s="9">
        <v>0.56599999999999995</v>
      </c>
      <c r="AB570" s="9">
        <v>0.57099999999999995</v>
      </c>
    </row>
    <row r="571" spans="1:28" x14ac:dyDescent="0.2">
      <c r="B571" s="2" t="s">
        <v>260</v>
      </c>
      <c r="C571" s="8">
        <v>5.3999999999999999E-2</v>
      </c>
      <c r="D571" s="9">
        <v>3.2000000000000001E-2</v>
      </c>
      <c r="E571" s="9">
        <v>0.04</v>
      </c>
      <c r="F571" s="9">
        <v>3.3000000000000002E-2</v>
      </c>
      <c r="G571" s="9">
        <v>4.5999999999999999E-2</v>
      </c>
      <c r="H571" s="9">
        <v>8.3000000000000004E-2</v>
      </c>
      <c r="I571" s="9">
        <v>0.185</v>
      </c>
      <c r="J571" s="9">
        <v>0.16700000000000001</v>
      </c>
      <c r="K571" s="9">
        <v>9.9000000000000005E-2</v>
      </c>
      <c r="L571" s="9">
        <v>3.1E-2</v>
      </c>
      <c r="M571" s="9">
        <v>2.5000000000000001E-2</v>
      </c>
      <c r="N571" s="9">
        <v>2.5000000000000001E-2</v>
      </c>
      <c r="O571" s="9">
        <v>1.0999999999999999E-2</v>
      </c>
      <c r="P571" s="9">
        <v>4.4999999999999998E-2</v>
      </c>
      <c r="Q571" s="9">
        <v>6.7000000000000004E-2</v>
      </c>
      <c r="R571" s="9">
        <v>4.5999999999999999E-2</v>
      </c>
      <c r="S571" s="9">
        <v>0.10299999999999999</v>
      </c>
      <c r="T571" s="9">
        <v>5.2999999999999999E-2</v>
      </c>
      <c r="U571" s="9">
        <v>8.4000000000000005E-2</v>
      </c>
      <c r="V571" s="9">
        <v>5.1999999999999998E-2</v>
      </c>
      <c r="W571" s="9">
        <v>4.4999999999999998E-2</v>
      </c>
      <c r="X571" s="9">
        <v>3.5999999999999997E-2</v>
      </c>
      <c r="Y571" s="9">
        <v>5.2999999999999999E-2</v>
      </c>
      <c r="Z571" s="9">
        <v>6.5000000000000002E-2</v>
      </c>
      <c r="AA571" s="9">
        <v>5.6000000000000001E-2</v>
      </c>
      <c r="AB571" s="9">
        <v>4.8000000000000001E-2</v>
      </c>
    </row>
    <row r="572" spans="1:28" x14ac:dyDescent="0.2">
      <c r="B572" s="2" t="s">
        <v>3</v>
      </c>
      <c r="C572" s="3">
        <v>2299</v>
      </c>
      <c r="D572" s="4">
        <v>347</v>
      </c>
      <c r="E572" s="4">
        <v>499</v>
      </c>
      <c r="F572" s="4">
        <v>600</v>
      </c>
      <c r="G572" s="4">
        <v>394</v>
      </c>
      <c r="H572" s="4">
        <v>206</v>
      </c>
      <c r="I572" s="4">
        <v>173</v>
      </c>
      <c r="J572" s="4">
        <v>162</v>
      </c>
      <c r="K572" s="4">
        <v>342</v>
      </c>
      <c r="L572" s="4">
        <v>605</v>
      </c>
      <c r="M572" s="4">
        <v>275</v>
      </c>
      <c r="N572" s="4">
        <v>157</v>
      </c>
      <c r="O572" s="4">
        <v>189</v>
      </c>
      <c r="P572" s="4">
        <v>1324</v>
      </c>
      <c r="Q572" s="4">
        <v>867</v>
      </c>
      <c r="R572" s="4">
        <v>1916</v>
      </c>
      <c r="S572" s="4">
        <v>253</v>
      </c>
      <c r="T572" s="4">
        <v>2036</v>
      </c>
      <c r="U572" s="4">
        <v>95</v>
      </c>
      <c r="V572" s="4">
        <v>174</v>
      </c>
      <c r="W572" s="4">
        <v>66</v>
      </c>
      <c r="X572" s="4">
        <v>192</v>
      </c>
      <c r="Y572" s="4">
        <v>580</v>
      </c>
      <c r="Z572" s="4">
        <v>553</v>
      </c>
      <c r="AA572" s="4">
        <v>484</v>
      </c>
      <c r="AB572" s="4">
        <v>396</v>
      </c>
    </row>
    <row r="573" spans="1:28" s="15" customFormat="1" x14ac:dyDescent="0.2">
      <c r="A573" s="18" t="s">
        <v>1516</v>
      </c>
      <c r="B573" s="19"/>
      <c r="C573" s="16">
        <f t="shared" ref="C573:H573" si="4">C568+C570</f>
        <v>0.87199999999999989</v>
      </c>
      <c r="D573" s="16">
        <f t="shared" si="4"/>
        <v>0.93599999999999994</v>
      </c>
      <c r="E573" s="16">
        <f t="shared" si="4"/>
        <v>0.92200000000000004</v>
      </c>
      <c r="F573" s="16">
        <f t="shared" si="4"/>
        <v>0.8919999999999999</v>
      </c>
      <c r="G573" s="16">
        <f t="shared" si="4"/>
        <v>0.85499999999999998</v>
      </c>
      <c r="H573" s="16">
        <f t="shared" si="4"/>
        <v>0.79600000000000004</v>
      </c>
      <c r="I573" s="16">
        <f t="shared" ref="I573:AB573" si="5">I568+I570</f>
        <v>0.66400000000000003</v>
      </c>
      <c r="J573" s="16">
        <f t="shared" si="5"/>
        <v>0.71</v>
      </c>
      <c r="K573" s="16">
        <f t="shared" si="5"/>
        <v>0.78099999999999992</v>
      </c>
      <c r="L573" s="16">
        <f t="shared" si="5"/>
        <v>0.88600000000000012</v>
      </c>
      <c r="M573" s="16">
        <f t="shared" si="5"/>
        <v>0.93100000000000005</v>
      </c>
      <c r="N573" s="16">
        <f t="shared" si="5"/>
        <v>0.94899999999999995</v>
      </c>
      <c r="O573" s="16">
        <f t="shared" si="5"/>
        <v>0.97899999999999998</v>
      </c>
      <c r="P573" s="16">
        <f t="shared" si="5"/>
        <v>0.88200000000000012</v>
      </c>
      <c r="Q573" s="16">
        <f t="shared" si="5"/>
        <v>0.85499999999999998</v>
      </c>
      <c r="R573" s="16">
        <f t="shared" si="5"/>
        <v>0.88300000000000001</v>
      </c>
      <c r="S573" s="16">
        <f t="shared" si="5"/>
        <v>0.79099999999999993</v>
      </c>
      <c r="T573" s="16">
        <f t="shared" si="5"/>
        <v>0.87399999999999989</v>
      </c>
      <c r="U573" s="16">
        <f t="shared" si="5"/>
        <v>0.85299999999999998</v>
      </c>
      <c r="V573" s="16">
        <f t="shared" si="5"/>
        <v>0.84400000000000008</v>
      </c>
      <c r="W573" s="16">
        <f t="shared" si="5"/>
        <v>0.92399999999999993</v>
      </c>
      <c r="X573" s="16">
        <f t="shared" si="5"/>
        <v>0.90100000000000002</v>
      </c>
      <c r="Y573" s="16">
        <f t="shared" si="5"/>
        <v>0.87000000000000011</v>
      </c>
      <c r="Z573" s="16">
        <f t="shared" si="5"/>
        <v>0.85000000000000009</v>
      </c>
      <c r="AA573" s="16">
        <f t="shared" si="5"/>
        <v>0.86099999999999999</v>
      </c>
      <c r="AB573" s="16">
        <f t="shared" si="5"/>
        <v>0.8919999999999999</v>
      </c>
    </row>
    <row r="574" spans="1:28" ht="51" x14ac:dyDescent="0.2">
      <c r="A574" s="1" t="s">
        <v>1257</v>
      </c>
    </row>
    <row r="575" spans="1:28" x14ac:dyDescent="0.2">
      <c r="B575" s="2" t="s">
        <v>257</v>
      </c>
      <c r="C575" s="8">
        <v>0.30099999999999999</v>
      </c>
      <c r="D575" s="9">
        <v>0.25900000000000001</v>
      </c>
      <c r="E575" s="9">
        <v>0.24199999999999999</v>
      </c>
      <c r="F575" s="9">
        <v>0.29399999999999998</v>
      </c>
      <c r="G575" s="9">
        <v>0.34599999999999997</v>
      </c>
      <c r="H575" s="9">
        <v>0.373</v>
      </c>
      <c r="I575" s="9">
        <v>0.39600000000000002</v>
      </c>
      <c r="J575" s="9">
        <v>0.39500000000000002</v>
      </c>
      <c r="K575" s="9">
        <v>0.40100000000000002</v>
      </c>
      <c r="L575" s="9">
        <v>0.316</v>
      </c>
      <c r="M575" s="9">
        <v>0.26600000000000001</v>
      </c>
      <c r="N575" s="9">
        <v>0.161</v>
      </c>
      <c r="O575" s="9">
        <v>0.21199999999999999</v>
      </c>
      <c r="P575" s="9">
        <v>0.313</v>
      </c>
      <c r="Q575" s="9">
        <v>0.28699999999999998</v>
      </c>
      <c r="R575" s="9">
        <v>0.28699999999999998</v>
      </c>
      <c r="S575" s="9">
        <v>0.36899999999999999</v>
      </c>
      <c r="T575" s="9">
        <v>0.30299999999999999</v>
      </c>
      <c r="U575" s="9">
        <v>0.245</v>
      </c>
      <c r="V575" s="9">
        <v>0.312</v>
      </c>
      <c r="W575" s="9">
        <v>0.28100000000000003</v>
      </c>
      <c r="X575" s="9">
        <v>0.28299999999999997</v>
      </c>
      <c r="Y575" s="9">
        <v>0.29099999999999998</v>
      </c>
      <c r="Z575" s="9">
        <v>0.30199999999999999</v>
      </c>
      <c r="AA575" s="9">
        <v>0.317</v>
      </c>
      <c r="AB575" s="9">
        <v>0.30599999999999999</v>
      </c>
    </row>
    <row r="576" spans="1:28" x14ac:dyDescent="0.2">
      <c r="B576" s="2" t="s">
        <v>258</v>
      </c>
      <c r="C576" s="8">
        <v>6.2E-2</v>
      </c>
      <c r="D576" s="9">
        <v>3.5000000000000003E-2</v>
      </c>
      <c r="E576" s="9">
        <v>3.9E-2</v>
      </c>
      <c r="F576" s="9">
        <v>5.3999999999999999E-2</v>
      </c>
      <c r="G576" s="9">
        <v>6.8000000000000005E-2</v>
      </c>
      <c r="H576" s="9">
        <v>0.11899999999999999</v>
      </c>
      <c r="I576" s="9">
        <v>0.14000000000000001</v>
      </c>
      <c r="J576" s="9">
        <v>7.5999999999999998E-2</v>
      </c>
      <c r="K576" s="9">
        <v>9.6000000000000002E-2</v>
      </c>
      <c r="L576" s="9">
        <v>6.2E-2</v>
      </c>
      <c r="M576" s="9">
        <v>4.3999999999999997E-2</v>
      </c>
      <c r="N576" s="9">
        <v>5.1999999999999998E-2</v>
      </c>
      <c r="O576" s="9">
        <v>5.0000000000000001E-3</v>
      </c>
      <c r="P576" s="9">
        <v>5.8999999999999997E-2</v>
      </c>
      <c r="Q576" s="9">
        <v>6.6000000000000003E-2</v>
      </c>
      <c r="R576" s="9">
        <v>5.8000000000000003E-2</v>
      </c>
      <c r="S576" s="9">
        <v>9.0999999999999998E-2</v>
      </c>
      <c r="T576" s="9">
        <v>6.2E-2</v>
      </c>
      <c r="U576" s="9">
        <v>5.2999999999999999E-2</v>
      </c>
      <c r="V576" s="9">
        <v>6.5000000000000002E-2</v>
      </c>
      <c r="W576" s="9">
        <v>3.1E-2</v>
      </c>
      <c r="X576" s="9">
        <v>4.7E-2</v>
      </c>
      <c r="Y576" s="9">
        <v>7.4999999999999997E-2</v>
      </c>
      <c r="Z576" s="9">
        <v>7.0999999999999994E-2</v>
      </c>
      <c r="AA576" s="9">
        <v>5.6000000000000001E-2</v>
      </c>
      <c r="AB576" s="9">
        <v>5.0999999999999997E-2</v>
      </c>
    </row>
    <row r="577" spans="1:28" x14ac:dyDescent="0.2">
      <c r="B577" s="2" t="s">
        <v>259</v>
      </c>
      <c r="C577" s="8">
        <v>0.61</v>
      </c>
      <c r="D577" s="9">
        <v>0.70299999999999996</v>
      </c>
      <c r="E577" s="9">
        <v>0.70299999999999996</v>
      </c>
      <c r="F577" s="9">
        <v>0.64300000000000002</v>
      </c>
      <c r="G577" s="9">
        <v>0.54900000000000004</v>
      </c>
      <c r="H577" s="9">
        <v>0.45300000000000001</v>
      </c>
      <c r="I577" s="9">
        <v>0.35399999999999998</v>
      </c>
      <c r="J577" s="9">
        <v>0.42</v>
      </c>
      <c r="K577" s="9">
        <v>0.46400000000000002</v>
      </c>
      <c r="L577" s="9">
        <v>0.60899999999999999</v>
      </c>
      <c r="M577" s="9">
        <v>0.67500000000000004</v>
      </c>
      <c r="N577" s="9">
        <v>0.76800000000000002</v>
      </c>
      <c r="O577" s="9">
        <v>0.77200000000000002</v>
      </c>
      <c r="P577" s="9">
        <v>0.60499999999999998</v>
      </c>
      <c r="Q577" s="9">
        <v>0.61299999999999999</v>
      </c>
      <c r="R577" s="9">
        <v>0.63100000000000001</v>
      </c>
      <c r="S577" s="9">
        <v>0.48799999999999999</v>
      </c>
      <c r="T577" s="9">
        <v>0.61</v>
      </c>
      <c r="U577" s="9">
        <v>0.628</v>
      </c>
      <c r="V577" s="9">
        <v>0.59399999999999997</v>
      </c>
      <c r="W577" s="9">
        <v>0.65600000000000003</v>
      </c>
      <c r="X577" s="9">
        <v>0.65400000000000003</v>
      </c>
      <c r="Y577" s="9">
        <v>0.60799999999999998</v>
      </c>
      <c r="Z577" s="9">
        <v>0.59399999999999997</v>
      </c>
      <c r="AA577" s="9">
        <v>0.59699999999999998</v>
      </c>
      <c r="AB577" s="9">
        <v>0.627</v>
      </c>
    </row>
    <row r="578" spans="1:28" x14ac:dyDescent="0.2">
      <c r="B578" s="2" t="s">
        <v>260</v>
      </c>
      <c r="C578" s="8">
        <v>2.7E-2</v>
      </c>
      <c r="D578" s="9">
        <v>3.0000000000000001E-3</v>
      </c>
      <c r="E578" s="9">
        <v>1.6E-2</v>
      </c>
      <c r="F578" s="9">
        <v>0.01</v>
      </c>
      <c r="G578" s="9">
        <v>3.5999999999999997E-2</v>
      </c>
      <c r="H578" s="9">
        <v>5.5E-2</v>
      </c>
      <c r="I578" s="9">
        <v>0.11</v>
      </c>
      <c r="J578" s="9">
        <v>0.108</v>
      </c>
      <c r="K578" s="9">
        <v>3.9E-2</v>
      </c>
      <c r="L578" s="9">
        <v>1.2999999999999999E-2</v>
      </c>
      <c r="M578" s="9">
        <v>1.4999999999999999E-2</v>
      </c>
      <c r="N578" s="9">
        <v>1.9E-2</v>
      </c>
      <c r="O578" s="9">
        <v>1.0999999999999999E-2</v>
      </c>
      <c r="P578" s="9">
        <v>2.3E-2</v>
      </c>
      <c r="Q578" s="9">
        <v>3.4000000000000002E-2</v>
      </c>
      <c r="R578" s="9">
        <v>2.3E-2</v>
      </c>
      <c r="S578" s="9">
        <v>5.1999999999999998E-2</v>
      </c>
      <c r="T578" s="9">
        <v>2.4E-2</v>
      </c>
      <c r="U578" s="9">
        <v>7.3999999999999996E-2</v>
      </c>
      <c r="V578" s="9">
        <v>2.9000000000000001E-2</v>
      </c>
      <c r="W578" s="9">
        <v>3.1E-2</v>
      </c>
      <c r="X578" s="9">
        <v>1.6E-2</v>
      </c>
      <c r="Y578" s="9">
        <v>2.5999999999999999E-2</v>
      </c>
      <c r="Z578" s="9">
        <v>3.4000000000000002E-2</v>
      </c>
      <c r="AA578" s="9">
        <v>2.9000000000000001E-2</v>
      </c>
      <c r="AB578" s="9">
        <v>1.4999999999999999E-2</v>
      </c>
    </row>
    <row r="579" spans="1:28" x14ac:dyDescent="0.2">
      <c r="B579" s="2" t="s">
        <v>3</v>
      </c>
      <c r="C579" s="3">
        <v>2260</v>
      </c>
      <c r="D579" s="4">
        <v>347</v>
      </c>
      <c r="E579" s="4">
        <v>491</v>
      </c>
      <c r="F579" s="4">
        <v>596</v>
      </c>
      <c r="G579" s="4">
        <v>384</v>
      </c>
      <c r="H579" s="4">
        <v>201</v>
      </c>
      <c r="I579" s="4">
        <v>164</v>
      </c>
      <c r="J579" s="4">
        <v>157</v>
      </c>
      <c r="K579" s="4">
        <v>332</v>
      </c>
      <c r="L579" s="4">
        <v>598</v>
      </c>
      <c r="M579" s="4">
        <v>274</v>
      </c>
      <c r="N579" s="4">
        <v>155</v>
      </c>
      <c r="O579" s="4">
        <v>189</v>
      </c>
      <c r="P579" s="4">
        <v>1296</v>
      </c>
      <c r="Q579" s="4">
        <v>858</v>
      </c>
      <c r="R579" s="4">
        <v>1882</v>
      </c>
      <c r="S579" s="4">
        <v>252</v>
      </c>
      <c r="T579" s="4">
        <v>2002</v>
      </c>
      <c r="U579" s="4">
        <v>94</v>
      </c>
      <c r="V579" s="4">
        <v>170</v>
      </c>
      <c r="W579" s="4">
        <v>64</v>
      </c>
      <c r="X579" s="4">
        <v>191</v>
      </c>
      <c r="Y579" s="4">
        <v>574</v>
      </c>
      <c r="Z579" s="4">
        <v>537</v>
      </c>
      <c r="AA579" s="4">
        <v>479</v>
      </c>
      <c r="AB579" s="4">
        <v>389</v>
      </c>
    </row>
    <row r="580" spans="1:28" s="15" customFormat="1" x14ac:dyDescent="0.2">
      <c r="A580" s="18" t="s">
        <v>1516</v>
      </c>
      <c r="B580" s="19"/>
      <c r="C580" s="16">
        <f>C575+C577</f>
        <v>0.91100000000000003</v>
      </c>
      <c r="D580" s="16">
        <f t="shared" ref="D580:AB580" si="6">D575+D577</f>
        <v>0.96199999999999997</v>
      </c>
      <c r="E580" s="16">
        <f t="shared" si="6"/>
        <v>0.94499999999999995</v>
      </c>
      <c r="F580" s="16">
        <f t="shared" si="6"/>
        <v>0.93700000000000006</v>
      </c>
      <c r="G580" s="16">
        <f t="shared" si="6"/>
        <v>0.89500000000000002</v>
      </c>
      <c r="H580" s="16">
        <f t="shared" si="6"/>
        <v>0.82600000000000007</v>
      </c>
      <c r="I580" s="16">
        <f t="shared" si="6"/>
        <v>0.75</v>
      </c>
      <c r="J580" s="16">
        <f t="shared" si="6"/>
        <v>0.81499999999999995</v>
      </c>
      <c r="K580" s="16">
        <f t="shared" si="6"/>
        <v>0.86499999999999999</v>
      </c>
      <c r="L580" s="16">
        <f t="shared" si="6"/>
        <v>0.92500000000000004</v>
      </c>
      <c r="M580" s="16">
        <f t="shared" si="6"/>
        <v>0.94100000000000006</v>
      </c>
      <c r="N580" s="16">
        <f t="shared" si="6"/>
        <v>0.92900000000000005</v>
      </c>
      <c r="O580" s="16">
        <f t="shared" si="6"/>
        <v>0.98399999999999999</v>
      </c>
      <c r="P580" s="16">
        <f t="shared" si="6"/>
        <v>0.91799999999999993</v>
      </c>
      <c r="Q580" s="16">
        <f t="shared" si="6"/>
        <v>0.89999999999999991</v>
      </c>
      <c r="R580" s="16">
        <f t="shared" si="6"/>
        <v>0.91799999999999993</v>
      </c>
      <c r="S580" s="16">
        <f t="shared" si="6"/>
        <v>0.85699999999999998</v>
      </c>
      <c r="T580" s="16">
        <f t="shared" si="6"/>
        <v>0.91300000000000003</v>
      </c>
      <c r="U580" s="16">
        <f t="shared" si="6"/>
        <v>0.873</v>
      </c>
      <c r="V580" s="16">
        <f t="shared" si="6"/>
        <v>0.90599999999999992</v>
      </c>
      <c r="W580" s="16">
        <f t="shared" si="6"/>
        <v>0.93700000000000006</v>
      </c>
      <c r="X580" s="16">
        <f t="shared" si="6"/>
        <v>0.93700000000000006</v>
      </c>
      <c r="Y580" s="16">
        <f t="shared" si="6"/>
        <v>0.89900000000000002</v>
      </c>
      <c r="Z580" s="16">
        <f t="shared" si="6"/>
        <v>0.89599999999999991</v>
      </c>
      <c r="AA580" s="16">
        <f t="shared" si="6"/>
        <v>0.91399999999999992</v>
      </c>
      <c r="AB580" s="16">
        <f t="shared" si="6"/>
        <v>0.93300000000000005</v>
      </c>
    </row>
    <row r="581" spans="1:28" ht="51" x14ac:dyDescent="0.2">
      <c r="A581" s="1" t="s">
        <v>1295</v>
      </c>
    </row>
    <row r="582" spans="1:28" x14ac:dyDescent="0.2">
      <c r="B582" s="2" t="s">
        <v>257</v>
      </c>
      <c r="C582" s="8">
        <v>0.308</v>
      </c>
      <c r="D582" s="9">
        <v>0.30299999999999999</v>
      </c>
      <c r="E582" s="9">
        <v>0.28199999999999997</v>
      </c>
      <c r="F582" s="9">
        <v>0.311</v>
      </c>
      <c r="G582" s="9">
        <v>0.34899999999999998</v>
      </c>
      <c r="H582" s="9">
        <v>0.33300000000000002</v>
      </c>
      <c r="I582" s="9">
        <v>0.29399999999999998</v>
      </c>
      <c r="J582" s="9">
        <v>0.29799999999999999</v>
      </c>
      <c r="K582" s="9">
        <v>0.36599999999999999</v>
      </c>
      <c r="L582" s="9">
        <v>0.32</v>
      </c>
      <c r="M582" s="9">
        <v>0.29799999999999999</v>
      </c>
      <c r="N582" s="9">
        <v>0.27800000000000002</v>
      </c>
      <c r="O582" s="9">
        <v>0.19800000000000001</v>
      </c>
      <c r="P582" s="9">
        <v>0.308</v>
      </c>
      <c r="Q582" s="9">
        <v>0.313</v>
      </c>
      <c r="R582" s="9">
        <v>0.29899999999999999</v>
      </c>
      <c r="S582" s="9">
        <v>0.36899999999999999</v>
      </c>
      <c r="T582" s="9">
        <v>0.316</v>
      </c>
      <c r="U582" s="9">
        <v>0.26100000000000001</v>
      </c>
      <c r="V582" s="9">
        <v>0.25</v>
      </c>
      <c r="W582" s="9">
        <v>0.27700000000000002</v>
      </c>
      <c r="X582" s="9">
        <v>0.34</v>
      </c>
      <c r="Y582" s="9">
        <v>0.26800000000000002</v>
      </c>
      <c r="Z582" s="9">
        <v>0.32100000000000001</v>
      </c>
      <c r="AA582" s="9">
        <v>0.317</v>
      </c>
      <c r="AB582" s="9">
        <v>0.33200000000000002</v>
      </c>
    </row>
    <row r="583" spans="1:28" x14ac:dyDescent="0.2">
      <c r="B583" s="2" t="s">
        <v>258</v>
      </c>
      <c r="C583" s="8">
        <v>7.8E-2</v>
      </c>
      <c r="D583" s="9">
        <v>6.2E-2</v>
      </c>
      <c r="E583" s="9">
        <v>5.8999999999999997E-2</v>
      </c>
      <c r="F583" s="9">
        <v>7.0999999999999994E-2</v>
      </c>
      <c r="G583" s="9">
        <v>7.2999999999999995E-2</v>
      </c>
      <c r="H583" s="9">
        <v>0.129</v>
      </c>
      <c r="I583" s="9">
        <v>0.112</v>
      </c>
      <c r="J583" s="9">
        <v>9.9000000000000005E-2</v>
      </c>
      <c r="K583" s="9">
        <v>9.7000000000000003E-2</v>
      </c>
      <c r="L583" s="9">
        <v>9.1999999999999998E-2</v>
      </c>
      <c r="M583" s="9">
        <v>4.8000000000000001E-2</v>
      </c>
      <c r="N583" s="9">
        <v>5.2999999999999999E-2</v>
      </c>
      <c r="O583" s="9">
        <v>6.4000000000000001E-2</v>
      </c>
      <c r="P583" s="9">
        <v>7.3999999999999996E-2</v>
      </c>
      <c r="Q583" s="9">
        <v>7.9000000000000001E-2</v>
      </c>
      <c r="R583" s="9">
        <v>7.4999999999999997E-2</v>
      </c>
      <c r="S583" s="9">
        <v>9.1999999999999998E-2</v>
      </c>
      <c r="T583" s="9">
        <v>7.9000000000000001E-2</v>
      </c>
      <c r="U583" s="9">
        <v>3.3000000000000002E-2</v>
      </c>
      <c r="V583" s="9">
        <v>0.10100000000000001</v>
      </c>
      <c r="W583" s="9">
        <v>6.2E-2</v>
      </c>
      <c r="X583" s="9">
        <v>4.7E-2</v>
      </c>
      <c r="Y583" s="9">
        <v>7.5999999999999998E-2</v>
      </c>
      <c r="Z583" s="9">
        <v>8.2000000000000003E-2</v>
      </c>
      <c r="AA583" s="9">
        <v>8.5999999999999993E-2</v>
      </c>
      <c r="AB583" s="9">
        <v>8.4000000000000005E-2</v>
      </c>
    </row>
    <row r="584" spans="1:28" x14ac:dyDescent="0.2">
      <c r="B584" s="2" t="s">
        <v>259</v>
      </c>
      <c r="C584" s="8">
        <v>0.57199999999999995</v>
      </c>
      <c r="D584" s="9">
        <v>0.61499999999999999</v>
      </c>
      <c r="E584" s="9">
        <v>0.621</v>
      </c>
      <c r="F584" s="9">
        <v>0.59399999999999997</v>
      </c>
      <c r="G584" s="9">
        <v>0.54400000000000004</v>
      </c>
      <c r="H584" s="9">
        <v>0.48299999999999998</v>
      </c>
      <c r="I584" s="9">
        <v>0.44700000000000001</v>
      </c>
      <c r="J584" s="9">
        <v>0.503</v>
      </c>
      <c r="K584" s="9">
        <v>0.48899999999999999</v>
      </c>
      <c r="L584" s="9">
        <v>0.56100000000000005</v>
      </c>
      <c r="M584" s="9">
        <v>0.63600000000000001</v>
      </c>
      <c r="N584" s="9">
        <v>0.629</v>
      </c>
      <c r="O584" s="9">
        <v>0.72199999999999998</v>
      </c>
      <c r="P584" s="9">
        <v>0.57999999999999996</v>
      </c>
      <c r="Q584" s="9">
        <v>0.56200000000000006</v>
      </c>
      <c r="R584" s="9">
        <v>0.58799999999999997</v>
      </c>
      <c r="S584" s="9">
        <v>0.47</v>
      </c>
      <c r="T584" s="9">
        <v>0.56599999999999995</v>
      </c>
      <c r="U584" s="9">
        <v>0.64100000000000001</v>
      </c>
      <c r="V584" s="9">
        <v>0.60099999999999998</v>
      </c>
      <c r="W584" s="9">
        <v>0.61499999999999999</v>
      </c>
      <c r="X584" s="9">
        <v>0.57599999999999996</v>
      </c>
      <c r="Y584" s="9">
        <v>0.61299999999999999</v>
      </c>
      <c r="Z584" s="9">
        <v>0.54400000000000004</v>
      </c>
      <c r="AA584" s="9">
        <v>0.55800000000000005</v>
      </c>
      <c r="AB584" s="9">
        <v>0.56100000000000005</v>
      </c>
    </row>
    <row r="585" spans="1:28" x14ac:dyDescent="0.2">
      <c r="B585" s="2" t="s">
        <v>260</v>
      </c>
      <c r="C585" s="8">
        <v>4.1000000000000002E-2</v>
      </c>
      <c r="D585" s="9">
        <v>2.1000000000000001E-2</v>
      </c>
      <c r="E585" s="9">
        <v>3.9E-2</v>
      </c>
      <c r="F585" s="9">
        <v>2.4E-2</v>
      </c>
      <c r="G585" s="9">
        <v>3.4000000000000002E-2</v>
      </c>
      <c r="H585" s="9">
        <v>5.5E-2</v>
      </c>
      <c r="I585" s="9">
        <v>0.14699999999999999</v>
      </c>
      <c r="J585" s="9">
        <v>9.9000000000000005E-2</v>
      </c>
      <c r="K585" s="9">
        <v>4.8000000000000001E-2</v>
      </c>
      <c r="L585" s="9">
        <v>2.7E-2</v>
      </c>
      <c r="M585" s="9">
        <v>1.7999999999999999E-2</v>
      </c>
      <c r="N585" s="9">
        <v>0.04</v>
      </c>
      <c r="O585" s="9">
        <v>1.6E-2</v>
      </c>
      <c r="P585" s="9">
        <v>3.7999999999999999E-2</v>
      </c>
      <c r="Q585" s="9">
        <v>4.5999999999999999E-2</v>
      </c>
      <c r="R585" s="9">
        <v>3.7999999999999999E-2</v>
      </c>
      <c r="S585" s="9">
        <v>6.8000000000000005E-2</v>
      </c>
      <c r="T585" s="9">
        <v>3.9E-2</v>
      </c>
      <c r="U585" s="9">
        <v>6.5000000000000002E-2</v>
      </c>
      <c r="V585" s="9">
        <v>4.8000000000000001E-2</v>
      </c>
      <c r="W585" s="9">
        <v>4.5999999999999999E-2</v>
      </c>
      <c r="X585" s="9">
        <v>3.6999999999999998E-2</v>
      </c>
      <c r="Y585" s="9">
        <v>4.2999999999999997E-2</v>
      </c>
      <c r="Z585" s="9">
        <v>5.3999999999999999E-2</v>
      </c>
      <c r="AA585" s="9">
        <v>0.04</v>
      </c>
      <c r="AB585" s="9">
        <v>2.4E-2</v>
      </c>
    </row>
    <row r="586" spans="1:28" x14ac:dyDescent="0.2">
      <c r="B586" s="2" t="s">
        <v>3</v>
      </c>
      <c r="C586" s="3">
        <v>2243</v>
      </c>
      <c r="D586" s="4">
        <v>340</v>
      </c>
      <c r="E586" s="4">
        <v>493</v>
      </c>
      <c r="F586" s="4">
        <v>579</v>
      </c>
      <c r="G586" s="4">
        <v>384</v>
      </c>
      <c r="H586" s="4">
        <v>201</v>
      </c>
      <c r="I586" s="4">
        <v>170</v>
      </c>
      <c r="J586" s="4">
        <v>161</v>
      </c>
      <c r="K586" s="4">
        <v>331</v>
      </c>
      <c r="L586" s="4">
        <v>590</v>
      </c>
      <c r="M586" s="4">
        <v>272</v>
      </c>
      <c r="N586" s="4">
        <v>151</v>
      </c>
      <c r="O586" s="4">
        <v>187</v>
      </c>
      <c r="P586" s="4">
        <v>1292</v>
      </c>
      <c r="Q586" s="4">
        <v>850</v>
      </c>
      <c r="R586" s="4">
        <v>1870</v>
      </c>
      <c r="S586" s="4">
        <v>249</v>
      </c>
      <c r="T586" s="4">
        <v>1989</v>
      </c>
      <c r="U586" s="4">
        <v>92</v>
      </c>
      <c r="V586" s="4">
        <v>168</v>
      </c>
      <c r="W586" s="4">
        <v>65</v>
      </c>
      <c r="X586" s="4">
        <v>191</v>
      </c>
      <c r="Y586" s="4">
        <v>563</v>
      </c>
      <c r="Z586" s="4">
        <v>539</v>
      </c>
      <c r="AA586" s="4">
        <v>477</v>
      </c>
      <c r="AB586" s="4">
        <v>380</v>
      </c>
    </row>
    <row r="587" spans="1:28" s="15" customFormat="1" x14ac:dyDescent="0.2">
      <c r="A587" s="18" t="s">
        <v>1516</v>
      </c>
      <c r="B587" s="19"/>
      <c r="C587" s="16">
        <f>C582+C584</f>
        <v>0.87999999999999989</v>
      </c>
      <c r="D587" s="16">
        <f t="shared" ref="D587:AB587" si="7">D582+D584</f>
        <v>0.91799999999999993</v>
      </c>
      <c r="E587" s="16">
        <f t="shared" si="7"/>
        <v>0.90300000000000002</v>
      </c>
      <c r="F587" s="16">
        <f t="shared" si="7"/>
        <v>0.90500000000000003</v>
      </c>
      <c r="G587" s="16">
        <f t="shared" si="7"/>
        <v>0.89300000000000002</v>
      </c>
      <c r="H587" s="16">
        <f t="shared" si="7"/>
        <v>0.81600000000000006</v>
      </c>
      <c r="I587" s="16">
        <f t="shared" si="7"/>
        <v>0.74099999999999999</v>
      </c>
      <c r="J587" s="16">
        <f t="shared" si="7"/>
        <v>0.80099999999999993</v>
      </c>
      <c r="K587" s="16">
        <f t="shared" si="7"/>
        <v>0.85499999999999998</v>
      </c>
      <c r="L587" s="16">
        <f t="shared" si="7"/>
        <v>0.88100000000000001</v>
      </c>
      <c r="M587" s="16">
        <f t="shared" si="7"/>
        <v>0.93399999999999994</v>
      </c>
      <c r="N587" s="16">
        <f t="shared" si="7"/>
        <v>0.90700000000000003</v>
      </c>
      <c r="O587" s="16">
        <f t="shared" si="7"/>
        <v>0.91999999999999993</v>
      </c>
      <c r="P587" s="16">
        <f t="shared" si="7"/>
        <v>0.8879999999999999</v>
      </c>
      <c r="Q587" s="16">
        <f t="shared" si="7"/>
        <v>0.875</v>
      </c>
      <c r="R587" s="16">
        <f t="shared" si="7"/>
        <v>0.88700000000000001</v>
      </c>
      <c r="S587" s="16">
        <f t="shared" si="7"/>
        <v>0.83899999999999997</v>
      </c>
      <c r="T587" s="16">
        <f t="shared" si="7"/>
        <v>0.8819999999999999</v>
      </c>
      <c r="U587" s="16">
        <f t="shared" si="7"/>
        <v>0.90200000000000002</v>
      </c>
      <c r="V587" s="16">
        <f t="shared" si="7"/>
        <v>0.85099999999999998</v>
      </c>
      <c r="W587" s="16">
        <f t="shared" si="7"/>
        <v>0.89200000000000002</v>
      </c>
      <c r="X587" s="16">
        <f t="shared" si="7"/>
        <v>0.91599999999999993</v>
      </c>
      <c r="Y587" s="16">
        <f t="shared" si="7"/>
        <v>0.88100000000000001</v>
      </c>
      <c r="Z587" s="16">
        <f t="shared" si="7"/>
        <v>0.86499999999999999</v>
      </c>
      <c r="AA587" s="16">
        <f t="shared" si="7"/>
        <v>0.875</v>
      </c>
      <c r="AB587" s="16">
        <f t="shared" si="7"/>
        <v>0.89300000000000002</v>
      </c>
    </row>
    <row r="588" spans="1:28" ht="63.75" x14ac:dyDescent="0.2">
      <c r="A588" s="1" t="s">
        <v>1275</v>
      </c>
    </row>
    <row r="589" spans="1:28" x14ac:dyDescent="0.2">
      <c r="B589" s="2" t="s">
        <v>257</v>
      </c>
      <c r="C589" s="8">
        <v>0.245</v>
      </c>
      <c r="D589" s="9">
        <v>0.22900000000000001</v>
      </c>
      <c r="E589" s="9">
        <v>0.20799999999999999</v>
      </c>
      <c r="F589" s="9">
        <v>0.218</v>
      </c>
      <c r="G589" s="9">
        <v>0.27900000000000003</v>
      </c>
      <c r="H589" s="9">
        <v>0.307</v>
      </c>
      <c r="I589" s="9">
        <v>0.317</v>
      </c>
      <c r="J589" s="9">
        <v>0.35499999999999998</v>
      </c>
      <c r="K589" s="9">
        <v>0.315</v>
      </c>
      <c r="L589" s="9">
        <v>0.25</v>
      </c>
      <c r="M589" s="9">
        <v>0.24199999999999999</v>
      </c>
      <c r="N589" s="9">
        <v>0.13</v>
      </c>
      <c r="O589" s="9">
        <v>0.159</v>
      </c>
      <c r="P589" s="9">
        <v>0.245</v>
      </c>
      <c r="Q589" s="9">
        <v>0.24199999999999999</v>
      </c>
      <c r="R589" s="9">
        <v>0.23200000000000001</v>
      </c>
      <c r="S589" s="9">
        <v>0.31</v>
      </c>
      <c r="T589" s="9">
        <v>0.245</v>
      </c>
      <c r="U589" s="9">
        <v>0.17399999999999999</v>
      </c>
      <c r="V589" s="9">
        <v>0.31</v>
      </c>
      <c r="W589" s="9">
        <v>0.18</v>
      </c>
      <c r="X589" s="9">
        <v>0.21</v>
      </c>
      <c r="Y589" s="9">
        <v>0.251</v>
      </c>
      <c r="Z589" s="9">
        <v>0.25900000000000001</v>
      </c>
      <c r="AA589" s="9">
        <v>0.27100000000000002</v>
      </c>
      <c r="AB589" s="9">
        <v>0.219</v>
      </c>
    </row>
    <row r="590" spans="1:28" x14ac:dyDescent="0.2">
      <c r="B590" s="2" t="s">
        <v>258</v>
      </c>
      <c r="C590" s="8">
        <v>0.25900000000000001</v>
      </c>
      <c r="D590" s="9">
        <v>0.253</v>
      </c>
      <c r="E590" s="9">
        <v>0.26600000000000001</v>
      </c>
      <c r="F590" s="9">
        <v>0.23400000000000001</v>
      </c>
      <c r="G590" s="9">
        <v>0.26700000000000002</v>
      </c>
      <c r="H590" s="9">
        <v>0.28599999999999998</v>
      </c>
      <c r="I590" s="9">
        <v>0.311</v>
      </c>
      <c r="J590" s="9">
        <v>0.23699999999999999</v>
      </c>
      <c r="K590" s="9">
        <v>0.27400000000000002</v>
      </c>
      <c r="L590" s="9">
        <v>0.28999999999999998</v>
      </c>
      <c r="M590" s="9">
        <v>0.253</v>
      </c>
      <c r="N590" s="9">
        <v>0.247</v>
      </c>
      <c r="O590" s="9">
        <v>0.192</v>
      </c>
      <c r="P590" s="9">
        <v>0.27100000000000002</v>
      </c>
      <c r="Q590" s="9">
        <v>0.245</v>
      </c>
      <c r="R590" s="9">
        <v>0.26500000000000001</v>
      </c>
      <c r="S590" s="9">
        <v>0.246</v>
      </c>
      <c r="T590" s="9">
        <v>0.26100000000000001</v>
      </c>
      <c r="U590" s="9">
        <v>0.29099999999999998</v>
      </c>
      <c r="V590" s="9">
        <v>0.215</v>
      </c>
      <c r="W590" s="9">
        <v>0.26200000000000001</v>
      </c>
      <c r="X590" s="9">
        <v>0.27600000000000002</v>
      </c>
      <c r="Y590" s="9">
        <v>0.27</v>
      </c>
      <c r="Z590" s="9">
        <v>0.253</v>
      </c>
      <c r="AA590" s="9">
        <v>0.24299999999999999</v>
      </c>
      <c r="AB590" s="9">
        <v>0.246</v>
      </c>
    </row>
    <row r="591" spans="1:28" x14ac:dyDescent="0.2">
      <c r="B591" s="2" t="s">
        <v>259</v>
      </c>
      <c r="C591" s="8">
        <v>0.09</v>
      </c>
      <c r="D591" s="9">
        <v>0.09</v>
      </c>
      <c r="E591" s="9">
        <v>8.4000000000000005E-2</v>
      </c>
      <c r="F591" s="9">
        <v>9.0999999999999998E-2</v>
      </c>
      <c r="G591" s="9">
        <v>7.4999999999999997E-2</v>
      </c>
      <c r="H591" s="9">
        <v>8.5000000000000006E-2</v>
      </c>
      <c r="I591" s="9">
        <v>0.128</v>
      </c>
      <c r="J591" s="9">
        <v>0.151</v>
      </c>
      <c r="K591" s="9">
        <v>0.109</v>
      </c>
      <c r="L591" s="9">
        <v>6.7000000000000004E-2</v>
      </c>
      <c r="M591" s="9">
        <v>9.0999999999999998E-2</v>
      </c>
      <c r="N591" s="9">
        <v>7.4999999999999997E-2</v>
      </c>
      <c r="O591" s="9">
        <v>8.2000000000000003E-2</v>
      </c>
      <c r="P591" s="9">
        <v>7.5999999999999998E-2</v>
      </c>
      <c r="Q591" s="9">
        <v>0.107</v>
      </c>
      <c r="R591" s="9">
        <v>8.3000000000000004E-2</v>
      </c>
      <c r="S591" s="9">
        <v>0.121</v>
      </c>
      <c r="T591" s="9">
        <v>8.6999999999999994E-2</v>
      </c>
      <c r="U591" s="9">
        <v>0.16300000000000001</v>
      </c>
      <c r="V591" s="9">
        <v>8.8999999999999996E-2</v>
      </c>
      <c r="W591" s="9">
        <v>0.115</v>
      </c>
      <c r="X591" s="9">
        <v>5.5E-2</v>
      </c>
      <c r="Y591" s="9">
        <v>0.11</v>
      </c>
      <c r="Z591" s="9">
        <v>9.6000000000000002E-2</v>
      </c>
      <c r="AA591" s="9">
        <v>7.9000000000000001E-2</v>
      </c>
      <c r="AB591" s="9">
        <v>8.5000000000000006E-2</v>
      </c>
    </row>
    <row r="592" spans="1:28" x14ac:dyDescent="0.2">
      <c r="B592" s="2" t="s">
        <v>260</v>
      </c>
      <c r="C592" s="8">
        <v>0.40500000000000003</v>
      </c>
      <c r="D592" s="9">
        <v>0.42799999999999999</v>
      </c>
      <c r="E592" s="9">
        <v>0.442</v>
      </c>
      <c r="F592" s="9">
        <v>0.45700000000000002</v>
      </c>
      <c r="G592" s="9">
        <v>0.379</v>
      </c>
      <c r="H592" s="9">
        <v>0.32300000000000001</v>
      </c>
      <c r="I592" s="9">
        <v>0.24399999999999999</v>
      </c>
      <c r="J592" s="9">
        <v>0.25700000000000001</v>
      </c>
      <c r="K592" s="9">
        <v>0.30199999999999999</v>
      </c>
      <c r="L592" s="9">
        <v>0.39300000000000002</v>
      </c>
      <c r="M592" s="9">
        <v>0.41499999999999998</v>
      </c>
      <c r="N592" s="9">
        <v>0.54800000000000004</v>
      </c>
      <c r="O592" s="9">
        <v>0.56599999999999995</v>
      </c>
      <c r="P592" s="9">
        <v>0.40699999999999997</v>
      </c>
      <c r="Q592" s="9">
        <v>0.40600000000000003</v>
      </c>
      <c r="R592" s="9">
        <v>0.42</v>
      </c>
      <c r="S592" s="9">
        <v>0.32300000000000001</v>
      </c>
      <c r="T592" s="9">
        <v>0.40799999999999997</v>
      </c>
      <c r="U592" s="9">
        <v>0.372</v>
      </c>
      <c r="V592" s="9">
        <v>0.38600000000000001</v>
      </c>
      <c r="W592" s="9">
        <v>0.443</v>
      </c>
      <c r="X592" s="9">
        <v>0.45900000000000002</v>
      </c>
      <c r="Y592" s="9">
        <v>0.37</v>
      </c>
      <c r="Z592" s="9">
        <v>0.39200000000000002</v>
      </c>
      <c r="AA592" s="9">
        <v>0.40699999999999997</v>
      </c>
      <c r="AB592" s="9">
        <v>0.45100000000000001</v>
      </c>
    </row>
    <row r="593" spans="1:28" x14ac:dyDescent="0.2">
      <c r="B593" s="2" t="s">
        <v>3</v>
      </c>
      <c r="C593" s="3">
        <v>2152</v>
      </c>
      <c r="D593" s="4">
        <v>332</v>
      </c>
      <c r="E593" s="4">
        <v>477</v>
      </c>
      <c r="F593" s="4">
        <v>560</v>
      </c>
      <c r="G593" s="4">
        <v>359</v>
      </c>
      <c r="H593" s="4">
        <v>189</v>
      </c>
      <c r="I593" s="4">
        <v>164</v>
      </c>
      <c r="J593" s="4">
        <v>152</v>
      </c>
      <c r="K593" s="4">
        <v>321</v>
      </c>
      <c r="L593" s="4">
        <v>563</v>
      </c>
      <c r="M593" s="4">
        <v>265</v>
      </c>
      <c r="N593" s="4">
        <v>146</v>
      </c>
      <c r="O593" s="4">
        <v>182</v>
      </c>
      <c r="P593" s="4">
        <v>1231</v>
      </c>
      <c r="Q593" s="4">
        <v>825</v>
      </c>
      <c r="R593" s="4">
        <v>1787</v>
      </c>
      <c r="S593" s="4">
        <v>248</v>
      </c>
      <c r="T593" s="4">
        <v>1913</v>
      </c>
      <c r="U593" s="4">
        <v>86</v>
      </c>
      <c r="V593" s="4">
        <v>158</v>
      </c>
      <c r="W593" s="4">
        <v>61</v>
      </c>
      <c r="X593" s="4">
        <v>181</v>
      </c>
      <c r="Y593" s="4">
        <v>538</v>
      </c>
      <c r="Z593" s="4">
        <v>521</v>
      </c>
      <c r="AA593" s="4">
        <v>457</v>
      </c>
      <c r="AB593" s="4">
        <v>366</v>
      </c>
    </row>
    <row r="594" spans="1:28" s="15" customFormat="1" x14ac:dyDescent="0.2">
      <c r="A594" s="18" t="s">
        <v>1516</v>
      </c>
      <c r="B594" s="19"/>
      <c r="C594" s="16">
        <f>C589+C591</f>
        <v>0.33499999999999996</v>
      </c>
      <c r="D594" s="16">
        <f t="shared" ref="D594:AB594" si="8">D589+D591</f>
        <v>0.31900000000000001</v>
      </c>
      <c r="E594" s="16">
        <f t="shared" si="8"/>
        <v>0.29199999999999998</v>
      </c>
      <c r="F594" s="16">
        <f t="shared" si="8"/>
        <v>0.309</v>
      </c>
      <c r="G594" s="16">
        <f t="shared" si="8"/>
        <v>0.35400000000000004</v>
      </c>
      <c r="H594" s="16">
        <f t="shared" si="8"/>
        <v>0.39200000000000002</v>
      </c>
      <c r="I594" s="16">
        <f t="shared" si="8"/>
        <v>0.44500000000000001</v>
      </c>
      <c r="J594" s="16">
        <f t="shared" si="8"/>
        <v>0.50600000000000001</v>
      </c>
      <c r="K594" s="16">
        <f t="shared" si="8"/>
        <v>0.42399999999999999</v>
      </c>
      <c r="L594" s="16">
        <f t="shared" si="8"/>
        <v>0.317</v>
      </c>
      <c r="M594" s="16">
        <f t="shared" si="8"/>
        <v>0.33299999999999996</v>
      </c>
      <c r="N594" s="16">
        <f t="shared" si="8"/>
        <v>0.20500000000000002</v>
      </c>
      <c r="O594" s="16">
        <f t="shared" si="8"/>
        <v>0.24099999999999999</v>
      </c>
      <c r="P594" s="16">
        <f t="shared" si="8"/>
        <v>0.32100000000000001</v>
      </c>
      <c r="Q594" s="16">
        <f t="shared" si="8"/>
        <v>0.34899999999999998</v>
      </c>
      <c r="R594" s="16">
        <f t="shared" si="8"/>
        <v>0.315</v>
      </c>
      <c r="S594" s="16">
        <f t="shared" si="8"/>
        <v>0.43099999999999999</v>
      </c>
      <c r="T594" s="16">
        <f t="shared" si="8"/>
        <v>0.33199999999999996</v>
      </c>
      <c r="U594" s="16">
        <f t="shared" si="8"/>
        <v>0.33699999999999997</v>
      </c>
      <c r="V594" s="16">
        <f t="shared" si="8"/>
        <v>0.39900000000000002</v>
      </c>
      <c r="W594" s="16">
        <f t="shared" si="8"/>
        <v>0.29499999999999998</v>
      </c>
      <c r="X594" s="16">
        <f t="shared" si="8"/>
        <v>0.26500000000000001</v>
      </c>
      <c r="Y594" s="16">
        <f t="shared" si="8"/>
        <v>0.36099999999999999</v>
      </c>
      <c r="Z594" s="16">
        <f t="shared" si="8"/>
        <v>0.35499999999999998</v>
      </c>
      <c r="AA594" s="16">
        <f t="shared" si="8"/>
        <v>0.35000000000000003</v>
      </c>
      <c r="AB594" s="16">
        <f t="shared" si="8"/>
        <v>0.30399999999999999</v>
      </c>
    </row>
    <row r="595" spans="1:28" ht="63.75" x14ac:dyDescent="0.2">
      <c r="A595" s="1" t="s">
        <v>1316</v>
      </c>
    </row>
    <row r="596" spans="1:28" x14ac:dyDescent="0.2">
      <c r="B596" s="2" t="s">
        <v>257</v>
      </c>
      <c r="C596" s="8">
        <v>0.29299999999999998</v>
      </c>
      <c r="D596" s="9">
        <v>0.253</v>
      </c>
      <c r="E596" s="9">
        <v>0.26300000000000001</v>
      </c>
      <c r="F596" s="9">
        <v>0.29599999999999999</v>
      </c>
      <c r="G596" s="9">
        <v>0.32300000000000001</v>
      </c>
      <c r="H596" s="9">
        <v>0.32800000000000001</v>
      </c>
      <c r="I596" s="9">
        <v>0.32400000000000001</v>
      </c>
      <c r="J596" s="9">
        <v>0.315</v>
      </c>
      <c r="K596" s="9">
        <v>0.39</v>
      </c>
      <c r="L596" s="9">
        <v>0.311</v>
      </c>
      <c r="M596" s="9">
        <v>0.27200000000000002</v>
      </c>
      <c r="N596" s="9">
        <v>0.186</v>
      </c>
      <c r="O596" s="9">
        <v>0.20399999999999999</v>
      </c>
      <c r="P596" s="9">
        <v>0.308</v>
      </c>
      <c r="Q596" s="9">
        <v>0.26500000000000001</v>
      </c>
      <c r="R596" s="9">
        <v>0.28399999999999997</v>
      </c>
      <c r="S596" s="9">
        <v>0.31</v>
      </c>
      <c r="T596" s="9">
        <v>0.29399999999999998</v>
      </c>
      <c r="U596" s="9">
        <v>0.23</v>
      </c>
      <c r="V596" s="9">
        <v>0.313</v>
      </c>
      <c r="W596" s="9">
        <v>0.24199999999999999</v>
      </c>
      <c r="X596" s="9">
        <v>0.27700000000000002</v>
      </c>
      <c r="Y596" s="9">
        <v>0.30499999999999999</v>
      </c>
      <c r="Z596" s="9">
        <v>0.27300000000000002</v>
      </c>
      <c r="AA596" s="9">
        <v>0.33</v>
      </c>
      <c r="AB596" s="9">
        <v>0.26500000000000001</v>
      </c>
    </row>
    <row r="597" spans="1:28" x14ac:dyDescent="0.2">
      <c r="B597" s="2" t="s">
        <v>258</v>
      </c>
      <c r="C597" s="8">
        <v>0.23200000000000001</v>
      </c>
      <c r="D597" s="9">
        <v>0.223</v>
      </c>
      <c r="E597" s="9">
        <v>0.248</v>
      </c>
      <c r="F597" s="9">
        <v>0.215</v>
      </c>
      <c r="G597" s="9">
        <v>0.251</v>
      </c>
      <c r="H597" s="9">
        <v>0.23100000000000001</v>
      </c>
      <c r="I597" s="9">
        <v>0.22900000000000001</v>
      </c>
      <c r="J597" s="9">
        <v>0.22600000000000001</v>
      </c>
      <c r="K597" s="9">
        <v>0.19800000000000001</v>
      </c>
      <c r="L597" s="9">
        <v>0.249</v>
      </c>
      <c r="M597" s="9">
        <v>0.23799999999999999</v>
      </c>
      <c r="N597" s="9">
        <v>0.26200000000000001</v>
      </c>
      <c r="O597" s="9">
        <v>0.22700000000000001</v>
      </c>
      <c r="P597" s="9">
        <v>0.23300000000000001</v>
      </c>
      <c r="Q597" s="9">
        <v>0.23300000000000001</v>
      </c>
      <c r="R597" s="9">
        <v>0.23599999999999999</v>
      </c>
      <c r="S597" s="9">
        <v>0.22600000000000001</v>
      </c>
      <c r="T597" s="9">
        <v>0.23200000000000001</v>
      </c>
      <c r="U597" s="9">
        <v>0.24099999999999999</v>
      </c>
      <c r="V597" s="9">
        <v>0.24099999999999999</v>
      </c>
      <c r="W597" s="9">
        <v>0.19400000000000001</v>
      </c>
      <c r="X597" s="9">
        <v>0.23899999999999999</v>
      </c>
      <c r="Y597" s="9">
        <v>0.23799999999999999</v>
      </c>
      <c r="Z597" s="9">
        <v>0.23599999999999999</v>
      </c>
      <c r="AA597" s="9">
        <v>0.23599999999999999</v>
      </c>
      <c r="AB597" s="9">
        <v>0.214</v>
      </c>
    </row>
    <row r="598" spans="1:28" x14ac:dyDescent="0.2">
      <c r="B598" s="2" t="s">
        <v>259</v>
      </c>
      <c r="C598" s="8">
        <v>0.122</v>
      </c>
      <c r="D598" s="9">
        <v>8.6999999999999994E-2</v>
      </c>
      <c r="E598" s="9">
        <v>8.4000000000000005E-2</v>
      </c>
      <c r="F598" s="9">
        <v>0.109</v>
      </c>
      <c r="G598" s="9">
        <v>0.13300000000000001</v>
      </c>
      <c r="H598" s="9">
        <v>0.185</v>
      </c>
      <c r="I598" s="9">
        <v>0.24099999999999999</v>
      </c>
      <c r="J598" s="9">
        <v>0.25600000000000001</v>
      </c>
      <c r="K598" s="9">
        <v>0.17299999999999999</v>
      </c>
      <c r="L598" s="9">
        <v>0.111</v>
      </c>
      <c r="M598" s="9">
        <v>7.4999999999999997E-2</v>
      </c>
      <c r="N598" s="9">
        <v>6.9000000000000006E-2</v>
      </c>
      <c r="O598" s="9">
        <v>3.3000000000000002E-2</v>
      </c>
      <c r="P598" s="9">
        <v>0.115</v>
      </c>
      <c r="Q598" s="9">
        <v>0.13500000000000001</v>
      </c>
      <c r="R598" s="9">
        <v>0.111</v>
      </c>
      <c r="S598" s="9">
        <v>0.183</v>
      </c>
      <c r="T598" s="9">
        <v>0.11700000000000001</v>
      </c>
      <c r="U598" s="9">
        <v>0.17199999999999999</v>
      </c>
      <c r="V598" s="9">
        <v>0.151</v>
      </c>
      <c r="W598" s="9">
        <v>0.129</v>
      </c>
      <c r="X598" s="9">
        <v>7.0999999999999994E-2</v>
      </c>
      <c r="Y598" s="9">
        <v>0.115</v>
      </c>
      <c r="Z598" s="9">
        <v>0.159</v>
      </c>
      <c r="AA598" s="9">
        <v>0.106</v>
      </c>
      <c r="AB598" s="9">
        <v>0.126</v>
      </c>
    </row>
    <row r="599" spans="1:28" x14ac:dyDescent="0.2">
      <c r="B599" s="2" t="s">
        <v>260</v>
      </c>
      <c r="C599" s="8">
        <v>0.35299999999999998</v>
      </c>
      <c r="D599" s="9">
        <v>0.437</v>
      </c>
      <c r="E599" s="9">
        <v>0.40500000000000003</v>
      </c>
      <c r="F599" s="9">
        <v>0.379</v>
      </c>
      <c r="G599" s="9">
        <v>0.29299999999999998</v>
      </c>
      <c r="H599" s="9">
        <v>0.25600000000000001</v>
      </c>
      <c r="I599" s="9">
        <v>0.20599999999999999</v>
      </c>
      <c r="J599" s="9">
        <v>0.20200000000000001</v>
      </c>
      <c r="K599" s="9">
        <v>0.23799999999999999</v>
      </c>
      <c r="L599" s="9">
        <v>0.33</v>
      </c>
      <c r="M599" s="9">
        <v>0.41499999999999998</v>
      </c>
      <c r="N599" s="9">
        <v>0.48299999999999998</v>
      </c>
      <c r="O599" s="9">
        <v>0.53600000000000003</v>
      </c>
      <c r="P599" s="9">
        <v>0.34399999999999997</v>
      </c>
      <c r="Q599" s="9">
        <v>0.36699999999999999</v>
      </c>
      <c r="R599" s="9">
        <v>0.36899999999999999</v>
      </c>
      <c r="S599" s="9">
        <v>0.28199999999999997</v>
      </c>
      <c r="T599" s="9">
        <v>0.35599999999999998</v>
      </c>
      <c r="U599" s="9">
        <v>0.35599999999999998</v>
      </c>
      <c r="V599" s="9">
        <v>0.29499999999999998</v>
      </c>
      <c r="W599" s="9">
        <v>0.435</v>
      </c>
      <c r="X599" s="9">
        <v>0.41299999999999998</v>
      </c>
      <c r="Y599" s="9">
        <v>0.34200000000000003</v>
      </c>
      <c r="Z599" s="9">
        <v>0.33300000000000002</v>
      </c>
      <c r="AA599" s="9">
        <v>0.32800000000000001</v>
      </c>
      <c r="AB599" s="9">
        <v>0.39400000000000002</v>
      </c>
    </row>
    <row r="600" spans="1:28" x14ac:dyDescent="0.2">
      <c r="B600" s="2" t="s">
        <v>3</v>
      </c>
      <c r="C600" s="3">
        <v>2190</v>
      </c>
      <c r="D600" s="4">
        <v>332</v>
      </c>
      <c r="E600" s="4">
        <v>476</v>
      </c>
      <c r="F600" s="4">
        <v>567</v>
      </c>
      <c r="G600" s="4">
        <v>375</v>
      </c>
      <c r="H600" s="4">
        <v>195</v>
      </c>
      <c r="I600" s="4">
        <v>170</v>
      </c>
      <c r="J600" s="4">
        <v>168</v>
      </c>
      <c r="K600" s="4">
        <v>323</v>
      </c>
      <c r="L600" s="4">
        <v>570</v>
      </c>
      <c r="M600" s="4">
        <v>265</v>
      </c>
      <c r="N600" s="4">
        <v>145</v>
      </c>
      <c r="O600" s="4">
        <v>181</v>
      </c>
      <c r="P600" s="4">
        <v>1260</v>
      </c>
      <c r="Q600" s="4">
        <v>830</v>
      </c>
      <c r="R600" s="4">
        <v>1817</v>
      </c>
      <c r="S600" s="4">
        <v>252</v>
      </c>
      <c r="T600" s="4">
        <v>1943</v>
      </c>
      <c r="U600" s="4">
        <v>87</v>
      </c>
      <c r="V600" s="4">
        <v>166</v>
      </c>
      <c r="W600" s="4">
        <v>62</v>
      </c>
      <c r="X600" s="4">
        <v>184</v>
      </c>
      <c r="Y600" s="4">
        <v>547</v>
      </c>
      <c r="Z600" s="4">
        <v>535</v>
      </c>
      <c r="AA600" s="4">
        <v>461</v>
      </c>
      <c r="AB600" s="4">
        <v>373</v>
      </c>
    </row>
    <row r="601" spans="1:28" s="15" customFormat="1" x14ac:dyDescent="0.2">
      <c r="A601" s="18" t="s">
        <v>1516</v>
      </c>
      <c r="B601" s="19"/>
      <c r="C601" s="16">
        <f>C596+C598</f>
        <v>0.41499999999999998</v>
      </c>
      <c r="D601" s="16">
        <f t="shared" ref="D601:AB601" si="9">D596+D598</f>
        <v>0.33999999999999997</v>
      </c>
      <c r="E601" s="16">
        <f t="shared" si="9"/>
        <v>0.34700000000000003</v>
      </c>
      <c r="F601" s="16">
        <f t="shared" si="9"/>
        <v>0.40499999999999997</v>
      </c>
      <c r="G601" s="16">
        <f t="shared" si="9"/>
        <v>0.45600000000000002</v>
      </c>
      <c r="H601" s="16">
        <f t="shared" si="9"/>
        <v>0.51300000000000001</v>
      </c>
      <c r="I601" s="16">
        <f t="shared" si="9"/>
        <v>0.56499999999999995</v>
      </c>
      <c r="J601" s="16">
        <f t="shared" si="9"/>
        <v>0.57099999999999995</v>
      </c>
      <c r="K601" s="16">
        <f t="shared" si="9"/>
        <v>0.56299999999999994</v>
      </c>
      <c r="L601" s="16">
        <f t="shared" si="9"/>
        <v>0.42199999999999999</v>
      </c>
      <c r="M601" s="16">
        <f t="shared" si="9"/>
        <v>0.34700000000000003</v>
      </c>
      <c r="N601" s="16">
        <f t="shared" si="9"/>
        <v>0.255</v>
      </c>
      <c r="O601" s="16">
        <f t="shared" si="9"/>
        <v>0.23699999999999999</v>
      </c>
      <c r="P601" s="16">
        <f t="shared" si="9"/>
        <v>0.42299999999999999</v>
      </c>
      <c r="Q601" s="16">
        <f t="shared" si="9"/>
        <v>0.4</v>
      </c>
      <c r="R601" s="16">
        <f t="shared" si="9"/>
        <v>0.39499999999999996</v>
      </c>
      <c r="S601" s="16">
        <f t="shared" si="9"/>
        <v>0.49299999999999999</v>
      </c>
      <c r="T601" s="16">
        <f t="shared" si="9"/>
        <v>0.41099999999999998</v>
      </c>
      <c r="U601" s="16">
        <f t="shared" si="9"/>
        <v>0.40200000000000002</v>
      </c>
      <c r="V601" s="16">
        <f t="shared" si="9"/>
        <v>0.46399999999999997</v>
      </c>
      <c r="W601" s="16">
        <f t="shared" si="9"/>
        <v>0.371</v>
      </c>
      <c r="X601" s="16">
        <f t="shared" si="9"/>
        <v>0.34800000000000003</v>
      </c>
      <c r="Y601" s="16">
        <f t="shared" si="9"/>
        <v>0.42</v>
      </c>
      <c r="Z601" s="16">
        <f t="shared" si="9"/>
        <v>0.43200000000000005</v>
      </c>
      <c r="AA601" s="16">
        <f t="shared" si="9"/>
        <v>0.436</v>
      </c>
      <c r="AB601" s="16">
        <f t="shared" si="9"/>
        <v>0.39100000000000001</v>
      </c>
    </row>
    <row r="602" spans="1:28" ht="63.75" x14ac:dyDescent="0.2">
      <c r="A602" s="1" t="s">
        <v>1296</v>
      </c>
    </row>
    <row r="603" spans="1:28" x14ac:dyDescent="0.2">
      <c r="B603" s="2" t="s">
        <v>257</v>
      </c>
      <c r="C603" s="8">
        <v>0.41099999999999998</v>
      </c>
      <c r="D603" s="9">
        <v>0.441</v>
      </c>
      <c r="E603" s="9">
        <v>0.41899999999999998</v>
      </c>
      <c r="F603" s="9">
        <v>0.42</v>
      </c>
      <c r="G603" s="9">
        <v>0.40600000000000003</v>
      </c>
      <c r="H603" s="9">
        <v>0.433</v>
      </c>
      <c r="I603" s="9">
        <v>0.33500000000000002</v>
      </c>
      <c r="J603" s="9">
        <v>0.36599999999999999</v>
      </c>
      <c r="K603" s="9">
        <v>0.42099999999999999</v>
      </c>
      <c r="L603" s="9">
        <v>0.43</v>
      </c>
      <c r="M603" s="9">
        <v>0.41599999999999998</v>
      </c>
      <c r="N603" s="9">
        <v>0.36199999999999999</v>
      </c>
      <c r="O603" s="9">
        <v>0.42099999999999999</v>
      </c>
      <c r="P603" s="9">
        <v>0.40600000000000003</v>
      </c>
      <c r="Q603" s="9">
        <v>0.43099999999999999</v>
      </c>
      <c r="R603" s="9">
        <v>0.41399999999999998</v>
      </c>
      <c r="S603" s="9">
        <v>0.41699999999999998</v>
      </c>
      <c r="T603" s="9">
        <v>0.42399999999999999</v>
      </c>
      <c r="U603" s="9">
        <v>0.28899999999999998</v>
      </c>
      <c r="V603" s="9">
        <v>0.33300000000000002</v>
      </c>
      <c r="W603" s="9">
        <v>0.34399999999999997</v>
      </c>
      <c r="X603" s="9">
        <v>0.47599999999999998</v>
      </c>
      <c r="Y603" s="9">
        <v>0.41399999999999998</v>
      </c>
      <c r="Z603" s="9">
        <v>0.42099999999999999</v>
      </c>
      <c r="AA603" s="9">
        <v>0.36</v>
      </c>
      <c r="AB603" s="9">
        <v>0.43</v>
      </c>
    </row>
    <row r="604" spans="1:28" x14ac:dyDescent="0.2">
      <c r="B604" s="2" t="s">
        <v>258</v>
      </c>
      <c r="C604" s="8">
        <v>0.16</v>
      </c>
      <c r="D604" s="9">
        <v>0.151</v>
      </c>
      <c r="E604" s="9">
        <v>0.16900000000000001</v>
      </c>
      <c r="F604" s="9">
        <v>0.151</v>
      </c>
      <c r="G604" s="9">
        <v>0.157</v>
      </c>
      <c r="H604" s="9">
        <v>0.19400000000000001</v>
      </c>
      <c r="I604" s="9">
        <v>0.13900000000000001</v>
      </c>
      <c r="J604" s="9">
        <v>0.128</v>
      </c>
      <c r="K604" s="9">
        <v>0.15</v>
      </c>
      <c r="L604" s="9">
        <v>0.16700000000000001</v>
      </c>
      <c r="M604" s="9">
        <v>0.17199999999999999</v>
      </c>
      <c r="N604" s="9">
        <v>0.18099999999999999</v>
      </c>
      <c r="O604" s="9">
        <v>0.16400000000000001</v>
      </c>
      <c r="P604" s="9">
        <v>0.14899999999999999</v>
      </c>
      <c r="Q604" s="9">
        <v>0.17699999999999999</v>
      </c>
      <c r="R604" s="9">
        <v>0.158</v>
      </c>
      <c r="S604" s="9">
        <v>0.17299999999999999</v>
      </c>
      <c r="T604" s="9">
        <v>0.16200000000000001</v>
      </c>
      <c r="U604" s="9">
        <v>0.14399999999999999</v>
      </c>
      <c r="V604" s="9">
        <v>0.14899999999999999</v>
      </c>
      <c r="W604" s="9">
        <v>0.109</v>
      </c>
      <c r="X604" s="9">
        <v>0.14399999999999999</v>
      </c>
      <c r="Y604" s="9">
        <v>0.127</v>
      </c>
      <c r="Z604" s="9">
        <v>0.157</v>
      </c>
      <c r="AA604" s="9">
        <v>0.19600000000000001</v>
      </c>
      <c r="AB604" s="9">
        <v>0.19</v>
      </c>
    </row>
    <row r="605" spans="1:28" x14ac:dyDescent="0.2">
      <c r="B605" s="2" t="s">
        <v>259</v>
      </c>
      <c r="C605" s="8">
        <v>0.32200000000000001</v>
      </c>
      <c r="D605" s="9">
        <v>0.28699999999999998</v>
      </c>
      <c r="E605" s="9">
        <v>0.29499999999999998</v>
      </c>
      <c r="F605" s="9">
        <v>0.34300000000000003</v>
      </c>
      <c r="G605" s="9">
        <v>0.35299999999999998</v>
      </c>
      <c r="H605" s="9">
        <v>0.27900000000000003</v>
      </c>
      <c r="I605" s="9">
        <v>0.36399999999999999</v>
      </c>
      <c r="J605" s="9">
        <v>0.378</v>
      </c>
      <c r="K605" s="9">
        <v>0.32900000000000001</v>
      </c>
      <c r="L605" s="9">
        <v>0.311</v>
      </c>
      <c r="M605" s="9">
        <v>0.33700000000000002</v>
      </c>
      <c r="N605" s="9">
        <v>0.32200000000000001</v>
      </c>
      <c r="O605" s="9">
        <v>0.311</v>
      </c>
      <c r="P605" s="9">
        <v>0.35699999999999998</v>
      </c>
      <c r="Q605" s="9">
        <v>0.27</v>
      </c>
      <c r="R605" s="9">
        <v>0.32200000000000001</v>
      </c>
      <c r="S605" s="9">
        <v>0.307</v>
      </c>
      <c r="T605" s="9">
        <v>0.308</v>
      </c>
      <c r="U605" s="9">
        <v>0.5</v>
      </c>
      <c r="V605" s="9">
        <v>0.39900000000000002</v>
      </c>
      <c r="W605" s="9">
        <v>0.34399999999999997</v>
      </c>
      <c r="X605" s="9">
        <v>0.251</v>
      </c>
      <c r="Y605" s="9">
        <v>0.36199999999999999</v>
      </c>
      <c r="Z605" s="9">
        <v>0.316</v>
      </c>
      <c r="AA605" s="9">
        <v>0.35</v>
      </c>
      <c r="AB605" s="9">
        <v>0.27600000000000002</v>
      </c>
    </row>
    <row r="606" spans="1:28" x14ac:dyDescent="0.2">
      <c r="B606" s="2" t="s">
        <v>260</v>
      </c>
      <c r="C606" s="8">
        <v>0.106</v>
      </c>
      <c r="D606" s="9">
        <v>0.121</v>
      </c>
      <c r="E606" s="9">
        <v>0.11799999999999999</v>
      </c>
      <c r="F606" s="9">
        <v>8.5999999999999993E-2</v>
      </c>
      <c r="G606" s="9">
        <v>8.4000000000000005E-2</v>
      </c>
      <c r="H606" s="9">
        <v>9.5000000000000001E-2</v>
      </c>
      <c r="I606" s="9">
        <v>0.16200000000000001</v>
      </c>
      <c r="J606" s="9">
        <v>0.128</v>
      </c>
      <c r="K606" s="9">
        <v>0.1</v>
      </c>
      <c r="L606" s="9">
        <v>9.2999999999999999E-2</v>
      </c>
      <c r="M606" s="9">
        <v>7.4999999999999997E-2</v>
      </c>
      <c r="N606" s="9">
        <v>0.13400000000000001</v>
      </c>
      <c r="O606" s="9">
        <v>0.104</v>
      </c>
      <c r="P606" s="9">
        <v>8.8999999999999996E-2</v>
      </c>
      <c r="Q606" s="9">
        <v>0.122</v>
      </c>
      <c r="R606" s="9">
        <v>0.107</v>
      </c>
      <c r="S606" s="9">
        <v>0.10199999999999999</v>
      </c>
      <c r="T606" s="9">
        <v>0.107</v>
      </c>
      <c r="U606" s="9">
        <v>6.7000000000000004E-2</v>
      </c>
      <c r="V606" s="9">
        <v>0.11899999999999999</v>
      </c>
      <c r="W606" s="9">
        <v>0.20300000000000001</v>
      </c>
      <c r="X606" s="9">
        <v>0.128</v>
      </c>
      <c r="Y606" s="9">
        <v>9.8000000000000004E-2</v>
      </c>
      <c r="Z606" s="9">
        <v>0.105</v>
      </c>
      <c r="AA606" s="9">
        <v>9.4E-2</v>
      </c>
      <c r="AB606" s="9">
        <v>0.104</v>
      </c>
    </row>
    <row r="607" spans="1:28" x14ac:dyDescent="0.2">
      <c r="B607" s="2" t="s">
        <v>3</v>
      </c>
      <c r="C607" s="3">
        <v>2233</v>
      </c>
      <c r="D607" s="4">
        <v>338</v>
      </c>
      <c r="E607" s="4">
        <v>485</v>
      </c>
      <c r="F607" s="4">
        <v>581</v>
      </c>
      <c r="G607" s="4">
        <v>382</v>
      </c>
      <c r="H607" s="4">
        <v>201</v>
      </c>
      <c r="I607" s="4">
        <v>173</v>
      </c>
      <c r="J607" s="4">
        <v>164</v>
      </c>
      <c r="K607" s="4">
        <v>340</v>
      </c>
      <c r="L607" s="4">
        <v>582</v>
      </c>
      <c r="M607" s="4">
        <v>267</v>
      </c>
      <c r="N607" s="4">
        <v>149</v>
      </c>
      <c r="O607" s="4">
        <v>183</v>
      </c>
      <c r="P607" s="4">
        <v>1287</v>
      </c>
      <c r="Q607" s="4">
        <v>847</v>
      </c>
      <c r="R607" s="4">
        <v>1859</v>
      </c>
      <c r="S607" s="4">
        <v>254</v>
      </c>
      <c r="T607" s="4">
        <v>1981</v>
      </c>
      <c r="U607" s="4">
        <v>90</v>
      </c>
      <c r="V607" s="4">
        <v>168</v>
      </c>
      <c r="W607" s="4">
        <v>64</v>
      </c>
      <c r="X607" s="4">
        <v>187</v>
      </c>
      <c r="Y607" s="4">
        <v>561</v>
      </c>
      <c r="Z607" s="4">
        <v>541</v>
      </c>
      <c r="AA607" s="4">
        <v>469</v>
      </c>
      <c r="AB607" s="4">
        <v>384</v>
      </c>
    </row>
    <row r="608" spans="1:28" s="15" customFormat="1" x14ac:dyDescent="0.2">
      <c r="A608" s="18" t="s">
        <v>1516</v>
      </c>
      <c r="B608" s="19"/>
      <c r="C608" s="16">
        <f>C603+C605</f>
        <v>0.73299999999999998</v>
      </c>
      <c r="D608" s="16">
        <f t="shared" ref="D608:AB608" si="10">D603+D605</f>
        <v>0.72799999999999998</v>
      </c>
      <c r="E608" s="16">
        <f t="shared" si="10"/>
        <v>0.71399999999999997</v>
      </c>
      <c r="F608" s="16">
        <f t="shared" si="10"/>
        <v>0.76300000000000001</v>
      </c>
      <c r="G608" s="16">
        <f t="shared" si="10"/>
        <v>0.75900000000000001</v>
      </c>
      <c r="H608" s="16">
        <f t="shared" si="10"/>
        <v>0.71199999999999997</v>
      </c>
      <c r="I608" s="16">
        <f t="shared" si="10"/>
        <v>0.69900000000000007</v>
      </c>
      <c r="J608" s="16">
        <f t="shared" si="10"/>
        <v>0.74399999999999999</v>
      </c>
      <c r="K608" s="16">
        <f t="shared" si="10"/>
        <v>0.75</v>
      </c>
      <c r="L608" s="16">
        <f t="shared" si="10"/>
        <v>0.74099999999999999</v>
      </c>
      <c r="M608" s="16">
        <f t="shared" si="10"/>
        <v>0.753</v>
      </c>
      <c r="N608" s="16">
        <f t="shared" si="10"/>
        <v>0.68399999999999994</v>
      </c>
      <c r="O608" s="16">
        <f t="shared" si="10"/>
        <v>0.73199999999999998</v>
      </c>
      <c r="P608" s="16">
        <f t="shared" si="10"/>
        <v>0.76300000000000001</v>
      </c>
      <c r="Q608" s="16">
        <f t="shared" si="10"/>
        <v>0.70100000000000007</v>
      </c>
      <c r="R608" s="16">
        <f t="shared" si="10"/>
        <v>0.73599999999999999</v>
      </c>
      <c r="S608" s="16">
        <f t="shared" si="10"/>
        <v>0.72399999999999998</v>
      </c>
      <c r="T608" s="16">
        <f t="shared" si="10"/>
        <v>0.73199999999999998</v>
      </c>
      <c r="U608" s="16">
        <f t="shared" si="10"/>
        <v>0.78899999999999992</v>
      </c>
      <c r="V608" s="16">
        <f t="shared" si="10"/>
        <v>0.73199999999999998</v>
      </c>
      <c r="W608" s="16">
        <f t="shared" si="10"/>
        <v>0.68799999999999994</v>
      </c>
      <c r="X608" s="16">
        <f t="shared" si="10"/>
        <v>0.72699999999999998</v>
      </c>
      <c r="Y608" s="16">
        <f t="shared" si="10"/>
        <v>0.77600000000000002</v>
      </c>
      <c r="Z608" s="16">
        <f t="shared" si="10"/>
        <v>0.73699999999999999</v>
      </c>
      <c r="AA608" s="16">
        <f t="shared" si="10"/>
        <v>0.71</v>
      </c>
      <c r="AB608" s="16">
        <f t="shared" si="10"/>
        <v>0.70599999999999996</v>
      </c>
    </row>
    <row r="609" spans="1:28" ht="76.5" x14ac:dyDescent="0.2">
      <c r="A609" s="1" t="s">
        <v>1297</v>
      </c>
    </row>
    <row r="610" spans="1:28" x14ac:dyDescent="0.2">
      <c r="B610" s="2" t="s">
        <v>1491</v>
      </c>
      <c r="C610" s="8">
        <v>0.66200000000000003</v>
      </c>
      <c r="D610" s="9">
        <v>0.64300000000000002</v>
      </c>
      <c r="E610" s="9">
        <v>0.63100000000000001</v>
      </c>
      <c r="F610" s="9">
        <v>0.64600000000000002</v>
      </c>
      <c r="G610" s="9">
        <v>0.66</v>
      </c>
      <c r="H610" s="9">
        <v>0.65</v>
      </c>
      <c r="I610" s="9">
        <v>0.79900000000000004</v>
      </c>
      <c r="J610" s="9">
        <v>0.80100000000000005</v>
      </c>
      <c r="K610" s="9">
        <v>0.66900000000000004</v>
      </c>
      <c r="L610" s="9">
        <v>0.64600000000000002</v>
      </c>
      <c r="M610" s="9">
        <v>0.57899999999999996</v>
      </c>
      <c r="N610" s="9">
        <v>0.63900000000000001</v>
      </c>
      <c r="O610" s="9">
        <v>0.6</v>
      </c>
      <c r="P610" s="9">
        <v>0.63800000000000001</v>
      </c>
      <c r="Q610" s="9">
        <v>0.68700000000000006</v>
      </c>
      <c r="R610" s="9">
        <v>0.64600000000000002</v>
      </c>
      <c r="S610" s="9">
        <v>0.73799999999999999</v>
      </c>
      <c r="T610" s="9">
        <v>0.65800000000000003</v>
      </c>
      <c r="U610" s="9">
        <v>0.59199999999999997</v>
      </c>
      <c r="V610" s="9">
        <v>0.72199999999999998</v>
      </c>
      <c r="W610" s="9">
        <v>0.71399999999999997</v>
      </c>
      <c r="X610" s="9">
        <v>0.747</v>
      </c>
      <c r="Y610" s="9">
        <v>0.52700000000000002</v>
      </c>
      <c r="Z610" s="9">
        <v>0.67300000000000004</v>
      </c>
      <c r="AA610" s="9">
        <v>0.71299999999999997</v>
      </c>
      <c r="AB610" s="9">
        <v>0.73699999999999999</v>
      </c>
    </row>
    <row r="611" spans="1:28" x14ac:dyDescent="0.2">
      <c r="B611" s="2" t="s">
        <v>261</v>
      </c>
      <c r="C611" s="8">
        <v>0.33800000000000002</v>
      </c>
      <c r="D611" s="9">
        <v>0.35699999999999998</v>
      </c>
      <c r="E611" s="9">
        <v>0.36899999999999999</v>
      </c>
      <c r="F611" s="9">
        <v>0.35399999999999998</v>
      </c>
      <c r="G611" s="9">
        <v>0.34</v>
      </c>
      <c r="H611" s="9">
        <v>0.35</v>
      </c>
      <c r="I611" s="9">
        <v>0.20100000000000001</v>
      </c>
      <c r="J611" s="9">
        <v>0.19900000000000001</v>
      </c>
      <c r="K611" s="9">
        <v>0.33100000000000002</v>
      </c>
      <c r="L611" s="9">
        <v>0.35399999999999998</v>
      </c>
      <c r="M611" s="9">
        <v>0.42099999999999999</v>
      </c>
      <c r="N611" s="9">
        <v>0.36099999999999999</v>
      </c>
      <c r="O611" s="9">
        <v>0.4</v>
      </c>
      <c r="P611" s="9">
        <v>0.36199999999999999</v>
      </c>
      <c r="Q611" s="9">
        <v>0.313</v>
      </c>
      <c r="R611" s="9">
        <v>0.35399999999999998</v>
      </c>
      <c r="S611" s="9">
        <v>0.26200000000000001</v>
      </c>
      <c r="T611" s="9">
        <v>0.34200000000000003</v>
      </c>
      <c r="U611" s="9">
        <v>0.40799999999999997</v>
      </c>
      <c r="V611" s="9">
        <v>0.27800000000000002</v>
      </c>
      <c r="W611" s="9">
        <v>0.28599999999999998</v>
      </c>
      <c r="X611" s="9">
        <v>0.253</v>
      </c>
      <c r="Y611" s="9">
        <v>0.47299999999999998</v>
      </c>
      <c r="Z611" s="9">
        <v>0.32700000000000001</v>
      </c>
      <c r="AA611" s="9">
        <v>0.28699999999999998</v>
      </c>
      <c r="AB611" s="9">
        <v>0.26300000000000001</v>
      </c>
    </row>
    <row r="612" spans="1:28" x14ac:dyDescent="0.2">
      <c r="B612" s="2" t="s">
        <v>3</v>
      </c>
      <c r="C612" s="3">
        <v>2452</v>
      </c>
      <c r="D612" s="4">
        <v>350</v>
      </c>
      <c r="E612" s="4">
        <v>512</v>
      </c>
      <c r="F612" s="4">
        <v>618</v>
      </c>
      <c r="G612" s="4">
        <v>418</v>
      </c>
      <c r="H612" s="4">
        <v>220</v>
      </c>
      <c r="I612" s="4">
        <v>209</v>
      </c>
      <c r="J612" s="4">
        <v>191</v>
      </c>
      <c r="K612" s="4">
        <v>363</v>
      </c>
      <c r="L612" s="4">
        <v>625</v>
      </c>
      <c r="M612" s="4">
        <v>280</v>
      </c>
      <c r="N612" s="4">
        <v>158</v>
      </c>
      <c r="O612" s="4">
        <v>190</v>
      </c>
      <c r="P612" s="4">
        <v>1394</v>
      </c>
      <c r="Q612" s="4">
        <v>901</v>
      </c>
      <c r="R612" s="4">
        <v>2002</v>
      </c>
      <c r="S612" s="4">
        <v>267</v>
      </c>
      <c r="T612" s="4">
        <v>2130</v>
      </c>
      <c r="U612" s="4">
        <v>98</v>
      </c>
      <c r="V612" s="4">
        <v>230</v>
      </c>
      <c r="W612" s="4">
        <v>70</v>
      </c>
      <c r="X612" s="4">
        <v>198</v>
      </c>
      <c r="Y612" s="4">
        <v>619</v>
      </c>
      <c r="Z612" s="4">
        <v>599</v>
      </c>
      <c r="AA612" s="4">
        <v>513</v>
      </c>
      <c r="AB612" s="4">
        <v>419</v>
      </c>
    </row>
    <row r="613" spans="1:28" ht="63.75" x14ac:dyDescent="0.2">
      <c r="A613" s="1" t="s">
        <v>1279</v>
      </c>
    </row>
    <row r="614" spans="1:28" x14ac:dyDescent="0.2">
      <c r="B614" s="2" t="s">
        <v>1491</v>
      </c>
      <c r="C614" s="8">
        <v>0.877</v>
      </c>
      <c r="D614" s="9">
        <v>0.93400000000000005</v>
      </c>
      <c r="E614" s="9">
        <v>0.93899999999999995</v>
      </c>
      <c r="F614" s="9">
        <v>0.90600000000000003</v>
      </c>
      <c r="G614" s="9">
        <v>0.85399999999999998</v>
      </c>
      <c r="H614" s="9">
        <v>0.76400000000000001</v>
      </c>
      <c r="I614" s="9">
        <v>0.72199999999999998</v>
      </c>
      <c r="J614" s="9">
        <v>0.78500000000000003</v>
      </c>
      <c r="K614" s="9">
        <v>0.82099999999999995</v>
      </c>
      <c r="L614" s="9">
        <v>0.88800000000000001</v>
      </c>
      <c r="M614" s="9">
        <v>0.91800000000000004</v>
      </c>
      <c r="N614" s="9">
        <v>0.89900000000000002</v>
      </c>
      <c r="O614" s="9">
        <v>0.96799999999999997</v>
      </c>
      <c r="P614" s="9">
        <v>0.85699999999999998</v>
      </c>
      <c r="Q614" s="9">
        <v>0.90900000000000003</v>
      </c>
      <c r="R614" s="9">
        <v>0.88400000000000001</v>
      </c>
      <c r="S614" s="9">
        <v>0.85</v>
      </c>
      <c r="T614" s="9">
        <v>0.88300000000000001</v>
      </c>
      <c r="U614" s="9">
        <v>0.73499999999999999</v>
      </c>
      <c r="V614" s="9">
        <v>0.878</v>
      </c>
      <c r="W614" s="9">
        <v>0.82899999999999996</v>
      </c>
      <c r="X614" s="9">
        <v>0.91900000000000004</v>
      </c>
      <c r="Y614" s="9">
        <v>0.872</v>
      </c>
      <c r="Z614" s="9">
        <v>0.84799999999999998</v>
      </c>
      <c r="AA614" s="9">
        <v>0.85799999999999998</v>
      </c>
      <c r="AB614" s="9">
        <v>0.93300000000000005</v>
      </c>
    </row>
    <row r="615" spans="1:28" x14ac:dyDescent="0.2">
      <c r="B615" s="2" t="s">
        <v>262</v>
      </c>
      <c r="C615" s="8">
        <v>0.123</v>
      </c>
      <c r="D615" s="9">
        <v>6.6000000000000003E-2</v>
      </c>
      <c r="E615" s="9">
        <v>6.0999999999999999E-2</v>
      </c>
      <c r="F615" s="9">
        <v>9.4E-2</v>
      </c>
      <c r="G615" s="9">
        <v>0.14599999999999999</v>
      </c>
      <c r="H615" s="9">
        <v>0.23599999999999999</v>
      </c>
      <c r="I615" s="9">
        <v>0.27800000000000002</v>
      </c>
      <c r="J615" s="9">
        <v>0.215</v>
      </c>
      <c r="K615" s="9">
        <v>0.17899999999999999</v>
      </c>
      <c r="L615" s="9">
        <v>0.112</v>
      </c>
      <c r="M615" s="9">
        <v>8.2000000000000003E-2</v>
      </c>
      <c r="N615" s="9">
        <v>0.10100000000000001</v>
      </c>
      <c r="O615" s="9">
        <v>3.2000000000000001E-2</v>
      </c>
      <c r="P615" s="9">
        <v>0.14299999999999999</v>
      </c>
      <c r="Q615" s="9">
        <v>9.0999999999999998E-2</v>
      </c>
      <c r="R615" s="9">
        <v>0.11600000000000001</v>
      </c>
      <c r="S615" s="9">
        <v>0.15</v>
      </c>
      <c r="T615" s="9">
        <v>0.11700000000000001</v>
      </c>
      <c r="U615" s="9">
        <v>0.26500000000000001</v>
      </c>
      <c r="V615" s="9">
        <v>0.122</v>
      </c>
      <c r="W615" s="9">
        <v>0.17100000000000001</v>
      </c>
      <c r="X615" s="9">
        <v>8.1000000000000003E-2</v>
      </c>
      <c r="Y615" s="9">
        <v>0.128</v>
      </c>
      <c r="Z615" s="9">
        <v>0.152</v>
      </c>
      <c r="AA615" s="9">
        <v>0.14199999999999999</v>
      </c>
      <c r="AB615" s="9">
        <v>6.7000000000000004E-2</v>
      </c>
    </row>
    <row r="616" spans="1:28" x14ac:dyDescent="0.2">
      <c r="B616" s="2" t="s">
        <v>3</v>
      </c>
      <c r="C616" s="3">
        <v>2452</v>
      </c>
      <c r="D616" s="4">
        <v>350</v>
      </c>
      <c r="E616" s="4">
        <v>512</v>
      </c>
      <c r="F616" s="4">
        <v>618</v>
      </c>
      <c r="G616" s="4">
        <v>418</v>
      </c>
      <c r="H616" s="4">
        <v>220</v>
      </c>
      <c r="I616" s="4">
        <v>209</v>
      </c>
      <c r="J616" s="4">
        <v>191</v>
      </c>
      <c r="K616" s="4">
        <v>363</v>
      </c>
      <c r="L616" s="4">
        <v>625</v>
      </c>
      <c r="M616" s="4">
        <v>280</v>
      </c>
      <c r="N616" s="4">
        <v>158</v>
      </c>
      <c r="O616" s="4">
        <v>190</v>
      </c>
      <c r="P616" s="4">
        <v>1394</v>
      </c>
      <c r="Q616" s="4">
        <v>901</v>
      </c>
      <c r="R616" s="4">
        <v>2002</v>
      </c>
      <c r="S616" s="4">
        <v>267</v>
      </c>
      <c r="T616" s="4">
        <v>2130</v>
      </c>
      <c r="U616" s="4">
        <v>98</v>
      </c>
      <c r="V616" s="4">
        <v>230</v>
      </c>
      <c r="W616" s="4">
        <v>70</v>
      </c>
      <c r="X616" s="4">
        <v>198</v>
      </c>
      <c r="Y616" s="4">
        <v>619</v>
      </c>
      <c r="Z616" s="4">
        <v>599</v>
      </c>
      <c r="AA616" s="4">
        <v>513</v>
      </c>
      <c r="AB616" s="4">
        <v>419</v>
      </c>
    </row>
    <row r="617" spans="1:28" ht="63.75" x14ac:dyDescent="0.2">
      <c r="A617" s="1" t="s">
        <v>1280</v>
      </c>
    </row>
    <row r="618" spans="1:28" x14ac:dyDescent="0.2">
      <c r="B618" s="2" t="s">
        <v>1491</v>
      </c>
      <c r="C618" s="8">
        <v>0.40500000000000003</v>
      </c>
      <c r="D618" s="9">
        <v>0.42899999999999999</v>
      </c>
      <c r="E618" s="9">
        <v>0.36499999999999999</v>
      </c>
      <c r="F618" s="9">
        <v>0.34499999999999997</v>
      </c>
      <c r="G618" s="9">
        <v>0.38</v>
      </c>
      <c r="H618" s="9">
        <v>0.42299999999999999</v>
      </c>
      <c r="I618" s="9">
        <v>0.54100000000000004</v>
      </c>
      <c r="J618" s="9">
        <v>0.63900000000000001</v>
      </c>
      <c r="K618" s="9">
        <v>0.438</v>
      </c>
      <c r="L618" s="9">
        <v>0.41299999999999998</v>
      </c>
      <c r="M618" s="9">
        <v>0.28199999999999997</v>
      </c>
      <c r="N618" s="9">
        <v>0.29099999999999998</v>
      </c>
      <c r="O618" s="9">
        <v>0.25800000000000001</v>
      </c>
      <c r="P618" s="9">
        <v>0.40200000000000002</v>
      </c>
      <c r="Q618" s="9">
        <v>0.38200000000000001</v>
      </c>
      <c r="R618" s="9">
        <v>0.38500000000000001</v>
      </c>
      <c r="S618" s="9">
        <v>0.44900000000000001</v>
      </c>
      <c r="T618" s="9">
        <v>0.39600000000000002</v>
      </c>
      <c r="U618" s="9">
        <v>0.35699999999999998</v>
      </c>
      <c r="V618" s="9">
        <v>0.51700000000000002</v>
      </c>
      <c r="W618" s="9">
        <v>0.25700000000000001</v>
      </c>
      <c r="X618" s="9">
        <v>0.222</v>
      </c>
      <c r="Y618" s="9">
        <v>0.49299999999999999</v>
      </c>
      <c r="Z618" s="9">
        <v>0.434</v>
      </c>
      <c r="AA618" s="9">
        <v>0.39600000000000002</v>
      </c>
      <c r="AB618" s="9">
        <v>0.34599999999999997</v>
      </c>
    </row>
    <row r="619" spans="1:28" x14ac:dyDescent="0.2">
      <c r="B619" s="2" t="s">
        <v>263</v>
      </c>
      <c r="C619" s="8">
        <v>0.59499999999999997</v>
      </c>
      <c r="D619" s="9">
        <v>0.57099999999999995</v>
      </c>
      <c r="E619" s="9">
        <v>0.63500000000000001</v>
      </c>
      <c r="F619" s="9">
        <v>0.65500000000000003</v>
      </c>
      <c r="G619" s="9">
        <v>0.62</v>
      </c>
      <c r="H619" s="9">
        <v>0.57699999999999996</v>
      </c>
      <c r="I619" s="9">
        <v>0.45900000000000002</v>
      </c>
      <c r="J619" s="9">
        <v>0.36099999999999999</v>
      </c>
      <c r="K619" s="9">
        <v>0.56200000000000006</v>
      </c>
      <c r="L619" s="9">
        <v>0.58699999999999997</v>
      </c>
      <c r="M619" s="9">
        <v>0.71799999999999997</v>
      </c>
      <c r="N619" s="9">
        <v>0.70899999999999996</v>
      </c>
      <c r="O619" s="9">
        <v>0.74199999999999999</v>
      </c>
      <c r="P619" s="9">
        <v>0.59799999999999998</v>
      </c>
      <c r="Q619" s="9">
        <v>0.61799999999999999</v>
      </c>
      <c r="R619" s="9">
        <v>0.61499999999999999</v>
      </c>
      <c r="S619" s="9">
        <v>0.55100000000000005</v>
      </c>
      <c r="T619" s="9">
        <v>0.60399999999999998</v>
      </c>
      <c r="U619" s="9">
        <v>0.64300000000000002</v>
      </c>
      <c r="V619" s="9">
        <v>0.48299999999999998</v>
      </c>
      <c r="W619" s="9">
        <v>0.74299999999999999</v>
      </c>
      <c r="X619" s="9">
        <v>0.77800000000000002</v>
      </c>
      <c r="Y619" s="9">
        <v>0.50700000000000001</v>
      </c>
      <c r="Z619" s="9">
        <v>0.56599999999999995</v>
      </c>
      <c r="AA619" s="9">
        <v>0.60399999999999998</v>
      </c>
      <c r="AB619" s="9">
        <v>0.65400000000000003</v>
      </c>
    </row>
    <row r="620" spans="1:28" x14ac:dyDescent="0.2">
      <c r="B620" s="2" t="s">
        <v>3</v>
      </c>
      <c r="C620" s="3">
        <v>2452</v>
      </c>
      <c r="D620" s="4">
        <v>350</v>
      </c>
      <c r="E620" s="4">
        <v>512</v>
      </c>
      <c r="F620" s="4">
        <v>618</v>
      </c>
      <c r="G620" s="4">
        <v>418</v>
      </c>
      <c r="H620" s="4">
        <v>220</v>
      </c>
      <c r="I620" s="4">
        <v>209</v>
      </c>
      <c r="J620" s="4">
        <v>191</v>
      </c>
      <c r="K620" s="4">
        <v>363</v>
      </c>
      <c r="L620" s="4">
        <v>625</v>
      </c>
      <c r="M620" s="4">
        <v>280</v>
      </c>
      <c r="N620" s="4">
        <v>158</v>
      </c>
      <c r="O620" s="4">
        <v>190</v>
      </c>
      <c r="P620" s="4">
        <v>1394</v>
      </c>
      <c r="Q620" s="4">
        <v>901</v>
      </c>
      <c r="R620" s="4">
        <v>2002</v>
      </c>
      <c r="S620" s="4">
        <v>267</v>
      </c>
      <c r="T620" s="4">
        <v>2130</v>
      </c>
      <c r="U620" s="4">
        <v>98</v>
      </c>
      <c r="V620" s="4">
        <v>230</v>
      </c>
      <c r="W620" s="4">
        <v>70</v>
      </c>
      <c r="X620" s="4">
        <v>198</v>
      </c>
      <c r="Y620" s="4">
        <v>619</v>
      </c>
      <c r="Z620" s="4">
        <v>599</v>
      </c>
      <c r="AA620" s="4">
        <v>513</v>
      </c>
      <c r="AB620" s="4">
        <v>419</v>
      </c>
    </row>
    <row r="621" spans="1:28" ht="76.5" x14ac:dyDescent="0.2">
      <c r="A621" s="1" t="s">
        <v>1281</v>
      </c>
    </row>
    <row r="622" spans="1:28" x14ac:dyDescent="0.2">
      <c r="B622" s="2" t="s">
        <v>1491</v>
      </c>
      <c r="C622" s="8">
        <v>0.91800000000000004</v>
      </c>
      <c r="D622" s="9">
        <v>0.86299999999999999</v>
      </c>
      <c r="E622" s="9">
        <v>0.90200000000000002</v>
      </c>
      <c r="F622" s="9">
        <v>0.92700000000000005</v>
      </c>
      <c r="G622" s="9">
        <v>0.94</v>
      </c>
      <c r="H622" s="9">
        <v>0.91400000000000003</v>
      </c>
      <c r="I622" s="9">
        <v>0.97099999999999997</v>
      </c>
      <c r="J622" s="9">
        <v>0.93200000000000005</v>
      </c>
      <c r="K622" s="9">
        <v>0.91700000000000004</v>
      </c>
      <c r="L622" s="9">
        <v>0.90600000000000003</v>
      </c>
      <c r="M622" s="9">
        <v>0.91100000000000003</v>
      </c>
      <c r="N622" s="9">
        <v>0.92400000000000004</v>
      </c>
      <c r="O622" s="9">
        <v>0.91100000000000003</v>
      </c>
      <c r="P622" s="9">
        <v>0.90700000000000003</v>
      </c>
      <c r="Q622" s="9">
        <v>0.92900000000000005</v>
      </c>
      <c r="R622" s="9">
        <v>0.91400000000000003</v>
      </c>
      <c r="S622" s="9">
        <v>0.94</v>
      </c>
      <c r="T622" s="9">
        <v>0.91800000000000004</v>
      </c>
      <c r="U622" s="9">
        <v>0.88800000000000001</v>
      </c>
      <c r="V622" s="9">
        <v>0.93500000000000005</v>
      </c>
      <c r="W622" s="9">
        <v>0.94299999999999995</v>
      </c>
      <c r="X622" s="9">
        <v>0.96</v>
      </c>
      <c r="Y622" s="9">
        <v>0.91400000000000003</v>
      </c>
      <c r="Z622" s="9">
        <v>0.89600000000000002</v>
      </c>
      <c r="AA622" s="9">
        <v>0.91600000000000004</v>
      </c>
      <c r="AB622" s="9">
        <v>0.93100000000000005</v>
      </c>
    </row>
    <row r="623" spans="1:28" ht="25.5" x14ac:dyDescent="0.2">
      <c r="B623" s="2" t="s">
        <v>264</v>
      </c>
      <c r="C623" s="8">
        <v>8.2000000000000003E-2</v>
      </c>
      <c r="D623" s="9">
        <v>0.13700000000000001</v>
      </c>
      <c r="E623" s="9">
        <v>9.8000000000000004E-2</v>
      </c>
      <c r="F623" s="9">
        <v>7.2999999999999995E-2</v>
      </c>
      <c r="G623" s="9">
        <v>0.06</v>
      </c>
      <c r="H623" s="9">
        <v>8.5999999999999993E-2</v>
      </c>
      <c r="I623" s="9">
        <v>2.9000000000000001E-2</v>
      </c>
      <c r="J623" s="9">
        <v>6.8000000000000005E-2</v>
      </c>
      <c r="K623" s="9">
        <v>8.3000000000000004E-2</v>
      </c>
      <c r="L623" s="9">
        <v>9.4E-2</v>
      </c>
      <c r="M623" s="9">
        <v>8.8999999999999996E-2</v>
      </c>
      <c r="N623" s="9">
        <v>7.5999999999999998E-2</v>
      </c>
      <c r="O623" s="9">
        <v>8.8999999999999996E-2</v>
      </c>
      <c r="P623" s="9">
        <v>9.2999999999999999E-2</v>
      </c>
      <c r="Q623" s="9">
        <v>7.0999999999999994E-2</v>
      </c>
      <c r="R623" s="9">
        <v>8.5999999999999993E-2</v>
      </c>
      <c r="S623" s="9">
        <v>0.06</v>
      </c>
      <c r="T623" s="9">
        <v>8.2000000000000003E-2</v>
      </c>
      <c r="U623" s="9">
        <v>0.112</v>
      </c>
      <c r="V623" s="9">
        <v>6.5000000000000002E-2</v>
      </c>
      <c r="W623" s="9">
        <v>5.7000000000000002E-2</v>
      </c>
      <c r="X623" s="9">
        <v>0.04</v>
      </c>
      <c r="Y623" s="9">
        <v>8.5999999999999993E-2</v>
      </c>
      <c r="Z623" s="9">
        <v>0.104</v>
      </c>
      <c r="AA623" s="9">
        <v>8.4000000000000005E-2</v>
      </c>
      <c r="AB623" s="9">
        <v>6.9000000000000006E-2</v>
      </c>
    </row>
    <row r="624" spans="1:28" x14ac:dyDescent="0.2">
      <c r="B624" s="2" t="s">
        <v>3</v>
      </c>
      <c r="C624" s="3">
        <v>2452</v>
      </c>
      <c r="D624" s="4">
        <v>350</v>
      </c>
      <c r="E624" s="4">
        <v>512</v>
      </c>
      <c r="F624" s="4">
        <v>618</v>
      </c>
      <c r="G624" s="4">
        <v>418</v>
      </c>
      <c r="H624" s="4">
        <v>220</v>
      </c>
      <c r="I624" s="4">
        <v>209</v>
      </c>
      <c r="J624" s="4">
        <v>191</v>
      </c>
      <c r="K624" s="4">
        <v>363</v>
      </c>
      <c r="L624" s="4">
        <v>625</v>
      </c>
      <c r="M624" s="4">
        <v>280</v>
      </c>
      <c r="N624" s="4">
        <v>158</v>
      </c>
      <c r="O624" s="4">
        <v>190</v>
      </c>
      <c r="P624" s="4">
        <v>1394</v>
      </c>
      <c r="Q624" s="4">
        <v>901</v>
      </c>
      <c r="R624" s="4">
        <v>2002</v>
      </c>
      <c r="S624" s="4">
        <v>267</v>
      </c>
      <c r="T624" s="4">
        <v>2130</v>
      </c>
      <c r="U624" s="4">
        <v>98</v>
      </c>
      <c r="V624" s="4">
        <v>230</v>
      </c>
      <c r="W624" s="4">
        <v>70</v>
      </c>
      <c r="X624" s="4">
        <v>198</v>
      </c>
      <c r="Y624" s="4">
        <v>619</v>
      </c>
      <c r="Z624" s="4">
        <v>599</v>
      </c>
      <c r="AA624" s="4">
        <v>513</v>
      </c>
      <c r="AB624" s="4">
        <v>419</v>
      </c>
    </row>
    <row r="625" spans="1:28" ht="76.5" x14ac:dyDescent="0.2">
      <c r="A625" s="1" t="s">
        <v>1263</v>
      </c>
    </row>
    <row r="626" spans="1:28" x14ac:dyDescent="0.2">
      <c r="B626" s="2" t="s">
        <v>1491</v>
      </c>
      <c r="C626" s="8">
        <v>0.83199999999999996</v>
      </c>
      <c r="D626" s="9">
        <v>0.75700000000000001</v>
      </c>
      <c r="E626" s="9">
        <v>0.80100000000000005</v>
      </c>
      <c r="F626" s="9">
        <v>0.80900000000000005</v>
      </c>
      <c r="G626" s="9">
        <v>0.871</v>
      </c>
      <c r="H626" s="9">
        <v>0.877</v>
      </c>
      <c r="I626" s="9">
        <v>0.93300000000000005</v>
      </c>
      <c r="J626" s="9">
        <v>0.92100000000000004</v>
      </c>
      <c r="K626" s="9">
        <v>0.82399999999999995</v>
      </c>
      <c r="L626" s="9">
        <v>0.8</v>
      </c>
      <c r="M626" s="9">
        <v>0.82499999999999996</v>
      </c>
      <c r="N626" s="9">
        <v>0.81599999999999995</v>
      </c>
      <c r="O626" s="9">
        <v>0.81599999999999995</v>
      </c>
      <c r="P626" s="9">
        <v>0.82899999999999996</v>
      </c>
      <c r="Q626" s="9">
        <v>0.82499999999999996</v>
      </c>
      <c r="R626" s="9">
        <v>0.82399999999999995</v>
      </c>
      <c r="S626" s="9">
        <v>0.86899999999999999</v>
      </c>
      <c r="T626" s="9">
        <v>0.82799999999999996</v>
      </c>
      <c r="U626" s="9">
        <v>0.85699999999999998</v>
      </c>
      <c r="V626" s="9">
        <v>0.86099999999999999</v>
      </c>
      <c r="W626" s="9">
        <v>0.8</v>
      </c>
      <c r="X626" s="9">
        <v>0.83299999999999996</v>
      </c>
      <c r="Y626" s="9">
        <v>0.86899999999999999</v>
      </c>
      <c r="Z626" s="9">
        <v>0.82</v>
      </c>
      <c r="AA626" s="9">
        <v>0.82299999999999995</v>
      </c>
      <c r="AB626" s="9">
        <v>0.80200000000000005</v>
      </c>
    </row>
    <row r="627" spans="1:28" x14ac:dyDescent="0.2">
      <c r="B627" s="2" t="s">
        <v>265</v>
      </c>
      <c r="C627" s="8">
        <v>0.16800000000000001</v>
      </c>
      <c r="D627" s="9">
        <v>0.24299999999999999</v>
      </c>
      <c r="E627" s="9">
        <v>0.19900000000000001</v>
      </c>
      <c r="F627" s="9">
        <v>0.191</v>
      </c>
      <c r="G627" s="9">
        <v>0.129</v>
      </c>
      <c r="H627" s="9">
        <v>0.123</v>
      </c>
      <c r="I627" s="9">
        <v>6.7000000000000004E-2</v>
      </c>
      <c r="J627" s="9">
        <v>7.9000000000000001E-2</v>
      </c>
      <c r="K627" s="9">
        <v>0.17599999999999999</v>
      </c>
      <c r="L627" s="9">
        <v>0.2</v>
      </c>
      <c r="M627" s="9">
        <v>0.17499999999999999</v>
      </c>
      <c r="N627" s="9">
        <v>0.184</v>
      </c>
      <c r="O627" s="9">
        <v>0.184</v>
      </c>
      <c r="P627" s="9">
        <v>0.17100000000000001</v>
      </c>
      <c r="Q627" s="9">
        <v>0.17499999999999999</v>
      </c>
      <c r="R627" s="9">
        <v>0.17599999999999999</v>
      </c>
      <c r="S627" s="9">
        <v>0.13100000000000001</v>
      </c>
      <c r="T627" s="9">
        <v>0.17199999999999999</v>
      </c>
      <c r="U627" s="9">
        <v>0.14299999999999999</v>
      </c>
      <c r="V627" s="9">
        <v>0.13900000000000001</v>
      </c>
      <c r="W627" s="9">
        <v>0.2</v>
      </c>
      <c r="X627" s="9">
        <v>0.16700000000000001</v>
      </c>
      <c r="Y627" s="9">
        <v>0.13100000000000001</v>
      </c>
      <c r="Z627" s="9">
        <v>0.18</v>
      </c>
      <c r="AA627" s="9">
        <v>0.17699999999999999</v>
      </c>
      <c r="AB627" s="9">
        <v>0.19800000000000001</v>
      </c>
    </row>
    <row r="628" spans="1:28" x14ac:dyDescent="0.2">
      <c r="B628" s="2" t="s">
        <v>3</v>
      </c>
      <c r="C628" s="3">
        <v>2452</v>
      </c>
      <c r="D628" s="4">
        <v>350</v>
      </c>
      <c r="E628" s="4">
        <v>512</v>
      </c>
      <c r="F628" s="4">
        <v>618</v>
      </c>
      <c r="G628" s="4">
        <v>418</v>
      </c>
      <c r="H628" s="4">
        <v>220</v>
      </c>
      <c r="I628" s="4">
        <v>209</v>
      </c>
      <c r="J628" s="4">
        <v>191</v>
      </c>
      <c r="K628" s="4">
        <v>363</v>
      </c>
      <c r="L628" s="4">
        <v>625</v>
      </c>
      <c r="M628" s="4">
        <v>280</v>
      </c>
      <c r="N628" s="4">
        <v>158</v>
      </c>
      <c r="O628" s="4">
        <v>190</v>
      </c>
      <c r="P628" s="4">
        <v>1394</v>
      </c>
      <c r="Q628" s="4">
        <v>901</v>
      </c>
      <c r="R628" s="4">
        <v>2002</v>
      </c>
      <c r="S628" s="4">
        <v>267</v>
      </c>
      <c r="T628" s="4">
        <v>2130</v>
      </c>
      <c r="U628" s="4">
        <v>98</v>
      </c>
      <c r="V628" s="4">
        <v>230</v>
      </c>
      <c r="W628" s="4">
        <v>70</v>
      </c>
      <c r="X628" s="4">
        <v>198</v>
      </c>
      <c r="Y628" s="4">
        <v>619</v>
      </c>
      <c r="Z628" s="4">
        <v>599</v>
      </c>
      <c r="AA628" s="4">
        <v>513</v>
      </c>
      <c r="AB628" s="4">
        <v>419</v>
      </c>
    </row>
    <row r="629" spans="1:28" ht="76.5" x14ac:dyDescent="0.2">
      <c r="A629" s="1" t="s">
        <v>1283</v>
      </c>
    </row>
    <row r="630" spans="1:28" x14ac:dyDescent="0.2">
      <c r="B630" s="2" t="s">
        <v>1491</v>
      </c>
      <c r="C630" s="8">
        <v>0.76500000000000001</v>
      </c>
      <c r="D630" s="9">
        <v>0.80300000000000005</v>
      </c>
      <c r="E630" s="9">
        <v>0.80900000000000005</v>
      </c>
      <c r="F630" s="9">
        <v>0.79100000000000004</v>
      </c>
      <c r="G630" s="9">
        <v>0.76600000000000001</v>
      </c>
      <c r="H630" s="9">
        <v>0.73199999999999998</v>
      </c>
      <c r="I630" s="9">
        <v>0.52600000000000002</v>
      </c>
      <c r="J630" s="9">
        <v>0.63900000000000001</v>
      </c>
      <c r="K630" s="9">
        <v>0.73</v>
      </c>
      <c r="L630" s="9">
        <v>0.75</v>
      </c>
      <c r="M630" s="9">
        <v>0.81100000000000005</v>
      </c>
      <c r="N630" s="9">
        <v>0.88</v>
      </c>
      <c r="O630" s="9">
        <v>0.83699999999999997</v>
      </c>
      <c r="P630" s="9">
        <v>0.76100000000000001</v>
      </c>
      <c r="Q630" s="9">
        <v>0.75600000000000001</v>
      </c>
      <c r="R630" s="9">
        <v>0.77100000000000002</v>
      </c>
      <c r="S630" s="9">
        <v>0.70399999999999996</v>
      </c>
      <c r="T630" s="9">
        <v>0.76200000000000001</v>
      </c>
      <c r="U630" s="9">
        <v>0.67300000000000004</v>
      </c>
      <c r="V630" s="9">
        <v>0.82599999999999996</v>
      </c>
      <c r="W630" s="9">
        <v>0.871</v>
      </c>
      <c r="X630" s="9">
        <v>0.753</v>
      </c>
      <c r="Y630" s="9">
        <v>0.77900000000000003</v>
      </c>
      <c r="Z630" s="9">
        <v>0.71499999999999997</v>
      </c>
      <c r="AA630" s="9">
        <v>0.77400000000000002</v>
      </c>
      <c r="AB630" s="9">
        <v>0.80200000000000005</v>
      </c>
    </row>
    <row r="631" spans="1:28" x14ac:dyDescent="0.2">
      <c r="B631" s="2" t="s">
        <v>266</v>
      </c>
      <c r="C631" s="8">
        <v>0.23499999999999999</v>
      </c>
      <c r="D631" s="9">
        <v>0.19700000000000001</v>
      </c>
      <c r="E631" s="9">
        <v>0.191</v>
      </c>
      <c r="F631" s="9">
        <v>0.20899999999999999</v>
      </c>
      <c r="G631" s="9">
        <v>0.23400000000000001</v>
      </c>
      <c r="H631" s="9">
        <v>0.26800000000000002</v>
      </c>
      <c r="I631" s="9">
        <v>0.47399999999999998</v>
      </c>
      <c r="J631" s="9">
        <v>0.36099999999999999</v>
      </c>
      <c r="K631" s="9">
        <v>0.27</v>
      </c>
      <c r="L631" s="9">
        <v>0.25</v>
      </c>
      <c r="M631" s="9">
        <v>0.189</v>
      </c>
      <c r="N631" s="9">
        <v>0.12</v>
      </c>
      <c r="O631" s="9">
        <v>0.16300000000000001</v>
      </c>
      <c r="P631" s="9">
        <v>0.23899999999999999</v>
      </c>
      <c r="Q631" s="9">
        <v>0.24399999999999999</v>
      </c>
      <c r="R631" s="9">
        <v>0.22900000000000001</v>
      </c>
      <c r="S631" s="9">
        <v>0.29599999999999999</v>
      </c>
      <c r="T631" s="9">
        <v>0.23799999999999999</v>
      </c>
      <c r="U631" s="9">
        <v>0.32700000000000001</v>
      </c>
      <c r="V631" s="9">
        <v>0.17399999999999999</v>
      </c>
      <c r="W631" s="9">
        <v>0.129</v>
      </c>
      <c r="X631" s="9">
        <v>0.247</v>
      </c>
      <c r="Y631" s="9">
        <v>0.221</v>
      </c>
      <c r="Z631" s="9">
        <v>0.28499999999999998</v>
      </c>
      <c r="AA631" s="9">
        <v>0.22600000000000001</v>
      </c>
      <c r="AB631" s="9">
        <v>0.19800000000000001</v>
      </c>
    </row>
    <row r="632" spans="1:28" x14ac:dyDescent="0.2">
      <c r="B632" s="2" t="s">
        <v>3</v>
      </c>
      <c r="C632" s="3">
        <v>2452</v>
      </c>
      <c r="D632" s="4">
        <v>350</v>
      </c>
      <c r="E632" s="4">
        <v>512</v>
      </c>
      <c r="F632" s="4">
        <v>618</v>
      </c>
      <c r="G632" s="4">
        <v>418</v>
      </c>
      <c r="H632" s="4">
        <v>220</v>
      </c>
      <c r="I632" s="4">
        <v>209</v>
      </c>
      <c r="J632" s="4">
        <v>191</v>
      </c>
      <c r="K632" s="4">
        <v>363</v>
      </c>
      <c r="L632" s="4">
        <v>625</v>
      </c>
      <c r="M632" s="4">
        <v>280</v>
      </c>
      <c r="N632" s="4">
        <v>158</v>
      </c>
      <c r="O632" s="4">
        <v>190</v>
      </c>
      <c r="P632" s="4">
        <v>1394</v>
      </c>
      <c r="Q632" s="4">
        <v>901</v>
      </c>
      <c r="R632" s="4">
        <v>2002</v>
      </c>
      <c r="S632" s="4">
        <v>267</v>
      </c>
      <c r="T632" s="4">
        <v>2130</v>
      </c>
      <c r="U632" s="4">
        <v>98</v>
      </c>
      <c r="V632" s="4">
        <v>230</v>
      </c>
      <c r="W632" s="4">
        <v>70</v>
      </c>
      <c r="X632" s="4">
        <v>198</v>
      </c>
      <c r="Y632" s="4">
        <v>619</v>
      </c>
      <c r="Z632" s="4">
        <v>599</v>
      </c>
      <c r="AA632" s="4">
        <v>513</v>
      </c>
      <c r="AB632" s="4">
        <v>419</v>
      </c>
    </row>
    <row r="633" spans="1:28" ht="63.75" x14ac:dyDescent="0.2">
      <c r="A633" s="1" t="s">
        <v>1265</v>
      </c>
    </row>
    <row r="634" spans="1:28" x14ac:dyDescent="0.2">
      <c r="B634" s="2" t="s">
        <v>1491</v>
      </c>
      <c r="C634" s="8">
        <v>0.97299999999999998</v>
      </c>
      <c r="D634" s="9">
        <v>0.97399999999999998</v>
      </c>
      <c r="E634" s="9">
        <v>0.98</v>
      </c>
      <c r="F634" s="9">
        <v>0.98399999999999999</v>
      </c>
      <c r="G634" s="9">
        <v>0.97099999999999997</v>
      </c>
      <c r="H634" s="9">
        <v>0.93600000000000005</v>
      </c>
      <c r="I634" s="9">
        <v>0.97599999999999998</v>
      </c>
      <c r="J634" s="9">
        <v>0.97399999999999998</v>
      </c>
      <c r="K634" s="9">
        <v>0.97799999999999998</v>
      </c>
      <c r="L634" s="9">
        <v>0.97299999999999998</v>
      </c>
      <c r="M634" s="9">
        <v>0.97099999999999997</v>
      </c>
      <c r="N634" s="9">
        <v>0.95599999999999996</v>
      </c>
      <c r="O634" s="9">
        <v>0.98899999999999999</v>
      </c>
      <c r="P634" s="9">
        <v>0.97699999999999998</v>
      </c>
      <c r="Q634" s="9">
        <v>0.96799999999999997</v>
      </c>
      <c r="R634" s="9">
        <v>0.97399999999999998</v>
      </c>
      <c r="S634" s="9">
        <v>0.97399999999999998</v>
      </c>
      <c r="T634" s="9">
        <v>0.97299999999999998</v>
      </c>
      <c r="U634" s="9">
        <v>0.98</v>
      </c>
      <c r="V634" s="9">
        <v>0.97399999999999998</v>
      </c>
      <c r="W634" s="9">
        <v>0.97099999999999997</v>
      </c>
      <c r="X634" s="9">
        <v>0.98</v>
      </c>
      <c r="Y634" s="9">
        <v>0.98099999999999998</v>
      </c>
      <c r="Z634" s="9">
        <v>0.97299999999999998</v>
      </c>
      <c r="AA634" s="9">
        <v>0.96499999999999997</v>
      </c>
      <c r="AB634" s="9">
        <v>0.97399999999999998</v>
      </c>
    </row>
    <row r="635" spans="1:28" x14ac:dyDescent="0.2">
      <c r="B635" s="2" t="s">
        <v>267</v>
      </c>
      <c r="C635" s="8">
        <v>2.7E-2</v>
      </c>
      <c r="D635" s="9">
        <v>2.5999999999999999E-2</v>
      </c>
      <c r="E635" s="9">
        <v>0.02</v>
      </c>
      <c r="F635" s="9">
        <v>1.6E-2</v>
      </c>
      <c r="G635" s="9">
        <v>2.9000000000000001E-2</v>
      </c>
      <c r="H635" s="9">
        <v>6.4000000000000001E-2</v>
      </c>
      <c r="I635" s="9">
        <v>2.4E-2</v>
      </c>
      <c r="J635" s="9">
        <v>2.5999999999999999E-2</v>
      </c>
      <c r="K635" s="9">
        <v>2.1999999999999999E-2</v>
      </c>
      <c r="L635" s="9">
        <v>2.7E-2</v>
      </c>
      <c r="M635" s="9">
        <v>2.9000000000000001E-2</v>
      </c>
      <c r="N635" s="9">
        <v>4.3999999999999997E-2</v>
      </c>
      <c r="O635" s="9">
        <v>1.0999999999999999E-2</v>
      </c>
      <c r="P635" s="9">
        <v>2.3E-2</v>
      </c>
      <c r="Q635" s="9">
        <v>3.2000000000000001E-2</v>
      </c>
      <c r="R635" s="9">
        <v>2.5999999999999999E-2</v>
      </c>
      <c r="S635" s="9">
        <v>2.5999999999999999E-2</v>
      </c>
      <c r="T635" s="9">
        <v>2.7E-2</v>
      </c>
      <c r="U635" s="9">
        <v>0.02</v>
      </c>
      <c r="V635" s="9">
        <v>2.5999999999999999E-2</v>
      </c>
      <c r="W635" s="9">
        <v>2.9000000000000001E-2</v>
      </c>
      <c r="X635" s="9">
        <v>0.02</v>
      </c>
      <c r="Y635" s="9">
        <v>1.9E-2</v>
      </c>
      <c r="Z635" s="9">
        <v>2.7E-2</v>
      </c>
      <c r="AA635" s="9">
        <v>3.5000000000000003E-2</v>
      </c>
      <c r="AB635" s="9">
        <v>2.5999999999999999E-2</v>
      </c>
    </row>
    <row r="636" spans="1:28" x14ac:dyDescent="0.2">
      <c r="B636" s="2" t="s">
        <v>3</v>
      </c>
      <c r="C636" s="3">
        <v>2452</v>
      </c>
      <c r="D636" s="4">
        <v>350</v>
      </c>
      <c r="E636" s="4">
        <v>512</v>
      </c>
      <c r="F636" s="4">
        <v>618</v>
      </c>
      <c r="G636" s="4">
        <v>418</v>
      </c>
      <c r="H636" s="4">
        <v>220</v>
      </c>
      <c r="I636" s="4">
        <v>209</v>
      </c>
      <c r="J636" s="4">
        <v>191</v>
      </c>
      <c r="K636" s="4">
        <v>363</v>
      </c>
      <c r="L636" s="4">
        <v>625</v>
      </c>
      <c r="M636" s="4">
        <v>280</v>
      </c>
      <c r="N636" s="4">
        <v>158</v>
      </c>
      <c r="O636" s="4">
        <v>190</v>
      </c>
      <c r="P636" s="4">
        <v>1394</v>
      </c>
      <c r="Q636" s="4">
        <v>901</v>
      </c>
      <c r="R636" s="4">
        <v>2002</v>
      </c>
      <c r="S636" s="4">
        <v>267</v>
      </c>
      <c r="T636" s="4">
        <v>2130</v>
      </c>
      <c r="U636" s="4">
        <v>98</v>
      </c>
      <c r="V636" s="4">
        <v>230</v>
      </c>
      <c r="W636" s="4">
        <v>70</v>
      </c>
      <c r="X636" s="4">
        <v>198</v>
      </c>
      <c r="Y636" s="4">
        <v>619</v>
      </c>
      <c r="Z636" s="4">
        <v>599</v>
      </c>
      <c r="AA636" s="4">
        <v>513</v>
      </c>
      <c r="AB636" s="4">
        <v>419</v>
      </c>
    </row>
    <row r="637" spans="1:28" ht="76.5" x14ac:dyDescent="0.2">
      <c r="A637" s="1" t="s">
        <v>1304</v>
      </c>
    </row>
    <row r="638" spans="1:28" x14ac:dyDescent="0.2">
      <c r="B638" s="2" t="s">
        <v>1491</v>
      </c>
      <c r="C638" s="8">
        <v>0.71199999999999997</v>
      </c>
      <c r="D638" s="9">
        <v>0.7</v>
      </c>
      <c r="E638" s="9">
        <v>0.67</v>
      </c>
      <c r="F638" s="9">
        <v>0.70199999999999996</v>
      </c>
      <c r="G638" s="9">
        <v>0.69599999999999995</v>
      </c>
      <c r="H638" s="9">
        <v>0.71799999999999997</v>
      </c>
      <c r="I638" s="9">
        <v>0.85199999999999998</v>
      </c>
      <c r="J638" s="9">
        <v>0.81699999999999995</v>
      </c>
      <c r="K638" s="9">
        <v>0.73599999999999999</v>
      </c>
      <c r="L638" s="9">
        <v>0.68300000000000005</v>
      </c>
      <c r="M638" s="9">
        <v>0.63600000000000001</v>
      </c>
      <c r="N638" s="9">
        <v>0.70899999999999996</v>
      </c>
      <c r="O638" s="9">
        <v>0.65800000000000003</v>
      </c>
      <c r="P638" s="9">
        <v>0.69699999999999995</v>
      </c>
      <c r="Q638" s="9">
        <v>0.72799999999999998</v>
      </c>
      <c r="R638" s="9">
        <v>0.69899999999999995</v>
      </c>
      <c r="S638" s="9">
        <v>0.76800000000000002</v>
      </c>
      <c r="T638" s="9">
        <v>0.70899999999999996</v>
      </c>
      <c r="U638" s="9">
        <v>0.622</v>
      </c>
      <c r="V638" s="9">
        <v>0.76100000000000001</v>
      </c>
      <c r="W638" s="9">
        <v>0.72899999999999998</v>
      </c>
      <c r="X638" s="9">
        <v>0.77800000000000002</v>
      </c>
      <c r="Y638" s="9">
        <v>0.60899999999999999</v>
      </c>
      <c r="Z638" s="9">
        <v>0.72799999999999998</v>
      </c>
      <c r="AA638" s="9">
        <v>0.74299999999999999</v>
      </c>
      <c r="AB638" s="9">
        <v>0.77600000000000002</v>
      </c>
    </row>
    <row r="639" spans="1:28" x14ac:dyDescent="0.2">
      <c r="B639" s="2" t="s">
        <v>261</v>
      </c>
      <c r="C639" s="8">
        <v>0.28799999999999998</v>
      </c>
      <c r="D639" s="9">
        <v>0.3</v>
      </c>
      <c r="E639" s="9">
        <v>0.33</v>
      </c>
      <c r="F639" s="9">
        <v>0.29799999999999999</v>
      </c>
      <c r="G639" s="9">
        <v>0.30399999999999999</v>
      </c>
      <c r="H639" s="9">
        <v>0.28199999999999997</v>
      </c>
      <c r="I639" s="9">
        <v>0.14799999999999999</v>
      </c>
      <c r="J639" s="9">
        <v>0.183</v>
      </c>
      <c r="K639" s="9">
        <v>0.26400000000000001</v>
      </c>
      <c r="L639" s="9">
        <v>0.317</v>
      </c>
      <c r="M639" s="9">
        <v>0.36399999999999999</v>
      </c>
      <c r="N639" s="9">
        <v>0.29099999999999998</v>
      </c>
      <c r="O639" s="9">
        <v>0.34200000000000003</v>
      </c>
      <c r="P639" s="9">
        <v>0.30299999999999999</v>
      </c>
      <c r="Q639" s="9">
        <v>0.27200000000000002</v>
      </c>
      <c r="R639" s="9">
        <v>0.30099999999999999</v>
      </c>
      <c r="S639" s="9">
        <v>0.23200000000000001</v>
      </c>
      <c r="T639" s="9">
        <v>0.29099999999999998</v>
      </c>
      <c r="U639" s="9">
        <v>0.378</v>
      </c>
      <c r="V639" s="9">
        <v>0.23899999999999999</v>
      </c>
      <c r="W639" s="9">
        <v>0.27100000000000002</v>
      </c>
      <c r="X639" s="9">
        <v>0.222</v>
      </c>
      <c r="Y639" s="9">
        <v>0.39100000000000001</v>
      </c>
      <c r="Z639" s="9">
        <v>0.27200000000000002</v>
      </c>
      <c r="AA639" s="9">
        <v>0.25700000000000001</v>
      </c>
      <c r="AB639" s="9">
        <v>0.224</v>
      </c>
    </row>
    <row r="640" spans="1:28" x14ac:dyDescent="0.2">
      <c r="B640" s="2" t="s">
        <v>3</v>
      </c>
      <c r="C640" s="3">
        <v>2452</v>
      </c>
      <c r="D640" s="4">
        <v>350</v>
      </c>
      <c r="E640" s="4">
        <v>512</v>
      </c>
      <c r="F640" s="4">
        <v>618</v>
      </c>
      <c r="G640" s="4">
        <v>418</v>
      </c>
      <c r="H640" s="4">
        <v>220</v>
      </c>
      <c r="I640" s="4">
        <v>209</v>
      </c>
      <c r="J640" s="4">
        <v>191</v>
      </c>
      <c r="K640" s="4">
        <v>363</v>
      </c>
      <c r="L640" s="4">
        <v>625</v>
      </c>
      <c r="M640" s="4">
        <v>280</v>
      </c>
      <c r="N640" s="4">
        <v>158</v>
      </c>
      <c r="O640" s="4">
        <v>190</v>
      </c>
      <c r="P640" s="4">
        <v>1394</v>
      </c>
      <c r="Q640" s="4">
        <v>901</v>
      </c>
      <c r="R640" s="4">
        <v>2002</v>
      </c>
      <c r="S640" s="4">
        <v>267</v>
      </c>
      <c r="T640" s="4">
        <v>2130</v>
      </c>
      <c r="U640" s="4">
        <v>98</v>
      </c>
      <c r="V640" s="4">
        <v>230</v>
      </c>
      <c r="W640" s="4">
        <v>70</v>
      </c>
      <c r="X640" s="4">
        <v>198</v>
      </c>
      <c r="Y640" s="4">
        <v>619</v>
      </c>
      <c r="Z640" s="4">
        <v>599</v>
      </c>
      <c r="AA640" s="4">
        <v>513</v>
      </c>
      <c r="AB640" s="4">
        <v>419</v>
      </c>
    </row>
    <row r="641" spans="1:28" ht="76.5" x14ac:dyDescent="0.2">
      <c r="A641" s="1" t="s">
        <v>1326</v>
      </c>
    </row>
    <row r="642" spans="1:28" x14ac:dyDescent="0.2">
      <c r="B642" s="2" t="s">
        <v>1491</v>
      </c>
      <c r="C642" s="8">
        <v>0.90800000000000003</v>
      </c>
      <c r="D642" s="9">
        <v>0.93400000000000005</v>
      </c>
      <c r="E642" s="9">
        <v>0.94499999999999995</v>
      </c>
      <c r="F642" s="9">
        <v>0.94199999999999995</v>
      </c>
      <c r="G642" s="9">
        <v>0.89500000000000002</v>
      </c>
      <c r="H642" s="9">
        <v>0.82699999999999996</v>
      </c>
      <c r="I642" s="9">
        <v>0.79400000000000004</v>
      </c>
      <c r="J642" s="9">
        <v>0.82699999999999996</v>
      </c>
      <c r="K642" s="9">
        <v>0.86499999999999999</v>
      </c>
      <c r="L642" s="9">
        <v>0.92500000000000004</v>
      </c>
      <c r="M642" s="9">
        <v>0.92500000000000004</v>
      </c>
      <c r="N642" s="9">
        <v>0.92400000000000004</v>
      </c>
      <c r="O642" s="9">
        <v>0.96799999999999997</v>
      </c>
      <c r="P642" s="9">
        <v>0.89500000000000002</v>
      </c>
      <c r="Q642" s="9">
        <v>0.92900000000000005</v>
      </c>
      <c r="R642" s="9">
        <v>0.91</v>
      </c>
      <c r="S642" s="9">
        <v>0.89900000000000002</v>
      </c>
      <c r="T642" s="9">
        <v>0.91300000000000003</v>
      </c>
      <c r="U642" s="9">
        <v>0.79600000000000004</v>
      </c>
      <c r="V642" s="9">
        <v>0.90400000000000003</v>
      </c>
      <c r="W642" s="9">
        <v>0.9</v>
      </c>
      <c r="X642" s="9">
        <v>0.93400000000000005</v>
      </c>
      <c r="Y642" s="9">
        <v>0.89700000000000002</v>
      </c>
      <c r="Z642" s="9">
        <v>0.90200000000000002</v>
      </c>
      <c r="AA642" s="9">
        <v>0.89100000000000001</v>
      </c>
      <c r="AB642" s="9">
        <v>0.94699999999999995</v>
      </c>
    </row>
    <row r="643" spans="1:28" x14ac:dyDescent="0.2">
      <c r="B643" s="2" t="s">
        <v>262</v>
      </c>
      <c r="C643" s="8">
        <v>9.1999999999999998E-2</v>
      </c>
      <c r="D643" s="9">
        <v>6.6000000000000003E-2</v>
      </c>
      <c r="E643" s="9">
        <v>5.5E-2</v>
      </c>
      <c r="F643" s="9">
        <v>5.8000000000000003E-2</v>
      </c>
      <c r="G643" s="9">
        <v>0.105</v>
      </c>
      <c r="H643" s="9">
        <v>0.17299999999999999</v>
      </c>
      <c r="I643" s="9">
        <v>0.20599999999999999</v>
      </c>
      <c r="J643" s="9">
        <v>0.17299999999999999</v>
      </c>
      <c r="K643" s="9">
        <v>0.13500000000000001</v>
      </c>
      <c r="L643" s="9">
        <v>7.4999999999999997E-2</v>
      </c>
      <c r="M643" s="9">
        <v>7.4999999999999997E-2</v>
      </c>
      <c r="N643" s="9">
        <v>7.5999999999999998E-2</v>
      </c>
      <c r="O643" s="9">
        <v>3.2000000000000001E-2</v>
      </c>
      <c r="P643" s="9">
        <v>0.105</v>
      </c>
      <c r="Q643" s="9">
        <v>7.0999999999999994E-2</v>
      </c>
      <c r="R643" s="9">
        <v>0.09</v>
      </c>
      <c r="S643" s="9">
        <v>0.10100000000000001</v>
      </c>
      <c r="T643" s="9">
        <v>8.6999999999999994E-2</v>
      </c>
      <c r="U643" s="9">
        <v>0.20399999999999999</v>
      </c>
      <c r="V643" s="9">
        <v>9.6000000000000002E-2</v>
      </c>
      <c r="W643" s="9">
        <v>0.1</v>
      </c>
      <c r="X643" s="9">
        <v>6.6000000000000003E-2</v>
      </c>
      <c r="Y643" s="9">
        <v>0.10299999999999999</v>
      </c>
      <c r="Z643" s="9">
        <v>9.8000000000000004E-2</v>
      </c>
      <c r="AA643" s="9">
        <v>0.109</v>
      </c>
      <c r="AB643" s="9">
        <v>5.2999999999999999E-2</v>
      </c>
    </row>
    <row r="644" spans="1:28" x14ac:dyDescent="0.2">
      <c r="B644" s="2" t="s">
        <v>3</v>
      </c>
      <c r="C644" s="3">
        <v>2452</v>
      </c>
      <c r="D644" s="4">
        <v>350</v>
      </c>
      <c r="E644" s="4">
        <v>512</v>
      </c>
      <c r="F644" s="4">
        <v>618</v>
      </c>
      <c r="G644" s="4">
        <v>418</v>
      </c>
      <c r="H644" s="4">
        <v>220</v>
      </c>
      <c r="I644" s="4">
        <v>209</v>
      </c>
      <c r="J644" s="4">
        <v>191</v>
      </c>
      <c r="K644" s="4">
        <v>363</v>
      </c>
      <c r="L644" s="4">
        <v>625</v>
      </c>
      <c r="M644" s="4">
        <v>280</v>
      </c>
      <c r="N644" s="4">
        <v>158</v>
      </c>
      <c r="O644" s="4">
        <v>190</v>
      </c>
      <c r="P644" s="4">
        <v>1394</v>
      </c>
      <c r="Q644" s="4">
        <v>901</v>
      </c>
      <c r="R644" s="4">
        <v>2002</v>
      </c>
      <c r="S644" s="4">
        <v>267</v>
      </c>
      <c r="T644" s="4">
        <v>2130</v>
      </c>
      <c r="U644" s="4">
        <v>98</v>
      </c>
      <c r="V644" s="4">
        <v>230</v>
      </c>
      <c r="W644" s="4">
        <v>70</v>
      </c>
      <c r="X644" s="4">
        <v>198</v>
      </c>
      <c r="Y644" s="4">
        <v>619</v>
      </c>
      <c r="Z644" s="4">
        <v>599</v>
      </c>
      <c r="AA644" s="4">
        <v>513</v>
      </c>
      <c r="AB644" s="4">
        <v>419</v>
      </c>
    </row>
    <row r="645" spans="1:28" ht="76.5" x14ac:dyDescent="0.2">
      <c r="A645" s="1" t="s">
        <v>1305</v>
      </c>
    </row>
    <row r="646" spans="1:28" x14ac:dyDescent="0.2">
      <c r="B646" s="2" t="s">
        <v>1491</v>
      </c>
      <c r="C646" s="8">
        <v>0.38700000000000001</v>
      </c>
      <c r="D646" s="9">
        <v>0.38600000000000001</v>
      </c>
      <c r="E646" s="9">
        <v>0.35899999999999999</v>
      </c>
      <c r="F646" s="9">
        <v>0.34599999999999997</v>
      </c>
      <c r="G646" s="9">
        <v>0.36799999999999999</v>
      </c>
      <c r="H646" s="9">
        <v>0.373</v>
      </c>
      <c r="I646" s="9">
        <v>0.50700000000000001</v>
      </c>
      <c r="J646" s="9">
        <v>0.66500000000000004</v>
      </c>
      <c r="K646" s="9">
        <v>0.42699999999999999</v>
      </c>
      <c r="L646" s="9">
        <v>0.373</v>
      </c>
      <c r="M646" s="9">
        <v>0.28199999999999997</v>
      </c>
      <c r="N646" s="9">
        <v>0.22800000000000001</v>
      </c>
      <c r="O646" s="9">
        <v>0.27400000000000002</v>
      </c>
      <c r="P646" s="9">
        <v>0.38200000000000001</v>
      </c>
      <c r="Q646" s="9">
        <v>0.36699999999999999</v>
      </c>
      <c r="R646" s="9">
        <v>0.36799999999999999</v>
      </c>
      <c r="S646" s="9">
        <v>0.41899999999999998</v>
      </c>
      <c r="T646" s="9">
        <v>0.374</v>
      </c>
      <c r="U646" s="9">
        <v>0.36699999999999999</v>
      </c>
      <c r="V646" s="9">
        <v>0.52600000000000002</v>
      </c>
      <c r="W646" s="9">
        <v>0.25700000000000001</v>
      </c>
      <c r="X646" s="9">
        <v>0.217</v>
      </c>
      <c r="Y646" s="9">
        <v>0.44600000000000001</v>
      </c>
      <c r="Z646" s="9">
        <v>0.41399999999999998</v>
      </c>
      <c r="AA646" s="9">
        <v>0.39600000000000002</v>
      </c>
      <c r="AB646" s="9">
        <v>0.35099999999999998</v>
      </c>
    </row>
    <row r="647" spans="1:28" x14ac:dyDescent="0.2">
      <c r="B647" s="2" t="s">
        <v>263</v>
      </c>
      <c r="C647" s="8">
        <v>0.61299999999999999</v>
      </c>
      <c r="D647" s="9">
        <v>0.61399999999999999</v>
      </c>
      <c r="E647" s="9">
        <v>0.64100000000000001</v>
      </c>
      <c r="F647" s="9">
        <v>0.65400000000000003</v>
      </c>
      <c r="G647" s="9">
        <v>0.63200000000000001</v>
      </c>
      <c r="H647" s="9">
        <v>0.627</v>
      </c>
      <c r="I647" s="9">
        <v>0.49299999999999999</v>
      </c>
      <c r="J647" s="9">
        <v>0.33500000000000002</v>
      </c>
      <c r="K647" s="9">
        <v>0.57299999999999995</v>
      </c>
      <c r="L647" s="9">
        <v>0.627</v>
      </c>
      <c r="M647" s="9">
        <v>0.71799999999999997</v>
      </c>
      <c r="N647" s="9">
        <v>0.77200000000000002</v>
      </c>
      <c r="O647" s="9">
        <v>0.72599999999999998</v>
      </c>
      <c r="P647" s="9">
        <v>0.61799999999999999</v>
      </c>
      <c r="Q647" s="9">
        <v>0.63300000000000001</v>
      </c>
      <c r="R647" s="9">
        <v>0.63200000000000001</v>
      </c>
      <c r="S647" s="9">
        <v>0.58099999999999996</v>
      </c>
      <c r="T647" s="9">
        <v>0.626</v>
      </c>
      <c r="U647" s="9">
        <v>0.63300000000000001</v>
      </c>
      <c r="V647" s="9">
        <v>0.47399999999999998</v>
      </c>
      <c r="W647" s="9">
        <v>0.74299999999999999</v>
      </c>
      <c r="X647" s="9">
        <v>0.78300000000000003</v>
      </c>
      <c r="Y647" s="9">
        <v>0.55400000000000005</v>
      </c>
      <c r="Z647" s="9">
        <v>0.58599999999999997</v>
      </c>
      <c r="AA647" s="9">
        <v>0.60399999999999998</v>
      </c>
      <c r="AB647" s="9">
        <v>0.64900000000000002</v>
      </c>
    </row>
    <row r="648" spans="1:28" x14ac:dyDescent="0.2">
      <c r="B648" s="2" t="s">
        <v>3</v>
      </c>
      <c r="C648" s="3">
        <v>2452</v>
      </c>
      <c r="D648" s="4">
        <v>350</v>
      </c>
      <c r="E648" s="4">
        <v>512</v>
      </c>
      <c r="F648" s="4">
        <v>618</v>
      </c>
      <c r="G648" s="4">
        <v>418</v>
      </c>
      <c r="H648" s="4">
        <v>220</v>
      </c>
      <c r="I648" s="4">
        <v>209</v>
      </c>
      <c r="J648" s="4">
        <v>191</v>
      </c>
      <c r="K648" s="4">
        <v>363</v>
      </c>
      <c r="L648" s="4">
        <v>625</v>
      </c>
      <c r="M648" s="4">
        <v>280</v>
      </c>
      <c r="N648" s="4">
        <v>158</v>
      </c>
      <c r="O648" s="4">
        <v>190</v>
      </c>
      <c r="P648" s="4">
        <v>1394</v>
      </c>
      <c r="Q648" s="4">
        <v>901</v>
      </c>
      <c r="R648" s="4">
        <v>2002</v>
      </c>
      <c r="S648" s="4">
        <v>267</v>
      </c>
      <c r="T648" s="4">
        <v>2130</v>
      </c>
      <c r="U648" s="4">
        <v>98</v>
      </c>
      <c r="V648" s="4">
        <v>230</v>
      </c>
      <c r="W648" s="4">
        <v>70</v>
      </c>
      <c r="X648" s="4">
        <v>198</v>
      </c>
      <c r="Y648" s="4">
        <v>619</v>
      </c>
      <c r="Z648" s="4">
        <v>599</v>
      </c>
      <c r="AA648" s="4">
        <v>513</v>
      </c>
      <c r="AB648" s="4">
        <v>419</v>
      </c>
    </row>
    <row r="649" spans="1:28" ht="89.25" x14ac:dyDescent="0.2">
      <c r="A649" s="1" t="s">
        <v>1306</v>
      </c>
    </row>
    <row r="650" spans="1:28" x14ac:dyDescent="0.2">
      <c r="B650" s="2" t="s">
        <v>1491</v>
      </c>
      <c r="C650" s="8">
        <v>0.91500000000000004</v>
      </c>
      <c r="D650" s="9">
        <v>0.86599999999999999</v>
      </c>
      <c r="E650" s="9">
        <v>0.88700000000000001</v>
      </c>
      <c r="F650" s="9">
        <v>0.92700000000000005</v>
      </c>
      <c r="G650" s="9">
        <v>0.94499999999999995</v>
      </c>
      <c r="H650" s="9">
        <v>0.9</v>
      </c>
      <c r="I650" s="9">
        <v>0.96699999999999997</v>
      </c>
      <c r="J650" s="9">
        <v>0.91100000000000003</v>
      </c>
      <c r="K650" s="9">
        <v>0.90900000000000003</v>
      </c>
      <c r="L650" s="9">
        <v>0.91200000000000003</v>
      </c>
      <c r="M650" s="9">
        <v>0.91400000000000003</v>
      </c>
      <c r="N650" s="9">
        <v>0.92400000000000004</v>
      </c>
      <c r="O650" s="9">
        <v>0.90500000000000003</v>
      </c>
      <c r="P650" s="9">
        <v>0.90700000000000003</v>
      </c>
      <c r="Q650" s="9">
        <v>0.92100000000000004</v>
      </c>
      <c r="R650" s="9">
        <v>0.91200000000000003</v>
      </c>
      <c r="S650" s="9">
        <v>0.92500000000000004</v>
      </c>
      <c r="T650" s="9">
        <v>0.91500000000000004</v>
      </c>
      <c r="U650" s="9">
        <v>0.88800000000000001</v>
      </c>
      <c r="V650" s="9">
        <v>0.92600000000000005</v>
      </c>
      <c r="W650" s="9">
        <v>0.92900000000000005</v>
      </c>
      <c r="X650" s="9">
        <v>0.96</v>
      </c>
      <c r="Y650" s="9">
        <v>0.91600000000000004</v>
      </c>
      <c r="Z650" s="9">
        <v>0.88500000000000001</v>
      </c>
      <c r="AA650" s="9">
        <v>0.91200000000000003</v>
      </c>
      <c r="AB650" s="9">
        <v>0.92800000000000005</v>
      </c>
    </row>
    <row r="651" spans="1:28" ht="25.5" x14ac:dyDescent="0.2">
      <c r="B651" s="2" t="s">
        <v>264</v>
      </c>
      <c r="C651" s="8">
        <v>8.5000000000000006E-2</v>
      </c>
      <c r="D651" s="9">
        <v>0.13400000000000001</v>
      </c>
      <c r="E651" s="9">
        <v>0.113</v>
      </c>
      <c r="F651" s="9">
        <v>7.2999999999999995E-2</v>
      </c>
      <c r="G651" s="9">
        <v>5.5E-2</v>
      </c>
      <c r="H651" s="9">
        <v>0.1</v>
      </c>
      <c r="I651" s="9">
        <v>3.3000000000000002E-2</v>
      </c>
      <c r="J651" s="9">
        <v>8.8999999999999996E-2</v>
      </c>
      <c r="K651" s="9">
        <v>9.0999999999999998E-2</v>
      </c>
      <c r="L651" s="9">
        <v>8.7999999999999995E-2</v>
      </c>
      <c r="M651" s="9">
        <v>8.5999999999999993E-2</v>
      </c>
      <c r="N651" s="9">
        <v>7.5999999999999998E-2</v>
      </c>
      <c r="O651" s="9">
        <v>9.5000000000000001E-2</v>
      </c>
      <c r="P651" s="9">
        <v>9.2999999999999999E-2</v>
      </c>
      <c r="Q651" s="9">
        <v>7.9000000000000001E-2</v>
      </c>
      <c r="R651" s="9">
        <v>8.7999999999999995E-2</v>
      </c>
      <c r="S651" s="9">
        <v>7.4999999999999997E-2</v>
      </c>
      <c r="T651" s="9">
        <v>8.5000000000000006E-2</v>
      </c>
      <c r="U651" s="9">
        <v>0.112</v>
      </c>
      <c r="V651" s="9">
        <v>7.3999999999999996E-2</v>
      </c>
      <c r="W651" s="9">
        <v>7.0999999999999994E-2</v>
      </c>
      <c r="X651" s="9">
        <v>0.04</v>
      </c>
      <c r="Y651" s="9">
        <v>8.4000000000000005E-2</v>
      </c>
      <c r="Z651" s="9">
        <v>0.115</v>
      </c>
      <c r="AA651" s="9">
        <v>8.7999999999999995E-2</v>
      </c>
      <c r="AB651" s="9">
        <v>7.1999999999999995E-2</v>
      </c>
    </row>
    <row r="652" spans="1:28" x14ac:dyDescent="0.2">
      <c r="B652" s="2" t="s">
        <v>3</v>
      </c>
      <c r="C652" s="3">
        <v>2452</v>
      </c>
      <c r="D652" s="4">
        <v>350</v>
      </c>
      <c r="E652" s="4">
        <v>512</v>
      </c>
      <c r="F652" s="4">
        <v>618</v>
      </c>
      <c r="G652" s="4">
        <v>418</v>
      </c>
      <c r="H652" s="4">
        <v>220</v>
      </c>
      <c r="I652" s="4">
        <v>209</v>
      </c>
      <c r="J652" s="4">
        <v>191</v>
      </c>
      <c r="K652" s="4">
        <v>363</v>
      </c>
      <c r="L652" s="4">
        <v>625</v>
      </c>
      <c r="M652" s="4">
        <v>280</v>
      </c>
      <c r="N652" s="4">
        <v>158</v>
      </c>
      <c r="O652" s="4">
        <v>190</v>
      </c>
      <c r="P652" s="4">
        <v>1394</v>
      </c>
      <c r="Q652" s="4">
        <v>901</v>
      </c>
      <c r="R652" s="4">
        <v>2002</v>
      </c>
      <c r="S652" s="4">
        <v>267</v>
      </c>
      <c r="T652" s="4">
        <v>2130</v>
      </c>
      <c r="U652" s="4">
        <v>98</v>
      </c>
      <c r="V652" s="4">
        <v>230</v>
      </c>
      <c r="W652" s="4">
        <v>70</v>
      </c>
      <c r="X652" s="4">
        <v>198</v>
      </c>
      <c r="Y652" s="4">
        <v>619</v>
      </c>
      <c r="Z652" s="4">
        <v>599</v>
      </c>
      <c r="AA652" s="4">
        <v>513</v>
      </c>
      <c r="AB652" s="4">
        <v>419</v>
      </c>
    </row>
    <row r="653" spans="1:28" ht="76.5" x14ac:dyDescent="0.2">
      <c r="A653" s="1" t="s">
        <v>1288</v>
      </c>
    </row>
    <row r="654" spans="1:28" x14ac:dyDescent="0.2">
      <c r="B654" s="2" t="s">
        <v>1491</v>
      </c>
      <c r="C654" s="8">
        <v>0.85199999999999998</v>
      </c>
      <c r="D654" s="9">
        <v>0.78300000000000003</v>
      </c>
      <c r="E654" s="9">
        <v>0.80500000000000005</v>
      </c>
      <c r="F654" s="9">
        <v>0.83299999999999996</v>
      </c>
      <c r="G654" s="9">
        <v>0.89500000000000002</v>
      </c>
      <c r="H654" s="9">
        <v>0.91400000000000003</v>
      </c>
      <c r="I654" s="9">
        <v>0.96199999999999997</v>
      </c>
      <c r="J654" s="9">
        <v>0.94199999999999995</v>
      </c>
      <c r="K654" s="9">
        <v>0.86</v>
      </c>
      <c r="L654" s="9">
        <v>0.83199999999999996</v>
      </c>
      <c r="M654" s="9">
        <v>0.83599999999999997</v>
      </c>
      <c r="N654" s="9">
        <v>0.82899999999999996</v>
      </c>
      <c r="O654" s="9">
        <v>0.84699999999999998</v>
      </c>
      <c r="P654" s="9">
        <v>0.85199999999999998</v>
      </c>
      <c r="Q654" s="9">
        <v>0.84199999999999997</v>
      </c>
      <c r="R654" s="9">
        <v>0.84299999999999997</v>
      </c>
      <c r="S654" s="9">
        <v>0.90300000000000002</v>
      </c>
      <c r="T654" s="9">
        <v>0.84799999999999998</v>
      </c>
      <c r="U654" s="9">
        <v>0.86699999999999999</v>
      </c>
      <c r="V654" s="9">
        <v>0.88300000000000001</v>
      </c>
      <c r="W654" s="9">
        <v>0.8</v>
      </c>
      <c r="X654" s="9">
        <v>0.85399999999999998</v>
      </c>
      <c r="Y654" s="9">
        <v>0.877</v>
      </c>
      <c r="Z654" s="9">
        <v>0.84</v>
      </c>
      <c r="AA654" s="9">
        <v>0.86199999999999999</v>
      </c>
      <c r="AB654" s="9">
        <v>0.82099999999999995</v>
      </c>
    </row>
    <row r="655" spans="1:28" x14ac:dyDescent="0.2">
      <c r="B655" s="2" t="s">
        <v>265</v>
      </c>
      <c r="C655" s="8">
        <v>0.14799999999999999</v>
      </c>
      <c r="D655" s="9">
        <v>0.217</v>
      </c>
      <c r="E655" s="9">
        <v>0.19500000000000001</v>
      </c>
      <c r="F655" s="9">
        <v>0.16700000000000001</v>
      </c>
      <c r="G655" s="9">
        <v>0.105</v>
      </c>
      <c r="H655" s="9">
        <v>8.5999999999999993E-2</v>
      </c>
      <c r="I655" s="9">
        <v>3.7999999999999999E-2</v>
      </c>
      <c r="J655" s="9">
        <v>5.8000000000000003E-2</v>
      </c>
      <c r="K655" s="9">
        <v>0.14000000000000001</v>
      </c>
      <c r="L655" s="9">
        <v>0.16800000000000001</v>
      </c>
      <c r="M655" s="9">
        <v>0.16400000000000001</v>
      </c>
      <c r="N655" s="9">
        <v>0.17100000000000001</v>
      </c>
      <c r="O655" s="9">
        <v>0.153</v>
      </c>
      <c r="P655" s="9">
        <v>0.14799999999999999</v>
      </c>
      <c r="Q655" s="9">
        <v>0.158</v>
      </c>
      <c r="R655" s="9">
        <v>0.157</v>
      </c>
      <c r="S655" s="9">
        <v>9.7000000000000003E-2</v>
      </c>
      <c r="T655" s="9">
        <v>0.152</v>
      </c>
      <c r="U655" s="9">
        <v>0.13300000000000001</v>
      </c>
      <c r="V655" s="9">
        <v>0.11700000000000001</v>
      </c>
      <c r="W655" s="9">
        <v>0.2</v>
      </c>
      <c r="X655" s="9">
        <v>0.14599999999999999</v>
      </c>
      <c r="Y655" s="9">
        <v>0.123</v>
      </c>
      <c r="Z655" s="9">
        <v>0.16</v>
      </c>
      <c r="AA655" s="9">
        <v>0.13800000000000001</v>
      </c>
      <c r="AB655" s="9">
        <v>0.17899999999999999</v>
      </c>
    </row>
    <row r="656" spans="1:28" x14ac:dyDescent="0.2">
      <c r="B656" s="2" t="s">
        <v>3</v>
      </c>
      <c r="C656" s="3">
        <v>2452</v>
      </c>
      <c r="D656" s="4">
        <v>350</v>
      </c>
      <c r="E656" s="4">
        <v>512</v>
      </c>
      <c r="F656" s="4">
        <v>618</v>
      </c>
      <c r="G656" s="4">
        <v>418</v>
      </c>
      <c r="H656" s="4">
        <v>220</v>
      </c>
      <c r="I656" s="4">
        <v>209</v>
      </c>
      <c r="J656" s="4">
        <v>191</v>
      </c>
      <c r="K656" s="4">
        <v>363</v>
      </c>
      <c r="L656" s="4">
        <v>625</v>
      </c>
      <c r="M656" s="4">
        <v>280</v>
      </c>
      <c r="N656" s="4">
        <v>158</v>
      </c>
      <c r="O656" s="4">
        <v>190</v>
      </c>
      <c r="P656" s="4">
        <v>1394</v>
      </c>
      <c r="Q656" s="4">
        <v>901</v>
      </c>
      <c r="R656" s="4">
        <v>2002</v>
      </c>
      <c r="S656" s="4">
        <v>267</v>
      </c>
      <c r="T656" s="4">
        <v>2130</v>
      </c>
      <c r="U656" s="4">
        <v>98</v>
      </c>
      <c r="V656" s="4">
        <v>230</v>
      </c>
      <c r="W656" s="4">
        <v>70</v>
      </c>
      <c r="X656" s="4">
        <v>198</v>
      </c>
      <c r="Y656" s="4">
        <v>619</v>
      </c>
      <c r="Z656" s="4">
        <v>599</v>
      </c>
      <c r="AA656" s="4">
        <v>513</v>
      </c>
      <c r="AB656" s="4">
        <v>419</v>
      </c>
    </row>
    <row r="657" spans="1:28" ht="89.25" x14ac:dyDescent="0.2">
      <c r="A657" s="1" t="s">
        <v>1289</v>
      </c>
    </row>
    <row r="658" spans="1:28" x14ac:dyDescent="0.2">
      <c r="B658" s="2" t="s">
        <v>1491</v>
      </c>
      <c r="C658" s="8">
        <v>0.78300000000000003</v>
      </c>
      <c r="D658" s="9">
        <v>0.81100000000000005</v>
      </c>
      <c r="E658" s="9">
        <v>0.82599999999999996</v>
      </c>
      <c r="F658" s="9">
        <v>0.80400000000000005</v>
      </c>
      <c r="G658" s="9">
        <v>0.75800000000000001</v>
      </c>
      <c r="H658" s="9">
        <v>0.77700000000000002</v>
      </c>
      <c r="I658" s="9">
        <v>0.60799999999999998</v>
      </c>
      <c r="J658" s="9">
        <v>0.63900000000000001</v>
      </c>
      <c r="K658" s="9">
        <v>0.76</v>
      </c>
      <c r="L658" s="9">
        <v>0.76500000000000001</v>
      </c>
      <c r="M658" s="9">
        <v>0.83599999999999997</v>
      </c>
      <c r="N658" s="9">
        <v>0.84199999999999997</v>
      </c>
      <c r="O658" s="9">
        <v>0.86299999999999999</v>
      </c>
      <c r="P658" s="9">
        <v>0.77700000000000002</v>
      </c>
      <c r="Q658" s="9">
        <v>0.78100000000000003</v>
      </c>
      <c r="R658" s="9">
        <v>0.79300000000000004</v>
      </c>
      <c r="S658" s="9">
        <v>0.70399999999999996</v>
      </c>
      <c r="T658" s="9">
        <v>0.78500000000000003</v>
      </c>
      <c r="U658" s="9">
        <v>0.67300000000000004</v>
      </c>
      <c r="V658" s="9">
        <v>0.81299999999999994</v>
      </c>
      <c r="W658" s="9">
        <v>0.81399999999999995</v>
      </c>
      <c r="X658" s="9">
        <v>0.77800000000000002</v>
      </c>
      <c r="Y658" s="9">
        <v>0.80600000000000005</v>
      </c>
      <c r="Z658" s="9">
        <v>0.74099999999999999</v>
      </c>
      <c r="AA658" s="9">
        <v>0.78800000000000003</v>
      </c>
      <c r="AB658" s="9">
        <v>0.80400000000000005</v>
      </c>
    </row>
    <row r="659" spans="1:28" x14ac:dyDescent="0.2">
      <c r="B659" s="2" t="s">
        <v>266</v>
      </c>
      <c r="C659" s="8">
        <v>0.217</v>
      </c>
      <c r="D659" s="9">
        <v>0.189</v>
      </c>
      <c r="E659" s="9">
        <v>0.17399999999999999</v>
      </c>
      <c r="F659" s="9">
        <v>0.19600000000000001</v>
      </c>
      <c r="G659" s="9">
        <v>0.24199999999999999</v>
      </c>
      <c r="H659" s="9">
        <v>0.223</v>
      </c>
      <c r="I659" s="9">
        <v>0.39200000000000002</v>
      </c>
      <c r="J659" s="9">
        <v>0.36099999999999999</v>
      </c>
      <c r="K659" s="9">
        <v>0.24</v>
      </c>
      <c r="L659" s="9">
        <v>0.23499999999999999</v>
      </c>
      <c r="M659" s="9">
        <v>0.16400000000000001</v>
      </c>
      <c r="N659" s="9">
        <v>0.158</v>
      </c>
      <c r="O659" s="9">
        <v>0.13700000000000001</v>
      </c>
      <c r="P659" s="9">
        <v>0.223</v>
      </c>
      <c r="Q659" s="9">
        <v>0.219</v>
      </c>
      <c r="R659" s="9">
        <v>0.20699999999999999</v>
      </c>
      <c r="S659" s="9">
        <v>0.29599999999999999</v>
      </c>
      <c r="T659" s="9">
        <v>0.215</v>
      </c>
      <c r="U659" s="9">
        <v>0.32700000000000001</v>
      </c>
      <c r="V659" s="9">
        <v>0.187</v>
      </c>
      <c r="W659" s="9">
        <v>0.186</v>
      </c>
      <c r="X659" s="9">
        <v>0.222</v>
      </c>
      <c r="Y659" s="9">
        <v>0.19400000000000001</v>
      </c>
      <c r="Z659" s="9">
        <v>0.25900000000000001</v>
      </c>
      <c r="AA659" s="9">
        <v>0.21199999999999999</v>
      </c>
      <c r="AB659" s="9">
        <v>0.19600000000000001</v>
      </c>
    </row>
    <row r="660" spans="1:28" x14ac:dyDescent="0.2">
      <c r="B660" s="2" t="s">
        <v>3</v>
      </c>
      <c r="C660" s="3">
        <v>2452</v>
      </c>
      <c r="D660" s="4">
        <v>350</v>
      </c>
      <c r="E660" s="4">
        <v>512</v>
      </c>
      <c r="F660" s="4">
        <v>618</v>
      </c>
      <c r="G660" s="4">
        <v>418</v>
      </c>
      <c r="H660" s="4">
        <v>220</v>
      </c>
      <c r="I660" s="4">
        <v>209</v>
      </c>
      <c r="J660" s="4">
        <v>191</v>
      </c>
      <c r="K660" s="4">
        <v>363</v>
      </c>
      <c r="L660" s="4">
        <v>625</v>
      </c>
      <c r="M660" s="4">
        <v>280</v>
      </c>
      <c r="N660" s="4">
        <v>158</v>
      </c>
      <c r="O660" s="4">
        <v>190</v>
      </c>
      <c r="P660" s="4">
        <v>1394</v>
      </c>
      <c r="Q660" s="4">
        <v>901</v>
      </c>
      <c r="R660" s="4">
        <v>2002</v>
      </c>
      <c r="S660" s="4">
        <v>267</v>
      </c>
      <c r="T660" s="4">
        <v>2130</v>
      </c>
      <c r="U660" s="4">
        <v>98</v>
      </c>
      <c r="V660" s="4">
        <v>230</v>
      </c>
      <c r="W660" s="4">
        <v>70</v>
      </c>
      <c r="X660" s="4">
        <v>198</v>
      </c>
      <c r="Y660" s="4">
        <v>619</v>
      </c>
      <c r="Z660" s="4">
        <v>599</v>
      </c>
      <c r="AA660" s="4">
        <v>513</v>
      </c>
      <c r="AB660" s="4">
        <v>419</v>
      </c>
    </row>
    <row r="661" spans="1:28" ht="76.5" x14ac:dyDescent="0.2">
      <c r="A661" s="1" t="s">
        <v>1290</v>
      </c>
    </row>
    <row r="662" spans="1:28" x14ac:dyDescent="0.2">
      <c r="B662" s="2" t="s">
        <v>1491</v>
      </c>
      <c r="C662" s="8">
        <v>0.98399999999999999</v>
      </c>
      <c r="D662" s="9">
        <v>0.98599999999999999</v>
      </c>
      <c r="E662" s="9">
        <v>0.98799999999999999</v>
      </c>
      <c r="F662" s="9">
        <v>0.99199999999999999</v>
      </c>
      <c r="G662" s="9">
        <v>0.97799999999999998</v>
      </c>
      <c r="H662" s="9">
        <v>0.97699999999999998</v>
      </c>
      <c r="I662" s="9">
        <v>0.97099999999999997</v>
      </c>
      <c r="J662" s="9">
        <v>0.97899999999999998</v>
      </c>
      <c r="K662" s="9">
        <v>0.98599999999999999</v>
      </c>
      <c r="L662" s="9">
        <v>0.98099999999999998</v>
      </c>
      <c r="M662" s="9">
        <v>0.98599999999999999</v>
      </c>
      <c r="N662" s="9">
        <v>0.98099999999999998</v>
      </c>
      <c r="O662" s="9">
        <v>0.995</v>
      </c>
      <c r="P662" s="9">
        <v>0.98599999999999999</v>
      </c>
      <c r="Q662" s="9">
        <v>0.98099999999999998</v>
      </c>
      <c r="R662" s="9">
        <v>0.98399999999999999</v>
      </c>
      <c r="S662" s="9">
        <v>0.98499999999999999</v>
      </c>
      <c r="T662" s="9">
        <v>0.98499999999999999</v>
      </c>
      <c r="U662" s="9">
        <v>0.96899999999999997</v>
      </c>
      <c r="V662" s="9">
        <v>0.97799999999999998</v>
      </c>
      <c r="W662" s="9">
        <v>1</v>
      </c>
      <c r="X662" s="9">
        <v>0.98499999999999999</v>
      </c>
      <c r="Y662" s="9">
        <v>0.99</v>
      </c>
      <c r="Z662" s="9">
        <v>0.97799999999999998</v>
      </c>
      <c r="AA662" s="9">
        <v>0.97699999999999998</v>
      </c>
      <c r="AB662" s="9">
        <v>0.98799999999999999</v>
      </c>
    </row>
    <row r="663" spans="1:28" x14ac:dyDescent="0.2">
      <c r="B663" s="2" t="s">
        <v>267</v>
      </c>
      <c r="C663" s="8">
        <v>1.6E-2</v>
      </c>
      <c r="D663" s="9">
        <v>1.4E-2</v>
      </c>
      <c r="E663" s="9">
        <v>1.2E-2</v>
      </c>
      <c r="F663" s="9">
        <v>8.0000000000000002E-3</v>
      </c>
      <c r="G663" s="9">
        <v>2.1999999999999999E-2</v>
      </c>
      <c r="H663" s="9">
        <v>2.3E-2</v>
      </c>
      <c r="I663" s="9">
        <v>2.9000000000000001E-2</v>
      </c>
      <c r="J663" s="9">
        <v>2.1000000000000001E-2</v>
      </c>
      <c r="K663" s="9">
        <v>1.4E-2</v>
      </c>
      <c r="L663" s="9">
        <v>1.9E-2</v>
      </c>
      <c r="M663" s="9">
        <v>1.4E-2</v>
      </c>
      <c r="N663" s="9">
        <v>1.9E-2</v>
      </c>
      <c r="O663" s="9">
        <v>5.0000000000000001E-3</v>
      </c>
      <c r="P663" s="9">
        <v>1.4E-2</v>
      </c>
      <c r="Q663" s="9">
        <v>1.9E-2</v>
      </c>
      <c r="R663" s="9">
        <v>1.6E-2</v>
      </c>
      <c r="S663" s="9">
        <v>1.4999999999999999E-2</v>
      </c>
      <c r="T663" s="9">
        <v>1.4999999999999999E-2</v>
      </c>
      <c r="U663" s="9">
        <v>3.1E-2</v>
      </c>
      <c r="V663" s="9">
        <v>2.1999999999999999E-2</v>
      </c>
      <c r="W663" s="9">
        <v>0</v>
      </c>
      <c r="X663" s="9">
        <v>1.4999999999999999E-2</v>
      </c>
      <c r="Y663" s="9">
        <v>0.01</v>
      </c>
      <c r="Z663" s="9">
        <v>2.1999999999999999E-2</v>
      </c>
      <c r="AA663" s="9">
        <v>2.3E-2</v>
      </c>
      <c r="AB663" s="9">
        <v>1.2E-2</v>
      </c>
    </row>
    <row r="664" spans="1:28" x14ac:dyDescent="0.2">
      <c r="B664" s="2" t="s">
        <v>3</v>
      </c>
      <c r="C664" s="3">
        <v>2452</v>
      </c>
      <c r="D664" s="4">
        <v>350</v>
      </c>
      <c r="E664" s="4">
        <v>512</v>
      </c>
      <c r="F664" s="4">
        <v>618</v>
      </c>
      <c r="G664" s="4">
        <v>418</v>
      </c>
      <c r="H664" s="4">
        <v>220</v>
      </c>
      <c r="I664" s="4">
        <v>209</v>
      </c>
      <c r="J664" s="4">
        <v>191</v>
      </c>
      <c r="K664" s="4">
        <v>363</v>
      </c>
      <c r="L664" s="4">
        <v>625</v>
      </c>
      <c r="M664" s="4">
        <v>280</v>
      </c>
      <c r="N664" s="4">
        <v>158</v>
      </c>
      <c r="O664" s="4">
        <v>190</v>
      </c>
      <c r="P664" s="4">
        <v>1394</v>
      </c>
      <c r="Q664" s="4">
        <v>901</v>
      </c>
      <c r="R664" s="4">
        <v>2002</v>
      </c>
      <c r="S664" s="4">
        <v>267</v>
      </c>
      <c r="T664" s="4">
        <v>2130</v>
      </c>
      <c r="U664" s="4">
        <v>98</v>
      </c>
      <c r="V664" s="4">
        <v>230</v>
      </c>
      <c r="W664" s="4">
        <v>70</v>
      </c>
      <c r="X664" s="4">
        <v>198</v>
      </c>
      <c r="Y664" s="4">
        <v>619</v>
      </c>
      <c r="Z664" s="4">
        <v>599</v>
      </c>
      <c r="AA664" s="4">
        <v>513</v>
      </c>
      <c r="AB664" s="4">
        <v>419</v>
      </c>
    </row>
    <row r="665" spans="1:28" ht="89.25" x14ac:dyDescent="0.2">
      <c r="A665" s="1" t="s">
        <v>1273</v>
      </c>
    </row>
    <row r="666" spans="1:28" x14ac:dyDescent="0.2">
      <c r="B666" s="2" t="s">
        <v>1491</v>
      </c>
      <c r="C666" s="8">
        <v>0.34499999999999997</v>
      </c>
      <c r="D666" s="9">
        <v>0.19400000000000001</v>
      </c>
      <c r="E666" s="9">
        <v>0.24199999999999999</v>
      </c>
      <c r="F666" s="9">
        <v>0.27200000000000002</v>
      </c>
      <c r="G666" s="9">
        <v>0.36399999999999999</v>
      </c>
      <c r="H666" s="9">
        <v>0.47299999999999998</v>
      </c>
      <c r="I666" s="9">
        <v>0.71299999999999997</v>
      </c>
      <c r="J666" s="9">
        <v>0.56000000000000005</v>
      </c>
      <c r="K666" s="9">
        <v>0.40799999999999997</v>
      </c>
      <c r="L666" s="9">
        <v>0.32600000000000001</v>
      </c>
      <c r="M666" s="9">
        <v>0.23200000000000001</v>
      </c>
      <c r="N666" s="9">
        <v>0.20300000000000001</v>
      </c>
      <c r="O666" s="9">
        <v>0.14699999999999999</v>
      </c>
      <c r="P666" s="9">
        <v>0.31900000000000001</v>
      </c>
      <c r="Q666" s="9">
        <v>0.34499999999999997</v>
      </c>
      <c r="R666" s="9">
        <v>0.29899999999999999</v>
      </c>
      <c r="S666" s="9">
        <v>0.49399999999999999</v>
      </c>
      <c r="T666" s="9">
        <v>0.32500000000000001</v>
      </c>
      <c r="U666" s="9">
        <v>0.29599999999999999</v>
      </c>
      <c r="V666" s="9">
        <v>0.54300000000000004</v>
      </c>
      <c r="W666" s="9">
        <v>0.4</v>
      </c>
      <c r="X666" s="9">
        <v>0.308</v>
      </c>
      <c r="Y666" s="9">
        <v>0.29199999999999998</v>
      </c>
      <c r="Z666" s="9">
        <v>0.39200000000000002</v>
      </c>
      <c r="AA666" s="9">
        <v>0.33300000000000002</v>
      </c>
      <c r="AB666" s="9">
        <v>0.36299999999999999</v>
      </c>
    </row>
    <row r="667" spans="1:28" x14ac:dyDescent="0.2">
      <c r="B667" s="2" t="s">
        <v>261</v>
      </c>
      <c r="C667" s="8">
        <v>0.65500000000000003</v>
      </c>
      <c r="D667" s="9">
        <v>0.80600000000000005</v>
      </c>
      <c r="E667" s="9">
        <v>0.75800000000000001</v>
      </c>
      <c r="F667" s="9">
        <v>0.72799999999999998</v>
      </c>
      <c r="G667" s="9">
        <v>0.63600000000000001</v>
      </c>
      <c r="H667" s="9">
        <v>0.52700000000000002</v>
      </c>
      <c r="I667" s="9">
        <v>0.28699999999999998</v>
      </c>
      <c r="J667" s="9">
        <v>0.44</v>
      </c>
      <c r="K667" s="9">
        <v>0.59199999999999997</v>
      </c>
      <c r="L667" s="9">
        <v>0.67400000000000004</v>
      </c>
      <c r="M667" s="9">
        <v>0.76800000000000002</v>
      </c>
      <c r="N667" s="9">
        <v>0.79700000000000004</v>
      </c>
      <c r="O667" s="9">
        <v>0.85299999999999998</v>
      </c>
      <c r="P667" s="9">
        <v>0.68100000000000005</v>
      </c>
      <c r="Q667" s="9">
        <v>0.65500000000000003</v>
      </c>
      <c r="R667" s="9">
        <v>0.70099999999999996</v>
      </c>
      <c r="S667" s="9">
        <v>0.50600000000000001</v>
      </c>
      <c r="T667" s="9">
        <v>0.67500000000000004</v>
      </c>
      <c r="U667" s="9">
        <v>0.70399999999999996</v>
      </c>
      <c r="V667" s="9">
        <v>0.45700000000000002</v>
      </c>
      <c r="W667" s="9">
        <v>0.6</v>
      </c>
      <c r="X667" s="9">
        <v>0.69199999999999995</v>
      </c>
      <c r="Y667" s="9">
        <v>0.70799999999999996</v>
      </c>
      <c r="Z667" s="9">
        <v>0.60799999999999998</v>
      </c>
      <c r="AA667" s="9">
        <v>0.66700000000000004</v>
      </c>
      <c r="AB667" s="9">
        <v>0.63700000000000001</v>
      </c>
    </row>
    <row r="668" spans="1:28" x14ac:dyDescent="0.2">
      <c r="B668" s="2" t="s">
        <v>3</v>
      </c>
      <c r="C668" s="3">
        <v>2452</v>
      </c>
      <c r="D668" s="4">
        <v>350</v>
      </c>
      <c r="E668" s="4">
        <v>512</v>
      </c>
      <c r="F668" s="4">
        <v>618</v>
      </c>
      <c r="G668" s="4">
        <v>418</v>
      </c>
      <c r="H668" s="4">
        <v>220</v>
      </c>
      <c r="I668" s="4">
        <v>209</v>
      </c>
      <c r="J668" s="4">
        <v>191</v>
      </c>
      <c r="K668" s="4">
        <v>363</v>
      </c>
      <c r="L668" s="4">
        <v>625</v>
      </c>
      <c r="M668" s="4">
        <v>280</v>
      </c>
      <c r="N668" s="4">
        <v>158</v>
      </c>
      <c r="O668" s="4">
        <v>190</v>
      </c>
      <c r="P668" s="4">
        <v>1394</v>
      </c>
      <c r="Q668" s="4">
        <v>901</v>
      </c>
      <c r="R668" s="4">
        <v>2002</v>
      </c>
      <c r="S668" s="4">
        <v>267</v>
      </c>
      <c r="T668" s="4">
        <v>2130</v>
      </c>
      <c r="U668" s="4">
        <v>98</v>
      </c>
      <c r="V668" s="4">
        <v>230</v>
      </c>
      <c r="W668" s="4">
        <v>70</v>
      </c>
      <c r="X668" s="4">
        <v>198</v>
      </c>
      <c r="Y668" s="4">
        <v>619</v>
      </c>
      <c r="Z668" s="4">
        <v>599</v>
      </c>
      <c r="AA668" s="4">
        <v>513</v>
      </c>
      <c r="AB668" s="4">
        <v>419</v>
      </c>
    </row>
    <row r="669" spans="1:28" ht="76.5" x14ac:dyDescent="0.2">
      <c r="A669" s="1" t="s">
        <v>1293</v>
      </c>
    </row>
    <row r="670" spans="1:28" x14ac:dyDescent="0.2">
      <c r="B670" s="2" t="s">
        <v>1491</v>
      </c>
      <c r="C670" s="8">
        <v>0.67200000000000004</v>
      </c>
      <c r="D670" s="9">
        <v>0.78300000000000003</v>
      </c>
      <c r="E670" s="9">
        <v>0.748</v>
      </c>
      <c r="F670" s="9">
        <v>0.69399999999999995</v>
      </c>
      <c r="G670" s="9">
        <v>0.64800000000000002</v>
      </c>
      <c r="H670" s="9">
        <v>0.54100000000000004</v>
      </c>
      <c r="I670" s="9">
        <v>0.378</v>
      </c>
      <c r="J670" s="9">
        <v>0.57599999999999996</v>
      </c>
      <c r="K670" s="9">
        <v>0.61199999999999999</v>
      </c>
      <c r="L670" s="9">
        <v>0.66900000000000004</v>
      </c>
      <c r="M670" s="9">
        <v>0.70699999999999996</v>
      </c>
      <c r="N670" s="9">
        <v>0.74099999999999999</v>
      </c>
      <c r="O670" s="9">
        <v>0.82099999999999995</v>
      </c>
      <c r="P670" s="9">
        <v>0.64300000000000002</v>
      </c>
      <c r="Q670" s="9">
        <v>0.70299999999999996</v>
      </c>
      <c r="R670" s="9">
        <v>0.67700000000000005</v>
      </c>
      <c r="S670" s="9">
        <v>0.60299999999999998</v>
      </c>
      <c r="T670" s="9">
        <v>0.66900000000000004</v>
      </c>
      <c r="U670" s="9">
        <v>0.59199999999999997</v>
      </c>
      <c r="V670" s="9">
        <v>0.73499999999999999</v>
      </c>
      <c r="W670" s="9">
        <v>0.65700000000000003</v>
      </c>
      <c r="X670" s="9">
        <v>0.65200000000000002</v>
      </c>
      <c r="Y670" s="9">
        <v>0.72099999999999997</v>
      </c>
      <c r="Z670" s="9">
        <v>0.623</v>
      </c>
      <c r="AA670" s="9">
        <v>0.65300000000000002</v>
      </c>
      <c r="AB670" s="9">
        <v>0.70599999999999996</v>
      </c>
    </row>
    <row r="671" spans="1:28" x14ac:dyDescent="0.2">
      <c r="B671" s="2" t="s">
        <v>262</v>
      </c>
      <c r="C671" s="8">
        <v>0.32800000000000001</v>
      </c>
      <c r="D671" s="9">
        <v>0.217</v>
      </c>
      <c r="E671" s="9">
        <v>0.252</v>
      </c>
      <c r="F671" s="9">
        <v>0.30599999999999999</v>
      </c>
      <c r="G671" s="9">
        <v>0.35199999999999998</v>
      </c>
      <c r="H671" s="9">
        <v>0.45900000000000002</v>
      </c>
      <c r="I671" s="9">
        <v>0.622</v>
      </c>
      <c r="J671" s="9">
        <v>0.42399999999999999</v>
      </c>
      <c r="K671" s="9">
        <v>0.38800000000000001</v>
      </c>
      <c r="L671" s="9">
        <v>0.33100000000000002</v>
      </c>
      <c r="M671" s="9">
        <v>0.29299999999999998</v>
      </c>
      <c r="N671" s="9">
        <v>0.25900000000000001</v>
      </c>
      <c r="O671" s="9">
        <v>0.17899999999999999</v>
      </c>
      <c r="P671" s="9">
        <v>0.35699999999999998</v>
      </c>
      <c r="Q671" s="9">
        <v>0.29699999999999999</v>
      </c>
      <c r="R671" s="9">
        <v>0.32300000000000001</v>
      </c>
      <c r="S671" s="9">
        <v>0.39700000000000002</v>
      </c>
      <c r="T671" s="9">
        <v>0.33100000000000002</v>
      </c>
      <c r="U671" s="9">
        <v>0.40799999999999997</v>
      </c>
      <c r="V671" s="9">
        <v>0.26500000000000001</v>
      </c>
      <c r="W671" s="9">
        <v>0.34300000000000003</v>
      </c>
      <c r="X671" s="9">
        <v>0.34799999999999998</v>
      </c>
      <c r="Y671" s="9">
        <v>0.27900000000000003</v>
      </c>
      <c r="Z671" s="9">
        <v>0.377</v>
      </c>
      <c r="AA671" s="9">
        <v>0.34699999999999998</v>
      </c>
      <c r="AB671" s="9">
        <v>0.29399999999999998</v>
      </c>
    </row>
    <row r="672" spans="1:28" x14ac:dyDescent="0.2">
      <c r="B672" s="2" t="s">
        <v>3</v>
      </c>
      <c r="C672" s="3">
        <v>2452</v>
      </c>
      <c r="D672" s="4">
        <v>350</v>
      </c>
      <c r="E672" s="4">
        <v>512</v>
      </c>
      <c r="F672" s="4">
        <v>618</v>
      </c>
      <c r="G672" s="4">
        <v>418</v>
      </c>
      <c r="H672" s="4">
        <v>220</v>
      </c>
      <c r="I672" s="4">
        <v>209</v>
      </c>
      <c r="J672" s="4">
        <v>191</v>
      </c>
      <c r="K672" s="4">
        <v>363</v>
      </c>
      <c r="L672" s="4">
        <v>625</v>
      </c>
      <c r="M672" s="4">
        <v>280</v>
      </c>
      <c r="N672" s="4">
        <v>158</v>
      </c>
      <c r="O672" s="4">
        <v>190</v>
      </c>
      <c r="P672" s="4">
        <v>1394</v>
      </c>
      <c r="Q672" s="4">
        <v>901</v>
      </c>
      <c r="R672" s="4">
        <v>2002</v>
      </c>
      <c r="S672" s="4">
        <v>267</v>
      </c>
      <c r="T672" s="4">
        <v>2130</v>
      </c>
      <c r="U672" s="4">
        <v>98</v>
      </c>
      <c r="V672" s="4">
        <v>230</v>
      </c>
      <c r="W672" s="4">
        <v>70</v>
      </c>
      <c r="X672" s="4">
        <v>198</v>
      </c>
      <c r="Y672" s="4">
        <v>619</v>
      </c>
      <c r="Z672" s="4">
        <v>599</v>
      </c>
      <c r="AA672" s="4">
        <v>513</v>
      </c>
      <c r="AB672" s="4">
        <v>419</v>
      </c>
    </row>
    <row r="673" spans="1:28" ht="76.5" x14ac:dyDescent="0.2">
      <c r="A673" s="1" t="s">
        <v>1336</v>
      </c>
    </row>
    <row r="674" spans="1:28" x14ac:dyDescent="0.2">
      <c r="B674" s="2" t="s">
        <v>1491</v>
      </c>
      <c r="C674" s="8">
        <v>0.68500000000000005</v>
      </c>
      <c r="D674" s="9">
        <v>0.71399999999999997</v>
      </c>
      <c r="E674" s="9">
        <v>0.68899999999999995</v>
      </c>
      <c r="F674" s="9">
        <v>0.67800000000000005</v>
      </c>
      <c r="G674" s="9">
        <v>0.64600000000000002</v>
      </c>
      <c r="H674" s="9">
        <v>0.623</v>
      </c>
      <c r="I674" s="9">
        <v>0.71299999999999997</v>
      </c>
      <c r="J674" s="9">
        <v>0.80100000000000005</v>
      </c>
      <c r="K674" s="9">
        <v>0.69099999999999995</v>
      </c>
      <c r="L674" s="9">
        <v>0.66200000000000003</v>
      </c>
      <c r="M674" s="9">
        <v>0.66800000000000004</v>
      </c>
      <c r="N674" s="9">
        <v>0.63900000000000001</v>
      </c>
      <c r="O674" s="9">
        <v>0.63700000000000001</v>
      </c>
      <c r="P674" s="9">
        <v>0.70399999999999996</v>
      </c>
      <c r="Q674" s="9">
        <v>0.63700000000000001</v>
      </c>
      <c r="R674" s="9">
        <v>0.68300000000000005</v>
      </c>
      <c r="S674" s="9">
        <v>0.66300000000000003</v>
      </c>
      <c r="T674" s="9">
        <v>0.68100000000000005</v>
      </c>
      <c r="U674" s="9">
        <v>0.67300000000000004</v>
      </c>
      <c r="V674" s="9">
        <v>0.72599999999999998</v>
      </c>
      <c r="W674" s="9">
        <v>0.629</v>
      </c>
      <c r="X674" s="9">
        <v>0.65200000000000002</v>
      </c>
      <c r="Y674" s="9">
        <v>0.73499999999999999</v>
      </c>
      <c r="Z674" s="9">
        <v>0.66100000000000003</v>
      </c>
      <c r="AA674" s="9">
        <v>0.68</v>
      </c>
      <c r="AB674" s="9">
        <v>0.68500000000000005</v>
      </c>
    </row>
    <row r="675" spans="1:28" x14ac:dyDescent="0.2">
      <c r="B675" s="2" t="s">
        <v>263</v>
      </c>
      <c r="C675" s="8">
        <v>0.315</v>
      </c>
      <c r="D675" s="9">
        <v>0.28599999999999998</v>
      </c>
      <c r="E675" s="9">
        <v>0.311</v>
      </c>
      <c r="F675" s="9">
        <v>0.32200000000000001</v>
      </c>
      <c r="G675" s="9">
        <v>0.35399999999999998</v>
      </c>
      <c r="H675" s="9">
        <v>0.377</v>
      </c>
      <c r="I675" s="9">
        <v>0.28699999999999998</v>
      </c>
      <c r="J675" s="9">
        <v>0.19900000000000001</v>
      </c>
      <c r="K675" s="9">
        <v>0.309</v>
      </c>
      <c r="L675" s="9">
        <v>0.33800000000000002</v>
      </c>
      <c r="M675" s="9">
        <v>0.33200000000000002</v>
      </c>
      <c r="N675" s="9">
        <v>0.36099999999999999</v>
      </c>
      <c r="O675" s="9">
        <v>0.36299999999999999</v>
      </c>
      <c r="P675" s="9">
        <v>0.29599999999999999</v>
      </c>
      <c r="Q675" s="9">
        <v>0.36299999999999999</v>
      </c>
      <c r="R675" s="9">
        <v>0.317</v>
      </c>
      <c r="S675" s="9">
        <v>0.33700000000000002</v>
      </c>
      <c r="T675" s="9">
        <v>0.31900000000000001</v>
      </c>
      <c r="U675" s="9">
        <v>0.32700000000000001</v>
      </c>
      <c r="V675" s="9">
        <v>0.27400000000000002</v>
      </c>
      <c r="W675" s="9">
        <v>0.371</v>
      </c>
      <c r="X675" s="9">
        <v>0.34799999999999998</v>
      </c>
      <c r="Y675" s="9">
        <v>0.26500000000000001</v>
      </c>
      <c r="Z675" s="9">
        <v>0.33900000000000002</v>
      </c>
      <c r="AA675" s="9">
        <v>0.32</v>
      </c>
      <c r="AB675" s="9">
        <v>0.315</v>
      </c>
    </row>
    <row r="676" spans="1:28" x14ac:dyDescent="0.2">
      <c r="B676" s="2" t="s">
        <v>3</v>
      </c>
      <c r="C676" s="3">
        <v>2452</v>
      </c>
      <c r="D676" s="4">
        <v>350</v>
      </c>
      <c r="E676" s="4">
        <v>512</v>
      </c>
      <c r="F676" s="4">
        <v>618</v>
      </c>
      <c r="G676" s="4">
        <v>418</v>
      </c>
      <c r="H676" s="4">
        <v>220</v>
      </c>
      <c r="I676" s="4">
        <v>209</v>
      </c>
      <c r="J676" s="4">
        <v>191</v>
      </c>
      <c r="K676" s="4">
        <v>363</v>
      </c>
      <c r="L676" s="4">
        <v>625</v>
      </c>
      <c r="M676" s="4">
        <v>280</v>
      </c>
      <c r="N676" s="4">
        <v>158</v>
      </c>
      <c r="O676" s="4">
        <v>190</v>
      </c>
      <c r="P676" s="4">
        <v>1394</v>
      </c>
      <c r="Q676" s="4">
        <v>901</v>
      </c>
      <c r="R676" s="4">
        <v>2002</v>
      </c>
      <c r="S676" s="4">
        <v>267</v>
      </c>
      <c r="T676" s="4">
        <v>2130</v>
      </c>
      <c r="U676" s="4">
        <v>98</v>
      </c>
      <c r="V676" s="4">
        <v>230</v>
      </c>
      <c r="W676" s="4">
        <v>70</v>
      </c>
      <c r="X676" s="4">
        <v>198</v>
      </c>
      <c r="Y676" s="4">
        <v>619</v>
      </c>
      <c r="Z676" s="4">
        <v>599</v>
      </c>
      <c r="AA676" s="4">
        <v>513</v>
      </c>
      <c r="AB676" s="4">
        <v>419</v>
      </c>
    </row>
    <row r="677" spans="1:28" ht="89.25" x14ac:dyDescent="0.2">
      <c r="A677" s="1" t="s">
        <v>1317</v>
      </c>
    </row>
    <row r="678" spans="1:28" x14ac:dyDescent="0.2">
      <c r="B678" s="2" t="s">
        <v>1491</v>
      </c>
      <c r="C678" s="8">
        <v>0.94899999999999995</v>
      </c>
      <c r="D678" s="9">
        <v>0.93700000000000006</v>
      </c>
      <c r="E678" s="9">
        <v>0.93600000000000005</v>
      </c>
      <c r="F678" s="9">
        <v>0.94799999999999995</v>
      </c>
      <c r="G678" s="9">
        <v>0.96399999999999997</v>
      </c>
      <c r="H678" s="9">
        <v>0.95</v>
      </c>
      <c r="I678" s="9">
        <v>0.97599999999999998</v>
      </c>
      <c r="J678" s="9">
        <v>0.94199999999999995</v>
      </c>
      <c r="K678" s="9">
        <v>0.94199999999999995</v>
      </c>
      <c r="L678" s="9">
        <v>0.93799999999999994</v>
      </c>
      <c r="M678" s="9">
        <v>0.95</v>
      </c>
      <c r="N678" s="9">
        <v>0.97499999999999998</v>
      </c>
      <c r="O678" s="9">
        <v>0.96799999999999997</v>
      </c>
      <c r="P678" s="9">
        <v>0.95</v>
      </c>
      <c r="Q678" s="9">
        <v>0.94799999999999995</v>
      </c>
      <c r="R678" s="9">
        <v>0.95</v>
      </c>
      <c r="S678" s="9">
        <v>0.95099999999999996</v>
      </c>
      <c r="T678" s="9">
        <v>0.95099999999999996</v>
      </c>
      <c r="U678" s="9">
        <v>0.91800000000000004</v>
      </c>
      <c r="V678" s="9">
        <v>0.94799999999999995</v>
      </c>
      <c r="W678" s="9">
        <v>0.98599999999999999</v>
      </c>
      <c r="X678" s="9">
        <v>0.97499999999999998</v>
      </c>
      <c r="Y678" s="9">
        <v>0.95299999999999996</v>
      </c>
      <c r="Z678" s="9">
        <v>0.92800000000000005</v>
      </c>
      <c r="AA678" s="9">
        <v>0.93600000000000005</v>
      </c>
      <c r="AB678" s="9">
        <v>0.97399999999999998</v>
      </c>
    </row>
    <row r="679" spans="1:28" ht="25.5" x14ac:dyDescent="0.2">
      <c r="B679" s="2" t="s">
        <v>264</v>
      </c>
      <c r="C679" s="8">
        <v>5.0999999999999997E-2</v>
      </c>
      <c r="D679" s="9">
        <v>6.3E-2</v>
      </c>
      <c r="E679" s="9">
        <v>6.4000000000000001E-2</v>
      </c>
      <c r="F679" s="9">
        <v>5.1999999999999998E-2</v>
      </c>
      <c r="G679" s="9">
        <v>3.5999999999999997E-2</v>
      </c>
      <c r="H679" s="9">
        <v>0.05</v>
      </c>
      <c r="I679" s="9">
        <v>2.4E-2</v>
      </c>
      <c r="J679" s="9">
        <v>5.8000000000000003E-2</v>
      </c>
      <c r="K679" s="9">
        <v>5.8000000000000003E-2</v>
      </c>
      <c r="L679" s="9">
        <v>6.2E-2</v>
      </c>
      <c r="M679" s="9">
        <v>0.05</v>
      </c>
      <c r="N679" s="9">
        <v>2.5000000000000001E-2</v>
      </c>
      <c r="O679" s="9">
        <v>3.2000000000000001E-2</v>
      </c>
      <c r="P679" s="9">
        <v>0.05</v>
      </c>
      <c r="Q679" s="9">
        <v>5.1999999999999998E-2</v>
      </c>
      <c r="R679" s="9">
        <v>0.05</v>
      </c>
      <c r="S679" s="9">
        <v>4.9000000000000002E-2</v>
      </c>
      <c r="T679" s="9">
        <v>4.9000000000000002E-2</v>
      </c>
      <c r="U679" s="9">
        <v>8.2000000000000003E-2</v>
      </c>
      <c r="V679" s="9">
        <v>5.1999999999999998E-2</v>
      </c>
      <c r="W679" s="9">
        <v>1.4E-2</v>
      </c>
      <c r="X679" s="9">
        <v>2.5000000000000001E-2</v>
      </c>
      <c r="Y679" s="9">
        <v>4.7E-2</v>
      </c>
      <c r="Z679" s="9">
        <v>7.1999999999999995E-2</v>
      </c>
      <c r="AA679" s="9">
        <v>6.4000000000000001E-2</v>
      </c>
      <c r="AB679" s="9">
        <v>2.5999999999999999E-2</v>
      </c>
    </row>
    <row r="680" spans="1:28" x14ac:dyDescent="0.2">
      <c r="B680" s="2" t="s">
        <v>3</v>
      </c>
      <c r="C680" s="3">
        <v>2452</v>
      </c>
      <c r="D680" s="4">
        <v>350</v>
      </c>
      <c r="E680" s="4">
        <v>512</v>
      </c>
      <c r="F680" s="4">
        <v>618</v>
      </c>
      <c r="G680" s="4">
        <v>418</v>
      </c>
      <c r="H680" s="4">
        <v>220</v>
      </c>
      <c r="I680" s="4">
        <v>209</v>
      </c>
      <c r="J680" s="4">
        <v>191</v>
      </c>
      <c r="K680" s="4">
        <v>363</v>
      </c>
      <c r="L680" s="4">
        <v>625</v>
      </c>
      <c r="M680" s="4">
        <v>280</v>
      </c>
      <c r="N680" s="4">
        <v>158</v>
      </c>
      <c r="O680" s="4">
        <v>190</v>
      </c>
      <c r="P680" s="4">
        <v>1394</v>
      </c>
      <c r="Q680" s="4">
        <v>901</v>
      </c>
      <c r="R680" s="4">
        <v>2002</v>
      </c>
      <c r="S680" s="4">
        <v>267</v>
      </c>
      <c r="T680" s="4">
        <v>2130</v>
      </c>
      <c r="U680" s="4">
        <v>98</v>
      </c>
      <c r="V680" s="4">
        <v>230</v>
      </c>
      <c r="W680" s="4">
        <v>70</v>
      </c>
      <c r="X680" s="4">
        <v>198</v>
      </c>
      <c r="Y680" s="4">
        <v>619</v>
      </c>
      <c r="Z680" s="4">
        <v>599</v>
      </c>
      <c r="AA680" s="4">
        <v>513</v>
      </c>
      <c r="AB680" s="4">
        <v>419</v>
      </c>
    </row>
    <row r="681" spans="1:28" ht="89.25" x14ac:dyDescent="0.2">
      <c r="A681" s="1" t="s">
        <v>1318</v>
      </c>
    </row>
    <row r="682" spans="1:28" x14ac:dyDescent="0.2">
      <c r="B682" s="2" t="s">
        <v>1491</v>
      </c>
      <c r="C682" s="8">
        <v>0.92900000000000005</v>
      </c>
      <c r="D682" s="9">
        <v>0.90600000000000003</v>
      </c>
      <c r="E682" s="9">
        <v>0.91600000000000004</v>
      </c>
      <c r="F682" s="9">
        <v>0.91600000000000004</v>
      </c>
      <c r="G682" s="9">
        <v>0.94299999999999995</v>
      </c>
      <c r="H682" s="9">
        <v>0.94499999999999995</v>
      </c>
      <c r="I682" s="9">
        <v>0.97099999999999997</v>
      </c>
      <c r="J682" s="9">
        <v>0.94799999999999995</v>
      </c>
      <c r="K682" s="9">
        <v>0.90900000000000003</v>
      </c>
      <c r="L682" s="9">
        <v>0.92600000000000005</v>
      </c>
      <c r="M682" s="9">
        <v>0.93200000000000005</v>
      </c>
      <c r="N682" s="9">
        <v>0.94899999999999995</v>
      </c>
      <c r="O682" s="9">
        <v>0.94699999999999995</v>
      </c>
      <c r="P682" s="9">
        <v>0.93400000000000005</v>
      </c>
      <c r="Q682" s="9">
        <v>0.91600000000000004</v>
      </c>
      <c r="R682" s="9">
        <v>0.92800000000000005</v>
      </c>
      <c r="S682" s="9">
        <v>0.92500000000000004</v>
      </c>
      <c r="T682" s="9">
        <v>0.92800000000000005</v>
      </c>
      <c r="U682" s="9">
        <v>0.93899999999999995</v>
      </c>
      <c r="V682" s="9">
        <v>0.93899999999999995</v>
      </c>
      <c r="W682" s="9">
        <v>0.92900000000000005</v>
      </c>
      <c r="X682" s="9">
        <v>0.93400000000000005</v>
      </c>
      <c r="Y682" s="9">
        <v>0.93500000000000005</v>
      </c>
      <c r="Z682" s="9">
        <v>0.91700000000000004</v>
      </c>
      <c r="AA682" s="9">
        <v>0.93600000000000005</v>
      </c>
      <c r="AB682" s="9">
        <v>0.92600000000000005</v>
      </c>
    </row>
    <row r="683" spans="1:28" x14ac:dyDescent="0.2">
      <c r="B683" s="2" t="s">
        <v>265</v>
      </c>
      <c r="C683" s="8">
        <v>7.0999999999999994E-2</v>
      </c>
      <c r="D683" s="9">
        <v>9.4E-2</v>
      </c>
      <c r="E683" s="9">
        <v>8.4000000000000005E-2</v>
      </c>
      <c r="F683" s="9">
        <v>8.4000000000000005E-2</v>
      </c>
      <c r="G683" s="9">
        <v>5.7000000000000002E-2</v>
      </c>
      <c r="H683" s="9">
        <v>5.5E-2</v>
      </c>
      <c r="I683" s="9">
        <v>2.9000000000000001E-2</v>
      </c>
      <c r="J683" s="9">
        <v>5.1999999999999998E-2</v>
      </c>
      <c r="K683" s="9">
        <v>9.0999999999999998E-2</v>
      </c>
      <c r="L683" s="9">
        <v>7.3999999999999996E-2</v>
      </c>
      <c r="M683" s="9">
        <v>6.8000000000000005E-2</v>
      </c>
      <c r="N683" s="9">
        <v>5.0999999999999997E-2</v>
      </c>
      <c r="O683" s="9">
        <v>5.2999999999999999E-2</v>
      </c>
      <c r="P683" s="9">
        <v>6.6000000000000003E-2</v>
      </c>
      <c r="Q683" s="9">
        <v>8.4000000000000005E-2</v>
      </c>
      <c r="R683" s="9">
        <v>7.1999999999999995E-2</v>
      </c>
      <c r="S683" s="9">
        <v>7.4999999999999997E-2</v>
      </c>
      <c r="T683" s="9">
        <v>7.1999999999999995E-2</v>
      </c>
      <c r="U683" s="9">
        <v>6.0999999999999999E-2</v>
      </c>
      <c r="V683" s="9">
        <v>6.0999999999999999E-2</v>
      </c>
      <c r="W683" s="9">
        <v>7.0999999999999994E-2</v>
      </c>
      <c r="X683" s="9">
        <v>6.6000000000000003E-2</v>
      </c>
      <c r="Y683" s="9">
        <v>6.5000000000000002E-2</v>
      </c>
      <c r="Z683" s="9">
        <v>8.3000000000000004E-2</v>
      </c>
      <c r="AA683" s="9">
        <v>6.4000000000000001E-2</v>
      </c>
      <c r="AB683" s="9">
        <v>7.3999999999999996E-2</v>
      </c>
    </row>
    <row r="684" spans="1:28" x14ac:dyDescent="0.2">
      <c r="B684" s="2" t="s">
        <v>3</v>
      </c>
      <c r="C684" s="3">
        <v>2452</v>
      </c>
      <c r="D684" s="4">
        <v>350</v>
      </c>
      <c r="E684" s="4">
        <v>512</v>
      </c>
      <c r="F684" s="4">
        <v>618</v>
      </c>
      <c r="G684" s="4">
        <v>418</v>
      </c>
      <c r="H684" s="4">
        <v>220</v>
      </c>
      <c r="I684" s="4">
        <v>209</v>
      </c>
      <c r="J684" s="4">
        <v>191</v>
      </c>
      <c r="K684" s="4">
        <v>363</v>
      </c>
      <c r="L684" s="4">
        <v>625</v>
      </c>
      <c r="M684" s="4">
        <v>280</v>
      </c>
      <c r="N684" s="4">
        <v>158</v>
      </c>
      <c r="O684" s="4">
        <v>190</v>
      </c>
      <c r="P684" s="4">
        <v>1394</v>
      </c>
      <c r="Q684" s="4">
        <v>901</v>
      </c>
      <c r="R684" s="4">
        <v>2002</v>
      </c>
      <c r="S684" s="4">
        <v>267</v>
      </c>
      <c r="T684" s="4">
        <v>2130</v>
      </c>
      <c r="U684" s="4">
        <v>98</v>
      </c>
      <c r="V684" s="4">
        <v>230</v>
      </c>
      <c r="W684" s="4">
        <v>70</v>
      </c>
      <c r="X684" s="4">
        <v>198</v>
      </c>
      <c r="Y684" s="4">
        <v>619</v>
      </c>
      <c r="Z684" s="4">
        <v>599</v>
      </c>
      <c r="AA684" s="4">
        <v>513</v>
      </c>
      <c r="AB684" s="4">
        <v>419</v>
      </c>
    </row>
    <row r="685" spans="1:28" ht="89.25" x14ac:dyDescent="0.2">
      <c r="A685" s="1" t="s">
        <v>1298</v>
      </c>
    </row>
    <row r="686" spans="1:28" x14ac:dyDescent="0.2">
      <c r="B686" s="2" t="s">
        <v>1491</v>
      </c>
      <c r="C686" s="8">
        <v>0.96399999999999997</v>
      </c>
      <c r="D686" s="9">
        <v>0.98299999999999998</v>
      </c>
      <c r="E686" s="9">
        <v>0.97299999999999998</v>
      </c>
      <c r="F686" s="9">
        <v>0.97699999999999998</v>
      </c>
      <c r="G686" s="9">
        <v>0.95499999999999996</v>
      </c>
      <c r="H686" s="9">
        <v>0.94499999999999995</v>
      </c>
      <c r="I686" s="9">
        <v>0.91900000000000004</v>
      </c>
      <c r="J686" s="9">
        <v>0.92100000000000004</v>
      </c>
      <c r="K686" s="9">
        <v>0.94199999999999995</v>
      </c>
      <c r="L686" s="9">
        <v>0.97399999999999998</v>
      </c>
      <c r="M686" s="9">
        <v>0.97899999999999998</v>
      </c>
      <c r="N686" s="9">
        <v>0.99399999999999999</v>
      </c>
      <c r="O686" s="9">
        <v>0.98399999999999999</v>
      </c>
      <c r="P686" s="9">
        <v>0.96799999999999997</v>
      </c>
      <c r="Q686" s="9">
        <v>0.95899999999999996</v>
      </c>
      <c r="R686" s="9">
        <v>0.96799999999999997</v>
      </c>
      <c r="S686" s="9">
        <v>0.95099999999999996</v>
      </c>
      <c r="T686" s="9">
        <v>0.96699999999999997</v>
      </c>
      <c r="U686" s="9">
        <v>0.86699999999999999</v>
      </c>
      <c r="V686" s="9">
        <v>0.97399999999999998</v>
      </c>
      <c r="W686" s="9">
        <v>0.98599999999999999</v>
      </c>
      <c r="X686" s="9">
        <v>0.97</v>
      </c>
      <c r="Y686" s="9">
        <v>0.96899999999999997</v>
      </c>
      <c r="Z686" s="9">
        <v>0.95</v>
      </c>
      <c r="AA686" s="9">
        <v>0.96299999999999997</v>
      </c>
      <c r="AB686" s="9">
        <v>0.97599999999999998</v>
      </c>
    </row>
    <row r="687" spans="1:28" x14ac:dyDescent="0.2">
      <c r="B687" s="2" t="s">
        <v>266</v>
      </c>
      <c r="C687" s="8">
        <v>3.5999999999999997E-2</v>
      </c>
      <c r="D687" s="9">
        <v>1.7000000000000001E-2</v>
      </c>
      <c r="E687" s="9">
        <v>2.7E-2</v>
      </c>
      <c r="F687" s="9">
        <v>2.3E-2</v>
      </c>
      <c r="G687" s="9">
        <v>4.4999999999999998E-2</v>
      </c>
      <c r="H687" s="9">
        <v>5.5E-2</v>
      </c>
      <c r="I687" s="9">
        <v>8.1000000000000003E-2</v>
      </c>
      <c r="J687" s="9">
        <v>7.9000000000000001E-2</v>
      </c>
      <c r="K687" s="9">
        <v>5.8000000000000003E-2</v>
      </c>
      <c r="L687" s="9">
        <v>2.5999999999999999E-2</v>
      </c>
      <c r="M687" s="9">
        <v>2.1000000000000001E-2</v>
      </c>
      <c r="N687" s="9">
        <v>6.0000000000000001E-3</v>
      </c>
      <c r="O687" s="9">
        <v>1.6E-2</v>
      </c>
      <c r="P687" s="9">
        <v>3.2000000000000001E-2</v>
      </c>
      <c r="Q687" s="9">
        <v>4.1000000000000002E-2</v>
      </c>
      <c r="R687" s="9">
        <v>3.2000000000000001E-2</v>
      </c>
      <c r="S687" s="9">
        <v>4.9000000000000002E-2</v>
      </c>
      <c r="T687" s="9">
        <v>3.3000000000000002E-2</v>
      </c>
      <c r="U687" s="9">
        <v>0.13300000000000001</v>
      </c>
      <c r="V687" s="9">
        <v>2.5999999999999999E-2</v>
      </c>
      <c r="W687" s="9">
        <v>1.4E-2</v>
      </c>
      <c r="X687" s="9">
        <v>0.03</v>
      </c>
      <c r="Y687" s="9">
        <v>3.1E-2</v>
      </c>
      <c r="Z687" s="9">
        <v>0.05</v>
      </c>
      <c r="AA687" s="9">
        <v>3.6999999999999998E-2</v>
      </c>
      <c r="AB687" s="9">
        <v>2.4E-2</v>
      </c>
    </row>
    <row r="688" spans="1:28" x14ac:dyDescent="0.2">
      <c r="B688" s="2" t="s">
        <v>3</v>
      </c>
      <c r="C688" s="3">
        <v>2452</v>
      </c>
      <c r="D688" s="4">
        <v>350</v>
      </c>
      <c r="E688" s="4">
        <v>512</v>
      </c>
      <c r="F688" s="4">
        <v>618</v>
      </c>
      <c r="G688" s="4">
        <v>418</v>
      </c>
      <c r="H688" s="4">
        <v>220</v>
      </c>
      <c r="I688" s="4">
        <v>209</v>
      </c>
      <c r="J688" s="4">
        <v>191</v>
      </c>
      <c r="K688" s="4">
        <v>363</v>
      </c>
      <c r="L688" s="4">
        <v>625</v>
      </c>
      <c r="M688" s="4">
        <v>280</v>
      </c>
      <c r="N688" s="4">
        <v>158</v>
      </c>
      <c r="O688" s="4">
        <v>190</v>
      </c>
      <c r="P688" s="4">
        <v>1394</v>
      </c>
      <c r="Q688" s="4">
        <v>901</v>
      </c>
      <c r="R688" s="4">
        <v>2002</v>
      </c>
      <c r="S688" s="4">
        <v>267</v>
      </c>
      <c r="T688" s="4">
        <v>2130</v>
      </c>
      <c r="U688" s="4">
        <v>98</v>
      </c>
      <c r="V688" s="4">
        <v>230</v>
      </c>
      <c r="W688" s="4">
        <v>70</v>
      </c>
      <c r="X688" s="4">
        <v>198</v>
      </c>
      <c r="Y688" s="4">
        <v>619</v>
      </c>
      <c r="Z688" s="4">
        <v>599</v>
      </c>
      <c r="AA688" s="4">
        <v>513</v>
      </c>
      <c r="AB688" s="4">
        <v>419</v>
      </c>
    </row>
    <row r="689" spans="1:28" ht="76.5" x14ac:dyDescent="0.2">
      <c r="A689" s="1" t="s">
        <v>1299</v>
      </c>
    </row>
    <row r="690" spans="1:28" x14ac:dyDescent="0.2">
      <c r="B690" s="2" t="s">
        <v>1491</v>
      </c>
      <c r="C690" s="8">
        <v>0.98299999999999998</v>
      </c>
      <c r="D690" s="9">
        <v>0.99099999999999999</v>
      </c>
      <c r="E690" s="9">
        <v>0.98599999999999999</v>
      </c>
      <c r="F690" s="9">
        <v>0.995</v>
      </c>
      <c r="G690" s="9">
        <v>0.97099999999999997</v>
      </c>
      <c r="H690" s="9">
        <v>0.97299999999999998</v>
      </c>
      <c r="I690" s="9">
        <v>0.97099999999999997</v>
      </c>
      <c r="J690" s="9">
        <v>0.96899999999999997</v>
      </c>
      <c r="K690" s="9">
        <v>0.98299999999999998</v>
      </c>
      <c r="L690" s="9">
        <v>0.98699999999999999</v>
      </c>
      <c r="M690" s="9">
        <v>0.98599999999999999</v>
      </c>
      <c r="N690" s="9">
        <v>0.98699999999999999</v>
      </c>
      <c r="O690" s="9">
        <v>1</v>
      </c>
      <c r="P690" s="9">
        <v>0.98799999999999999</v>
      </c>
      <c r="Q690" s="9">
        <v>0.97799999999999998</v>
      </c>
      <c r="R690" s="9">
        <v>0.98499999999999999</v>
      </c>
      <c r="S690" s="9">
        <v>0.98099999999999998</v>
      </c>
      <c r="T690" s="9">
        <v>0.98499999999999999</v>
      </c>
      <c r="U690" s="9">
        <v>0.95899999999999996</v>
      </c>
      <c r="V690" s="9">
        <v>0.98299999999999998</v>
      </c>
      <c r="W690" s="9">
        <v>1</v>
      </c>
      <c r="X690" s="9">
        <v>0.98499999999999999</v>
      </c>
      <c r="Y690" s="9">
        <v>0.99199999999999999</v>
      </c>
      <c r="Z690" s="9">
        <v>0.97699999999999998</v>
      </c>
      <c r="AA690" s="9">
        <v>0.97899999999999998</v>
      </c>
      <c r="AB690" s="9">
        <v>0.98599999999999999</v>
      </c>
    </row>
    <row r="691" spans="1:28" x14ac:dyDescent="0.2">
      <c r="B691" s="2" t="s">
        <v>267</v>
      </c>
      <c r="C691" s="8">
        <v>1.7000000000000001E-2</v>
      </c>
      <c r="D691" s="9">
        <v>8.9999999999999993E-3</v>
      </c>
      <c r="E691" s="9">
        <v>1.4E-2</v>
      </c>
      <c r="F691" s="9">
        <v>5.0000000000000001E-3</v>
      </c>
      <c r="G691" s="9">
        <v>2.9000000000000001E-2</v>
      </c>
      <c r="H691" s="9">
        <v>2.7E-2</v>
      </c>
      <c r="I691" s="9">
        <v>2.9000000000000001E-2</v>
      </c>
      <c r="J691" s="9">
        <v>3.1E-2</v>
      </c>
      <c r="K691" s="9">
        <v>1.7000000000000001E-2</v>
      </c>
      <c r="L691" s="9">
        <v>1.2999999999999999E-2</v>
      </c>
      <c r="M691" s="9">
        <v>1.4E-2</v>
      </c>
      <c r="N691" s="9">
        <v>1.2999999999999999E-2</v>
      </c>
      <c r="O691" s="9">
        <v>0</v>
      </c>
      <c r="P691" s="9">
        <v>1.2E-2</v>
      </c>
      <c r="Q691" s="9">
        <v>2.1999999999999999E-2</v>
      </c>
      <c r="R691" s="9">
        <v>1.4999999999999999E-2</v>
      </c>
      <c r="S691" s="9">
        <v>1.9E-2</v>
      </c>
      <c r="T691" s="9">
        <v>1.4999999999999999E-2</v>
      </c>
      <c r="U691" s="9">
        <v>4.1000000000000002E-2</v>
      </c>
      <c r="V691" s="9">
        <v>1.7000000000000001E-2</v>
      </c>
      <c r="W691" s="9">
        <v>0</v>
      </c>
      <c r="X691" s="9">
        <v>1.4999999999999999E-2</v>
      </c>
      <c r="Y691" s="9">
        <v>8.0000000000000002E-3</v>
      </c>
      <c r="Z691" s="9">
        <v>2.3E-2</v>
      </c>
      <c r="AA691" s="9">
        <v>2.1000000000000001E-2</v>
      </c>
      <c r="AB691" s="9">
        <v>1.4E-2</v>
      </c>
    </row>
    <row r="692" spans="1:28" x14ac:dyDescent="0.2">
      <c r="B692" s="2" t="s">
        <v>3</v>
      </c>
      <c r="C692" s="3">
        <v>2452</v>
      </c>
      <c r="D692" s="4">
        <v>350</v>
      </c>
      <c r="E692" s="4">
        <v>512</v>
      </c>
      <c r="F692" s="4">
        <v>618</v>
      </c>
      <c r="G692" s="4">
        <v>418</v>
      </c>
      <c r="H692" s="4">
        <v>220</v>
      </c>
      <c r="I692" s="4">
        <v>209</v>
      </c>
      <c r="J692" s="4">
        <v>191</v>
      </c>
      <c r="K692" s="4">
        <v>363</v>
      </c>
      <c r="L692" s="4">
        <v>625</v>
      </c>
      <c r="M692" s="4">
        <v>280</v>
      </c>
      <c r="N692" s="4">
        <v>158</v>
      </c>
      <c r="O692" s="4">
        <v>190</v>
      </c>
      <c r="P692" s="4">
        <v>1394</v>
      </c>
      <c r="Q692" s="4">
        <v>901</v>
      </c>
      <c r="R692" s="4">
        <v>2002</v>
      </c>
      <c r="S692" s="4">
        <v>267</v>
      </c>
      <c r="T692" s="4">
        <v>2130</v>
      </c>
      <c r="U692" s="4">
        <v>98</v>
      </c>
      <c r="V692" s="4">
        <v>230</v>
      </c>
      <c r="W692" s="4">
        <v>70</v>
      </c>
      <c r="X692" s="4">
        <v>198</v>
      </c>
      <c r="Y692" s="4">
        <v>619</v>
      </c>
      <c r="Z692" s="4">
        <v>599</v>
      </c>
      <c r="AA692" s="4">
        <v>513</v>
      </c>
      <c r="AB692" s="4">
        <v>419</v>
      </c>
    </row>
    <row r="693" spans="1:28" ht="89.25" x14ac:dyDescent="0.2">
      <c r="A693" s="1" t="s">
        <v>1300</v>
      </c>
    </row>
    <row r="694" spans="1:28" x14ac:dyDescent="0.2">
      <c r="B694" s="2" t="s">
        <v>268</v>
      </c>
      <c r="C694" s="8">
        <v>1.7000000000000001E-2</v>
      </c>
      <c r="D694" s="9">
        <v>8.9999999999999993E-3</v>
      </c>
      <c r="E694" s="9">
        <v>1.2E-2</v>
      </c>
      <c r="F694" s="9">
        <v>8.0000000000000002E-3</v>
      </c>
      <c r="G694" s="9">
        <v>5.0000000000000001E-3</v>
      </c>
      <c r="H694" s="9">
        <v>3.3000000000000002E-2</v>
      </c>
      <c r="I694" s="9">
        <v>6.7000000000000004E-2</v>
      </c>
      <c r="J694" s="9">
        <v>6.3E-2</v>
      </c>
      <c r="K694" s="9">
        <v>1.2E-2</v>
      </c>
      <c r="L694" s="9">
        <v>1.2E-2</v>
      </c>
      <c r="M694" s="9">
        <v>1.7999999999999999E-2</v>
      </c>
      <c r="N694" s="9">
        <v>1.2999999999999999E-2</v>
      </c>
      <c r="O694" s="9">
        <v>5.0000000000000001E-3</v>
      </c>
      <c r="P694" s="9">
        <v>1.2999999999999999E-2</v>
      </c>
      <c r="Q694" s="9">
        <v>2.1000000000000001E-2</v>
      </c>
      <c r="R694" s="9">
        <v>1.2999999999999999E-2</v>
      </c>
      <c r="S694" s="9">
        <v>2.8000000000000001E-2</v>
      </c>
      <c r="T694" s="9">
        <v>1.4999999999999999E-2</v>
      </c>
      <c r="U694" s="9">
        <v>2.1999999999999999E-2</v>
      </c>
      <c r="V694" s="9">
        <v>2.8000000000000001E-2</v>
      </c>
      <c r="W694" s="9">
        <v>0</v>
      </c>
      <c r="X694" s="9">
        <v>1.6E-2</v>
      </c>
      <c r="Y694" s="9">
        <v>1.4999999999999999E-2</v>
      </c>
      <c r="Z694" s="9">
        <v>1.6E-2</v>
      </c>
      <c r="AA694" s="9">
        <v>2.7E-2</v>
      </c>
      <c r="AB694" s="9">
        <v>1.2E-2</v>
      </c>
    </row>
    <row r="695" spans="1:28" x14ac:dyDescent="0.2">
      <c r="B695" s="2" t="s">
        <v>116</v>
      </c>
      <c r="C695" s="8">
        <v>6.0000000000000001E-3</v>
      </c>
      <c r="D695" s="9">
        <v>0</v>
      </c>
      <c r="E695" s="9">
        <v>0.01</v>
      </c>
      <c r="F695" s="9">
        <v>3.0000000000000001E-3</v>
      </c>
      <c r="G695" s="9">
        <v>2E-3</v>
      </c>
      <c r="H695" s="9">
        <v>8.9999999999999993E-3</v>
      </c>
      <c r="I695" s="9">
        <v>2.5999999999999999E-2</v>
      </c>
      <c r="J695" s="9">
        <v>0.04</v>
      </c>
      <c r="K695" s="9">
        <v>8.9999999999999993E-3</v>
      </c>
      <c r="L695" s="9">
        <v>5.0000000000000001E-3</v>
      </c>
      <c r="M695" s="9">
        <v>0</v>
      </c>
      <c r="N695" s="9">
        <v>6.0000000000000001E-3</v>
      </c>
      <c r="O695" s="9">
        <v>0</v>
      </c>
      <c r="P695" s="9">
        <v>6.0000000000000001E-3</v>
      </c>
      <c r="Q695" s="9">
        <v>8.0000000000000002E-3</v>
      </c>
      <c r="R695" s="9">
        <v>6.0000000000000001E-3</v>
      </c>
      <c r="S695" s="9">
        <v>1.2E-2</v>
      </c>
      <c r="T695" s="9">
        <v>7.0000000000000001E-3</v>
      </c>
      <c r="U695" s="9">
        <v>1.0999999999999999E-2</v>
      </c>
      <c r="V695" s="9">
        <v>0</v>
      </c>
      <c r="W695" s="9">
        <v>0</v>
      </c>
      <c r="X695" s="9">
        <v>0</v>
      </c>
      <c r="Y695" s="9">
        <v>8.0000000000000002E-3</v>
      </c>
      <c r="Z695" s="9">
        <v>1.4E-2</v>
      </c>
      <c r="AA695" s="9">
        <v>4.0000000000000001E-3</v>
      </c>
      <c r="AB695" s="9">
        <v>0</v>
      </c>
    </row>
    <row r="696" spans="1:28" x14ac:dyDescent="0.2">
      <c r="B696" s="2" t="s">
        <v>118</v>
      </c>
      <c r="C696" s="8">
        <v>0.88300000000000001</v>
      </c>
      <c r="D696" s="9">
        <v>0.92700000000000005</v>
      </c>
      <c r="E696" s="9">
        <v>0.92</v>
      </c>
      <c r="F696" s="9">
        <v>0.91500000000000004</v>
      </c>
      <c r="G696" s="9">
        <v>0.89100000000000001</v>
      </c>
      <c r="H696" s="9">
        <v>0.80800000000000005</v>
      </c>
      <c r="I696" s="9">
        <v>0.68899999999999995</v>
      </c>
      <c r="J696" s="9">
        <v>0.70499999999999996</v>
      </c>
      <c r="K696" s="9">
        <v>0.83199999999999996</v>
      </c>
      <c r="L696" s="9">
        <v>0.90100000000000002</v>
      </c>
      <c r="M696" s="9">
        <v>0.89700000000000002</v>
      </c>
      <c r="N696" s="9">
        <v>0.94299999999999995</v>
      </c>
      <c r="O696" s="9">
        <v>0.96199999999999997</v>
      </c>
      <c r="P696" s="9">
        <v>0.88</v>
      </c>
      <c r="Q696" s="9">
        <v>0.89</v>
      </c>
      <c r="R696" s="9">
        <v>0.89</v>
      </c>
      <c r="S696" s="9">
        <v>0.84599999999999997</v>
      </c>
      <c r="T696" s="9">
        <v>0.88400000000000001</v>
      </c>
      <c r="U696" s="9">
        <v>0.86799999999999999</v>
      </c>
      <c r="V696" s="9">
        <v>0.88300000000000001</v>
      </c>
      <c r="W696" s="9">
        <v>0.90900000000000003</v>
      </c>
      <c r="X696" s="9">
        <v>0.92500000000000004</v>
      </c>
      <c r="Y696" s="9">
        <v>0.873</v>
      </c>
      <c r="Z696" s="9">
        <v>0.86899999999999999</v>
      </c>
      <c r="AA696" s="9">
        <v>0.874</v>
      </c>
      <c r="AB696" s="9">
        <v>0.90800000000000003</v>
      </c>
    </row>
    <row r="697" spans="1:28" x14ac:dyDescent="0.2">
      <c r="B697" s="2" t="s">
        <v>269</v>
      </c>
      <c r="C697" s="8">
        <v>9.2999999999999999E-2</v>
      </c>
      <c r="D697" s="9">
        <v>6.4000000000000001E-2</v>
      </c>
      <c r="E697" s="9">
        <v>5.8000000000000003E-2</v>
      </c>
      <c r="F697" s="9">
        <v>7.3999999999999996E-2</v>
      </c>
      <c r="G697" s="9">
        <v>0.10199999999999999</v>
      </c>
      <c r="H697" s="9">
        <v>0.15</v>
      </c>
      <c r="I697" s="9">
        <v>0.218</v>
      </c>
      <c r="J697" s="9">
        <v>0.193</v>
      </c>
      <c r="K697" s="9">
        <v>0.14699999999999999</v>
      </c>
      <c r="L697" s="9">
        <v>8.2000000000000003E-2</v>
      </c>
      <c r="M697" s="9">
        <v>8.4000000000000005E-2</v>
      </c>
      <c r="N697" s="9">
        <v>3.7999999999999999E-2</v>
      </c>
      <c r="O697" s="9">
        <v>3.2000000000000001E-2</v>
      </c>
      <c r="P697" s="9">
        <v>0.10100000000000001</v>
      </c>
      <c r="Q697" s="9">
        <v>8.1000000000000003E-2</v>
      </c>
      <c r="R697" s="9">
        <v>0.09</v>
      </c>
      <c r="S697" s="9">
        <v>0.115</v>
      </c>
      <c r="T697" s="9">
        <v>9.4E-2</v>
      </c>
      <c r="U697" s="9">
        <v>9.9000000000000005E-2</v>
      </c>
      <c r="V697" s="9">
        <v>8.8999999999999996E-2</v>
      </c>
      <c r="W697" s="9">
        <v>9.0999999999999998E-2</v>
      </c>
      <c r="X697" s="9">
        <v>5.8999999999999997E-2</v>
      </c>
      <c r="Y697" s="9">
        <v>0.10299999999999999</v>
      </c>
      <c r="Z697" s="9">
        <v>0.10100000000000001</v>
      </c>
      <c r="AA697" s="9">
        <v>9.5000000000000001E-2</v>
      </c>
      <c r="AB697" s="9">
        <v>7.9000000000000001E-2</v>
      </c>
    </row>
    <row r="698" spans="1:28" x14ac:dyDescent="0.2">
      <c r="B698" s="2" t="s">
        <v>3</v>
      </c>
      <c r="C698" s="3">
        <v>2332</v>
      </c>
      <c r="D698" s="4">
        <v>342</v>
      </c>
      <c r="E698" s="4">
        <v>499</v>
      </c>
      <c r="F698" s="4">
        <v>598</v>
      </c>
      <c r="G698" s="4">
        <v>403</v>
      </c>
      <c r="H698" s="4">
        <v>214</v>
      </c>
      <c r="I698" s="4">
        <v>193</v>
      </c>
      <c r="J698" s="4">
        <v>176</v>
      </c>
      <c r="K698" s="4">
        <v>346</v>
      </c>
      <c r="L698" s="4">
        <v>608</v>
      </c>
      <c r="M698" s="4">
        <v>273</v>
      </c>
      <c r="N698" s="4">
        <v>157</v>
      </c>
      <c r="O698" s="4">
        <v>186</v>
      </c>
      <c r="P698" s="4">
        <v>1354</v>
      </c>
      <c r="Q698" s="4">
        <v>865</v>
      </c>
      <c r="R698" s="4">
        <v>1948</v>
      </c>
      <c r="S698" s="4">
        <v>253</v>
      </c>
      <c r="T698" s="4">
        <v>2066</v>
      </c>
      <c r="U698" s="4">
        <v>91</v>
      </c>
      <c r="V698" s="4">
        <v>180</v>
      </c>
      <c r="W698" s="4">
        <v>66</v>
      </c>
      <c r="X698" s="4">
        <v>187</v>
      </c>
      <c r="Y698" s="4">
        <v>591</v>
      </c>
      <c r="Z698" s="4">
        <v>573</v>
      </c>
      <c r="AA698" s="4">
        <v>486</v>
      </c>
      <c r="AB698" s="4">
        <v>404</v>
      </c>
    </row>
    <row r="699" spans="1:28" s="15" customFormat="1" x14ac:dyDescent="0.2">
      <c r="A699" s="18" t="s">
        <v>1517</v>
      </c>
      <c r="B699" s="19"/>
      <c r="C699" s="16">
        <f>C697+C696</f>
        <v>0.97599999999999998</v>
      </c>
      <c r="D699" s="16">
        <f t="shared" ref="D699:AB699" si="11">D697+D696</f>
        <v>0.9910000000000001</v>
      </c>
      <c r="E699" s="16">
        <f t="shared" si="11"/>
        <v>0.97800000000000009</v>
      </c>
      <c r="F699" s="16">
        <f t="shared" si="11"/>
        <v>0.98899999999999999</v>
      </c>
      <c r="G699" s="16">
        <f t="shared" si="11"/>
        <v>0.99299999999999999</v>
      </c>
      <c r="H699" s="16">
        <f t="shared" si="11"/>
        <v>0.95800000000000007</v>
      </c>
      <c r="I699" s="16">
        <f t="shared" si="11"/>
        <v>0.90699999999999992</v>
      </c>
      <c r="J699" s="16">
        <f t="shared" si="11"/>
        <v>0.89799999999999991</v>
      </c>
      <c r="K699" s="16">
        <f t="shared" si="11"/>
        <v>0.97899999999999998</v>
      </c>
      <c r="L699" s="16">
        <f t="shared" si="11"/>
        <v>0.98299999999999998</v>
      </c>
      <c r="M699" s="16">
        <f t="shared" si="11"/>
        <v>0.98099999999999998</v>
      </c>
      <c r="N699" s="16">
        <f t="shared" si="11"/>
        <v>0.98099999999999998</v>
      </c>
      <c r="O699" s="16">
        <f t="shared" si="11"/>
        <v>0.99399999999999999</v>
      </c>
      <c r="P699" s="16">
        <f t="shared" si="11"/>
        <v>0.98099999999999998</v>
      </c>
      <c r="Q699" s="16">
        <f t="shared" si="11"/>
        <v>0.97099999999999997</v>
      </c>
      <c r="R699" s="16">
        <f t="shared" si="11"/>
        <v>0.98</v>
      </c>
      <c r="S699" s="16">
        <f t="shared" si="11"/>
        <v>0.96099999999999997</v>
      </c>
      <c r="T699" s="16">
        <f t="shared" si="11"/>
        <v>0.97799999999999998</v>
      </c>
      <c r="U699" s="16">
        <f t="shared" si="11"/>
        <v>0.96699999999999997</v>
      </c>
      <c r="V699" s="16">
        <f t="shared" si="11"/>
        <v>0.97199999999999998</v>
      </c>
      <c r="W699" s="16">
        <f t="shared" si="11"/>
        <v>1</v>
      </c>
      <c r="X699" s="16">
        <f t="shared" si="11"/>
        <v>0.98399999999999999</v>
      </c>
      <c r="Y699" s="16">
        <f t="shared" si="11"/>
        <v>0.97599999999999998</v>
      </c>
      <c r="Z699" s="16">
        <f t="shared" si="11"/>
        <v>0.97</v>
      </c>
      <c r="AA699" s="16">
        <f t="shared" si="11"/>
        <v>0.96899999999999997</v>
      </c>
      <c r="AB699" s="16">
        <f t="shared" si="11"/>
        <v>0.98699999999999999</v>
      </c>
    </row>
    <row r="700" spans="1:28" ht="89.25" x14ac:dyDescent="0.2">
      <c r="A700" s="1" t="s">
        <v>1282</v>
      </c>
    </row>
    <row r="701" spans="1:28" x14ac:dyDescent="0.2">
      <c r="B701" s="2" t="s">
        <v>268</v>
      </c>
      <c r="C701" s="8">
        <v>6.0999999999999999E-2</v>
      </c>
      <c r="D701" s="9">
        <v>6.7000000000000004E-2</v>
      </c>
      <c r="E701" s="9">
        <v>6.2E-2</v>
      </c>
      <c r="F701" s="9">
        <v>5.1999999999999998E-2</v>
      </c>
      <c r="G701" s="9">
        <v>4.2999999999999997E-2</v>
      </c>
      <c r="H701" s="9">
        <v>6.6000000000000003E-2</v>
      </c>
      <c r="I701" s="9">
        <v>9.2999999999999999E-2</v>
      </c>
      <c r="J701" s="9">
        <v>0.13300000000000001</v>
      </c>
      <c r="K701" s="9">
        <v>0.1</v>
      </c>
      <c r="L701" s="9">
        <v>4.4999999999999998E-2</v>
      </c>
      <c r="M701" s="9">
        <v>5.8000000000000003E-2</v>
      </c>
      <c r="N701" s="9">
        <v>5.8000000000000003E-2</v>
      </c>
      <c r="O701" s="9">
        <v>2.1999999999999999E-2</v>
      </c>
      <c r="P701" s="9">
        <v>6.8000000000000005E-2</v>
      </c>
      <c r="Q701" s="9">
        <v>0.05</v>
      </c>
      <c r="R701" s="9">
        <v>6.3E-2</v>
      </c>
      <c r="S701" s="9">
        <v>4.2999999999999997E-2</v>
      </c>
      <c r="T701" s="9">
        <v>0.06</v>
      </c>
      <c r="U701" s="9">
        <v>6.6000000000000003E-2</v>
      </c>
      <c r="V701" s="9">
        <v>6.6000000000000003E-2</v>
      </c>
      <c r="W701" s="9">
        <v>7.5999999999999998E-2</v>
      </c>
      <c r="X701" s="9">
        <v>2.7E-2</v>
      </c>
      <c r="Y701" s="9">
        <v>6.7000000000000004E-2</v>
      </c>
      <c r="Z701" s="9">
        <v>7.6999999999999999E-2</v>
      </c>
      <c r="AA701" s="9">
        <v>0.05</v>
      </c>
      <c r="AB701" s="9">
        <v>5.5E-2</v>
      </c>
    </row>
    <row r="702" spans="1:28" x14ac:dyDescent="0.2">
      <c r="B702" s="2" t="s">
        <v>116</v>
      </c>
      <c r="C702" s="8">
        <v>8.9999999999999993E-3</v>
      </c>
      <c r="D702" s="9">
        <v>6.0000000000000001E-3</v>
      </c>
      <c r="E702" s="9">
        <v>1.7999999999999999E-2</v>
      </c>
      <c r="F702" s="9">
        <v>7.0000000000000001E-3</v>
      </c>
      <c r="G702" s="9">
        <v>0.01</v>
      </c>
      <c r="H702" s="9">
        <v>1.4E-2</v>
      </c>
      <c r="I702" s="9">
        <v>0</v>
      </c>
      <c r="J702" s="9">
        <v>0.04</v>
      </c>
      <c r="K702" s="9">
        <v>6.0000000000000001E-3</v>
      </c>
      <c r="L702" s="9">
        <v>0.01</v>
      </c>
      <c r="M702" s="9">
        <v>1.0999999999999999E-2</v>
      </c>
      <c r="N702" s="9">
        <v>6.0000000000000001E-3</v>
      </c>
      <c r="O702" s="9">
        <v>0</v>
      </c>
      <c r="P702" s="9">
        <v>0.01</v>
      </c>
      <c r="Q702" s="9">
        <v>0.01</v>
      </c>
      <c r="R702" s="9">
        <v>1.0999999999999999E-2</v>
      </c>
      <c r="S702" s="9">
        <v>0</v>
      </c>
      <c r="T702" s="9">
        <v>0.01</v>
      </c>
      <c r="U702" s="9">
        <v>1.0999999999999999E-2</v>
      </c>
      <c r="V702" s="9">
        <v>6.0000000000000001E-3</v>
      </c>
      <c r="W702" s="9">
        <v>0</v>
      </c>
      <c r="X702" s="9">
        <v>1.0999999999999999E-2</v>
      </c>
      <c r="Y702" s="9">
        <v>0.01</v>
      </c>
      <c r="Z702" s="9">
        <v>5.0000000000000001E-3</v>
      </c>
      <c r="AA702" s="9">
        <v>1.2999999999999999E-2</v>
      </c>
      <c r="AB702" s="9">
        <v>1.2E-2</v>
      </c>
    </row>
    <row r="703" spans="1:28" x14ac:dyDescent="0.2">
      <c r="B703" s="2" t="s">
        <v>118</v>
      </c>
      <c r="C703" s="8">
        <v>0.55500000000000005</v>
      </c>
      <c r="D703" s="9">
        <v>0.57599999999999996</v>
      </c>
      <c r="E703" s="9">
        <v>0.55100000000000005</v>
      </c>
      <c r="F703" s="9">
        <v>0.55300000000000005</v>
      </c>
      <c r="G703" s="9">
        <v>0.59</v>
      </c>
      <c r="H703" s="9">
        <v>0.54500000000000004</v>
      </c>
      <c r="I703" s="9">
        <v>0.49199999999999999</v>
      </c>
      <c r="J703" s="9">
        <v>0.439</v>
      </c>
      <c r="K703" s="9">
        <v>0.46600000000000003</v>
      </c>
      <c r="L703" s="9">
        <v>0.53400000000000003</v>
      </c>
      <c r="M703" s="9">
        <v>0.6</v>
      </c>
      <c r="N703" s="9">
        <v>0.64100000000000001</v>
      </c>
      <c r="O703" s="9">
        <v>0.61299999999999999</v>
      </c>
      <c r="P703" s="9">
        <v>0.54</v>
      </c>
      <c r="Q703" s="9">
        <v>0.57799999999999996</v>
      </c>
      <c r="R703" s="9">
        <v>0.55500000000000005</v>
      </c>
      <c r="S703" s="9">
        <v>0.56100000000000005</v>
      </c>
      <c r="T703" s="9">
        <v>0.55500000000000005</v>
      </c>
      <c r="U703" s="9">
        <v>0.59299999999999997</v>
      </c>
      <c r="V703" s="9">
        <v>0.53600000000000003</v>
      </c>
      <c r="W703" s="9">
        <v>0.621</v>
      </c>
      <c r="X703" s="9">
        <v>0.58399999999999996</v>
      </c>
      <c r="Y703" s="9">
        <v>0.58199999999999996</v>
      </c>
      <c r="Z703" s="9">
        <v>0.53100000000000003</v>
      </c>
      <c r="AA703" s="9">
        <v>0.55700000000000005</v>
      </c>
      <c r="AB703" s="9">
        <v>0.52700000000000002</v>
      </c>
    </row>
    <row r="704" spans="1:28" x14ac:dyDescent="0.2">
      <c r="B704" s="2" t="s">
        <v>269</v>
      </c>
      <c r="C704" s="8">
        <v>0.374</v>
      </c>
      <c r="D704" s="9">
        <v>0.35199999999999998</v>
      </c>
      <c r="E704" s="9">
        <v>0.36799999999999999</v>
      </c>
      <c r="F704" s="9">
        <v>0.38900000000000001</v>
      </c>
      <c r="G704" s="9">
        <v>0.35699999999999998</v>
      </c>
      <c r="H704" s="9">
        <v>0.376</v>
      </c>
      <c r="I704" s="9">
        <v>0.41499999999999998</v>
      </c>
      <c r="J704" s="9">
        <v>0.38700000000000001</v>
      </c>
      <c r="K704" s="9">
        <v>0.42899999999999999</v>
      </c>
      <c r="L704" s="9">
        <v>0.41099999999999998</v>
      </c>
      <c r="M704" s="9">
        <v>0.33100000000000002</v>
      </c>
      <c r="N704" s="9">
        <v>0.29499999999999998</v>
      </c>
      <c r="O704" s="9">
        <v>0.36599999999999999</v>
      </c>
      <c r="P704" s="9">
        <v>0.38200000000000001</v>
      </c>
      <c r="Q704" s="9">
        <v>0.36099999999999999</v>
      </c>
      <c r="R704" s="9">
        <v>0.37</v>
      </c>
      <c r="S704" s="9">
        <v>0.39500000000000002</v>
      </c>
      <c r="T704" s="9">
        <v>0.375</v>
      </c>
      <c r="U704" s="9">
        <v>0.33</v>
      </c>
      <c r="V704" s="9">
        <v>0.39200000000000002</v>
      </c>
      <c r="W704" s="9">
        <v>0.30299999999999999</v>
      </c>
      <c r="X704" s="9">
        <v>0.378</v>
      </c>
      <c r="Y704" s="9">
        <v>0.34100000000000003</v>
      </c>
      <c r="Z704" s="9">
        <v>0.38700000000000001</v>
      </c>
      <c r="AA704" s="9">
        <v>0.38</v>
      </c>
      <c r="AB704" s="9">
        <v>0.40500000000000003</v>
      </c>
    </row>
    <row r="705" spans="1:28" x14ac:dyDescent="0.2">
      <c r="B705" s="2" t="s">
        <v>3</v>
      </c>
      <c r="C705" s="3">
        <v>2321</v>
      </c>
      <c r="D705" s="4">
        <v>344</v>
      </c>
      <c r="E705" s="4">
        <v>497</v>
      </c>
      <c r="F705" s="4">
        <v>597</v>
      </c>
      <c r="G705" s="4">
        <v>395</v>
      </c>
      <c r="H705" s="4">
        <v>213</v>
      </c>
      <c r="I705" s="4">
        <v>193</v>
      </c>
      <c r="J705" s="4">
        <v>173</v>
      </c>
      <c r="K705" s="4">
        <v>350</v>
      </c>
      <c r="L705" s="4">
        <v>601</v>
      </c>
      <c r="M705" s="4">
        <v>275</v>
      </c>
      <c r="N705" s="4">
        <v>156</v>
      </c>
      <c r="O705" s="4">
        <v>186</v>
      </c>
      <c r="P705" s="4">
        <v>1346</v>
      </c>
      <c r="Q705" s="4">
        <v>861</v>
      </c>
      <c r="R705" s="4">
        <v>1934</v>
      </c>
      <c r="S705" s="4">
        <v>253</v>
      </c>
      <c r="T705" s="4">
        <v>2053</v>
      </c>
      <c r="U705" s="4">
        <v>91</v>
      </c>
      <c r="V705" s="4">
        <v>181</v>
      </c>
      <c r="W705" s="4">
        <v>66</v>
      </c>
      <c r="X705" s="4">
        <v>185</v>
      </c>
      <c r="Y705" s="4">
        <v>593</v>
      </c>
      <c r="Z705" s="4">
        <v>571</v>
      </c>
      <c r="AA705" s="4">
        <v>479</v>
      </c>
      <c r="AB705" s="4">
        <v>402</v>
      </c>
    </row>
    <row r="706" spans="1:28" s="15" customFormat="1" x14ac:dyDescent="0.2">
      <c r="A706" s="18" t="s">
        <v>1517</v>
      </c>
      <c r="B706" s="19"/>
      <c r="C706" s="16">
        <f>C704+C703</f>
        <v>0.92900000000000005</v>
      </c>
      <c r="D706" s="16">
        <f t="shared" ref="D706:AB706" si="12">D704+D703</f>
        <v>0.92799999999999994</v>
      </c>
      <c r="E706" s="16">
        <f t="shared" si="12"/>
        <v>0.91900000000000004</v>
      </c>
      <c r="F706" s="16">
        <f t="shared" si="12"/>
        <v>0.94200000000000006</v>
      </c>
      <c r="G706" s="16">
        <f t="shared" si="12"/>
        <v>0.94699999999999995</v>
      </c>
      <c r="H706" s="16">
        <f t="shared" si="12"/>
        <v>0.92100000000000004</v>
      </c>
      <c r="I706" s="16">
        <f t="shared" si="12"/>
        <v>0.90700000000000003</v>
      </c>
      <c r="J706" s="16">
        <f t="shared" si="12"/>
        <v>0.82600000000000007</v>
      </c>
      <c r="K706" s="16">
        <f t="shared" si="12"/>
        <v>0.89500000000000002</v>
      </c>
      <c r="L706" s="16">
        <f t="shared" si="12"/>
        <v>0.94500000000000006</v>
      </c>
      <c r="M706" s="16">
        <f t="shared" si="12"/>
        <v>0.93100000000000005</v>
      </c>
      <c r="N706" s="16">
        <f t="shared" si="12"/>
        <v>0.93599999999999994</v>
      </c>
      <c r="O706" s="16">
        <f t="shared" si="12"/>
        <v>0.97899999999999998</v>
      </c>
      <c r="P706" s="16">
        <f t="shared" si="12"/>
        <v>0.92200000000000004</v>
      </c>
      <c r="Q706" s="16">
        <f t="shared" si="12"/>
        <v>0.93899999999999995</v>
      </c>
      <c r="R706" s="16">
        <f t="shared" si="12"/>
        <v>0.92500000000000004</v>
      </c>
      <c r="S706" s="16">
        <f t="shared" si="12"/>
        <v>0.95600000000000007</v>
      </c>
      <c r="T706" s="16">
        <f t="shared" si="12"/>
        <v>0.93</v>
      </c>
      <c r="U706" s="16">
        <f t="shared" si="12"/>
        <v>0.92300000000000004</v>
      </c>
      <c r="V706" s="16">
        <f t="shared" si="12"/>
        <v>0.92800000000000005</v>
      </c>
      <c r="W706" s="16">
        <f t="shared" si="12"/>
        <v>0.92399999999999993</v>
      </c>
      <c r="X706" s="16">
        <f t="shared" si="12"/>
        <v>0.96199999999999997</v>
      </c>
      <c r="Y706" s="16">
        <f t="shared" si="12"/>
        <v>0.92300000000000004</v>
      </c>
      <c r="Z706" s="16">
        <f t="shared" si="12"/>
        <v>0.91800000000000004</v>
      </c>
      <c r="AA706" s="16">
        <f t="shared" si="12"/>
        <v>0.93700000000000006</v>
      </c>
      <c r="AB706" s="16">
        <f t="shared" si="12"/>
        <v>0.93200000000000005</v>
      </c>
    </row>
    <row r="707" spans="1:28" ht="89.25" x14ac:dyDescent="0.2">
      <c r="A707" s="1" t="s">
        <v>1302</v>
      </c>
    </row>
    <row r="708" spans="1:28" x14ac:dyDescent="0.2">
      <c r="B708" s="2" t="s">
        <v>268</v>
      </c>
      <c r="C708" s="8">
        <v>0.29399999999999998</v>
      </c>
      <c r="D708" s="9">
        <v>0.26400000000000001</v>
      </c>
      <c r="E708" s="9">
        <v>0.30399999999999999</v>
      </c>
      <c r="F708" s="9">
        <v>0.28799999999999998</v>
      </c>
      <c r="G708" s="9">
        <v>0.28599999999999998</v>
      </c>
      <c r="H708" s="9">
        <v>0.34300000000000003</v>
      </c>
      <c r="I708" s="9">
        <v>0.29099999999999998</v>
      </c>
      <c r="J708" s="9">
        <v>0.21299999999999999</v>
      </c>
      <c r="K708" s="9">
        <v>0.26400000000000001</v>
      </c>
      <c r="L708" s="9">
        <v>0.318</v>
      </c>
      <c r="M708" s="9">
        <v>0.29299999999999998</v>
      </c>
      <c r="N708" s="9">
        <v>0.35</v>
      </c>
      <c r="O708" s="9">
        <v>0.34300000000000003</v>
      </c>
      <c r="P708" s="9">
        <v>0.28399999999999997</v>
      </c>
      <c r="Q708" s="9">
        <v>0.308</v>
      </c>
      <c r="R708" s="9">
        <v>0.29299999999999998</v>
      </c>
      <c r="S708" s="9">
        <v>0.28599999999999998</v>
      </c>
      <c r="T708" s="9">
        <v>0.29699999999999999</v>
      </c>
      <c r="U708" s="9">
        <v>0.253</v>
      </c>
      <c r="V708" s="9">
        <v>0.28999999999999998</v>
      </c>
      <c r="W708" s="9">
        <v>0.25800000000000001</v>
      </c>
      <c r="X708" s="9">
        <v>0.28699999999999998</v>
      </c>
      <c r="Y708" s="9">
        <v>0.27600000000000002</v>
      </c>
      <c r="Z708" s="9">
        <v>0.29199999999999998</v>
      </c>
      <c r="AA708" s="9">
        <v>0.317</v>
      </c>
      <c r="AB708" s="9">
        <v>0.30099999999999999</v>
      </c>
    </row>
    <row r="709" spans="1:28" x14ac:dyDescent="0.2">
      <c r="B709" s="2" t="s">
        <v>116</v>
      </c>
      <c r="C709" s="8">
        <v>0.36499999999999999</v>
      </c>
      <c r="D709" s="9">
        <v>0.39800000000000002</v>
      </c>
      <c r="E709" s="9">
        <v>0.37</v>
      </c>
      <c r="F709" s="9">
        <v>0.38300000000000001</v>
      </c>
      <c r="G709" s="9">
        <v>0.375</v>
      </c>
      <c r="H709" s="9">
        <v>0.314</v>
      </c>
      <c r="I709" s="9">
        <v>0.28499999999999998</v>
      </c>
      <c r="J709" s="9">
        <v>0.22500000000000001</v>
      </c>
      <c r="K709" s="9">
        <v>0.23699999999999999</v>
      </c>
      <c r="L709" s="9">
        <v>0.35199999999999998</v>
      </c>
      <c r="M709" s="9">
        <v>0.42599999999999999</v>
      </c>
      <c r="N709" s="9">
        <v>0.44600000000000001</v>
      </c>
      <c r="O709" s="9">
        <v>0.45300000000000001</v>
      </c>
      <c r="P709" s="9">
        <v>0.32500000000000001</v>
      </c>
      <c r="Q709" s="9">
        <v>0.42699999999999999</v>
      </c>
      <c r="R709" s="9">
        <v>0.36</v>
      </c>
      <c r="S709" s="9">
        <v>0.437</v>
      </c>
      <c r="T709" s="9">
        <v>0.36199999999999999</v>
      </c>
      <c r="U709" s="9">
        <v>0.39600000000000002</v>
      </c>
      <c r="V709" s="9">
        <v>0.36899999999999999</v>
      </c>
      <c r="W709" s="9">
        <v>0.47</v>
      </c>
      <c r="X709" s="9">
        <v>0.39800000000000002</v>
      </c>
      <c r="Y709" s="9">
        <v>0.38200000000000001</v>
      </c>
      <c r="Z709" s="9">
        <v>0.35699999999999998</v>
      </c>
      <c r="AA709" s="9">
        <v>0.34899999999999998</v>
      </c>
      <c r="AB709" s="9">
        <v>0.34699999999999998</v>
      </c>
    </row>
    <row r="710" spans="1:28" x14ac:dyDescent="0.2">
      <c r="B710" s="2" t="s">
        <v>118</v>
      </c>
      <c r="C710" s="8">
        <v>6.7000000000000004E-2</v>
      </c>
      <c r="D710" s="9">
        <v>0.05</v>
      </c>
      <c r="E710" s="9">
        <v>0.09</v>
      </c>
      <c r="F710" s="9">
        <v>5.5E-2</v>
      </c>
      <c r="G710" s="9">
        <v>5.5E-2</v>
      </c>
      <c r="H710" s="9">
        <v>7.8E-2</v>
      </c>
      <c r="I710" s="9">
        <v>9.5000000000000001E-2</v>
      </c>
      <c r="J710" s="9">
        <v>0.14799999999999999</v>
      </c>
      <c r="K710" s="9">
        <v>0.107</v>
      </c>
      <c r="L710" s="9">
        <v>5.0999999999999997E-2</v>
      </c>
      <c r="M710" s="9">
        <v>5.6000000000000001E-2</v>
      </c>
      <c r="N710" s="9">
        <v>4.4999999999999998E-2</v>
      </c>
      <c r="O710" s="9">
        <v>2.8000000000000001E-2</v>
      </c>
      <c r="P710" s="9">
        <v>7.6999999999999999E-2</v>
      </c>
      <c r="Q710" s="9">
        <v>5.5E-2</v>
      </c>
      <c r="R710" s="9">
        <v>7.0000000000000007E-2</v>
      </c>
      <c r="S710" s="9">
        <v>5.6000000000000001E-2</v>
      </c>
      <c r="T710" s="9">
        <v>6.5000000000000002E-2</v>
      </c>
      <c r="U710" s="9">
        <v>0.14299999999999999</v>
      </c>
      <c r="V710" s="9">
        <v>5.0999999999999997E-2</v>
      </c>
      <c r="W710" s="9">
        <v>6.0999999999999999E-2</v>
      </c>
      <c r="X710" s="9">
        <v>4.3999999999999997E-2</v>
      </c>
      <c r="Y710" s="9">
        <v>8.7999999999999995E-2</v>
      </c>
      <c r="Z710" s="9">
        <v>7.2999999999999995E-2</v>
      </c>
      <c r="AA710" s="9">
        <v>6.5000000000000002E-2</v>
      </c>
      <c r="AB710" s="9">
        <v>4.2999999999999997E-2</v>
      </c>
    </row>
    <row r="711" spans="1:28" x14ac:dyDescent="0.2">
      <c r="B711" s="2" t="s">
        <v>269</v>
      </c>
      <c r="C711" s="8">
        <v>0.27400000000000002</v>
      </c>
      <c r="D711" s="9">
        <v>0.28799999999999998</v>
      </c>
      <c r="E711" s="9">
        <v>0.23599999999999999</v>
      </c>
      <c r="F711" s="9">
        <v>0.27400000000000002</v>
      </c>
      <c r="G711" s="9">
        <v>0.28399999999999997</v>
      </c>
      <c r="H711" s="9">
        <v>0.26500000000000001</v>
      </c>
      <c r="I711" s="9">
        <v>0.33</v>
      </c>
      <c r="J711" s="9">
        <v>0.41399999999999998</v>
      </c>
      <c r="K711" s="9">
        <v>0.39200000000000002</v>
      </c>
      <c r="L711" s="9">
        <v>0.27900000000000003</v>
      </c>
      <c r="M711" s="9">
        <v>0.22600000000000001</v>
      </c>
      <c r="N711" s="9">
        <v>0.159</v>
      </c>
      <c r="O711" s="9">
        <v>0.17699999999999999</v>
      </c>
      <c r="P711" s="9">
        <v>0.315</v>
      </c>
      <c r="Q711" s="9">
        <v>0.20899999999999999</v>
      </c>
      <c r="R711" s="9">
        <v>0.27700000000000002</v>
      </c>
      <c r="S711" s="9">
        <v>0.222</v>
      </c>
      <c r="T711" s="9">
        <v>0.27600000000000002</v>
      </c>
      <c r="U711" s="9">
        <v>0.20899999999999999</v>
      </c>
      <c r="V711" s="9">
        <v>0.28999999999999998</v>
      </c>
      <c r="W711" s="9">
        <v>0.21199999999999999</v>
      </c>
      <c r="X711" s="9">
        <v>0.27100000000000002</v>
      </c>
      <c r="Y711" s="9">
        <v>0.254</v>
      </c>
      <c r="Z711" s="9">
        <v>0.27800000000000002</v>
      </c>
      <c r="AA711" s="9">
        <v>0.26900000000000002</v>
      </c>
      <c r="AB711" s="9">
        <v>0.309</v>
      </c>
    </row>
    <row r="712" spans="1:28" x14ac:dyDescent="0.2">
      <c r="B712" s="2" t="s">
        <v>3</v>
      </c>
      <c r="C712" s="3">
        <v>2251</v>
      </c>
      <c r="D712" s="4">
        <v>337</v>
      </c>
      <c r="E712" s="4">
        <v>487</v>
      </c>
      <c r="F712" s="4">
        <v>580</v>
      </c>
      <c r="G712" s="4">
        <v>384</v>
      </c>
      <c r="H712" s="4">
        <v>204</v>
      </c>
      <c r="I712" s="4">
        <v>179</v>
      </c>
      <c r="J712" s="4">
        <v>169</v>
      </c>
      <c r="K712" s="4">
        <v>337</v>
      </c>
      <c r="L712" s="4">
        <v>585</v>
      </c>
      <c r="M712" s="4">
        <v>270</v>
      </c>
      <c r="N712" s="4">
        <v>157</v>
      </c>
      <c r="O712" s="4">
        <v>181</v>
      </c>
      <c r="P712" s="4">
        <v>1294</v>
      </c>
      <c r="Q712" s="4">
        <v>847</v>
      </c>
      <c r="R712" s="4">
        <v>1871</v>
      </c>
      <c r="S712" s="4">
        <v>252</v>
      </c>
      <c r="T712" s="4">
        <v>1989</v>
      </c>
      <c r="U712" s="4">
        <v>91</v>
      </c>
      <c r="V712" s="4">
        <v>176</v>
      </c>
      <c r="W712" s="4">
        <v>66</v>
      </c>
      <c r="X712" s="4">
        <v>181</v>
      </c>
      <c r="Y712" s="4">
        <v>566</v>
      </c>
      <c r="Z712" s="4">
        <v>558</v>
      </c>
      <c r="AA712" s="4">
        <v>464</v>
      </c>
      <c r="AB712" s="4">
        <v>392</v>
      </c>
    </row>
    <row r="713" spans="1:28" s="15" customFormat="1" x14ac:dyDescent="0.2">
      <c r="A713" s="18" t="s">
        <v>1517</v>
      </c>
      <c r="B713" s="19"/>
      <c r="C713" s="16">
        <f>C711+C710</f>
        <v>0.34100000000000003</v>
      </c>
      <c r="D713" s="16">
        <f t="shared" ref="D713:AB713" si="13">D711+D710</f>
        <v>0.33799999999999997</v>
      </c>
      <c r="E713" s="16">
        <f t="shared" si="13"/>
        <v>0.32599999999999996</v>
      </c>
      <c r="F713" s="16">
        <f t="shared" si="13"/>
        <v>0.32900000000000001</v>
      </c>
      <c r="G713" s="16">
        <f t="shared" si="13"/>
        <v>0.33899999999999997</v>
      </c>
      <c r="H713" s="16">
        <f t="shared" si="13"/>
        <v>0.34300000000000003</v>
      </c>
      <c r="I713" s="16">
        <f t="shared" si="13"/>
        <v>0.42500000000000004</v>
      </c>
      <c r="J713" s="16">
        <f t="shared" si="13"/>
        <v>0.56199999999999994</v>
      </c>
      <c r="K713" s="16">
        <f t="shared" si="13"/>
        <v>0.499</v>
      </c>
      <c r="L713" s="16">
        <f t="shared" si="13"/>
        <v>0.33</v>
      </c>
      <c r="M713" s="16">
        <f t="shared" si="13"/>
        <v>0.28200000000000003</v>
      </c>
      <c r="N713" s="16">
        <f t="shared" si="13"/>
        <v>0.20400000000000001</v>
      </c>
      <c r="O713" s="16">
        <f t="shared" si="13"/>
        <v>0.20499999999999999</v>
      </c>
      <c r="P713" s="16">
        <f t="shared" si="13"/>
        <v>0.39200000000000002</v>
      </c>
      <c r="Q713" s="16">
        <f t="shared" si="13"/>
        <v>0.26400000000000001</v>
      </c>
      <c r="R713" s="16">
        <f t="shared" si="13"/>
        <v>0.34700000000000003</v>
      </c>
      <c r="S713" s="16">
        <f t="shared" si="13"/>
        <v>0.27800000000000002</v>
      </c>
      <c r="T713" s="16">
        <f t="shared" si="13"/>
        <v>0.34100000000000003</v>
      </c>
      <c r="U713" s="16">
        <f t="shared" si="13"/>
        <v>0.35199999999999998</v>
      </c>
      <c r="V713" s="16">
        <f t="shared" si="13"/>
        <v>0.34099999999999997</v>
      </c>
      <c r="W713" s="16">
        <f t="shared" si="13"/>
        <v>0.27300000000000002</v>
      </c>
      <c r="X713" s="16">
        <f t="shared" si="13"/>
        <v>0.315</v>
      </c>
      <c r="Y713" s="16">
        <f t="shared" si="13"/>
        <v>0.34199999999999997</v>
      </c>
      <c r="Z713" s="16">
        <f t="shared" si="13"/>
        <v>0.35100000000000003</v>
      </c>
      <c r="AA713" s="16">
        <f t="shared" si="13"/>
        <v>0.33400000000000002</v>
      </c>
      <c r="AB713" s="16">
        <f t="shared" si="13"/>
        <v>0.35199999999999998</v>
      </c>
    </row>
    <row r="714" spans="1:28" ht="89.25" x14ac:dyDescent="0.2">
      <c r="A714" s="1" t="s">
        <v>1349</v>
      </c>
    </row>
    <row r="715" spans="1:28" x14ac:dyDescent="0.2">
      <c r="B715" s="2" t="s">
        <v>268</v>
      </c>
      <c r="C715" s="8">
        <v>0.30599999999999999</v>
      </c>
      <c r="D715" s="9">
        <v>0.25700000000000001</v>
      </c>
      <c r="E715" s="9">
        <v>0.316</v>
      </c>
      <c r="F715" s="9">
        <v>0.32</v>
      </c>
      <c r="G715" s="9">
        <v>0.28199999999999997</v>
      </c>
      <c r="H715" s="9">
        <v>0.314</v>
      </c>
      <c r="I715" s="9">
        <v>0.36599999999999999</v>
      </c>
      <c r="J715" s="9">
        <v>0.32500000000000001</v>
      </c>
      <c r="K715" s="9">
        <v>0.309</v>
      </c>
      <c r="L715" s="9">
        <v>0.33400000000000002</v>
      </c>
      <c r="M715" s="9">
        <v>0.27100000000000002</v>
      </c>
      <c r="N715" s="9">
        <v>0.314</v>
      </c>
      <c r="O715" s="9">
        <v>0.28599999999999998</v>
      </c>
      <c r="P715" s="9">
        <v>0.30499999999999999</v>
      </c>
      <c r="Q715" s="9">
        <v>0.30499999999999999</v>
      </c>
      <c r="R715" s="9">
        <v>0.30399999999999999</v>
      </c>
      <c r="S715" s="9">
        <v>0.29899999999999999</v>
      </c>
      <c r="T715" s="9">
        <v>0.30499999999999999</v>
      </c>
      <c r="U715" s="9">
        <v>0.30299999999999999</v>
      </c>
      <c r="V715" s="9">
        <v>0.314</v>
      </c>
      <c r="W715" s="9">
        <v>0.25</v>
      </c>
      <c r="X715" s="9">
        <v>0.313</v>
      </c>
      <c r="Y715" s="9">
        <v>0.28599999999999998</v>
      </c>
      <c r="Z715" s="9">
        <v>0.313</v>
      </c>
      <c r="AA715" s="9">
        <v>0.30599999999999999</v>
      </c>
      <c r="AB715" s="9">
        <v>0.313</v>
      </c>
    </row>
    <row r="716" spans="1:28" x14ac:dyDescent="0.2">
      <c r="B716" s="2" t="s">
        <v>116</v>
      </c>
      <c r="C716" s="8">
        <v>0.48299999999999998</v>
      </c>
      <c r="D716" s="9">
        <v>0.499</v>
      </c>
      <c r="E716" s="9">
        <v>0.47499999999999998</v>
      </c>
      <c r="F716" s="9">
        <v>0.502</v>
      </c>
      <c r="G716" s="9">
        <v>0.51200000000000001</v>
      </c>
      <c r="H716" s="9">
        <v>0.46600000000000003</v>
      </c>
      <c r="I716" s="9">
        <v>0.38300000000000001</v>
      </c>
      <c r="J716" s="9">
        <v>0.28899999999999998</v>
      </c>
      <c r="K716" s="9">
        <v>0.36799999999999999</v>
      </c>
      <c r="L716" s="9">
        <v>0.46800000000000003</v>
      </c>
      <c r="M716" s="9">
        <v>0.58699999999999997</v>
      </c>
      <c r="N716" s="9">
        <v>0.55800000000000005</v>
      </c>
      <c r="O716" s="9">
        <v>0.61</v>
      </c>
      <c r="P716" s="9">
        <v>0.44900000000000001</v>
      </c>
      <c r="Q716" s="9">
        <v>0.53700000000000003</v>
      </c>
      <c r="R716" s="9">
        <v>0.47899999999999998</v>
      </c>
      <c r="S716" s="9">
        <v>0.54600000000000004</v>
      </c>
      <c r="T716" s="9">
        <v>0.48799999999999999</v>
      </c>
      <c r="U716" s="9">
        <v>0.42699999999999999</v>
      </c>
      <c r="V716" s="9">
        <v>0.44800000000000001</v>
      </c>
      <c r="W716" s="9">
        <v>0.58799999999999997</v>
      </c>
      <c r="X716" s="9">
        <v>0.51600000000000001</v>
      </c>
      <c r="Y716" s="9">
        <v>0.498</v>
      </c>
      <c r="Z716" s="9">
        <v>0.443</v>
      </c>
      <c r="AA716" s="9">
        <v>0.48599999999999999</v>
      </c>
      <c r="AB716" s="9">
        <v>0.49199999999999999</v>
      </c>
    </row>
    <row r="717" spans="1:28" x14ac:dyDescent="0.2">
      <c r="B717" s="2" t="s">
        <v>118</v>
      </c>
      <c r="C717" s="8">
        <v>3.5000000000000003E-2</v>
      </c>
      <c r="D717" s="9">
        <v>3.3000000000000002E-2</v>
      </c>
      <c r="E717" s="9">
        <v>4.2999999999999997E-2</v>
      </c>
      <c r="F717" s="9">
        <v>3.4000000000000002E-2</v>
      </c>
      <c r="G717" s="9">
        <v>3.4000000000000002E-2</v>
      </c>
      <c r="H717" s="9">
        <v>3.9E-2</v>
      </c>
      <c r="I717" s="9">
        <v>2.3E-2</v>
      </c>
      <c r="J717" s="9">
        <v>0.09</v>
      </c>
      <c r="K717" s="9">
        <v>5.6000000000000001E-2</v>
      </c>
      <c r="L717" s="9">
        <v>2.4E-2</v>
      </c>
      <c r="M717" s="9">
        <v>3.6999999999999998E-2</v>
      </c>
      <c r="N717" s="9">
        <v>3.2000000000000001E-2</v>
      </c>
      <c r="O717" s="9">
        <v>0</v>
      </c>
      <c r="P717" s="9">
        <v>4.5999999999999999E-2</v>
      </c>
      <c r="Q717" s="9">
        <v>0.02</v>
      </c>
      <c r="R717" s="9">
        <v>3.7999999999999999E-2</v>
      </c>
      <c r="S717" s="9">
        <v>1.2E-2</v>
      </c>
      <c r="T717" s="9">
        <v>3.5000000000000003E-2</v>
      </c>
      <c r="U717" s="9">
        <v>6.7000000000000004E-2</v>
      </c>
      <c r="V717" s="9">
        <v>2.3E-2</v>
      </c>
      <c r="W717" s="9">
        <v>2.9000000000000001E-2</v>
      </c>
      <c r="X717" s="9">
        <v>1.6E-2</v>
      </c>
      <c r="Y717" s="9">
        <v>3.4000000000000002E-2</v>
      </c>
      <c r="Z717" s="9">
        <v>4.2999999999999997E-2</v>
      </c>
      <c r="AA717" s="9">
        <v>4.5999999999999999E-2</v>
      </c>
      <c r="AB717" s="9">
        <v>2.5999999999999999E-2</v>
      </c>
    </row>
    <row r="718" spans="1:28" x14ac:dyDescent="0.2">
      <c r="B718" s="2" t="s">
        <v>269</v>
      </c>
      <c r="C718" s="8">
        <v>0.17599999999999999</v>
      </c>
      <c r="D718" s="9">
        <v>0.21199999999999999</v>
      </c>
      <c r="E718" s="9">
        <v>0.16600000000000001</v>
      </c>
      <c r="F718" s="9">
        <v>0.14399999999999999</v>
      </c>
      <c r="G718" s="9">
        <v>0.17199999999999999</v>
      </c>
      <c r="H718" s="9">
        <v>0.18099999999999999</v>
      </c>
      <c r="I718" s="9">
        <v>0.22900000000000001</v>
      </c>
      <c r="J718" s="9">
        <v>0.29499999999999998</v>
      </c>
      <c r="K718" s="9">
        <v>0.26700000000000002</v>
      </c>
      <c r="L718" s="9">
        <v>0.17399999999999999</v>
      </c>
      <c r="M718" s="9">
        <v>0.104</v>
      </c>
      <c r="N718" s="9">
        <v>9.6000000000000002E-2</v>
      </c>
      <c r="O718" s="9">
        <v>0.104</v>
      </c>
      <c r="P718" s="9">
        <v>0.2</v>
      </c>
      <c r="Q718" s="9">
        <v>0.13800000000000001</v>
      </c>
      <c r="R718" s="9">
        <v>0.18</v>
      </c>
      <c r="S718" s="9">
        <v>0.14299999999999999</v>
      </c>
      <c r="T718" s="9">
        <v>0.17199999999999999</v>
      </c>
      <c r="U718" s="9">
        <v>0.20200000000000001</v>
      </c>
      <c r="V718" s="9">
        <v>0.215</v>
      </c>
      <c r="W718" s="9">
        <v>0.13200000000000001</v>
      </c>
      <c r="X718" s="9">
        <v>0.154</v>
      </c>
      <c r="Y718" s="9">
        <v>0.182</v>
      </c>
      <c r="Z718" s="9">
        <v>0.20100000000000001</v>
      </c>
      <c r="AA718" s="9">
        <v>0.16200000000000001</v>
      </c>
      <c r="AB718" s="9">
        <v>0.16900000000000001</v>
      </c>
    </row>
    <row r="719" spans="1:28" x14ac:dyDescent="0.2">
      <c r="B719" s="2" t="s">
        <v>3</v>
      </c>
      <c r="C719" s="3">
        <v>2241</v>
      </c>
      <c r="D719" s="4">
        <v>335</v>
      </c>
      <c r="E719" s="4">
        <v>488</v>
      </c>
      <c r="F719" s="4">
        <v>584</v>
      </c>
      <c r="G719" s="4">
        <v>379</v>
      </c>
      <c r="H719" s="4">
        <v>204</v>
      </c>
      <c r="I719" s="4">
        <v>175</v>
      </c>
      <c r="J719" s="4">
        <v>166</v>
      </c>
      <c r="K719" s="4">
        <v>337</v>
      </c>
      <c r="L719" s="4">
        <v>586</v>
      </c>
      <c r="M719" s="4">
        <v>269</v>
      </c>
      <c r="N719" s="4">
        <v>156</v>
      </c>
      <c r="O719" s="4">
        <v>182</v>
      </c>
      <c r="P719" s="4">
        <v>1284</v>
      </c>
      <c r="Q719" s="4">
        <v>849</v>
      </c>
      <c r="R719" s="4">
        <v>1868</v>
      </c>
      <c r="S719" s="4">
        <v>251</v>
      </c>
      <c r="T719" s="4">
        <v>1984</v>
      </c>
      <c r="U719" s="4">
        <v>89</v>
      </c>
      <c r="V719" s="4">
        <v>172</v>
      </c>
      <c r="W719" s="4">
        <v>68</v>
      </c>
      <c r="X719" s="4">
        <v>182</v>
      </c>
      <c r="Y719" s="4">
        <v>566</v>
      </c>
      <c r="Z719" s="4">
        <v>553</v>
      </c>
      <c r="AA719" s="4">
        <v>457</v>
      </c>
      <c r="AB719" s="4">
        <v>390</v>
      </c>
    </row>
    <row r="720" spans="1:28" s="15" customFormat="1" x14ac:dyDescent="0.2">
      <c r="A720" s="18" t="s">
        <v>1517</v>
      </c>
      <c r="B720" s="19"/>
      <c r="C720" s="16">
        <f>C718+C717</f>
        <v>0.21099999999999999</v>
      </c>
      <c r="D720" s="16">
        <f t="shared" ref="D720:AB720" si="14">D718+D717</f>
        <v>0.245</v>
      </c>
      <c r="E720" s="16">
        <f t="shared" si="14"/>
        <v>0.20900000000000002</v>
      </c>
      <c r="F720" s="16">
        <f t="shared" si="14"/>
        <v>0.17799999999999999</v>
      </c>
      <c r="G720" s="16">
        <f t="shared" si="14"/>
        <v>0.20599999999999999</v>
      </c>
      <c r="H720" s="16">
        <f t="shared" si="14"/>
        <v>0.22</v>
      </c>
      <c r="I720" s="16">
        <f t="shared" si="14"/>
        <v>0.252</v>
      </c>
      <c r="J720" s="16">
        <f t="shared" si="14"/>
        <v>0.38500000000000001</v>
      </c>
      <c r="K720" s="16">
        <f t="shared" si="14"/>
        <v>0.32300000000000001</v>
      </c>
      <c r="L720" s="16">
        <f t="shared" si="14"/>
        <v>0.19799999999999998</v>
      </c>
      <c r="M720" s="16">
        <f t="shared" si="14"/>
        <v>0.14099999999999999</v>
      </c>
      <c r="N720" s="16">
        <f t="shared" si="14"/>
        <v>0.128</v>
      </c>
      <c r="O720" s="16">
        <f t="shared" si="14"/>
        <v>0.104</v>
      </c>
      <c r="P720" s="16">
        <f t="shared" si="14"/>
        <v>0.246</v>
      </c>
      <c r="Q720" s="16">
        <f t="shared" si="14"/>
        <v>0.158</v>
      </c>
      <c r="R720" s="16">
        <f t="shared" si="14"/>
        <v>0.218</v>
      </c>
      <c r="S720" s="16">
        <f t="shared" si="14"/>
        <v>0.155</v>
      </c>
      <c r="T720" s="16">
        <f t="shared" si="14"/>
        <v>0.20699999999999999</v>
      </c>
      <c r="U720" s="16">
        <f t="shared" si="14"/>
        <v>0.26900000000000002</v>
      </c>
      <c r="V720" s="16">
        <f t="shared" si="14"/>
        <v>0.23799999999999999</v>
      </c>
      <c r="W720" s="16">
        <f t="shared" si="14"/>
        <v>0.161</v>
      </c>
      <c r="X720" s="16">
        <f t="shared" si="14"/>
        <v>0.16999999999999998</v>
      </c>
      <c r="Y720" s="16">
        <f t="shared" si="14"/>
        <v>0.216</v>
      </c>
      <c r="Z720" s="16">
        <f t="shared" si="14"/>
        <v>0.24399999999999999</v>
      </c>
      <c r="AA720" s="16">
        <f t="shared" si="14"/>
        <v>0.20800000000000002</v>
      </c>
      <c r="AB720" s="16">
        <f t="shared" si="14"/>
        <v>0.19500000000000001</v>
      </c>
    </row>
    <row r="721" spans="1:28" ht="89.25" x14ac:dyDescent="0.2">
      <c r="A721" s="1" t="s">
        <v>1327</v>
      </c>
    </row>
    <row r="722" spans="1:28" x14ac:dyDescent="0.2">
      <c r="B722" s="2" t="s">
        <v>268</v>
      </c>
      <c r="C722" s="8">
        <v>0.02</v>
      </c>
      <c r="D722" s="9">
        <v>3.2000000000000001E-2</v>
      </c>
      <c r="E722" s="9">
        <v>1.6E-2</v>
      </c>
      <c r="F722" s="9">
        <v>1.4999999999999999E-2</v>
      </c>
      <c r="G722" s="9">
        <v>1.7999999999999999E-2</v>
      </c>
      <c r="H722" s="9">
        <v>1.4E-2</v>
      </c>
      <c r="I722" s="9">
        <v>3.2000000000000001E-2</v>
      </c>
      <c r="J722" s="9">
        <v>6.3E-2</v>
      </c>
      <c r="K722" s="9">
        <v>2.3E-2</v>
      </c>
      <c r="L722" s="9">
        <v>1.2E-2</v>
      </c>
      <c r="M722" s="9">
        <v>1.7999999999999999E-2</v>
      </c>
      <c r="N722" s="9">
        <v>6.0000000000000001E-3</v>
      </c>
      <c r="O722" s="9">
        <v>1.6E-2</v>
      </c>
      <c r="P722" s="9">
        <v>1.9E-2</v>
      </c>
      <c r="Q722" s="9">
        <v>2.1999999999999999E-2</v>
      </c>
      <c r="R722" s="9">
        <v>1.9E-2</v>
      </c>
      <c r="S722" s="9">
        <v>2.8000000000000001E-2</v>
      </c>
      <c r="T722" s="9">
        <v>0.02</v>
      </c>
      <c r="U722" s="9">
        <v>0</v>
      </c>
      <c r="V722" s="9">
        <v>2.3E-2</v>
      </c>
      <c r="W722" s="9">
        <v>3.1E-2</v>
      </c>
      <c r="X722" s="9">
        <v>1.0999999999999999E-2</v>
      </c>
      <c r="Y722" s="9">
        <v>2.1000000000000001E-2</v>
      </c>
      <c r="Z722" s="9">
        <v>0.02</v>
      </c>
      <c r="AA722" s="9">
        <v>2.1000000000000001E-2</v>
      </c>
      <c r="AB722" s="9">
        <v>0.02</v>
      </c>
    </row>
    <row r="723" spans="1:28" x14ac:dyDescent="0.2">
      <c r="B723" s="2" t="s">
        <v>116</v>
      </c>
      <c r="C723" s="8">
        <v>0.01</v>
      </c>
      <c r="D723" s="9">
        <v>1.2E-2</v>
      </c>
      <c r="E723" s="9">
        <v>6.0000000000000001E-3</v>
      </c>
      <c r="F723" s="9">
        <v>2E-3</v>
      </c>
      <c r="G723" s="9">
        <v>0.01</v>
      </c>
      <c r="H723" s="9">
        <v>3.3000000000000002E-2</v>
      </c>
      <c r="I723" s="9">
        <v>2.1000000000000001E-2</v>
      </c>
      <c r="J723" s="9">
        <v>2.3E-2</v>
      </c>
      <c r="K723" s="9">
        <v>1.4E-2</v>
      </c>
      <c r="L723" s="9">
        <v>0.01</v>
      </c>
      <c r="M723" s="9">
        <v>4.0000000000000001E-3</v>
      </c>
      <c r="N723" s="9">
        <v>1.9E-2</v>
      </c>
      <c r="O723" s="9">
        <v>0</v>
      </c>
      <c r="P723" s="9">
        <v>7.0000000000000001E-3</v>
      </c>
      <c r="Q723" s="9">
        <v>1.6E-2</v>
      </c>
      <c r="R723" s="9">
        <v>8.0000000000000002E-3</v>
      </c>
      <c r="S723" s="9">
        <v>2.8000000000000001E-2</v>
      </c>
      <c r="T723" s="9">
        <v>0.01</v>
      </c>
      <c r="U723" s="9">
        <v>2.1999999999999999E-2</v>
      </c>
      <c r="V723" s="9">
        <v>6.0000000000000001E-3</v>
      </c>
      <c r="W723" s="9">
        <v>0</v>
      </c>
      <c r="X723" s="9">
        <v>1.0999999999999999E-2</v>
      </c>
      <c r="Y723" s="9">
        <v>0.01</v>
      </c>
      <c r="Z723" s="9">
        <v>1.6E-2</v>
      </c>
      <c r="AA723" s="9">
        <v>1.2999999999999999E-2</v>
      </c>
      <c r="AB723" s="9">
        <v>3.0000000000000001E-3</v>
      </c>
    </row>
    <row r="724" spans="1:28" x14ac:dyDescent="0.2">
      <c r="B724" s="2" t="s">
        <v>118</v>
      </c>
      <c r="C724" s="8">
        <v>0.79400000000000004</v>
      </c>
      <c r="D724" s="9">
        <v>0.71599999999999997</v>
      </c>
      <c r="E724" s="9">
        <v>0.80600000000000005</v>
      </c>
      <c r="F724" s="9">
        <v>0.83099999999999996</v>
      </c>
      <c r="G724" s="9">
        <v>0.79700000000000004</v>
      </c>
      <c r="H724" s="9">
        <v>0.84699999999999998</v>
      </c>
      <c r="I724" s="9">
        <v>0.73299999999999998</v>
      </c>
      <c r="J724" s="9">
        <v>0.74099999999999999</v>
      </c>
      <c r="K724" s="9">
        <v>0.71299999999999997</v>
      </c>
      <c r="L724" s="9">
        <v>0.82299999999999995</v>
      </c>
      <c r="M724" s="9">
        <v>0.82699999999999996</v>
      </c>
      <c r="N724" s="9">
        <v>0.83799999999999997</v>
      </c>
      <c r="O724" s="9">
        <v>0.80500000000000005</v>
      </c>
      <c r="P724" s="9">
        <v>0.81100000000000005</v>
      </c>
      <c r="Q724" s="9">
        <v>0.76800000000000002</v>
      </c>
      <c r="R724" s="9">
        <v>0.79900000000000004</v>
      </c>
      <c r="S724" s="9">
        <v>0.76100000000000001</v>
      </c>
      <c r="T724" s="9">
        <v>0.79800000000000004</v>
      </c>
      <c r="U724" s="9">
        <v>0.83699999999999997</v>
      </c>
      <c r="V724" s="9">
        <v>0.73099999999999998</v>
      </c>
      <c r="W724" s="9">
        <v>0.72299999999999998</v>
      </c>
      <c r="X724" s="9">
        <v>0.82199999999999995</v>
      </c>
      <c r="Y724" s="9">
        <v>0.81100000000000005</v>
      </c>
      <c r="Z724" s="9">
        <v>0.79400000000000004</v>
      </c>
      <c r="AA724" s="9">
        <v>0.78400000000000003</v>
      </c>
      <c r="AB724" s="9">
        <v>0.77900000000000003</v>
      </c>
    </row>
    <row r="725" spans="1:28" x14ac:dyDescent="0.2">
      <c r="B725" s="2" t="s">
        <v>269</v>
      </c>
      <c r="C725" s="8">
        <v>0.17599999999999999</v>
      </c>
      <c r="D725" s="9">
        <v>0.24</v>
      </c>
      <c r="E725" s="9">
        <v>0.17199999999999999</v>
      </c>
      <c r="F725" s="9">
        <v>0.153</v>
      </c>
      <c r="G725" s="9">
        <v>0.17499999999999999</v>
      </c>
      <c r="H725" s="9">
        <v>0.105</v>
      </c>
      <c r="I725" s="9">
        <v>0.214</v>
      </c>
      <c r="J725" s="9">
        <v>0.17199999999999999</v>
      </c>
      <c r="K725" s="9">
        <v>0.25</v>
      </c>
      <c r="L725" s="9">
        <v>0.155</v>
      </c>
      <c r="M725" s="9">
        <v>0.151</v>
      </c>
      <c r="N725" s="9">
        <v>0.13600000000000001</v>
      </c>
      <c r="O725" s="9">
        <v>0.17799999999999999</v>
      </c>
      <c r="P725" s="9">
        <v>0.16300000000000001</v>
      </c>
      <c r="Q725" s="9">
        <v>0.19400000000000001</v>
      </c>
      <c r="R725" s="9">
        <v>0.17399999999999999</v>
      </c>
      <c r="S725" s="9">
        <v>0.183</v>
      </c>
      <c r="T725" s="9">
        <v>0.17100000000000001</v>
      </c>
      <c r="U725" s="9">
        <v>0.14099999999999999</v>
      </c>
      <c r="V725" s="9">
        <v>0.24</v>
      </c>
      <c r="W725" s="9">
        <v>0.246</v>
      </c>
      <c r="X725" s="9">
        <v>0.157</v>
      </c>
      <c r="Y725" s="9">
        <v>0.158</v>
      </c>
      <c r="Z725" s="9">
        <v>0.17100000000000001</v>
      </c>
      <c r="AA725" s="9">
        <v>0.183</v>
      </c>
      <c r="AB725" s="9">
        <v>0.19800000000000001</v>
      </c>
    </row>
    <row r="726" spans="1:28" x14ac:dyDescent="0.2">
      <c r="B726" s="2" t="s">
        <v>3</v>
      </c>
      <c r="C726" s="3">
        <v>2295</v>
      </c>
      <c r="D726" s="4">
        <v>341</v>
      </c>
      <c r="E726" s="4">
        <v>494</v>
      </c>
      <c r="F726" s="4">
        <v>596</v>
      </c>
      <c r="G726" s="4">
        <v>389</v>
      </c>
      <c r="H726" s="4">
        <v>209</v>
      </c>
      <c r="I726" s="4">
        <v>187</v>
      </c>
      <c r="J726" s="4">
        <v>174</v>
      </c>
      <c r="K726" s="4">
        <v>348</v>
      </c>
      <c r="L726" s="4">
        <v>599</v>
      </c>
      <c r="M726" s="4">
        <v>272</v>
      </c>
      <c r="N726" s="4">
        <v>154</v>
      </c>
      <c r="O726" s="4">
        <v>185</v>
      </c>
      <c r="P726" s="4">
        <v>1335</v>
      </c>
      <c r="Q726" s="4">
        <v>852</v>
      </c>
      <c r="R726" s="4">
        <v>1918</v>
      </c>
      <c r="S726" s="4">
        <v>251</v>
      </c>
      <c r="T726" s="4">
        <v>2037</v>
      </c>
      <c r="U726" s="4">
        <v>92</v>
      </c>
      <c r="V726" s="4">
        <v>171</v>
      </c>
      <c r="W726" s="4">
        <v>65</v>
      </c>
      <c r="X726" s="4">
        <v>185</v>
      </c>
      <c r="Y726" s="4">
        <v>582</v>
      </c>
      <c r="Z726" s="4">
        <v>563</v>
      </c>
      <c r="AA726" s="4">
        <v>476</v>
      </c>
      <c r="AB726" s="4">
        <v>398</v>
      </c>
    </row>
    <row r="727" spans="1:28" s="15" customFormat="1" x14ac:dyDescent="0.2">
      <c r="A727" s="18" t="s">
        <v>1517</v>
      </c>
      <c r="B727" s="19"/>
      <c r="C727" s="16">
        <f>C725+C724</f>
        <v>0.97</v>
      </c>
      <c r="D727" s="16">
        <f t="shared" ref="D727:AB727" si="15">D725+D724</f>
        <v>0.95599999999999996</v>
      </c>
      <c r="E727" s="16">
        <f t="shared" si="15"/>
        <v>0.97799999999999998</v>
      </c>
      <c r="F727" s="16">
        <f t="shared" si="15"/>
        <v>0.98399999999999999</v>
      </c>
      <c r="G727" s="16">
        <f t="shared" si="15"/>
        <v>0.97199999999999998</v>
      </c>
      <c r="H727" s="16">
        <f t="shared" si="15"/>
        <v>0.95199999999999996</v>
      </c>
      <c r="I727" s="16">
        <f t="shared" si="15"/>
        <v>0.94699999999999995</v>
      </c>
      <c r="J727" s="16">
        <f t="shared" si="15"/>
        <v>0.91300000000000003</v>
      </c>
      <c r="K727" s="16">
        <f t="shared" si="15"/>
        <v>0.96299999999999997</v>
      </c>
      <c r="L727" s="16">
        <f t="shared" si="15"/>
        <v>0.97799999999999998</v>
      </c>
      <c r="M727" s="16">
        <f t="shared" si="15"/>
        <v>0.97799999999999998</v>
      </c>
      <c r="N727" s="16">
        <f t="shared" si="15"/>
        <v>0.97399999999999998</v>
      </c>
      <c r="O727" s="16">
        <f t="shared" si="15"/>
        <v>0.9830000000000001</v>
      </c>
      <c r="P727" s="16">
        <f t="shared" si="15"/>
        <v>0.97400000000000009</v>
      </c>
      <c r="Q727" s="16">
        <f t="shared" si="15"/>
        <v>0.96199999999999997</v>
      </c>
      <c r="R727" s="16">
        <f t="shared" si="15"/>
        <v>0.97300000000000009</v>
      </c>
      <c r="S727" s="16">
        <f t="shared" si="15"/>
        <v>0.94399999999999995</v>
      </c>
      <c r="T727" s="16">
        <f t="shared" si="15"/>
        <v>0.96900000000000008</v>
      </c>
      <c r="U727" s="16">
        <f t="shared" si="15"/>
        <v>0.97799999999999998</v>
      </c>
      <c r="V727" s="16">
        <f t="shared" si="15"/>
        <v>0.97099999999999997</v>
      </c>
      <c r="W727" s="16">
        <f t="shared" si="15"/>
        <v>0.96899999999999997</v>
      </c>
      <c r="X727" s="16">
        <f t="shared" si="15"/>
        <v>0.97899999999999998</v>
      </c>
      <c r="Y727" s="16">
        <f t="shared" si="15"/>
        <v>0.96900000000000008</v>
      </c>
      <c r="Z727" s="16">
        <f t="shared" si="15"/>
        <v>0.96500000000000008</v>
      </c>
      <c r="AA727" s="16">
        <f t="shared" si="15"/>
        <v>0.96700000000000008</v>
      </c>
      <c r="AB727" s="16">
        <f t="shared" si="15"/>
        <v>0.97700000000000009</v>
      </c>
    </row>
    <row r="728" spans="1:28" ht="51" x14ac:dyDescent="0.2">
      <c r="A728" s="1" t="s">
        <v>1328</v>
      </c>
    </row>
    <row r="729" spans="1:28" x14ac:dyDescent="0.2">
      <c r="B729" s="2" t="s">
        <v>1491</v>
      </c>
      <c r="C729" s="8">
        <v>9.5000000000000001E-2</v>
      </c>
      <c r="D729" s="9">
        <v>0.126</v>
      </c>
      <c r="E729" s="9">
        <v>8.1000000000000003E-2</v>
      </c>
      <c r="F729" s="9">
        <v>8.6999999999999994E-2</v>
      </c>
      <c r="G729" s="9">
        <v>0.10299999999999999</v>
      </c>
      <c r="H729" s="9">
        <v>7.4999999999999997E-2</v>
      </c>
      <c r="I729" s="9">
        <v>0.108</v>
      </c>
      <c r="J729" s="9">
        <v>0.219</v>
      </c>
      <c r="K729" s="9">
        <v>0.113</v>
      </c>
      <c r="L729" s="9">
        <v>7.9000000000000001E-2</v>
      </c>
      <c r="M729" s="9">
        <v>6.9000000000000006E-2</v>
      </c>
      <c r="N729" s="9">
        <v>3.9E-2</v>
      </c>
      <c r="O729" s="9">
        <v>0.05</v>
      </c>
      <c r="P729" s="9">
        <v>8.5000000000000006E-2</v>
      </c>
      <c r="Q729" s="9">
        <v>0.107</v>
      </c>
      <c r="R729" s="9">
        <v>9.5000000000000001E-2</v>
      </c>
      <c r="S729" s="9">
        <v>7.2999999999999995E-2</v>
      </c>
      <c r="T729" s="9">
        <v>9.0999999999999998E-2</v>
      </c>
      <c r="U729" s="9">
        <v>0.113</v>
      </c>
      <c r="V729" s="9">
        <v>0.124</v>
      </c>
      <c r="W729" s="9">
        <v>6.3E-2</v>
      </c>
      <c r="X729" s="9">
        <v>5.8999999999999997E-2</v>
      </c>
      <c r="Y729" s="9">
        <v>7.2999999999999995E-2</v>
      </c>
      <c r="Z729" s="9">
        <v>0.112</v>
      </c>
      <c r="AA729" s="9">
        <v>0.114</v>
      </c>
      <c r="AB729" s="9">
        <v>0.10299999999999999</v>
      </c>
    </row>
    <row r="730" spans="1:28" ht="25.5" x14ac:dyDescent="0.2">
      <c r="B730" s="2" t="s">
        <v>270</v>
      </c>
      <c r="C730" s="8">
        <v>0.90500000000000003</v>
      </c>
      <c r="D730" s="9">
        <v>0.874</v>
      </c>
      <c r="E730" s="9">
        <v>0.91900000000000004</v>
      </c>
      <c r="F730" s="9">
        <v>0.91300000000000003</v>
      </c>
      <c r="G730" s="9">
        <v>0.89700000000000002</v>
      </c>
      <c r="H730" s="9">
        <v>0.92500000000000004</v>
      </c>
      <c r="I730" s="9">
        <v>0.89200000000000002</v>
      </c>
      <c r="J730" s="9">
        <v>0.78100000000000003</v>
      </c>
      <c r="K730" s="9">
        <v>0.88700000000000001</v>
      </c>
      <c r="L730" s="9">
        <v>0.92100000000000004</v>
      </c>
      <c r="M730" s="9">
        <v>0.93100000000000005</v>
      </c>
      <c r="N730" s="9">
        <v>0.96099999999999997</v>
      </c>
      <c r="O730" s="9">
        <v>0.95</v>
      </c>
      <c r="P730" s="9">
        <v>0.91500000000000004</v>
      </c>
      <c r="Q730" s="9">
        <v>0.89300000000000002</v>
      </c>
      <c r="R730" s="9">
        <v>0.90500000000000003</v>
      </c>
      <c r="S730" s="9">
        <v>0.92700000000000005</v>
      </c>
      <c r="T730" s="9">
        <v>0.90900000000000003</v>
      </c>
      <c r="U730" s="9">
        <v>0.88700000000000001</v>
      </c>
      <c r="V730" s="9">
        <v>0.876</v>
      </c>
      <c r="W730" s="9">
        <v>0.93799999999999994</v>
      </c>
      <c r="X730" s="9">
        <v>0.94099999999999995</v>
      </c>
      <c r="Y730" s="9">
        <v>0.92700000000000005</v>
      </c>
      <c r="Z730" s="9">
        <v>0.88800000000000001</v>
      </c>
      <c r="AA730" s="9">
        <v>0.88600000000000001</v>
      </c>
      <c r="AB730" s="9">
        <v>0.89700000000000002</v>
      </c>
    </row>
    <row r="731" spans="1:28" x14ac:dyDescent="0.2">
      <c r="B731" s="2" t="s">
        <v>3</v>
      </c>
      <c r="C731" s="3">
        <v>2327</v>
      </c>
      <c r="D731" s="4">
        <v>340</v>
      </c>
      <c r="E731" s="4">
        <v>491</v>
      </c>
      <c r="F731" s="4">
        <v>597</v>
      </c>
      <c r="G731" s="4">
        <v>408</v>
      </c>
      <c r="H731" s="4">
        <v>212</v>
      </c>
      <c r="I731" s="4">
        <v>203</v>
      </c>
      <c r="J731" s="4">
        <v>187</v>
      </c>
      <c r="K731" s="4">
        <v>355</v>
      </c>
      <c r="L731" s="4">
        <v>608</v>
      </c>
      <c r="M731" s="4">
        <v>275</v>
      </c>
      <c r="N731" s="4">
        <v>153</v>
      </c>
      <c r="O731" s="4">
        <v>181</v>
      </c>
      <c r="P731" s="4">
        <v>1364</v>
      </c>
      <c r="Q731" s="4">
        <v>857</v>
      </c>
      <c r="R731" s="4">
        <v>1939</v>
      </c>
      <c r="S731" s="4">
        <v>259</v>
      </c>
      <c r="T731" s="4">
        <v>2066</v>
      </c>
      <c r="U731" s="4">
        <v>97</v>
      </c>
      <c r="V731" s="4">
        <v>169</v>
      </c>
      <c r="W731" s="4">
        <v>64</v>
      </c>
      <c r="X731" s="4">
        <v>186</v>
      </c>
      <c r="Y731" s="4">
        <v>589</v>
      </c>
      <c r="Z731" s="4">
        <v>580</v>
      </c>
      <c r="AA731" s="4">
        <v>484</v>
      </c>
      <c r="AB731" s="4">
        <v>397</v>
      </c>
    </row>
    <row r="732" spans="1:28" ht="51" x14ac:dyDescent="0.2">
      <c r="A732" s="1" t="s">
        <v>1307</v>
      </c>
    </row>
    <row r="733" spans="1:28" x14ac:dyDescent="0.2">
      <c r="B733" s="2" t="s">
        <v>1491</v>
      </c>
      <c r="C733" s="8">
        <v>9.8000000000000004E-2</v>
      </c>
      <c r="D733" s="9">
        <v>9.7000000000000003E-2</v>
      </c>
      <c r="E733" s="9">
        <v>7.9000000000000001E-2</v>
      </c>
      <c r="F733" s="9">
        <v>0.08</v>
      </c>
      <c r="G733" s="9">
        <v>9.6000000000000002E-2</v>
      </c>
      <c r="H733" s="9">
        <v>0.11799999999999999</v>
      </c>
      <c r="I733" s="9">
        <v>0.158</v>
      </c>
      <c r="J733" s="9">
        <v>0.13900000000000001</v>
      </c>
      <c r="K733" s="9">
        <v>0.09</v>
      </c>
      <c r="L733" s="9">
        <v>0.107</v>
      </c>
      <c r="M733" s="9">
        <v>8.6999999999999994E-2</v>
      </c>
      <c r="N733" s="9">
        <v>5.8999999999999997E-2</v>
      </c>
      <c r="O733" s="9">
        <v>6.6000000000000003E-2</v>
      </c>
      <c r="P733" s="9">
        <v>6.9000000000000006E-2</v>
      </c>
      <c r="Q733" s="9">
        <v>0.13500000000000001</v>
      </c>
      <c r="R733" s="9">
        <v>0.09</v>
      </c>
      <c r="S733" s="9">
        <v>0.13500000000000001</v>
      </c>
      <c r="T733" s="9">
        <v>9.0999999999999998E-2</v>
      </c>
      <c r="U733" s="9">
        <v>9.2999999999999999E-2</v>
      </c>
      <c r="V733" s="9">
        <v>0.17199999999999999</v>
      </c>
      <c r="W733" s="9">
        <v>0.14099999999999999</v>
      </c>
      <c r="X733" s="9">
        <v>3.7999999999999999E-2</v>
      </c>
      <c r="Y733" s="9">
        <v>8.7999999999999995E-2</v>
      </c>
      <c r="Z733" s="9">
        <v>0.11700000000000001</v>
      </c>
      <c r="AA733" s="9">
        <v>0.114</v>
      </c>
      <c r="AB733" s="9">
        <v>8.1000000000000003E-2</v>
      </c>
    </row>
    <row r="734" spans="1:28" ht="25.5" x14ac:dyDescent="0.2">
      <c r="B734" s="2" t="s">
        <v>271</v>
      </c>
      <c r="C734" s="8">
        <v>0.90200000000000002</v>
      </c>
      <c r="D734" s="9">
        <v>0.90300000000000002</v>
      </c>
      <c r="E734" s="9">
        <v>0.92100000000000004</v>
      </c>
      <c r="F734" s="9">
        <v>0.92</v>
      </c>
      <c r="G734" s="9">
        <v>0.90400000000000003</v>
      </c>
      <c r="H734" s="9">
        <v>0.88200000000000001</v>
      </c>
      <c r="I734" s="9">
        <v>0.84199999999999997</v>
      </c>
      <c r="J734" s="9">
        <v>0.86099999999999999</v>
      </c>
      <c r="K734" s="9">
        <v>0.91</v>
      </c>
      <c r="L734" s="9">
        <v>0.89300000000000002</v>
      </c>
      <c r="M734" s="9">
        <v>0.91300000000000003</v>
      </c>
      <c r="N734" s="9">
        <v>0.94099999999999995</v>
      </c>
      <c r="O734" s="9">
        <v>0.93400000000000005</v>
      </c>
      <c r="P734" s="9">
        <v>0.93100000000000005</v>
      </c>
      <c r="Q734" s="9">
        <v>0.86499999999999999</v>
      </c>
      <c r="R734" s="9">
        <v>0.91</v>
      </c>
      <c r="S734" s="9">
        <v>0.86499999999999999</v>
      </c>
      <c r="T734" s="9">
        <v>0.90900000000000003</v>
      </c>
      <c r="U734" s="9">
        <v>0.90700000000000003</v>
      </c>
      <c r="V734" s="9">
        <v>0.82799999999999996</v>
      </c>
      <c r="W734" s="9">
        <v>0.85899999999999999</v>
      </c>
      <c r="X734" s="9">
        <v>0.96199999999999997</v>
      </c>
      <c r="Y734" s="9">
        <v>0.91200000000000003</v>
      </c>
      <c r="Z734" s="9">
        <v>0.88300000000000001</v>
      </c>
      <c r="AA734" s="9">
        <v>0.88600000000000001</v>
      </c>
      <c r="AB734" s="9">
        <v>0.91900000000000004</v>
      </c>
    </row>
    <row r="735" spans="1:28" x14ac:dyDescent="0.2">
      <c r="B735" s="2" t="s">
        <v>3</v>
      </c>
      <c r="C735" s="3">
        <v>2327</v>
      </c>
      <c r="D735" s="4">
        <v>340</v>
      </c>
      <c r="E735" s="4">
        <v>491</v>
      </c>
      <c r="F735" s="4">
        <v>597</v>
      </c>
      <c r="G735" s="4">
        <v>408</v>
      </c>
      <c r="H735" s="4">
        <v>212</v>
      </c>
      <c r="I735" s="4">
        <v>203</v>
      </c>
      <c r="J735" s="4">
        <v>187</v>
      </c>
      <c r="K735" s="4">
        <v>355</v>
      </c>
      <c r="L735" s="4">
        <v>608</v>
      </c>
      <c r="M735" s="4">
        <v>275</v>
      </c>
      <c r="N735" s="4">
        <v>153</v>
      </c>
      <c r="O735" s="4">
        <v>181</v>
      </c>
      <c r="P735" s="4">
        <v>1364</v>
      </c>
      <c r="Q735" s="4">
        <v>857</v>
      </c>
      <c r="R735" s="4">
        <v>1939</v>
      </c>
      <c r="S735" s="4">
        <v>259</v>
      </c>
      <c r="T735" s="4">
        <v>2066</v>
      </c>
      <c r="U735" s="4">
        <v>97</v>
      </c>
      <c r="V735" s="4">
        <v>169</v>
      </c>
      <c r="W735" s="4">
        <v>64</v>
      </c>
      <c r="X735" s="4">
        <v>186</v>
      </c>
      <c r="Y735" s="4">
        <v>589</v>
      </c>
      <c r="Z735" s="4">
        <v>580</v>
      </c>
      <c r="AA735" s="4">
        <v>484</v>
      </c>
      <c r="AB735" s="4">
        <v>397</v>
      </c>
    </row>
    <row r="736" spans="1:28" ht="38.25" x14ac:dyDescent="0.2">
      <c r="A736" s="1" t="s">
        <v>1308</v>
      </c>
    </row>
    <row r="737" spans="1:28" x14ac:dyDescent="0.2">
      <c r="B737" s="2" t="s">
        <v>1491</v>
      </c>
      <c r="C737" s="8">
        <v>0.50800000000000001</v>
      </c>
      <c r="D737" s="9">
        <v>0.47899999999999998</v>
      </c>
      <c r="E737" s="9">
        <v>0.46600000000000003</v>
      </c>
      <c r="F737" s="9">
        <v>0.50800000000000001</v>
      </c>
      <c r="G737" s="9">
        <v>0.52700000000000002</v>
      </c>
      <c r="H737" s="9">
        <v>0.53800000000000003</v>
      </c>
      <c r="I737" s="9">
        <v>0.56200000000000006</v>
      </c>
      <c r="J737" s="9">
        <v>0.59399999999999997</v>
      </c>
      <c r="K737" s="9">
        <v>0.54900000000000004</v>
      </c>
      <c r="L737" s="9">
        <v>0.54900000000000004</v>
      </c>
      <c r="M737" s="9">
        <v>0.45100000000000001</v>
      </c>
      <c r="N737" s="9">
        <v>0.48399999999999999</v>
      </c>
      <c r="O737" s="9">
        <v>0.32600000000000001</v>
      </c>
      <c r="P737" s="9">
        <v>0.48199999999999998</v>
      </c>
      <c r="Q737" s="9">
        <v>0.53800000000000003</v>
      </c>
      <c r="R737" s="9">
        <v>0.495</v>
      </c>
      <c r="S737" s="9">
        <v>0.57499999999999996</v>
      </c>
      <c r="T737" s="9">
        <v>0.503</v>
      </c>
      <c r="U737" s="9">
        <v>0.53600000000000003</v>
      </c>
      <c r="V737" s="9">
        <v>0.55000000000000004</v>
      </c>
      <c r="W737" s="9">
        <v>0.51600000000000001</v>
      </c>
      <c r="X737" s="9">
        <v>0.40899999999999997</v>
      </c>
      <c r="Y737" s="9">
        <v>0.51600000000000001</v>
      </c>
      <c r="Z737" s="9">
        <v>0.55900000000000005</v>
      </c>
      <c r="AA737" s="9">
        <v>0.49199999999999999</v>
      </c>
      <c r="AB737" s="9">
        <v>0.48099999999999998</v>
      </c>
    </row>
    <row r="738" spans="1:28" x14ac:dyDescent="0.2">
      <c r="B738" s="2" t="s">
        <v>272</v>
      </c>
      <c r="C738" s="8">
        <v>0.49199999999999999</v>
      </c>
      <c r="D738" s="9">
        <v>0.52100000000000002</v>
      </c>
      <c r="E738" s="9">
        <v>0.53400000000000003</v>
      </c>
      <c r="F738" s="9">
        <v>0.49199999999999999</v>
      </c>
      <c r="G738" s="9">
        <v>0.47299999999999998</v>
      </c>
      <c r="H738" s="9">
        <v>0.46200000000000002</v>
      </c>
      <c r="I738" s="9">
        <v>0.438</v>
      </c>
      <c r="J738" s="9">
        <v>0.40600000000000003</v>
      </c>
      <c r="K738" s="9">
        <v>0.45100000000000001</v>
      </c>
      <c r="L738" s="9">
        <v>0.45100000000000001</v>
      </c>
      <c r="M738" s="9">
        <v>0.54900000000000004</v>
      </c>
      <c r="N738" s="9">
        <v>0.51600000000000001</v>
      </c>
      <c r="O738" s="9">
        <v>0.67400000000000004</v>
      </c>
      <c r="P738" s="9">
        <v>0.51800000000000002</v>
      </c>
      <c r="Q738" s="9">
        <v>0.46200000000000002</v>
      </c>
      <c r="R738" s="9">
        <v>0.505</v>
      </c>
      <c r="S738" s="9">
        <v>0.42499999999999999</v>
      </c>
      <c r="T738" s="9">
        <v>0.497</v>
      </c>
      <c r="U738" s="9">
        <v>0.46400000000000002</v>
      </c>
      <c r="V738" s="9">
        <v>0.45</v>
      </c>
      <c r="W738" s="9">
        <v>0.48399999999999999</v>
      </c>
      <c r="X738" s="9">
        <v>0.59099999999999997</v>
      </c>
      <c r="Y738" s="9">
        <v>0.48399999999999999</v>
      </c>
      <c r="Z738" s="9">
        <v>0.441</v>
      </c>
      <c r="AA738" s="9">
        <v>0.50800000000000001</v>
      </c>
      <c r="AB738" s="9">
        <v>0.51900000000000002</v>
      </c>
    </row>
    <row r="739" spans="1:28" x14ac:dyDescent="0.2">
      <c r="B739" s="2" t="s">
        <v>3</v>
      </c>
      <c r="C739" s="3">
        <v>2327</v>
      </c>
      <c r="D739" s="4">
        <v>340</v>
      </c>
      <c r="E739" s="4">
        <v>491</v>
      </c>
      <c r="F739" s="4">
        <v>597</v>
      </c>
      <c r="G739" s="4">
        <v>408</v>
      </c>
      <c r="H739" s="4">
        <v>212</v>
      </c>
      <c r="I739" s="4">
        <v>203</v>
      </c>
      <c r="J739" s="4">
        <v>187</v>
      </c>
      <c r="K739" s="4">
        <v>355</v>
      </c>
      <c r="L739" s="4">
        <v>608</v>
      </c>
      <c r="M739" s="4">
        <v>275</v>
      </c>
      <c r="N739" s="4">
        <v>153</v>
      </c>
      <c r="O739" s="4">
        <v>181</v>
      </c>
      <c r="P739" s="4">
        <v>1364</v>
      </c>
      <c r="Q739" s="4">
        <v>857</v>
      </c>
      <c r="R739" s="4">
        <v>1939</v>
      </c>
      <c r="S739" s="4">
        <v>259</v>
      </c>
      <c r="T739" s="4">
        <v>2066</v>
      </c>
      <c r="U739" s="4">
        <v>97</v>
      </c>
      <c r="V739" s="4">
        <v>169</v>
      </c>
      <c r="W739" s="4">
        <v>64</v>
      </c>
      <c r="X739" s="4">
        <v>186</v>
      </c>
      <c r="Y739" s="4">
        <v>589</v>
      </c>
      <c r="Z739" s="4">
        <v>580</v>
      </c>
      <c r="AA739" s="4">
        <v>484</v>
      </c>
      <c r="AB739" s="4">
        <v>397</v>
      </c>
    </row>
    <row r="740" spans="1:28" ht="51" x14ac:dyDescent="0.2">
      <c r="A740" s="1" t="s">
        <v>1309</v>
      </c>
    </row>
    <row r="741" spans="1:28" x14ac:dyDescent="0.2">
      <c r="B741" s="2" t="s">
        <v>1491</v>
      </c>
      <c r="C741" s="8">
        <v>0.34799999999999998</v>
      </c>
      <c r="D741" s="9">
        <v>0.35599999999999998</v>
      </c>
      <c r="E741" s="9">
        <v>0.33800000000000002</v>
      </c>
      <c r="F741" s="9">
        <v>0.317</v>
      </c>
      <c r="G741" s="9">
        <v>0.34799999999999998</v>
      </c>
      <c r="H741" s="9">
        <v>0.35399999999999998</v>
      </c>
      <c r="I741" s="9">
        <v>0.443</v>
      </c>
      <c r="J741" s="9">
        <v>0.52400000000000002</v>
      </c>
      <c r="K741" s="9">
        <v>0.40300000000000002</v>
      </c>
      <c r="L741" s="9">
        <v>0.32700000000000001</v>
      </c>
      <c r="M741" s="9">
        <v>0.30499999999999999</v>
      </c>
      <c r="N741" s="9">
        <v>0.32</v>
      </c>
      <c r="O741" s="9">
        <v>0.23799999999999999</v>
      </c>
      <c r="P741" s="9">
        <v>0.31</v>
      </c>
      <c r="Q741" s="9">
        <v>0.40400000000000003</v>
      </c>
      <c r="R741" s="9">
        <v>0.33700000000000002</v>
      </c>
      <c r="S741" s="9">
        <v>0.42099999999999999</v>
      </c>
      <c r="T741" s="9">
        <v>0.34899999999999998</v>
      </c>
      <c r="U741" s="9">
        <v>0.29899999999999999</v>
      </c>
      <c r="V741" s="9">
        <v>0.35499999999999998</v>
      </c>
      <c r="W741" s="9">
        <v>0.29699999999999999</v>
      </c>
      <c r="X741" s="9">
        <v>0.25800000000000001</v>
      </c>
      <c r="Y741" s="9">
        <v>0.36499999999999999</v>
      </c>
      <c r="Z741" s="9">
        <v>0.35299999999999998</v>
      </c>
      <c r="AA741" s="9">
        <v>0.35699999999999998</v>
      </c>
      <c r="AB741" s="9">
        <v>0.35799999999999998</v>
      </c>
    </row>
    <row r="742" spans="1:28" ht="25.5" x14ac:dyDescent="0.2">
      <c r="B742" s="2" t="s">
        <v>273</v>
      </c>
      <c r="C742" s="8">
        <v>0.65200000000000002</v>
      </c>
      <c r="D742" s="9">
        <v>0.64400000000000002</v>
      </c>
      <c r="E742" s="9">
        <v>0.66200000000000003</v>
      </c>
      <c r="F742" s="9">
        <v>0.68300000000000005</v>
      </c>
      <c r="G742" s="9">
        <v>0.65200000000000002</v>
      </c>
      <c r="H742" s="9">
        <v>0.64600000000000002</v>
      </c>
      <c r="I742" s="9">
        <v>0.55700000000000005</v>
      </c>
      <c r="J742" s="9">
        <v>0.47599999999999998</v>
      </c>
      <c r="K742" s="9">
        <v>0.59699999999999998</v>
      </c>
      <c r="L742" s="9">
        <v>0.67300000000000004</v>
      </c>
      <c r="M742" s="9">
        <v>0.69499999999999995</v>
      </c>
      <c r="N742" s="9">
        <v>0.68</v>
      </c>
      <c r="O742" s="9">
        <v>0.76200000000000001</v>
      </c>
      <c r="P742" s="9">
        <v>0.69</v>
      </c>
      <c r="Q742" s="9">
        <v>0.59599999999999997</v>
      </c>
      <c r="R742" s="9">
        <v>0.66300000000000003</v>
      </c>
      <c r="S742" s="9">
        <v>0.57899999999999996</v>
      </c>
      <c r="T742" s="9">
        <v>0.65100000000000002</v>
      </c>
      <c r="U742" s="9">
        <v>0.70099999999999996</v>
      </c>
      <c r="V742" s="9">
        <v>0.64500000000000002</v>
      </c>
      <c r="W742" s="9">
        <v>0.70299999999999996</v>
      </c>
      <c r="X742" s="9">
        <v>0.74199999999999999</v>
      </c>
      <c r="Y742" s="9">
        <v>0.63500000000000001</v>
      </c>
      <c r="Z742" s="9">
        <v>0.64700000000000002</v>
      </c>
      <c r="AA742" s="9">
        <v>0.64300000000000002</v>
      </c>
      <c r="AB742" s="9">
        <v>0.64200000000000002</v>
      </c>
    </row>
    <row r="743" spans="1:28" x14ac:dyDescent="0.2">
      <c r="B743" s="2" t="s">
        <v>3</v>
      </c>
      <c r="C743" s="3">
        <v>2327</v>
      </c>
      <c r="D743" s="4">
        <v>340</v>
      </c>
      <c r="E743" s="4">
        <v>491</v>
      </c>
      <c r="F743" s="4">
        <v>597</v>
      </c>
      <c r="G743" s="4">
        <v>408</v>
      </c>
      <c r="H743" s="4">
        <v>212</v>
      </c>
      <c r="I743" s="4">
        <v>203</v>
      </c>
      <c r="J743" s="4">
        <v>187</v>
      </c>
      <c r="K743" s="4">
        <v>355</v>
      </c>
      <c r="L743" s="4">
        <v>608</v>
      </c>
      <c r="M743" s="4">
        <v>275</v>
      </c>
      <c r="N743" s="4">
        <v>153</v>
      </c>
      <c r="O743" s="4">
        <v>181</v>
      </c>
      <c r="P743" s="4">
        <v>1364</v>
      </c>
      <c r="Q743" s="4">
        <v>857</v>
      </c>
      <c r="R743" s="4">
        <v>1939</v>
      </c>
      <c r="S743" s="4">
        <v>259</v>
      </c>
      <c r="T743" s="4">
        <v>2066</v>
      </c>
      <c r="U743" s="4">
        <v>97</v>
      </c>
      <c r="V743" s="4">
        <v>169</v>
      </c>
      <c r="W743" s="4">
        <v>64</v>
      </c>
      <c r="X743" s="4">
        <v>186</v>
      </c>
      <c r="Y743" s="4">
        <v>589</v>
      </c>
      <c r="Z743" s="4">
        <v>580</v>
      </c>
      <c r="AA743" s="4">
        <v>484</v>
      </c>
      <c r="AB743" s="4">
        <v>397</v>
      </c>
    </row>
    <row r="744" spans="1:28" ht="63.75" x14ac:dyDescent="0.2">
      <c r="A744" s="1" t="s">
        <v>1310</v>
      </c>
    </row>
    <row r="745" spans="1:28" x14ac:dyDescent="0.2">
      <c r="B745" s="2" t="s">
        <v>1491</v>
      </c>
      <c r="C745" s="8">
        <v>0.28199999999999997</v>
      </c>
      <c r="D745" s="9">
        <v>0.28499999999999998</v>
      </c>
      <c r="E745" s="9">
        <v>0.28100000000000003</v>
      </c>
      <c r="F745" s="9">
        <v>0.27500000000000002</v>
      </c>
      <c r="G745" s="9">
        <v>0.28899999999999998</v>
      </c>
      <c r="H745" s="9">
        <v>0.307</v>
      </c>
      <c r="I745" s="9">
        <v>0.26100000000000001</v>
      </c>
      <c r="J745" s="9">
        <v>0.316</v>
      </c>
      <c r="K745" s="9">
        <v>0.26500000000000001</v>
      </c>
      <c r="L745" s="9">
        <v>0.28100000000000003</v>
      </c>
      <c r="M745" s="9">
        <v>0.247</v>
      </c>
      <c r="N745" s="9">
        <v>0.24199999999999999</v>
      </c>
      <c r="O745" s="9">
        <v>0.249</v>
      </c>
      <c r="P745" s="9">
        <v>0.24299999999999999</v>
      </c>
      <c r="Q745" s="9">
        <v>0.34100000000000003</v>
      </c>
      <c r="R745" s="9">
        <v>0.27500000000000002</v>
      </c>
      <c r="S745" s="9">
        <v>0.32800000000000001</v>
      </c>
      <c r="T745" s="9">
        <v>0.27900000000000003</v>
      </c>
      <c r="U745" s="9">
        <v>0.27800000000000002</v>
      </c>
      <c r="V745" s="9">
        <v>0.32</v>
      </c>
      <c r="W745" s="9">
        <v>0.34399999999999997</v>
      </c>
      <c r="X745" s="9">
        <v>0.253</v>
      </c>
      <c r="Y745" s="9">
        <v>0.27800000000000002</v>
      </c>
      <c r="Z745" s="9">
        <v>0.30199999999999999</v>
      </c>
      <c r="AA745" s="9">
        <v>0.27700000000000002</v>
      </c>
      <c r="AB745" s="9">
        <v>0.27</v>
      </c>
    </row>
    <row r="746" spans="1:28" ht="25.5" x14ac:dyDescent="0.2">
      <c r="B746" s="2" t="s">
        <v>274</v>
      </c>
      <c r="C746" s="8">
        <v>0.71799999999999997</v>
      </c>
      <c r="D746" s="9">
        <v>0.71499999999999997</v>
      </c>
      <c r="E746" s="9">
        <v>0.71899999999999997</v>
      </c>
      <c r="F746" s="9">
        <v>0.72499999999999998</v>
      </c>
      <c r="G746" s="9">
        <v>0.71099999999999997</v>
      </c>
      <c r="H746" s="9">
        <v>0.69299999999999995</v>
      </c>
      <c r="I746" s="9">
        <v>0.73899999999999999</v>
      </c>
      <c r="J746" s="9">
        <v>0.68400000000000005</v>
      </c>
      <c r="K746" s="9">
        <v>0.73499999999999999</v>
      </c>
      <c r="L746" s="9">
        <v>0.71899999999999997</v>
      </c>
      <c r="M746" s="9">
        <v>0.753</v>
      </c>
      <c r="N746" s="9">
        <v>0.75800000000000001</v>
      </c>
      <c r="O746" s="9">
        <v>0.751</v>
      </c>
      <c r="P746" s="9">
        <v>0.75700000000000001</v>
      </c>
      <c r="Q746" s="9">
        <v>0.65900000000000003</v>
      </c>
      <c r="R746" s="9">
        <v>0.72499999999999998</v>
      </c>
      <c r="S746" s="9">
        <v>0.67200000000000004</v>
      </c>
      <c r="T746" s="9">
        <v>0.72099999999999997</v>
      </c>
      <c r="U746" s="9">
        <v>0.72199999999999998</v>
      </c>
      <c r="V746" s="9">
        <v>0.68</v>
      </c>
      <c r="W746" s="9">
        <v>0.65600000000000003</v>
      </c>
      <c r="X746" s="9">
        <v>0.747</v>
      </c>
      <c r="Y746" s="9">
        <v>0.72199999999999998</v>
      </c>
      <c r="Z746" s="9">
        <v>0.69799999999999995</v>
      </c>
      <c r="AA746" s="9">
        <v>0.72299999999999998</v>
      </c>
      <c r="AB746" s="9">
        <v>0.73</v>
      </c>
    </row>
    <row r="747" spans="1:28" x14ac:dyDescent="0.2">
      <c r="B747" s="2" t="s">
        <v>3</v>
      </c>
      <c r="C747" s="3">
        <v>2327</v>
      </c>
      <c r="D747" s="4">
        <v>340</v>
      </c>
      <c r="E747" s="4">
        <v>491</v>
      </c>
      <c r="F747" s="4">
        <v>597</v>
      </c>
      <c r="G747" s="4">
        <v>408</v>
      </c>
      <c r="H747" s="4">
        <v>212</v>
      </c>
      <c r="I747" s="4">
        <v>203</v>
      </c>
      <c r="J747" s="4">
        <v>187</v>
      </c>
      <c r="K747" s="4">
        <v>355</v>
      </c>
      <c r="L747" s="4">
        <v>608</v>
      </c>
      <c r="M747" s="4">
        <v>275</v>
      </c>
      <c r="N747" s="4">
        <v>153</v>
      </c>
      <c r="O747" s="4">
        <v>181</v>
      </c>
      <c r="P747" s="4">
        <v>1364</v>
      </c>
      <c r="Q747" s="4">
        <v>857</v>
      </c>
      <c r="R747" s="4">
        <v>1939</v>
      </c>
      <c r="S747" s="4">
        <v>259</v>
      </c>
      <c r="T747" s="4">
        <v>2066</v>
      </c>
      <c r="U747" s="4">
        <v>97</v>
      </c>
      <c r="V747" s="4">
        <v>169</v>
      </c>
      <c r="W747" s="4">
        <v>64</v>
      </c>
      <c r="X747" s="4">
        <v>186</v>
      </c>
      <c r="Y747" s="4">
        <v>589</v>
      </c>
      <c r="Z747" s="4">
        <v>580</v>
      </c>
      <c r="AA747" s="4">
        <v>484</v>
      </c>
      <c r="AB747" s="4">
        <v>397</v>
      </c>
    </row>
    <row r="748" spans="1:28" ht="38.25" x14ac:dyDescent="0.2">
      <c r="A748" s="1" t="s">
        <v>1291</v>
      </c>
    </row>
    <row r="749" spans="1:28" x14ac:dyDescent="0.2">
      <c r="B749" s="2" t="s">
        <v>1491</v>
      </c>
      <c r="C749" s="8">
        <v>0.438</v>
      </c>
      <c r="D749" s="9">
        <v>0.52900000000000003</v>
      </c>
      <c r="E749" s="9">
        <v>0.45800000000000002</v>
      </c>
      <c r="F749" s="9">
        <v>0.46700000000000003</v>
      </c>
      <c r="G749" s="9">
        <v>0.39200000000000002</v>
      </c>
      <c r="H749" s="9">
        <v>0.377</v>
      </c>
      <c r="I749" s="9">
        <v>0.32</v>
      </c>
      <c r="J749" s="9">
        <v>0.33700000000000002</v>
      </c>
      <c r="K749" s="9">
        <v>0.38600000000000001</v>
      </c>
      <c r="L749" s="9">
        <v>0.45100000000000001</v>
      </c>
      <c r="M749" s="9">
        <v>0.46899999999999997</v>
      </c>
      <c r="N749" s="9">
        <v>0.48399999999999999</v>
      </c>
      <c r="O749" s="9">
        <v>0.57499999999999996</v>
      </c>
      <c r="P749" s="9">
        <v>0.42599999999999999</v>
      </c>
      <c r="Q749" s="9">
        <v>0.45500000000000002</v>
      </c>
      <c r="R749" s="9">
        <v>0.45200000000000001</v>
      </c>
      <c r="S749" s="9">
        <v>0.38200000000000001</v>
      </c>
      <c r="T749" s="9">
        <v>0.44700000000000001</v>
      </c>
      <c r="U749" s="9">
        <v>0.20599999999999999</v>
      </c>
      <c r="V749" s="9">
        <v>0.45</v>
      </c>
      <c r="W749" s="9">
        <v>0.5</v>
      </c>
      <c r="X749" s="9">
        <v>0.51100000000000001</v>
      </c>
      <c r="Y749" s="9">
        <v>0.41899999999999998</v>
      </c>
      <c r="Z749" s="9">
        <v>0.36</v>
      </c>
      <c r="AA749" s="9">
        <v>0.44</v>
      </c>
      <c r="AB749" s="9">
        <v>0.53100000000000003</v>
      </c>
    </row>
    <row r="750" spans="1:28" x14ac:dyDescent="0.2">
      <c r="B750" s="2" t="s">
        <v>275</v>
      </c>
      <c r="C750" s="8">
        <v>0.56200000000000006</v>
      </c>
      <c r="D750" s="9">
        <v>0.47099999999999997</v>
      </c>
      <c r="E750" s="9">
        <v>0.54200000000000004</v>
      </c>
      <c r="F750" s="9">
        <v>0.53300000000000003</v>
      </c>
      <c r="G750" s="9">
        <v>0.60799999999999998</v>
      </c>
      <c r="H750" s="9">
        <v>0.623</v>
      </c>
      <c r="I750" s="9">
        <v>0.68</v>
      </c>
      <c r="J750" s="9">
        <v>0.66300000000000003</v>
      </c>
      <c r="K750" s="9">
        <v>0.61399999999999999</v>
      </c>
      <c r="L750" s="9">
        <v>0.54900000000000004</v>
      </c>
      <c r="M750" s="9">
        <v>0.53100000000000003</v>
      </c>
      <c r="N750" s="9">
        <v>0.51600000000000001</v>
      </c>
      <c r="O750" s="9">
        <v>0.42499999999999999</v>
      </c>
      <c r="P750" s="9">
        <v>0.57399999999999995</v>
      </c>
      <c r="Q750" s="9">
        <v>0.54500000000000004</v>
      </c>
      <c r="R750" s="9">
        <v>0.54800000000000004</v>
      </c>
      <c r="S750" s="9">
        <v>0.61799999999999999</v>
      </c>
      <c r="T750" s="9">
        <v>0.55300000000000005</v>
      </c>
      <c r="U750" s="9">
        <v>0.79400000000000004</v>
      </c>
      <c r="V750" s="9">
        <v>0.55000000000000004</v>
      </c>
      <c r="W750" s="9">
        <v>0.5</v>
      </c>
      <c r="X750" s="9">
        <v>0.48899999999999999</v>
      </c>
      <c r="Y750" s="9">
        <v>0.58099999999999996</v>
      </c>
      <c r="Z750" s="9">
        <v>0.64</v>
      </c>
      <c r="AA750" s="9">
        <v>0.56000000000000005</v>
      </c>
      <c r="AB750" s="9">
        <v>0.46899999999999997</v>
      </c>
    </row>
    <row r="751" spans="1:28" x14ac:dyDescent="0.2">
      <c r="B751" s="2" t="s">
        <v>3</v>
      </c>
      <c r="C751" s="3">
        <v>2327</v>
      </c>
      <c r="D751" s="4">
        <v>340</v>
      </c>
      <c r="E751" s="4">
        <v>491</v>
      </c>
      <c r="F751" s="4">
        <v>597</v>
      </c>
      <c r="G751" s="4">
        <v>408</v>
      </c>
      <c r="H751" s="4">
        <v>212</v>
      </c>
      <c r="I751" s="4">
        <v>203</v>
      </c>
      <c r="J751" s="4">
        <v>187</v>
      </c>
      <c r="K751" s="4">
        <v>355</v>
      </c>
      <c r="L751" s="4">
        <v>608</v>
      </c>
      <c r="M751" s="4">
        <v>275</v>
      </c>
      <c r="N751" s="4">
        <v>153</v>
      </c>
      <c r="O751" s="4">
        <v>181</v>
      </c>
      <c r="P751" s="4">
        <v>1364</v>
      </c>
      <c r="Q751" s="4">
        <v>857</v>
      </c>
      <c r="R751" s="4">
        <v>1939</v>
      </c>
      <c r="S751" s="4">
        <v>259</v>
      </c>
      <c r="T751" s="4">
        <v>2066</v>
      </c>
      <c r="U751" s="4">
        <v>97</v>
      </c>
      <c r="V751" s="4">
        <v>169</v>
      </c>
      <c r="W751" s="4">
        <v>64</v>
      </c>
      <c r="X751" s="4">
        <v>186</v>
      </c>
      <c r="Y751" s="4">
        <v>589</v>
      </c>
      <c r="Z751" s="4">
        <v>580</v>
      </c>
      <c r="AA751" s="4">
        <v>484</v>
      </c>
      <c r="AB751" s="4">
        <v>397</v>
      </c>
    </row>
    <row r="752" spans="1:28" ht="38.25" x14ac:dyDescent="0.2">
      <c r="A752" s="1" t="s">
        <v>1292</v>
      </c>
    </row>
    <row r="753" spans="1:28" x14ac:dyDescent="0.2">
      <c r="B753" s="2" t="s">
        <v>1491</v>
      </c>
      <c r="C753" s="8">
        <v>0.73399999999999999</v>
      </c>
      <c r="D753" s="9">
        <v>0.77600000000000002</v>
      </c>
      <c r="E753" s="9">
        <v>0.70899999999999996</v>
      </c>
      <c r="F753" s="9">
        <v>0.75700000000000001</v>
      </c>
      <c r="G753" s="9">
        <v>0.70599999999999996</v>
      </c>
      <c r="H753" s="9">
        <v>0.69799999999999995</v>
      </c>
      <c r="I753" s="9">
        <v>0.74399999999999999</v>
      </c>
      <c r="J753" s="9">
        <v>0.71699999999999997</v>
      </c>
      <c r="K753" s="9">
        <v>0.71499999999999997</v>
      </c>
      <c r="L753" s="9">
        <v>0.74</v>
      </c>
      <c r="M753" s="9">
        <v>0.76</v>
      </c>
      <c r="N753" s="9">
        <v>0.77100000000000002</v>
      </c>
      <c r="O753" s="9">
        <v>0.746</v>
      </c>
      <c r="P753" s="9">
        <v>0.67800000000000005</v>
      </c>
      <c r="Q753" s="9">
        <v>0.81799999999999995</v>
      </c>
      <c r="R753" s="9">
        <v>0.72499999999999998</v>
      </c>
      <c r="S753" s="9">
        <v>0.81499999999999995</v>
      </c>
      <c r="T753" s="9">
        <v>0.73599999999999999</v>
      </c>
      <c r="U753" s="9">
        <v>0.629</v>
      </c>
      <c r="V753" s="9">
        <v>0.76300000000000001</v>
      </c>
      <c r="W753" s="9">
        <v>0.89100000000000001</v>
      </c>
      <c r="X753" s="9">
        <v>0.80100000000000005</v>
      </c>
      <c r="Y753" s="9">
        <v>0.69299999999999995</v>
      </c>
      <c r="Z753" s="9">
        <v>0.70699999999999996</v>
      </c>
      <c r="AA753" s="9">
        <v>0.72899999999999998</v>
      </c>
      <c r="AB753" s="9">
        <v>0.78100000000000003</v>
      </c>
    </row>
    <row r="754" spans="1:28" x14ac:dyDescent="0.2">
      <c r="B754" s="2" t="s">
        <v>276</v>
      </c>
      <c r="C754" s="8">
        <v>0.26600000000000001</v>
      </c>
      <c r="D754" s="9">
        <v>0.224</v>
      </c>
      <c r="E754" s="9">
        <v>0.29099999999999998</v>
      </c>
      <c r="F754" s="9">
        <v>0.24299999999999999</v>
      </c>
      <c r="G754" s="9">
        <v>0.29399999999999998</v>
      </c>
      <c r="H754" s="9">
        <v>0.30199999999999999</v>
      </c>
      <c r="I754" s="9">
        <v>0.25600000000000001</v>
      </c>
      <c r="J754" s="9">
        <v>0.28299999999999997</v>
      </c>
      <c r="K754" s="9">
        <v>0.28499999999999998</v>
      </c>
      <c r="L754" s="9">
        <v>0.26</v>
      </c>
      <c r="M754" s="9">
        <v>0.24</v>
      </c>
      <c r="N754" s="9">
        <v>0.22900000000000001</v>
      </c>
      <c r="O754" s="9">
        <v>0.254</v>
      </c>
      <c r="P754" s="9">
        <v>0.32200000000000001</v>
      </c>
      <c r="Q754" s="9">
        <v>0.182</v>
      </c>
      <c r="R754" s="9">
        <v>0.27500000000000002</v>
      </c>
      <c r="S754" s="9">
        <v>0.185</v>
      </c>
      <c r="T754" s="9">
        <v>0.26400000000000001</v>
      </c>
      <c r="U754" s="9">
        <v>0.371</v>
      </c>
      <c r="V754" s="9">
        <v>0.23699999999999999</v>
      </c>
      <c r="W754" s="9">
        <v>0.109</v>
      </c>
      <c r="X754" s="9">
        <v>0.19900000000000001</v>
      </c>
      <c r="Y754" s="9">
        <v>0.307</v>
      </c>
      <c r="Z754" s="9">
        <v>0.29299999999999998</v>
      </c>
      <c r="AA754" s="9">
        <v>0.27100000000000002</v>
      </c>
      <c r="AB754" s="9">
        <v>0.219</v>
      </c>
    </row>
    <row r="755" spans="1:28" x14ac:dyDescent="0.2">
      <c r="B755" s="2" t="s">
        <v>3</v>
      </c>
      <c r="C755" s="3">
        <v>2327</v>
      </c>
      <c r="D755" s="4">
        <v>340</v>
      </c>
      <c r="E755" s="4">
        <v>491</v>
      </c>
      <c r="F755" s="4">
        <v>597</v>
      </c>
      <c r="G755" s="4">
        <v>408</v>
      </c>
      <c r="H755" s="4">
        <v>212</v>
      </c>
      <c r="I755" s="4">
        <v>203</v>
      </c>
      <c r="J755" s="4">
        <v>187</v>
      </c>
      <c r="K755" s="4">
        <v>355</v>
      </c>
      <c r="L755" s="4">
        <v>608</v>
      </c>
      <c r="M755" s="4">
        <v>275</v>
      </c>
      <c r="N755" s="4">
        <v>153</v>
      </c>
      <c r="O755" s="4">
        <v>181</v>
      </c>
      <c r="P755" s="4">
        <v>1364</v>
      </c>
      <c r="Q755" s="4">
        <v>857</v>
      </c>
      <c r="R755" s="4">
        <v>1939</v>
      </c>
      <c r="S755" s="4">
        <v>259</v>
      </c>
      <c r="T755" s="4">
        <v>2066</v>
      </c>
      <c r="U755" s="4">
        <v>97</v>
      </c>
      <c r="V755" s="4">
        <v>169</v>
      </c>
      <c r="W755" s="4">
        <v>64</v>
      </c>
      <c r="X755" s="4">
        <v>186</v>
      </c>
      <c r="Y755" s="4">
        <v>589</v>
      </c>
      <c r="Z755" s="4">
        <v>580</v>
      </c>
      <c r="AA755" s="4">
        <v>484</v>
      </c>
      <c r="AB755" s="4">
        <v>397</v>
      </c>
    </row>
    <row r="756" spans="1:28" ht="51" x14ac:dyDescent="0.2">
      <c r="A756" s="1" t="s">
        <v>1312</v>
      </c>
    </row>
    <row r="757" spans="1:28" x14ac:dyDescent="0.2">
      <c r="B757" s="2" t="s">
        <v>1491</v>
      </c>
      <c r="C757" s="8">
        <v>0.33100000000000002</v>
      </c>
      <c r="D757" s="9">
        <v>0.29699999999999999</v>
      </c>
      <c r="E757" s="9">
        <v>0.26500000000000001</v>
      </c>
      <c r="F757" s="9">
        <v>0.33200000000000002</v>
      </c>
      <c r="G757" s="9">
        <v>0.33100000000000002</v>
      </c>
      <c r="H757" s="9">
        <v>0.34399999999999997</v>
      </c>
      <c r="I757" s="9">
        <v>0.52200000000000002</v>
      </c>
      <c r="J757" s="9">
        <v>0.39600000000000002</v>
      </c>
      <c r="K757" s="9">
        <v>0.35799999999999998</v>
      </c>
      <c r="L757" s="9">
        <v>0.33400000000000002</v>
      </c>
      <c r="M757" s="9">
        <v>0.33500000000000002</v>
      </c>
      <c r="N757" s="9">
        <v>0.28799999999999998</v>
      </c>
      <c r="O757" s="9">
        <v>0.33700000000000002</v>
      </c>
      <c r="P757" s="9">
        <v>0.315</v>
      </c>
      <c r="Q757" s="9">
        <v>0.35399999999999998</v>
      </c>
      <c r="R757" s="9">
        <v>0.32300000000000001</v>
      </c>
      <c r="S757" s="9">
        <v>0.40200000000000002</v>
      </c>
      <c r="T757" s="9">
        <v>0.32300000000000001</v>
      </c>
      <c r="U757" s="9">
        <v>0.38100000000000001</v>
      </c>
      <c r="V757" s="9">
        <v>0.40200000000000002</v>
      </c>
      <c r="W757" s="9">
        <v>0.375</v>
      </c>
      <c r="X757" s="9">
        <v>0.25800000000000001</v>
      </c>
      <c r="Y757" s="9">
        <v>0.36299999999999999</v>
      </c>
      <c r="Z757" s="9">
        <v>0.371</v>
      </c>
      <c r="AA757" s="9">
        <v>0.29099999999999998</v>
      </c>
      <c r="AB757" s="9">
        <v>0.29699999999999999</v>
      </c>
    </row>
    <row r="758" spans="1:28" ht="25.5" x14ac:dyDescent="0.2">
      <c r="B758" s="2" t="s">
        <v>277</v>
      </c>
      <c r="C758" s="8">
        <v>0.66900000000000004</v>
      </c>
      <c r="D758" s="9">
        <v>0.70299999999999996</v>
      </c>
      <c r="E758" s="9">
        <v>0.73499999999999999</v>
      </c>
      <c r="F758" s="9">
        <v>0.66800000000000004</v>
      </c>
      <c r="G758" s="9">
        <v>0.66900000000000004</v>
      </c>
      <c r="H758" s="9">
        <v>0.65600000000000003</v>
      </c>
      <c r="I758" s="9">
        <v>0.47799999999999998</v>
      </c>
      <c r="J758" s="9">
        <v>0.60399999999999998</v>
      </c>
      <c r="K758" s="9">
        <v>0.64200000000000002</v>
      </c>
      <c r="L758" s="9">
        <v>0.66600000000000004</v>
      </c>
      <c r="M758" s="9">
        <v>0.66500000000000004</v>
      </c>
      <c r="N758" s="9">
        <v>0.71199999999999997</v>
      </c>
      <c r="O758" s="9">
        <v>0.66300000000000003</v>
      </c>
      <c r="P758" s="9">
        <v>0.68500000000000005</v>
      </c>
      <c r="Q758" s="9">
        <v>0.64600000000000002</v>
      </c>
      <c r="R758" s="9">
        <v>0.67700000000000005</v>
      </c>
      <c r="S758" s="9">
        <v>0.59799999999999998</v>
      </c>
      <c r="T758" s="9">
        <v>0.67700000000000005</v>
      </c>
      <c r="U758" s="9">
        <v>0.61899999999999999</v>
      </c>
      <c r="V758" s="9">
        <v>0.59799999999999998</v>
      </c>
      <c r="W758" s="9">
        <v>0.625</v>
      </c>
      <c r="X758" s="9">
        <v>0.74199999999999999</v>
      </c>
      <c r="Y758" s="9">
        <v>0.63700000000000001</v>
      </c>
      <c r="Z758" s="9">
        <v>0.629</v>
      </c>
      <c r="AA758" s="9">
        <v>0.70899999999999996</v>
      </c>
      <c r="AB758" s="9">
        <v>0.70299999999999996</v>
      </c>
    </row>
    <row r="759" spans="1:28" x14ac:dyDescent="0.2">
      <c r="B759" s="2" t="s">
        <v>3</v>
      </c>
      <c r="C759" s="3">
        <v>2327</v>
      </c>
      <c r="D759" s="4">
        <v>340</v>
      </c>
      <c r="E759" s="4">
        <v>491</v>
      </c>
      <c r="F759" s="4">
        <v>597</v>
      </c>
      <c r="G759" s="4">
        <v>408</v>
      </c>
      <c r="H759" s="4">
        <v>212</v>
      </c>
      <c r="I759" s="4">
        <v>203</v>
      </c>
      <c r="J759" s="4">
        <v>187</v>
      </c>
      <c r="K759" s="4">
        <v>355</v>
      </c>
      <c r="L759" s="4">
        <v>608</v>
      </c>
      <c r="M759" s="4">
        <v>275</v>
      </c>
      <c r="N759" s="4">
        <v>153</v>
      </c>
      <c r="O759" s="4">
        <v>181</v>
      </c>
      <c r="P759" s="4">
        <v>1364</v>
      </c>
      <c r="Q759" s="4">
        <v>857</v>
      </c>
      <c r="R759" s="4">
        <v>1939</v>
      </c>
      <c r="S759" s="4">
        <v>259</v>
      </c>
      <c r="T759" s="4">
        <v>2066</v>
      </c>
      <c r="U759" s="4">
        <v>97</v>
      </c>
      <c r="V759" s="4">
        <v>169</v>
      </c>
      <c r="W759" s="4">
        <v>64</v>
      </c>
      <c r="X759" s="4">
        <v>186</v>
      </c>
      <c r="Y759" s="4">
        <v>589</v>
      </c>
      <c r="Z759" s="4">
        <v>580</v>
      </c>
      <c r="AA759" s="4">
        <v>484</v>
      </c>
      <c r="AB759" s="4">
        <v>397</v>
      </c>
    </row>
    <row r="760" spans="1:28" ht="38.25" x14ac:dyDescent="0.2">
      <c r="A760" s="1" t="s">
        <v>1313</v>
      </c>
    </row>
    <row r="761" spans="1:28" x14ac:dyDescent="0.2">
      <c r="B761" s="2" t="s">
        <v>1491</v>
      </c>
      <c r="C761" s="8">
        <v>0.251</v>
      </c>
      <c r="D761" s="9">
        <v>0.35299999999999998</v>
      </c>
      <c r="E761" s="9">
        <v>0.255</v>
      </c>
      <c r="F761" s="9">
        <v>0.24</v>
      </c>
      <c r="G761" s="9">
        <v>0.22800000000000001</v>
      </c>
      <c r="H761" s="9">
        <v>0.21199999999999999</v>
      </c>
      <c r="I761" s="9">
        <v>0.21199999999999999</v>
      </c>
      <c r="J761" s="9">
        <v>0.31</v>
      </c>
      <c r="K761" s="9">
        <v>0.23400000000000001</v>
      </c>
      <c r="L761" s="9">
        <v>0.26500000000000001</v>
      </c>
      <c r="M761" s="9">
        <v>0.251</v>
      </c>
      <c r="N761" s="9">
        <v>0.222</v>
      </c>
      <c r="O761" s="9">
        <v>0.30399999999999999</v>
      </c>
      <c r="P761" s="9">
        <v>0.19600000000000001</v>
      </c>
      <c r="Q761" s="9">
        <v>0.33400000000000002</v>
      </c>
      <c r="R761" s="9">
        <v>0.249</v>
      </c>
      <c r="S761" s="9">
        <v>0.29299999999999998</v>
      </c>
      <c r="T761" s="9">
        <v>0.253</v>
      </c>
      <c r="U761" s="9">
        <v>0.216</v>
      </c>
      <c r="V761" s="9">
        <v>0.249</v>
      </c>
      <c r="W761" s="9">
        <v>0.28100000000000003</v>
      </c>
      <c r="X761" s="9">
        <v>0.215</v>
      </c>
      <c r="Y761" s="9">
        <v>0.28199999999999997</v>
      </c>
      <c r="Z761" s="9">
        <v>0.26400000000000001</v>
      </c>
      <c r="AA761" s="9">
        <v>0.22900000000000001</v>
      </c>
      <c r="AB761" s="9">
        <v>0.22700000000000001</v>
      </c>
    </row>
    <row r="762" spans="1:28" x14ac:dyDescent="0.2">
      <c r="B762" s="2" t="s">
        <v>278</v>
      </c>
      <c r="C762" s="8">
        <v>0.749</v>
      </c>
      <c r="D762" s="9">
        <v>0.64700000000000002</v>
      </c>
      <c r="E762" s="9">
        <v>0.745</v>
      </c>
      <c r="F762" s="9">
        <v>0.76</v>
      </c>
      <c r="G762" s="9">
        <v>0.77200000000000002</v>
      </c>
      <c r="H762" s="9">
        <v>0.78800000000000003</v>
      </c>
      <c r="I762" s="9">
        <v>0.78800000000000003</v>
      </c>
      <c r="J762" s="9">
        <v>0.69</v>
      </c>
      <c r="K762" s="9">
        <v>0.76600000000000001</v>
      </c>
      <c r="L762" s="9">
        <v>0.73499999999999999</v>
      </c>
      <c r="M762" s="9">
        <v>0.749</v>
      </c>
      <c r="N762" s="9">
        <v>0.77800000000000002</v>
      </c>
      <c r="O762" s="9">
        <v>0.69599999999999995</v>
      </c>
      <c r="P762" s="9">
        <v>0.80400000000000005</v>
      </c>
      <c r="Q762" s="9">
        <v>0.66600000000000004</v>
      </c>
      <c r="R762" s="9">
        <v>0.751</v>
      </c>
      <c r="S762" s="9">
        <v>0.70699999999999996</v>
      </c>
      <c r="T762" s="9">
        <v>0.747</v>
      </c>
      <c r="U762" s="9">
        <v>0.78400000000000003</v>
      </c>
      <c r="V762" s="9">
        <v>0.751</v>
      </c>
      <c r="W762" s="9">
        <v>0.71899999999999997</v>
      </c>
      <c r="X762" s="9">
        <v>0.78500000000000003</v>
      </c>
      <c r="Y762" s="9">
        <v>0.71799999999999997</v>
      </c>
      <c r="Z762" s="9">
        <v>0.73599999999999999</v>
      </c>
      <c r="AA762" s="9">
        <v>0.77100000000000002</v>
      </c>
      <c r="AB762" s="9">
        <v>0.77300000000000002</v>
      </c>
    </row>
    <row r="763" spans="1:28" x14ac:dyDescent="0.2">
      <c r="B763" s="2" t="s">
        <v>3</v>
      </c>
      <c r="C763" s="3">
        <v>2327</v>
      </c>
      <c r="D763" s="4">
        <v>340</v>
      </c>
      <c r="E763" s="4">
        <v>491</v>
      </c>
      <c r="F763" s="4">
        <v>597</v>
      </c>
      <c r="G763" s="4">
        <v>408</v>
      </c>
      <c r="H763" s="4">
        <v>212</v>
      </c>
      <c r="I763" s="4">
        <v>203</v>
      </c>
      <c r="J763" s="4">
        <v>187</v>
      </c>
      <c r="K763" s="4">
        <v>355</v>
      </c>
      <c r="L763" s="4">
        <v>608</v>
      </c>
      <c r="M763" s="4">
        <v>275</v>
      </c>
      <c r="N763" s="4">
        <v>153</v>
      </c>
      <c r="O763" s="4">
        <v>181</v>
      </c>
      <c r="P763" s="4">
        <v>1364</v>
      </c>
      <c r="Q763" s="4">
        <v>857</v>
      </c>
      <c r="R763" s="4">
        <v>1939</v>
      </c>
      <c r="S763" s="4">
        <v>259</v>
      </c>
      <c r="T763" s="4">
        <v>2066</v>
      </c>
      <c r="U763" s="4">
        <v>97</v>
      </c>
      <c r="V763" s="4">
        <v>169</v>
      </c>
      <c r="W763" s="4">
        <v>64</v>
      </c>
      <c r="X763" s="4">
        <v>186</v>
      </c>
      <c r="Y763" s="4">
        <v>589</v>
      </c>
      <c r="Z763" s="4">
        <v>580</v>
      </c>
      <c r="AA763" s="4">
        <v>484</v>
      </c>
      <c r="AB763" s="4">
        <v>397</v>
      </c>
    </row>
    <row r="764" spans="1:28" ht="38.25" x14ac:dyDescent="0.2">
      <c r="A764" s="1" t="s">
        <v>1294</v>
      </c>
    </row>
    <row r="765" spans="1:28" x14ac:dyDescent="0.2">
      <c r="B765" s="2" t="s">
        <v>1491</v>
      </c>
      <c r="C765" s="8">
        <v>0.73</v>
      </c>
      <c r="D765" s="9">
        <v>0.8</v>
      </c>
      <c r="E765" s="9">
        <v>0.72699999999999998</v>
      </c>
      <c r="F765" s="9">
        <v>0.72199999999999998</v>
      </c>
      <c r="G765" s="9">
        <v>0.71099999999999997</v>
      </c>
      <c r="H765" s="9">
        <v>0.75</v>
      </c>
      <c r="I765" s="9">
        <v>0.66</v>
      </c>
      <c r="J765" s="9">
        <v>0.749</v>
      </c>
      <c r="K765" s="9">
        <v>0.73499999999999999</v>
      </c>
      <c r="L765" s="9">
        <v>0.74199999999999999</v>
      </c>
      <c r="M765" s="9">
        <v>0.73799999999999999</v>
      </c>
      <c r="N765" s="9">
        <v>0.67300000000000004</v>
      </c>
      <c r="O765" s="9">
        <v>0.68</v>
      </c>
      <c r="P765" s="9">
        <v>0.71699999999999997</v>
      </c>
      <c r="Q765" s="9">
        <v>0.75</v>
      </c>
      <c r="R765" s="9">
        <v>0.72299999999999998</v>
      </c>
      <c r="S765" s="9">
        <v>0.79500000000000004</v>
      </c>
      <c r="T765" s="9">
        <v>0.73399999999999999</v>
      </c>
      <c r="U765" s="9">
        <v>0.69099999999999995</v>
      </c>
      <c r="V765" s="9">
        <v>0.71599999999999997</v>
      </c>
      <c r="W765" s="9">
        <v>0.67200000000000004</v>
      </c>
      <c r="X765" s="9">
        <v>0.68300000000000005</v>
      </c>
      <c r="Y765" s="9">
        <v>0.75600000000000001</v>
      </c>
      <c r="Z765" s="9">
        <v>0.77600000000000002</v>
      </c>
      <c r="AA765" s="9">
        <v>0.70199999999999996</v>
      </c>
      <c r="AB765" s="9">
        <v>0.68500000000000005</v>
      </c>
    </row>
    <row r="766" spans="1:28" x14ac:dyDescent="0.2">
      <c r="B766" s="2" t="s">
        <v>279</v>
      </c>
      <c r="C766" s="8">
        <v>0.27</v>
      </c>
      <c r="D766" s="9">
        <v>0.2</v>
      </c>
      <c r="E766" s="9">
        <v>0.27300000000000002</v>
      </c>
      <c r="F766" s="9">
        <v>0.27800000000000002</v>
      </c>
      <c r="G766" s="9">
        <v>0.28899999999999998</v>
      </c>
      <c r="H766" s="9">
        <v>0.25</v>
      </c>
      <c r="I766" s="9">
        <v>0.34</v>
      </c>
      <c r="J766" s="9">
        <v>0.251</v>
      </c>
      <c r="K766" s="9">
        <v>0.26500000000000001</v>
      </c>
      <c r="L766" s="9">
        <v>0.25800000000000001</v>
      </c>
      <c r="M766" s="9">
        <v>0.26200000000000001</v>
      </c>
      <c r="N766" s="9">
        <v>0.32700000000000001</v>
      </c>
      <c r="O766" s="9">
        <v>0.32</v>
      </c>
      <c r="P766" s="9">
        <v>0.28299999999999997</v>
      </c>
      <c r="Q766" s="9">
        <v>0.25</v>
      </c>
      <c r="R766" s="9">
        <v>0.27700000000000002</v>
      </c>
      <c r="S766" s="9">
        <v>0.20499999999999999</v>
      </c>
      <c r="T766" s="9">
        <v>0.26600000000000001</v>
      </c>
      <c r="U766" s="9">
        <v>0.309</v>
      </c>
      <c r="V766" s="9">
        <v>0.28399999999999997</v>
      </c>
      <c r="W766" s="9">
        <v>0.32800000000000001</v>
      </c>
      <c r="X766" s="9">
        <v>0.317</v>
      </c>
      <c r="Y766" s="9">
        <v>0.24399999999999999</v>
      </c>
      <c r="Z766" s="9">
        <v>0.224</v>
      </c>
      <c r="AA766" s="9">
        <v>0.29799999999999999</v>
      </c>
      <c r="AB766" s="9">
        <v>0.315</v>
      </c>
    </row>
    <row r="767" spans="1:28" x14ac:dyDescent="0.2">
      <c r="B767" s="2" t="s">
        <v>3</v>
      </c>
      <c r="C767" s="3">
        <v>2327</v>
      </c>
      <c r="D767" s="4">
        <v>340</v>
      </c>
      <c r="E767" s="4">
        <v>491</v>
      </c>
      <c r="F767" s="4">
        <v>597</v>
      </c>
      <c r="G767" s="4">
        <v>408</v>
      </c>
      <c r="H767" s="4">
        <v>212</v>
      </c>
      <c r="I767" s="4">
        <v>203</v>
      </c>
      <c r="J767" s="4">
        <v>187</v>
      </c>
      <c r="K767" s="4">
        <v>355</v>
      </c>
      <c r="L767" s="4">
        <v>608</v>
      </c>
      <c r="M767" s="4">
        <v>275</v>
      </c>
      <c r="N767" s="4">
        <v>153</v>
      </c>
      <c r="O767" s="4">
        <v>181</v>
      </c>
      <c r="P767" s="4">
        <v>1364</v>
      </c>
      <c r="Q767" s="4">
        <v>857</v>
      </c>
      <c r="R767" s="4">
        <v>1939</v>
      </c>
      <c r="S767" s="4">
        <v>259</v>
      </c>
      <c r="T767" s="4">
        <v>2066</v>
      </c>
      <c r="U767" s="4">
        <v>97</v>
      </c>
      <c r="V767" s="4">
        <v>169</v>
      </c>
      <c r="W767" s="4">
        <v>64</v>
      </c>
      <c r="X767" s="4">
        <v>186</v>
      </c>
      <c r="Y767" s="4">
        <v>589</v>
      </c>
      <c r="Z767" s="4">
        <v>580</v>
      </c>
      <c r="AA767" s="4">
        <v>484</v>
      </c>
      <c r="AB767" s="4">
        <v>397</v>
      </c>
    </row>
    <row r="768" spans="1:28" ht="38.25" x14ac:dyDescent="0.2">
      <c r="A768" s="1" t="s">
        <v>1315</v>
      </c>
    </row>
    <row r="769" spans="1:28" x14ac:dyDescent="0.2">
      <c r="B769" s="2" t="s">
        <v>1491</v>
      </c>
      <c r="C769" s="8">
        <v>0.38600000000000001</v>
      </c>
      <c r="D769" s="9">
        <v>0.35599999999999998</v>
      </c>
      <c r="E769" s="9">
        <v>0.34200000000000003</v>
      </c>
      <c r="F769" s="9">
        <v>0.35299999999999998</v>
      </c>
      <c r="G769" s="9">
        <v>0.35499999999999998</v>
      </c>
      <c r="H769" s="9">
        <v>0.47599999999999998</v>
      </c>
      <c r="I769" s="9">
        <v>0.60599999999999998</v>
      </c>
      <c r="J769" s="9">
        <v>0.58299999999999996</v>
      </c>
      <c r="K769" s="9">
        <v>0.48199999999999998</v>
      </c>
      <c r="L769" s="9">
        <v>0.36</v>
      </c>
      <c r="M769" s="9">
        <v>0.38500000000000001</v>
      </c>
      <c r="N769" s="9">
        <v>0.28799999999999998</v>
      </c>
      <c r="O769" s="9">
        <v>0.27600000000000002</v>
      </c>
      <c r="P769" s="9">
        <v>0.35499999999999998</v>
      </c>
      <c r="Q769" s="9">
        <v>0.435</v>
      </c>
      <c r="R769" s="9">
        <v>0.375</v>
      </c>
      <c r="S769" s="9">
        <v>0.48299999999999998</v>
      </c>
      <c r="T769" s="9">
        <v>0.38400000000000001</v>
      </c>
      <c r="U769" s="9">
        <v>0.40200000000000002</v>
      </c>
      <c r="V769" s="9">
        <v>0.40799999999999997</v>
      </c>
      <c r="W769" s="9">
        <v>0.375</v>
      </c>
      <c r="X769" s="9">
        <v>0.33900000000000002</v>
      </c>
      <c r="Y769" s="9">
        <v>0.41399999999999998</v>
      </c>
      <c r="Z769" s="9">
        <v>0.40699999999999997</v>
      </c>
      <c r="AA769" s="9">
        <v>0.38600000000000001</v>
      </c>
      <c r="AB769" s="9">
        <v>0.33800000000000002</v>
      </c>
    </row>
    <row r="770" spans="1:28" x14ac:dyDescent="0.2">
      <c r="B770" s="2" t="s">
        <v>120</v>
      </c>
      <c r="C770" s="8">
        <v>0.61399999999999999</v>
      </c>
      <c r="D770" s="9">
        <v>0.64400000000000002</v>
      </c>
      <c r="E770" s="9">
        <v>0.65800000000000003</v>
      </c>
      <c r="F770" s="9">
        <v>0.64700000000000002</v>
      </c>
      <c r="G770" s="9">
        <v>0.64500000000000002</v>
      </c>
      <c r="H770" s="9">
        <v>0.52400000000000002</v>
      </c>
      <c r="I770" s="9">
        <v>0.39400000000000002</v>
      </c>
      <c r="J770" s="9">
        <v>0.41699999999999998</v>
      </c>
      <c r="K770" s="9">
        <v>0.51800000000000002</v>
      </c>
      <c r="L770" s="9">
        <v>0.64</v>
      </c>
      <c r="M770" s="9">
        <v>0.61499999999999999</v>
      </c>
      <c r="N770" s="9">
        <v>0.71199999999999997</v>
      </c>
      <c r="O770" s="9">
        <v>0.72399999999999998</v>
      </c>
      <c r="P770" s="9">
        <v>0.64500000000000002</v>
      </c>
      <c r="Q770" s="9">
        <v>0.56499999999999995</v>
      </c>
      <c r="R770" s="9">
        <v>0.625</v>
      </c>
      <c r="S770" s="9">
        <v>0.51700000000000002</v>
      </c>
      <c r="T770" s="9">
        <v>0.61599999999999999</v>
      </c>
      <c r="U770" s="9">
        <v>0.59799999999999998</v>
      </c>
      <c r="V770" s="9">
        <v>0.59199999999999997</v>
      </c>
      <c r="W770" s="9">
        <v>0.625</v>
      </c>
      <c r="X770" s="9">
        <v>0.66100000000000003</v>
      </c>
      <c r="Y770" s="9">
        <v>0.58599999999999997</v>
      </c>
      <c r="Z770" s="9">
        <v>0.59299999999999997</v>
      </c>
      <c r="AA770" s="9">
        <v>0.61399999999999999</v>
      </c>
      <c r="AB770" s="9">
        <v>0.66200000000000003</v>
      </c>
    </row>
    <row r="771" spans="1:28" x14ac:dyDescent="0.2">
      <c r="B771" s="2" t="s">
        <v>3</v>
      </c>
      <c r="C771" s="3">
        <v>2327</v>
      </c>
      <c r="D771" s="4">
        <v>340</v>
      </c>
      <c r="E771" s="4">
        <v>491</v>
      </c>
      <c r="F771" s="4">
        <v>597</v>
      </c>
      <c r="G771" s="4">
        <v>408</v>
      </c>
      <c r="H771" s="4">
        <v>212</v>
      </c>
      <c r="I771" s="4">
        <v>203</v>
      </c>
      <c r="J771" s="4">
        <v>187</v>
      </c>
      <c r="K771" s="4">
        <v>355</v>
      </c>
      <c r="L771" s="4">
        <v>608</v>
      </c>
      <c r="M771" s="4">
        <v>275</v>
      </c>
      <c r="N771" s="4">
        <v>153</v>
      </c>
      <c r="O771" s="4">
        <v>181</v>
      </c>
      <c r="P771" s="4">
        <v>1364</v>
      </c>
      <c r="Q771" s="4">
        <v>857</v>
      </c>
      <c r="R771" s="4">
        <v>1939</v>
      </c>
      <c r="S771" s="4">
        <v>259</v>
      </c>
      <c r="T771" s="4">
        <v>2066</v>
      </c>
      <c r="U771" s="4">
        <v>97</v>
      </c>
      <c r="V771" s="4">
        <v>169</v>
      </c>
      <c r="W771" s="4">
        <v>64</v>
      </c>
      <c r="X771" s="4">
        <v>186</v>
      </c>
      <c r="Y771" s="4">
        <v>589</v>
      </c>
      <c r="Z771" s="4">
        <v>580</v>
      </c>
      <c r="AA771" s="4">
        <v>484</v>
      </c>
      <c r="AB771" s="4">
        <v>397</v>
      </c>
    </row>
    <row r="772" spans="1:28" ht="38.25" x14ac:dyDescent="0.2">
      <c r="A772" s="1" t="s">
        <v>1359</v>
      </c>
    </row>
    <row r="773" spans="1:28" x14ac:dyDescent="0.2">
      <c r="B773" s="2" t="s">
        <v>1491</v>
      </c>
      <c r="C773" s="8">
        <v>0.70599999999999996</v>
      </c>
      <c r="D773" s="9">
        <v>0.74399999999999999</v>
      </c>
      <c r="E773" s="9">
        <v>0.72499999999999998</v>
      </c>
      <c r="F773" s="9">
        <v>0.70199999999999996</v>
      </c>
      <c r="G773" s="9">
        <v>0.67900000000000005</v>
      </c>
      <c r="H773" s="9">
        <v>0.72199999999999998</v>
      </c>
      <c r="I773" s="9">
        <v>0.67</v>
      </c>
      <c r="J773" s="9">
        <v>0.70599999999999996</v>
      </c>
      <c r="K773" s="9">
        <v>0.67900000000000005</v>
      </c>
      <c r="L773" s="9">
        <v>0.70899999999999996</v>
      </c>
      <c r="M773" s="9">
        <v>0.69099999999999995</v>
      </c>
      <c r="N773" s="9">
        <v>0.69899999999999995</v>
      </c>
      <c r="O773" s="9">
        <v>0.72399999999999998</v>
      </c>
      <c r="P773" s="9">
        <v>0.71499999999999997</v>
      </c>
      <c r="Q773" s="9">
        <v>0.69199999999999995</v>
      </c>
      <c r="R773" s="9">
        <v>0.71599999999999997</v>
      </c>
      <c r="S773" s="9">
        <v>0.66800000000000004</v>
      </c>
      <c r="T773" s="9">
        <v>0.70899999999999996</v>
      </c>
      <c r="U773" s="9">
        <v>0.64900000000000002</v>
      </c>
      <c r="V773" s="9">
        <v>0.71599999999999997</v>
      </c>
      <c r="W773" s="9">
        <v>0.70299999999999996</v>
      </c>
      <c r="X773" s="9">
        <v>0.69899999999999995</v>
      </c>
      <c r="Y773" s="9">
        <v>0.71599999999999997</v>
      </c>
      <c r="Z773" s="9">
        <v>0.71399999999999997</v>
      </c>
      <c r="AA773" s="9">
        <v>0.66100000000000003</v>
      </c>
      <c r="AB773" s="9">
        <v>0.753</v>
      </c>
    </row>
    <row r="774" spans="1:28" x14ac:dyDescent="0.2">
      <c r="B774" s="2" t="s">
        <v>121</v>
      </c>
      <c r="C774" s="8">
        <v>0.29399999999999998</v>
      </c>
      <c r="D774" s="9">
        <v>0.25600000000000001</v>
      </c>
      <c r="E774" s="9">
        <v>0.27500000000000002</v>
      </c>
      <c r="F774" s="9">
        <v>0.29799999999999999</v>
      </c>
      <c r="G774" s="9">
        <v>0.32100000000000001</v>
      </c>
      <c r="H774" s="9">
        <v>0.27800000000000002</v>
      </c>
      <c r="I774" s="9">
        <v>0.33</v>
      </c>
      <c r="J774" s="9">
        <v>0.29399999999999998</v>
      </c>
      <c r="K774" s="9">
        <v>0.32100000000000001</v>
      </c>
      <c r="L774" s="9">
        <v>0.29099999999999998</v>
      </c>
      <c r="M774" s="9">
        <v>0.309</v>
      </c>
      <c r="N774" s="9">
        <v>0.30099999999999999</v>
      </c>
      <c r="O774" s="9">
        <v>0.27600000000000002</v>
      </c>
      <c r="P774" s="9">
        <v>0.28499999999999998</v>
      </c>
      <c r="Q774" s="9">
        <v>0.308</v>
      </c>
      <c r="R774" s="9">
        <v>0.28399999999999997</v>
      </c>
      <c r="S774" s="9">
        <v>0.33200000000000002</v>
      </c>
      <c r="T774" s="9">
        <v>0.29099999999999998</v>
      </c>
      <c r="U774" s="9">
        <v>0.35099999999999998</v>
      </c>
      <c r="V774" s="9">
        <v>0.28399999999999997</v>
      </c>
      <c r="W774" s="9">
        <v>0.29699999999999999</v>
      </c>
      <c r="X774" s="9">
        <v>0.30099999999999999</v>
      </c>
      <c r="Y774" s="9">
        <v>0.28399999999999997</v>
      </c>
      <c r="Z774" s="9">
        <v>0.28599999999999998</v>
      </c>
      <c r="AA774" s="9">
        <v>0.33900000000000002</v>
      </c>
      <c r="AB774" s="9">
        <v>0.247</v>
      </c>
    </row>
    <row r="775" spans="1:28" x14ac:dyDescent="0.2">
      <c r="B775" s="2" t="s">
        <v>3</v>
      </c>
      <c r="C775" s="3">
        <v>2327</v>
      </c>
      <c r="D775" s="4">
        <v>340</v>
      </c>
      <c r="E775" s="4">
        <v>491</v>
      </c>
      <c r="F775" s="4">
        <v>597</v>
      </c>
      <c r="G775" s="4">
        <v>408</v>
      </c>
      <c r="H775" s="4">
        <v>212</v>
      </c>
      <c r="I775" s="4">
        <v>203</v>
      </c>
      <c r="J775" s="4">
        <v>187</v>
      </c>
      <c r="K775" s="4">
        <v>355</v>
      </c>
      <c r="L775" s="4">
        <v>608</v>
      </c>
      <c r="M775" s="4">
        <v>275</v>
      </c>
      <c r="N775" s="4">
        <v>153</v>
      </c>
      <c r="O775" s="4">
        <v>181</v>
      </c>
      <c r="P775" s="4">
        <v>1364</v>
      </c>
      <c r="Q775" s="4">
        <v>857</v>
      </c>
      <c r="R775" s="4">
        <v>1939</v>
      </c>
      <c r="S775" s="4">
        <v>259</v>
      </c>
      <c r="T775" s="4">
        <v>2066</v>
      </c>
      <c r="U775" s="4">
        <v>97</v>
      </c>
      <c r="V775" s="4">
        <v>169</v>
      </c>
      <c r="W775" s="4">
        <v>64</v>
      </c>
      <c r="X775" s="4">
        <v>186</v>
      </c>
      <c r="Y775" s="4">
        <v>589</v>
      </c>
      <c r="Z775" s="4">
        <v>580</v>
      </c>
      <c r="AA775" s="4">
        <v>484</v>
      </c>
      <c r="AB775" s="4">
        <v>397</v>
      </c>
    </row>
    <row r="776" spans="1:28" ht="38.25" x14ac:dyDescent="0.2">
      <c r="A776" s="1" t="s">
        <v>1360</v>
      </c>
    </row>
    <row r="777" spans="1:28" x14ac:dyDescent="0.2">
      <c r="B777" s="2" t="s">
        <v>1491</v>
      </c>
      <c r="C777" s="8">
        <v>0.67100000000000004</v>
      </c>
      <c r="D777" s="9">
        <v>0.70599999999999996</v>
      </c>
      <c r="E777" s="9">
        <v>0.68799999999999994</v>
      </c>
      <c r="F777" s="9">
        <v>0.67500000000000004</v>
      </c>
      <c r="G777" s="9">
        <v>0.627</v>
      </c>
      <c r="H777" s="9">
        <v>0.67</v>
      </c>
      <c r="I777" s="9">
        <v>0.65500000000000003</v>
      </c>
      <c r="J777" s="9">
        <v>0.64700000000000002</v>
      </c>
      <c r="K777" s="9">
        <v>0.68200000000000005</v>
      </c>
      <c r="L777" s="9">
        <v>0.67100000000000004</v>
      </c>
      <c r="M777" s="9">
        <v>0.67600000000000005</v>
      </c>
      <c r="N777" s="9">
        <v>0.621</v>
      </c>
      <c r="O777" s="9">
        <v>0.68</v>
      </c>
      <c r="P777" s="9">
        <v>0.67500000000000004</v>
      </c>
      <c r="Q777" s="9">
        <v>0.66</v>
      </c>
      <c r="R777" s="9">
        <v>0.67900000000000005</v>
      </c>
      <c r="S777" s="9">
        <v>0.63700000000000001</v>
      </c>
      <c r="T777" s="9">
        <v>0.67500000000000004</v>
      </c>
      <c r="U777" s="9">
        <v>0.58799999999999997</v>
      </c>
      <c r="V777" s="9">
        <v>0.66300000000000003</v>
      </c>
      <c r="W777" s="9">
        <v>0.60899999999999999</v>
      </c>
      <c r="X777" s="9">
        <v>0.60199999999999998</v>
      </c>
      <c r="Y777" s="9">
        <v>0.68100000000000005</v>
      </c>
      <c r="Z777" s="9">
        <v>0.68100000000000005</v>
      </c>
      <c r="AA777" s="9">
        <v>0.63600000000000001</v>
      </c>
      <c r="AB777" s="9">
        <v>0.73599999999999999</v>
      </c>
    </row>
    <row r="778" spans="1:28" x14ac:dyDescent="0.2">
      <c r="B778" s="2" t="s">
        <v>137</v>
      </c>
      <c r="C778" s="8">
        <v>0.32900000000000001</v>
      </c>
      <c r="D778" s="9">
        <v>0.29399999999999998</v>
      </c>
      <c r="E778" s="9">
        <v>0.312</v>
      </c>
      <c r="F778" s="9">
        <v>0.32500000000000001</v>
      </c>
      <c r="G778" s="9">
        <v>0.373</v>
      </c>
      <c r="H778" s="9">
        <v>0.33</v>
      </c>
      <c r="I778" s="9">
        <v>0.34499999999999997</v>
      </c>
      <c r="J778" s="9">
        <v>0.35299999999999998</v>
      </c>
      <c r="K778" s="9">
        <v>0.318</v>
      </c>
      <c r="L778" s="9">
        <v>0.32900000000000001</v>
      </c>
      <c r="M778" s="9">
        <v>0.32400000000000001</v>
      </c>
      <c r="N778" s="9">
        <v>0.379</v>
      </c>
      <c r="O778" s="9">
        <v>0.32</v>
      </c>
      <c r="P778" s="9">
        <v>0.32500000000000001</v>
      </c>
      <c r="Q778" s="9">
        <v>0.34</v>
      </c>
      <c r="R778" s="9">
        <v>0.32100000000000001</v>
      </c>
      <c r="S778" s="9">
        <v>0.36299999999999999</v>
      </c>
      <c r="T778" s="9">
        <v>0.32500000000000001</v>
      </c>
      <c r="U778" s="9">
        <v>0.41199999999999998</v>
      </c>
      <c r="V778" s="9">
        <v>0.33700000000000002</v>
      </c>
      <c r="W778" s="9">
        <v>0.39100000000000001</v>
      </c>
      <c r="X778" s="9">
        <v>0.39800000000000002</v>
      </c>
      <c r="Y778" s="9">
        <v>0.31900000000000001</v>
      </c>
      <c r="Z778" s="9">
        <v>0.31900000000000001</v>
      </c>
      <c r="AA778" s="9">
        <v>0.36399999999999999</v>
      </c>
      <c r="AB778" s="9">
        <v>0.26400000000000001</v>
      </c>
    </row>
    <row r="779" spans="1:28" x14ac:dyDescent="0.2">
      <c r="B779" s="2" t="s">
        <v>3</v>
      </c>
      <c r="C779" s="3">
        <v>2327</v>
      </c>
      <c r="D779" s="4">
        <v>340</v>
      </c>
      <c r="E779" s="4">
        <v>491</v>
      </c>
      <c r="F779" s="4">
        <v>597</v>
      </c>
      <c r="G779" s="4">
        <v>408</v>
      </c>
      <c r="H779" s="4">
        <v>212</v>
      </c>
      <c r="I779" s="4">
        <v>203</v>
      </c>
      <c r="J779" s="4">
        <v>187</v>
      </c>
      <c r="K779" s="4">
        <v>355</v>
      </c>
      <c r="L779" s="4">
        <v>608</v>
      </c>
      <c r="M779" s="4">
        <v>275</v>
      </c>
      <c r="N779" s="4">
        <v>153</v>
      </c>
      <c r="O779" s="4">
        <v>181</v>
      </c>
      <c r="P779" s="4">
        <v>1364</v>
      </c>
      <c r="Q779" s="4">
        <v>857</v>
      </c>
      <c r="R779" s="4">
        <v>1939</v>
      </c>
      <c r="S779" s="4">
        <v>259</v>
      </c>
      <c r="T779" s="4">
        <v>2066</v>
      </c>
      <c r="U779" s="4">
        <v>97</v>
      </c>
      <c r="V779" s="4">
        <v>169</v>
      </c>
      <c r="W779" s="4">
        <v>64</v>
      </c>
      <c r="X779" s="4">
        <v>186</v>
      </c>
      <c r="Y779" s="4">
        <v>589</v>
      </c>
      <c r="Z779" s="4">
        <v>580</v>
      </c>
      <c r="AA779" s="4">
        <v>484</v>
      </c>
      <c r="AB779" s="4">
        <v>397</v>
      </c>
    </row>
    <row r="780" spans="1:28" ht="51" x14ac:dyDescent="0.2">
      <c r="A780" s="1" t="s">
        <v>1337</v>
      </c>
    </row>
    <row r="781" spans="1:28" x14ac:dyDescent="0.2">
      <c r="B781" s="2" t="s">
        <v>1491</v>
      </c>
      <c r="C781" s="8">
        <v>0.89200000000000002</v>
      </c>
      <c r="D781" s="9">
        <v>0.92400000000000004</v>
      </c>
      <c r="E781" s="9">
        <v>0.89600000000000002</v>
      </c>
      <c r="F781" s="9">
        <v>0.86899999999999999</v>
      </c>
      <c r="G781" s="9">
        <v>0.88200000000000001</v>
      </c>
      <c r="H781" s="9">
        <v>0.89200000000000002</v>
      </c>
      <c r="I781" s="9">
        <v>0.91600000000000004</v>
      </c>
      <c r="J781" s="9">
        <v>0.93</v>
      </c>
      <c r="K781" s="9">
        <v>0.89</v>
      </c>
      <c r="L781" s="9">
        <v>0.89100000000000001</v>
      </c>
      <c r="M781" s="9">
        <v>0.85799999999999998</v>
      </c>
      <c r="N781" s="9">
        <v>0.85</v>
      </c>
      <c r="O781" s="9">
        <v>0.873</v>
      </c>
      <c r="P781" s="9">
        <v>0.91100000000000003</v>
      </c>
      <c r="Q781" s="9">
        <v>0.86199999999999999</v>
      </c>
      <c r="R781" s="9">
        <v>0.89300000000000002</v>
      </c>
      <c r="S781" s="9">
        <v>0.88400000000000001</v>
      </c>
      <c r="T781" s="9">
        <v>0.89300000000000002</v>
      </c>
      <c r="U781" s="9">
        <v>0.86599999999999999</v>
      </c>
      <c r="V781" s="9">
        <v>0.89300000000000002</v>
      </c>
      <c r="W781" s="9">
        <v>0.875</v>
      </c>
      <c r="X781" s="9">
        <v>0.89800000000000002</v>
      </c>
      <c r="Y781" s="9">
        <v>0.89500000000000002</v>
      </c>
      <c r="Z781" s="9">
        <v>0.90700000000000003</v>
      </c>
      <c r="AA781" s="9">
        <v>0.874</v>
      </c>
      <c r="AB781" s="9">
        <v>0.88700000000000001</v>
      </c>
    </row>
    <row r="782" spans="1:28" x14ac:dyDescent="0.2">
      <c r="B782" s="2" t="s">
        <v>138</v>
      </c>
      <c r="C782" s="8">
        <v>0.108</v>
      </c>
      <c r="D782" s="9">
        <v>7.5999999999999998E-2</v>
      </c>
      <c r="E782" s="9">
        <v>0.104</v>
      </c>
      <c r="F782" s="9">
        <v>0.13100000000000001</v>
      </c>
      <c r="G782" s="9">
        <v>0.11799999999999999</v>
      </c>
      <c r="H782" s="9">
        <v>0.108</v>
      </c>
      <c r="I782" s="9">
        <v>8.4000000000000005E-2</v>
      </c>
      <c r="J782" s="9">
        <v>7.0000000000000007E-2</v>
      </c>
      <c r="K782" s="9">
        <v>0.11</v>
      </c>
      <c r="L782" s="9">
        <v>0.109</v>
      </c>
      <c r="M782" s="9">
        <v>0.14199999999999999</v>
      </c>
      <c r="N782" s="9">
        <v>0.15</v>
      </c>
      <c r="O782" s="9">
        <v>0.127</v>
      </c>
      <c r="P782" s="9">
        <v>8.8999999999999996E-2</v>
      </c>
      <c r="Q782" s="9">
        <v>0.13800000000000001</v>
      </c>
      <c r="R782" s="9">
        <v>0.107</v>
      </c>
      <c r="S782" s="9">
        <v>0.11600000000000001</v>
      </c>
      <c r="T782" s="9">
        <v>0.107</v>
      </c>
      <c r="U782" s="9">
        <v>0.13400000000000001</v>
      </c>
      <c r="V782" s="9">
        <v>0.107</v>
      </c>
      <c r="W782" s="9">
        <v>0.125</v>
      </c>
      <c r="X782" s="9">
        <v>0.10199999999999999</v>
      </c>
      <c r="Y782" s="9">
        <v>0.105</v>
      </c>
      <c r="Z782" s="9">
        <v>9.2999999999999999E-2</v>
      </c>
      <c r="AA782" s="9">
        <v>0.126</v>
      </c>
      <c r="AB782" s="9">
        <v>0.113</v>
      </c>
    </row>
    <row r="783" spans="1:28" x14ac:dyDescent="0.2">
      <c r="B783" s="2" t="s">
        <v>3</v>
      </c>
      <c r="C783" s="3">
        <v>2327</v>
      </c>
      <c r="D783" s="4">
        <v>340</v>
      </c>
      <c r="E783" s="4">
        <v>491</v>
      </c>
      <c r="F783" s="4">
        <v>597</v>
      </c>
      <c r="G783" s="4">
        <v>408</v>
      </c>
      <c r="H783" s="4">
        <v>212</v>
      </c>
      <c r="I783" s="4">
        <v>203</v>
      </c>
      <c r="J783" s="4">
        <v>187</v>
      </c>
      <c r="K783" s="4">
        <v>355</v>
      </c>
      <c r="L783" s="4">
        <v>608</v>
      </c>
      <c r="M783" s="4">
        <v>275</v>
      </c>
      <c r="N783" s="4">
        <v>153</v>
      </c>
      <c r="O783" s="4">
        <v>181</v>
      </c>
      <c r="P783" s="4">
        <v>1364</v>
      </c>
      <c r="Q783" s="4">
        <v>857</v>
      </c>
      <c r="R783" s="4">
        <v>1939</v>
      </c>
      <c r="S783" s="4">
        <v>259</v>
      </c>
      <c r="T783" s="4">
        <v>2066</v>
      </c>
      <c r="U783" s="4">
        <v>97</v>
      </c>
      <c r="V783" s="4">
        <v>169</v>
      </c>
      <c r="W783" s="4">
        <v>64</v>
      </c>
      <c r="X783" s="4">
        <v>186</v>
      </c>
      <c r="Y783" s="4">
        <v>589</v>
      </c>
      <c r="Z783" s="4">
        <v>580</v>
      </c>
      <c r="AA783" s="4">
        <v>484</v>
      </c>
      <c r="AB783" s="4">
        <v>397</v>
      </c>
    </row>
    <row r="784" spans="1:28" ht="38.25" x14ac:dyDescent="0.2">
      <c r="A784" s="1" t="s">
        <v>1338</v>
      </c>
    </row>
    <row r="785" spans="1:28" x14ac:dyDescent="0.2">
      <c r="B785" s="2" t="s">
        <v>1491</v>
      </c>
      <c r="C785" s="8">
        <v>0.71899999999999997</v>
      </c>
      <c r="D785" s="9">
        <v>0.71799999999999997</v>
      </c>
      <c r="E785" s="9">
        <v>0.66600000000000004</v>
      </c>
      <c r="F785" s="9">
        <v>0.67700000000000005</v>
      </c>
      <c r="G785" s="9">
        <v>0.745</v>
      </c>
      <c r="H785" s="9">
        <v>0.74099999999999999</v>
      </c>
      <c r="I785" s="9">
        <v>0.877</v>
      </c>
      <c r="J785" s="9">
        <v>0.70599999999999996</v>
      </c>
      <c r="K785" s="9">
        <v>0.68200000000000005</v>
      </c>
      <c r="L785" s="9">
        <v>0.71899999999999997</v>
      </c>
      <c r="M785" s="9">
        <v>0.67600000000000005</v>
      </c>
      <c r="N785" s="9">
        <v>0.745</v>
      </c>
      <c r="O785" s="9">
        <v>0.77300000000000002</v>
      </c>
      <c r="P785" s="9">
        <v>0.68400000000000005</v>
      </c>
      <c r="Q785" s="9">
        <v>0.76300000000000001</v>
      </c>
      <c r="R785" s="9">
        <v>0.70899999999999996</v>
      </c>
      <c r="S785" s="9">
        <v>0.78400000000000003</v>
      </c>
      <c r="T785" s="9">
        <v>0.71499999999999997</v>
      </c>
      <c r="U785" s="9">
        <v>0.72199999999999998</v>
      </c>
      <c r="V785" s="9">
        <v>0.77500000000000002</v>
      </c>
      <c r="W785" s="9">
        <v>0.73399999999999999</v>
      </c>
      <c r="X785" s="9">
        <v>0.80600000000000005</v>
      </c>
      <c r="Y785" s="9">
        <v>0.70299999999999996</v>
      </c>
      <c r="Z785" s="9">
        <v>0.70199999999999996</v>
      </c>
      <c r="AA785" s="9">
        <v>0.72499999999999998</v>
      </c>
      <c r="AB785" s="9">
        <v>0.72499999999999998</v>
      </c>
    </row>
    <row r="786" spans="1:28" x14ac:dyDescent="0.2">
      <c r="B786" s="2" t="s">
        <v>139</v>
      </c>
      <c r="C786" s="8">
        <v>0.28100000000000003</v>
      </c>
      <c r="D786" s="9">
        <v>0.28199999999999997</v>
      </c>
      <c r="E786" s="9">
        <v>0.33400000000000002</v>
      </c>
      <c r="F786" s="9">
        <v>0.32300000000000001</v>
      </c>
      <c r="G786" s="9">
        <v>0.255</v>
      </c>
      <c r="H786" s="9">
        <v>0.25900000000000001</v>
      </c>
      <c r="I786" s="9">
        <v>0.123</v>
      </c>
      <c r="J786" s="9">
        <v>0.29399999999999998</v>
      </c>
      <c r="K786" s="9">
        <v>0.318</v>
      </c>
      <c r="L786" s="9">
        <v>0.28100000000000003</v>
      </c>
      <c r="M786" s="9">
        <v>0.32400000000000001</v>
      </c>
      <c r="N786" s="9">
        <v>0.255</v>
      </c>
      <c r="O786" s="9">
        <v>0.22700000000000001</v>
      </c>
      <c r="P786" s="9">
        <v>0.316</v>
      </c>
      <c r="Q786" s="9">
        <v>0.23699999999999999</v>
      </c>
      <c r="R786" s="9">
        <v>0.29099999999999998</v>
      </c>
      <c r="S786" s="9">
        <v>0.216</v>
      </c>
      <c r="T786" s="9">
        <v>0.28499999999999998</v>
      </c>
      <c r="U786" s="9">
        <v>0.27800000000000002</v>
      </c>
      <c r="V786" s="9">
        <v>0.22500000000000001</v>
      </c>
      <c r="W786" s="9">
        <v>0.26600000000000001</v>
      </c>
      <c r="X786" s="9">
        <v>0.19400000000000001</v>
      </c>
      <c r="Y786" s="9">
        <v>0.29699999999999999</v>
      </c>
      <c r="Z786" s="9">
        <v>0.29799999999999999</v>
      </c>
      <c r="AA786" s="9">
        <v>0.27500000000000002</v>
      </c>
      <c r="AB786" s="9">
        <v>0.27500000000000002</v>
      </c>
    </row>
    <row r="787" spans="1:28" x14ac:dyDescent="0.2">
      <c r="B787" s="2" t="s">
        <v>3</v>
      </c>
      <c r="C787" s="3">
        <v>2327</v>
      </c>
      <c r="D787" s="4">
        <v>340</v>
      </c>
      <c r="E787" s="4">
        <v>491</v>
      </c>
      <c r="F787" s="4">
        <v>597</v>
      </c>
      <c r="G787" s="4">
        <v>408</v>
      </c>
      <c r="H787" s="4">
        <v>212</v>
      </c>
      <c r="I787" s="4">
        <v>203</v>
      </c>
      <c r="J787" s="4">
        <v>187</v>
      </c>
      <c r="K787" s="4">
        <v>355</v>
      </c>
      <c r="L787" s="4">
        <v>608</v>
      </c>
      <c r="M787" s="4">
        <v>275</v>
      </c>
      <c r="N787" s="4">
        <v>153</v>
      </c>
      <c r="O787" s="4">
        <v>181</v>
      </c>
      <c r="P787" s="4">
        <v>1364</v>
      </c>
      <c r="Q787" s="4">
        <v>857</v>
      </c>
      <c r="R787" s="4">
        <v>1939</v>
      </c>
      <c r="S787" s="4">
        <v>259</v>
      </c>
      <c r="T787" s="4">
        <v>2066</v>
      </c>
      <c r="U787" s="4">
        <v>97</v>
      </c>
      <c r="V787" s="4">
        <v>169</v>
      </c>
      <c r="W787" s="4">
        <v>64</v>
      </c>
      <c r="X787" s="4">
        <v>186</v>
      </c>
      <c r="Y787" s="4">
        <v>589</v>
      </c>
      <c r="Z787" s="4">
        <v>580</v>
      </c>
      <c r="AA787" s="4">
        <v>484</v>
      </c>
      <c r="AB787" s="4">
        <v>397</v>
      </c>
    </row>
    <row r="788" spans="1:28" ht="51" x14ac:dyDescent="0.2">
      <c r="A788" s="1" t="s">
        <v>1339</v>
      </c>
    </row>
    <row r="789" spans="1:28" x14ac:dyDescent="0.2">
      <c r="B789" s="2" t="s">
        <v>1491</v>
      </c>
      <c r="C789" s="8">
        <v>0.77500000000000002</v>
      </c>
      <c r="D789" s="9">
        <v>0.86799999999999999</v>
      </c>
      <c r="E789" s="9">
        <v>0.79400000000000004</v>
      </c>
      <c r="F789" s="9">
        <v>0.80200000000000005</v>
      </c>
      <c r="G789" s="9">
        <v>0.77700000000000002</v>
      </c>
      <c r="H789" s="9">
        <v>0.64200000000000002</v>
      </c>
      <c r="I789" s="9">
        <v>0.64</v>
      </c>
      <c r="J789" s="9">
        <v>0.78600000000000003</v>
      </c>
      <c r="K789" s="9">
        <v>0.746</v>
      </c>
      <c r="L789" s="9">
        <v>0.77100000000000002</v>
      </c>
      <c r="M789" s="9">
        <v>0.76700000000000002</v>
      </c>
      <c r="N789" s="9">
        <v>0.81</v>
      </c>
      <c r="O789" s="9">
        <v>0.80700000000000005</v>
      </c>
      <c r="P789" s="9">
        <v>0.752</v>
      </c>
      <c r="Q789" s="9">
        <v>0.81</v>
      </c>
      <c r="R789" s="9">
        <v>0.78300000000000003</v>
      </c>
      <c r="S789" s="9">
        <v>0.74099999999999999</v>
      </c>
      <c r="T789" s="9">
        <v>0.78200000000000003</v>
      </c>
      <c r="U789" s="9">
        <v>0.61899999999999999</v>
      </c>
      <c r="V789" s="9">
        <v>0.76900000000000002</v>
      </c>
      <c r="W789" s="9">
        <v>0.82799999999999996</v>
      </c>
      <c r="X789" s="9">
        <v>0.83899999999999997</v>
      </c>
      <c r="Y789" s="9">
        <v>0.749</v>
      </c>
      <c r="Z789" s="9">
        <v>0.72899999999999998</v>
      </c>
      <c r="AA789" s="9">
        <v>0.76900000000000002</v>
      </c>
      <c r="AB789" s="9">
        <v>0.84899999999999998</v>
      </c>
    </row>
    <row r="790" spans="1:28" x14ac:dyDescent="0.2">
      <c r="B790" s="2" t="s">
        <v>141</v>
      </c>
      <c r="C790" s="8">
        <v>0.22500000000000001</v>
      </c>
      <c r="D790" s="9">
        <v>0.13200000000000001</v>
      </c>
      <c r="E790" s="9">
        <v>0.20599999999999999</v>
      </c>
      <c r="F790" s="9">
        <v>0.19800000000000001</v>
      </c>
      <c r="G790" s="9">
        <v>0.223</v>
      </c>
      <c r="H790" s="9">
        <v>0.35799999999999998</v>
      </c>
      <c r="I790" s="9">
        <v>0.36</v>
      </c>
      <c r="J790" s="9">
        <v>0.214</v>
      </c>
      <c r="K790" s="9">
        <v>0.254</v>
      </c>
      <c r="L790" s="9">
        <v>0.22900000000000001</v>
      </c>
      <c r="M790" s="9">
        <v>0.23300000000000001</v>
      </c>
      <c r="N790" s="9">
        <v>0.19</v>
      </c>
      <c r="O790" s="9">
        <v>0.193</v>
      </c>
      <c r="P790" s="9">
        <v>0.248</v>
      </c>
      <c r="Q790" s="9">
        <v>0.19</v>
      </c>
      <c r="R790" s="9">
        <v>0.217</v>
      </c>
      <c r="S790" s="9">
        <v>0.25900000000000001</v>
      </c>
      <c r="T790" s="9">
        <v>0.218</v>
      </c>
      <c r="U790" s="9">
        <v>0.38100000000000001</v>
      </c>
      <c r="V790" s="9">
        <v>0.23100000000000001</v>
      </c>
      <c r="W790" s="9">
        <v>0.17199999999999999</v>
      </c>
      <c r="X790" s="9">
        <v>0.161</v>
      </c>
      <c r="Y790" s="9">
        <v>0.251</v>
      </c>
      <c r="Z790" s="9">
        <v>0.27100000000000002</v>
      </c>
      <c r="AA790" s="9">
        <v>0.23100000000000001</v>
      </c>
      <c r="AB790" s="9">
        <v>0.151</v>
      </c>
    </row>
    <row r="791" spans="1:28" x14ac:dyDescent="0.2">
      <c r="B791" s="2" t="s">
        <v>3</v>
      </c>
      <c r="C791" s="3">
        <v>2327</v>
      </c>
      <c r="D791" s="4">
        <v>340</v>
      </c>
      <c r="E791" s="4">
        <v>491</v>
      </c>
      <c r="F791" s="4">
        <v>597</v>
      </c>
      <c r="G791" s="4">
        <v>408</v>
      </c>
      <c r="H791" s="4">
        <v>212</v>
      </c>
      <c r="I791" s="4">
        <v>203</v>
      </c>
      <c r="J791" s="4">
        <v>187</v>
      </c>
      <c r="K791" s="4">
        <v>355</v>
      </c>
      <c r="L791" s="4">
        <v>608</v>
      </c>
      <c r="M791" s="4">
        <v>275</v>
      </c>
      <c r="N791" s="4">
        <v>153</v>
      </c>
      <c r="O791" s="4">
        <v>181</v>
      </c>
      <c r="P791" s="4">
        <v>1364</v>
      </c>
      <c r="Q791" s="4">
        <v>857</v>
      </c>
      <c r="R791" s="4">
        <v>1939</v>
      </c>
      <c r="S791" s="4">
        <v>259</v>
      </c>
      <c r="T791" s="4">
        <v>2066</v>
      </c>
      <c r="U791" s="4">
        <v>97</v>
      </c>
      <c r="V791" s="4">
        <v>169</v>
      </c>
      <c r="W791" s="4">
        <v>64</v>
      </c>
      <c r="X791" s="4">
        <v>186</v>
      </c>
      <c r="Y791" s="4">
        <v>589</v>
      </c>
      <c r="Z791" s="4">
        <v>580</v>
      </c>
      <c r="AA791" s="4">
        <v>484</v>
      </c>
      <c r="AB791" s="4">
        <v>397</v>
      </c>
    </row>
    <row r="792" spans="1:28" ht="51" x14ac:dyDescent="0.2">
      <c r="A792" s="1" t="s">
        <v>1340</v>
      </c>
    </row>
    <row r="793" spans="1:28" x14ac:dyDescent="0.2">
      <c r="B793" s="2" t="s">
        <v>1491</v>
      </c>
      <c r="C793" s="8">
        <v>0.89600000000000002</v>
      </c>
      <c r="D793" s="9">
        <v>0.89700000000000002</v>
      </c>
      <c r="E793" s="9">
        <v>0.89</v>
      </c>
      <c r="F793" s="9">
        <v>0.90600000000000003</v>
      </c>
      <c r="G793" s="9">
        <v>0.88700000000000001</v>
      </c>
      <c r="H793" s="9">
        <v>0.91500000000000004</v>
      </c>
      <c r="I793" s="9">
        <v>0.84699999999999998</v>
      </c>
      <c r="J793" s="9">
        <v>0.88200000000000001</v>
      </c>
      <c r="K793" s="9">
        <v>0.88700000000000001</v>
      </c>
      <c r="L793" s="9">
        <v>0.88</v>
      </c>
      <c r="M793" s="9">
        <v>0.90900000000000003</v>
      </c>
      <c r="N793" s="9">
        <v>0.92800000000000005</v>
      </c>
      <c r="O793" s="9">
        <v>0.91200000000000003</v>
      </c>
      <c r="P793" s="9">
        <v>0.88500000000000001</v>
      </c>
      <c r="Q793" s="9">
        <v>0.91100000000000003</v>
      </c>
      <c r="R793" s="9">
        <v>0.89200000000000002</v>
      </c>
      <c r="S793" s="9">
        <v>0.90700000000000003</v>
      </c>
      <c r="T793" s="9">
        <v>0.89500000000000002</v>
      </c>
      <c r="U793" s="9">
        <v>0.89700000000000002</v>
      </c>
      <c r="V793" s="9">
        <v>0.90500000000000003</v>
      </c>
      <c r="W793" s="9">
        <v>0.95299999999999996</v>
      </c>
      <c r="X793" s="9">
        <v>0.92500000000000004</v>
      </c>
      <c r="Y793" s="9">
        <v>0.9</v>
      </c>
      <c r="Z793" s="9">
        <v>0.89700000000000002</v>
      </c>
      <c r="AA793" s="9">
        <v>0.874</v>
      </c>
      <c r="AB793" s="9">
        <v>0.89400000000000002</v>
      </c>
    </row>
    <row r="794" spans="1:28" x14ac:dyDescent="0.2">
      <c r="B794" s="2" t="s">
        <v>19</v>
      </c>
      <c r="C794" s="8">
        <v>0.104</v>
      </c>
      <c r="D794" s="9">
        <v>0.10299999999999999</v>
      </c>
      <c r="E794" s="9">
        <v>0.11</v>
      </c>
      <c r="F794" s="9">
        <v>9.4E-2</v>
      </c>
      <c r="G794" s="9">
        <v>0.113</v>
      </c>
      <c r="H794" s="9">
        <v>8.5000000000000006E-2</v>
      </c>
      <c r="I794" s="9">
        <v>0.153</v>
      </c>
      <c r="J794" s="9">
        <v>0.11799999999999999</v>
      </c>
      <c r="K794" s="9">
        <v>0.113</v>
      </c>
      <c r="L794" s="9">
        <v>0.12</v>
      </c>
      <c r="M794" s="9">
        <v>9.0999999999999998E-2</v>
      </c>
      <c r="N794" s="9">
        <v>7.1999999999999995E-2</v>
      </c>
      <c r="O794" s="9">
        <v>8.7999999999999995E-2</v>
      </c>
      <c r="P794" s="9">
        <v>0.115</v>
      </c>
      <c r="Q794" s="9">
        <v>8.8999999999999996E-2</v>
      </c>
      <c r="R794" s="9">
        <v>0.108</v>
      </c>
      <c r="S794" s="9">
        <v>9.2999999999999999E-2</v>
      </c>
      <c r="T794" s="9">
        <v>0.105</v>
      </c>
      <c r="U794" s="9">
        <v>0.10299999999999999</v>
      </c>
      <c r="V794" s="9">
        <v>9.5000000000000001E-2</v>
      </c>
      <c r="W794" s="9">
        <v>4.7E-2</v>
      </c>
      <c r="X794" s="9">
        <v>7.4999999999999997E-2</v>
      </c>
      <c r="Y794" s="9">
        <v>0.1</v>
      </c>
      <c r="Z794" s="9">
        <v>0.10299999999999999</v>
      </c>
      <c r="AA794" s="9">
        <v>0.126</v>
      </c>
      <c r="AB794" s="9">
        <v>0.106</v>
      </c>
    </row>
    <row r="795" spans="1:28" x14ac:dyDescent="0.2">
      <c r="B795" s="2" t="s">
        <v>3</v>
      </c>
      <c r="C795" s="3">
        <v>2327</v>
      </c>
      <c r="D795" s="4">
        <v>340</v>
      </c>
      <c r="E795" s="4">
        <v>491</v>
      </c>
      <c r="F795" s="4">
        <v>597</v>
      </c>
      <c r="G795" s="4">
        <v>408</v>
      </c>
      <c r="H795" s="4">
        <v>212</v>
      </c>
      <c r="I795" s="4">
        <v>203</v>
      </c>
      <c r="J795" s="4">
        <v>187</v>
      </c>
      <c r="K795" s="4">
        <v>355</v>
      </c>
      <c r="L795" s="4">
        <v>608</v>
      </c>
      <c r="M795" s="4">
        <v>275</v>
      </c>
      <c r="N795" s="4">
        <v>153</v>
      </c>
      <c r="O795" s="4">
        <v>181</v>
      </c>
      <c r="P795" s="4">
        <v>1364</v>
      </c>
      <c r="Q795" s="4">
        <v>857</v>
      </c>
      <c r="R795" s="4">
        <v>1939</v>
      </c>
      <c r="S795" s="4">
        <v>259</v>
      </c>
      <c r="T795" s="4">
        <v>2066</v>
      </c>
      <c r="U795" s="4">
        <v>97</v>
      </c>
      <c r="V795" s="4">
        <v>169</v>
      </c>
      <c r="W795" s="4">
        <v>64</v>
      </c>
      <c r="X795" s="4">
        <v>186</v>
      </c>
      <c r="Y795" s="4">
        <v>589</v>
      </c>
      <c r="Z795" s="4">
        <v>580</v>
      </c>
      <c r="AA795" s="4">
        <v>484</v>
      </c>
      <c r="AB795" s="4">
        <v>397</v>
      </c>
    </row>
    <row r="796" spans="1:28" ht="63.75" x14ac:dyDescent="0.2">
      <c r="A796" s="1" t="s">
        <v>1319</v>
      </c>
    </row>
    <row r="797" spans="1:28" x14ac:dyDescent="0.2">
      <c r="B797" s="2" t="s">
        <v>21</v>
      </c>
      <c r="C797" s="8">
        <v>0.752</v>
      </c>
      <c r="D797" s="9">
        <v>0.749</v>
      </c>
      <c r="E797" s="9">
        <v>0.74399999999999999</v>
      </c>
      <c r="F797" s="9">
        <v>0.76200000000000001</v>
      </c>
      <c r="G797" s="9">
        <v>0.72799999999999998</v>
      </c>
      <c r="H797" s="9">
        <v>0.81399999999999995</v>
      </c>
      <c r="I797" s="9">
        <v>0.72599999999999998</v>
      </c>
      <c r="J797" s="9">
        <v>0.57299999999999995</v>
      </c>
      <c r="K797" s="9">
        <v>0.73599999999999999</v>
      </c>
      <c r="L797" s="9">
        <v>0.80100000000000005</v>
      </c>
      <c r="M797" s="9">
        <v>0.80400000000000005</v>
      </c>
      <c r="N797" s="9">
        <v>0.72899999999999998</v>
      </c>
      <c r="O797" s="9">
        <v>0.74299999999999999</v>
      </c>
      <c r="P797" s="9">
        <v>0.751</v>
      </c>
      <c r="Q797" s="9">
        <v>0.76400000000000001</v>
      </c>
      <c r="R797" s="9">
        <v>0.753</v>
      </c>
      <c r="S797" s="9">
        <v>0.76600000000000001</v>
      </c>
      <c r="T797" s="9">
        <v>0.755</v>
      </c>
      <c r="U797" s="9">
        <v>0.72199999999999998</v>
      </c>
      <c r="V797" s="9">
        <v>0.71299999999999997</v>
      </c>
      <c r="W797" s="9">
        <v>0.89700000000000002</v>
      </c>
      <c r="X797" s="9">
        <v>0.91800000000000004</v>
      </c>
      <c r="Y797" s="9">
        <v>0.78300000000000003</v>
      </c>
      <c r="Z797" s="9">
        <v>0.71199999999999997</v>
      </c>
      <c r="AA797" s="9">
        <v>0.67600000000000005</v>
      </c>
      <c r="AB797" s="9">
        <v>0.77100000000000002</v>
      </c>
    </row>
    <row r="798" spans="1:28" x14ac:dyDescent="0.2">
      <c r="B798" s="2" t="s">
        <v>22</v>
      </c>
      <c r="C798" s="8">
        <v>0.248</v>
      </c>
      <c r="D798" s="9">
        <v>0.251</v>
      </c>
      <c r="E798" s="9">
        <v>0.25600000000000001</v>
      </c>
      <c r="F798" s="9">
        <v>0.23799999999999999</v>
      </c>
      <c r="G798" s="9">
        <v>0.27200000000000002</v>
      </c>
      <c r="H798" s="9">
        <v>0.186</v>
      </c>
      <c r="I798" s="9">
        <v>0.27400000000000002</v>
      </c>
      <c r="J798" s="9">
        <v>0.42699999999999999</v>
      </c>
      <c r="K798" s="9">
        <v>0.26400000000000001</v>
      </c>
      <c r="L798" s="9">
        <v>0.19900000000000001</v>
      </c>
      <c r="M798" s="9">
        <v>0.19600000000000001</v>
      </c>
      <c r="N798" s="9">
        <v>0.27100000000000002</v>
      </c>
      <c r="O798" s="9">
        <v>0.25700000000000001</v>
      </c>
      <c r="P798" s="9">
        <v>0.249</v>
      </c>
      <c r="Q798" s="9">
        <v>0.23599999999999999</v>
      </c>
      <c r="R798" s="9">
        <v>0.247</v>
      </c>
      <c r="S798" s="9">
        <v>0.23400000000000001</v>
      </c>
      <c r="T798" s="9">
        <v>0.245</v>
      </c>
      <c r="U798" s="9">
        <v>0.27800000000000002</v>
      </c>
      <c r="V798" s="9">
        <v>0.28699999999999998</v>
      </c>
      <c r="W798" s="9">
        <v>0.10299999999999999</v>
      </c>
      <c r="X798" s="9">
        <v>8.2000000000000003E-2</v>
      </c>
      <c r="Y798" s="9">
        <v>0.217</v>
      </c>
      <c r="Z798" s="9">
        <v>0.28799999999999998</v>
      </c>
      <c r="AA798" s="9">
        <v>0.32400000000000001</v>
      </c>
      <c r="AB798" s="9">
        <v>0.22900000000000001</v>
      </c>
    </row>
    <row r="799" spans="1:28" x14ac:dyDescent="0.2">
      <c r="B799" s="2" t="s">
        <v>3</v>
      </c>
      <c r="C799" s="3">
        <v>1257</v>
      </c>
      <c r="D799" s="4">
        <v>195</v>
      </c>
      <c r="E799" s="4">
        <v>277</v>
      </c>
      <c r="F799" s="4">
        <v>336</v>
      </c>
      <c r="G799" s="4">
        <v>206</v>
      </c>
      <c r="H799" s="4">
        <v>113</v>
      </c>
      <c r="I799" s="4">
        <v>95</v>
      </c>
      <c r="J799" s="4">
        <v>89</v>
      </c>
      <c r="K799" s="4">
        <v>197</v>
      </c>
      <c r="L799" s="4">
        <v>322</v>
      </c>
      <c r="M799" s="4">
        <v>153</v>
      </c>
      <c r="N799" s="4">
        <v>96</v>
      </c>
      <c r="O799" s="4">
        <v>101</v>
      </c>
      <c r="P799" s="4">
        <v>735</v>
      </c>
      <c r="Q799" s="4">
        <v>471</v>
      </c>
      <c r="R799" s="4">
        <v>1057</v>
      </c>
      <c r="S799" s="4">
        <v>141</v>
      </c>
      <c r="T799" s="4">
        <v>1120</v>
      </c>
      <c r="U799" s="4">
        <v>54</v>
      </c>
      <c r="V799" s="4">
        <v>87</v>
      </c>
      <c r="W799" s="4">
        <v>39</v>
      </c>
      <c r="X799" s="4">
        <v>98</v>
      </c>
      <c r="Y799" s="4">
        <v>304</v>
      </c>
      <c r="Z799" s="4">
        <v>312</v>
      </c>
      <c r="AA799" s="4">
        <v>278</v>
      </c>
      <c r="AB799" s="4">
        <v>214</v>
      </c>
    </row>
    <row r="800" spans="1:28" ht="63.75" x14ac:dyDescent="0.2">
      <c r="A800" s="1" t="s">
        <v>1320</v>
      </c>
    </row>
    <row r="801" spans="1:28" x14ac:dyDescent="0.2">
      <c r="B801" s="2" t="s">
        <v>21</v>
      </c>
      <c r="C801" s="8">
        <v>0.876</v>
      </c>
      <c r="D801" s="9">
        <v>0.87</v>
      </c>
      <c r="E801" s="9">
        <v>0.88200000000000001</v>
      </c>
      <c r="F801" s="9">
        <v>0.873</v>
      </c>
      <c r="G801" s="9">
        <v>0.89500000000000002</v>
      </c>
      <c r="H801" s="9">
        <v>0.90800000000000003</v>
      </c>
      <c r="I801" s="9">
        <v>0.79500000000000004</v>
      </c>
      <c r="J801" s="9">
        <v>0.74299999999999999</v>
      </c>
      <c r="K801" s="9">
        <v>0.89400000000000002</v>
      </c>
      <c r="L801" s="9">
        <v>0.90600000000000003</v>
      </c>
      <c r="M801" s="9">
        <v>0.89800000000000002</v>
      </c>
      <c r="N801" s="9">
        <v>0.83499999999999996</v>
      </c>
      <c r="O801" s="9">
        <v>0.89</v>
      </c>
      <c r="P801" s="9">
        <v>0.876</v>
      </c>
      <c r="Q801" s="9">
        <v>0.89</v>
      </c>
      <c r="R801" s="9">
        <v>0.88</v>
      </c>
      <c r="S801" s="9">
        <v>0.86699999999999999</v>
      </c>
      <c r="T801" s="9">
        <v>0.88100000000000001</v>
      </c>
      <c r="U801" s="9">
        <v>0.80900000000000005</v>
      </c>
      <c r="V801" s="9">
        <v>0.84099999999999997</v>
      </c>
      <c r="W801" s="9">
        <v>1</v>
      </c>
      <c r="X801" s="9">
        <v>0.97899999999999998</v>
      </c>
      <c r="Y801" s="9">
        <v>0.91100000000000003</v>
      </c>
      <c r="Z801" s="9">
        <v>0.84099999999999997</v>
      </c>
      <c r="AA801" s="9">
        <v>0.81200000000000006</v>
      </c>
      <c r="AB801" s="9">
        <v>0.89600000000000002</v>
      </c>
    </row>
    <row r="802" spans="1:28" x14ac:dyDescent="0.2">
      <c r="B802" s="2" t="s">
        <v>22</v>
      </c>
      <c r="C802" s="8">
        <v>0.124</v>
      </c>
      <c r="D802" s="9">
        <v>0.13</v>
      </c>
      <c r="E802" s="9">
        <v>0.11799999999999999</v>
      </c>
      <c r="F802" s="9">
        <v>0.127</v>
      </c>
      <c r="G802" s="9">
        <v>0.105</v>
      </c>
      <c r="H802" s="9">
        <v>9.1999999999999998E-2</v>
      </c>
      <c r="I802" s="9">
        <v>0.20499999999999999</v>
      </c>
      <c r="J802" s="9">
        <v>0.25700000000000001</v>
      </c>
      <c r="K802" s="9">
        <v>0.106</v>
      </c>
      <c r="L802" s="9">
        <v>9.4E-2</v>
      </c>
      <c r="M802" s="9">
        <v>0.10199999999999999</v>
      </c>
      <c r="N802" s="9">
        <v>0.16500000000000001</v>
      </c>
      <c r="O802" s="9">
        <v>0.11</v>
      </c>
      <c r="P802" s="9">
        <v>0.124</v>
      </c>
      <c r="Q802" s="9">
        <v>0.11</v>
      </c>
      <c r="R802" s="9">
        <v>0.12</v>
      </c>
      <c r="S802" s="9">
        <v>0.13300000000000001</v>
      </c>
      <c r="T802" s="9">
        <v>0.11899999999999999</v>
      </c>
      <c r="U802" s="9">
        <v>0.191</v>
      </c>
      <c r="V802" s="9">
        <v>0.159</v>
      </c>
      <c r="W802" s="9">
        <v>0</v>
      </c>
      <c r="X802" s="9">
        <v>2.1000000000000001E-2</v>
      </c>
      <c r="Y802" s="9">
        <v>8.8999999999999996E-2</v>
      </c>
      <c r="Z802" s="9">
        <v>0.159</v>
      </c>
      <c r="AA802" s="9">
        <v>0.188</v>
      </c>
      <c r="AB802" s="9">
        <v>0.104</v>
      </c>
    </row>
    <row r="803" spans="1:28" x14ac:dyDescent="0.2">
      <c r="B803" s="2" t="s">
        <v>3</v>
      </c>
      <c r="C803" s="3">
        <v>1158</v>
      </c>
      <c r="D803" s="4">
        <v>184</v>
      </c>
      <c r="E803" s="4">
        <v>262</v>
      </c>
      <c r="F803" s="4">
        <v>307</v>
      </c>
      <c r="G803" s="4">
        <v>190</v>
      </c>
      <c r="H803" s="4">
        <v>109</v>
      </c>
      <c r="I803" s="4">
        <v>73</v>
      </c>
      <c r="J803" s="4">
        <v>74</v>
      </c>
      <c r="K803" s="4">
        <v>179</v>
      </c>
      <c r="L803" s="4">
        <v>299</v>
      </c>
      <c r="M803" s="4">
        <v>147</v>
      </c>
      <c r="N803" s="4">
        <v>91</v>
      </c>
      <c r="O803" s="4">
        <v>100</v>
      </c>
      <c r="P803" s="4">
        <v>668</v>
      </c>
      <c r="Q803" s="4">
        <v>444</v>
      </c>
      <c r="R803" s="4">
        <v>972</v>
      </c>
      <c r="S803" s="4">
        <v>135</v>
      </c>
      <c r="T803" s="4">
        <v>1032</v>
      </c>
      <c r="U803" s="4">
        <v>47</v>
      </c>
      <c r="V803" s="4">
        <v>82</v>
      </c>
      <c r="W803" s="4">
        <v>36</v>
      </c>
      <c r="X803" s="4">
        <v>95</v>
      </c>
      <c r="Y803" s="4">
        <v>282</v>
      </c>
      <c r="Z803" s="4">
        <v>290</v>
      </c>
      <c r="AA803" s="4">
        <v>250</v>
      </c>
      <c r="AB803" s="4">
        <v>192</v>
      </c>
    </row>
    <row r="804" spans="1:28" ht="63.75" x14ac:dyDescent="0.2">
      <c r="A804" s="1" t="s">
        <v>1321</v>
      </c>
    </row>
    <row r="805" spans="1:28" x14ac:dyDescent="0.2">
      <c r="B805" s="2" t="s">
        <v>21</v>
      </c>
      <c r="C805" s="8">
        <v>0.76600000000000001</v>
      </c>
      <c r="D805" s="9">
        <v>0.74</v>
      </c>
      <c r="E805" s="9">
        <v>0.74399999999999999</v>
      </c>
      <c r="F805" s="9">
        <v>0.72599999999999998</v>
      </c>
      <c r="G805" s="9">
        <v>0.79300000000000004</v>
      </c>
      <c r="H805" s="9">
        <v>0.86599999999999999</v>
      </c>
      <c r="I805" s="9">
        <v>0.86599999999999999</v>
      </c>
      <c r="J805" s="9">
        <v>0.73</v>
      </c>
      <c r="K805" s="9">
        <v>0.76300000000000001</v>
      </c>
      <c r="L805" s="9">
        <v>0.80200000000000005</v>
      </c>
      <c r="M805" s="9">
        <v>0.78900000000000003</v>
      </c>
      <c r="N805" s="9">
        <v>0.72199999999999998</v>
      </c>
      <c r="O805" s="9">
        <v>0.69599999999999995</v>
      </c>
      <c r="P805" s="9">
        <v>0.77400000000000002</v>
      </c>
      <c r="Q805" s="9">
        <v>0.76300000000000001</v>
      </c>
      <c r="R805" s="9">
        <v>0.76</v>
      </c>
      <c r="S805" s="9">
        <v>0.80800000000000005</v>
      </c>
      <c r="T805" s="9">
        <v>0.76700000000000002</v>
      </c>
      <c r="U805" s="9">
        <v>0.77100000000000002</v>
      </c>
      <c r="V805" s="9">
        <v>0.75600000000000001</v>
      </c>
      <c r="W805" s="9">
        <v>0.84199999999999997</v>
      </c>
      <c r="X805" s="9">
        <v>0.79400000000000004</v>
      </c>
      <c r="Y805" s="9">
        <v>0.78300000000000003</v>
      </c>
      <c r="Z805" s="9">
        <v>0.78500000000000003</v>
      </c>
      <c r="AA805" s="9">
        <v>0.72899999999999998</v>
      </c>
      <c r="AB805" s="9">
        <v>0.72799999999999998</v>
      </c>
    </row>
    <row r="806" spans="1:28" x14ac:dyDescent="0.2">
      <c r="B806" s="2" t="s">
        <v>22</v>
      </c>
      <c r="C806" s="8">
        <v>0.23400000000000001</v>
      </c>
      <c r="D806" s="9">
        <v>0.26</v>
      </c>
      <c r="E806" s="9">
        <v>0.25600000000000001</v>
      </c>
      <c r="F806" s="9">
        <v>0.27400000000000002</v>
      </c>
      <c r="G806" s="9">
        <v>0.20699999999999999</v>
      </c>
      <c r="H806" s="9">
        <v>0.13400000000000001</v>
      </c>
      <c r="I806" s="9">
        <v>0.13400000000000001</v>
      </c>
      <c r="J806" s="9">
        <v>0.27</v>
      </c>
      <c r="K806" s="9">
        <v>0.23699999999999999</v>
      </c>
      <c r="L806" s="9">
        <v>0.19800000000000001</v>
      </c>
      <c r="M806" s="9">
        <v>0.21099999999999999</v>
      </c>
      <c r="N806" s="9">
        <v>0.27800000000000002</v>
      </c>
      <c r="O806" s="9">
        <v>0.30399999999999999</v>
      </c>
      <c r="P806" s="9">
        <v>0.22600000000000001</v>
      </c>
      <c r="Q806" s="9">
        <v>0.23699999999999999</v>
      </c>
      <c r="R806" s="9">
        <v>0.24</v>
      </c>
      <c r="S806" s="9">
        <v>0.192</v>
      </c>
      <c r="T806" s="9">
        <v>0.23300000000000001</v>
      </c>
      <c r="U806" s="9">
        <v>0.22900000000000001</v>
      </c>
      <c r="V806" s="9">
        <v>0.24399999999999999</v>
      </c>
      <c r="W806" s="9">
        <v>0.158</v>
      </c>
      <c r="X806" s="9">
        <v>0.20599999999999999</v>
      </c>
      <c r="Y806" s="9">
        <v>0.217</v>
      </c>
      <c r="Z806" s="9">
        <v>0.215</v>
      </c>
      <c r="AA806" s="9">
        <v>0.27100000000000002</v>
      </c>
      <c r="AB806" s="9">
        <v>0.27200000000000002</v>
      </c>
    </row>
    <row r="807" spans="1:28" x14ac:dyDescent="0.2">
      <c r="B807" s="2" t="s">
        <v>3</v>
      </c>
      <c r="C807" s="3">
        <v>1157</v>
      </c>
      <c r="D807" s="4">
        <v>192</v>
      </c>
      <c r="E807" s="4">
        <v>262</v>
      </c>
      <c r="F807" s="4">
        <v>314</v>
      </c>
      <c r="G807" s="4">
        <v>193</v>
      </c>
      <c r="H807" s="4">
        <v>97</v>
      </c>
      <c r="I807" s="4">
        <v>67</v>
      </c>
      <c r="J807" s="4">
        <v>74</v>
      </c>
      <c r="K807" s="4">
        <v>173</v>
      </c>
      <c r="L807" s="4">
        <v>303</v>
      </c>
      <c r="M807" s="4">
        <v>147</v>
      </c>
      <c r="N807" s="4">
        <v>90</v>
      </c>
      <c r="O807" s="4">
        <v>102</v>
      </c>
      <c r="P807" s="4">
        <v>658</v>
      </c>
      <c r="Q807" s="4">
        <v>452</v>
      </c>
      <c r="R807" s="4">
        <v>980</v>
      </c>
      <c r="S807" s="4">
        <v>130</v>
      </c>
      <c r="T807" s="4">
        <v>1034</v>
      </c>
      <c r="U807" s="4">
        <v>48</v>
      </c>
      <c r="V807" s="4">
        <v>78</v>
      </c>
      <c r="W807" s="4">
        <v>38</v>
      </c>
      <c r="X807" s="4">
        <v>97</v>
      </c>
      <c r="Y807" s="4">
        <v>290</v>
      </c>
      <c r="Z807" s="4">
        <v>274</v>
      </c>
      <c r="AA807" s="4">
        <v>240</v>
      </c>
      <c r="AB807" s="4">
        <v>206</v>
      </c>
    </row>
    <row r="808" spans="1:28" ht="63.75" x14ac:dyDescent="0.2">
      <c r="A808" s="1" t="s">
        <v>1301</v>
      </c>
    </row>
    <row r="809" spans="1:28" x14ac:dyDescent="0.2">
      <c r="B809" s="2" t="s">
        <v>21</v>
      </c>
      <c r="C809" s="8">
        <v>0.73699999999999999</v>
      </c>
      <c r="D809" s="9">
        <v>0.76700000000000002</v>
      </c>
      <c r="E809" s="9">
        <v>0.72799999999999998</v>
      </c>
      <c r="F809" s="9">
        <v>0.752</v>
      </c>
      <c r="G809" s="9">
        <v>0.69099999999999995</v>
      </c>
      <c r="H809" s="9">
        <v>0.78200000000000003</v>
      </c>
      <c r="I809" s="9">
        <v>0.68600000000000005</v>
      </c>
      <c r="J809" s="9">
        <v>0.59699999999999998</v>
      </c>
      <c r="K809" s="9">
        <v>0.749</v>
      </c>
      <c r="L809" s="9">
        <v>0.74299999999999999</v>
      </c>
      <c r="M809" s="9">
        <v>0.81</v>
      </c>
      <c r="N809" s="9">
        <v>0.85499999999999998</v>
      </c>
      <c r="O809" s="9">
        <v>0.76</v>
      </c>
      <c r="P809" s="9">
        <v>0.74299999999999999</v>
      </c>
      <c r="Q809" s="9">
        <v>0.73499999999999999</v>
      </c>
      <c r="R809" s="9">
        <v>0.74099999999999999</v>
      </c>
      <c r="S809" s="9">
        <v>0.74</v>
      </c>
      <c r="T809" s="9">
        <v>0.74199999999999999</v>
      </c>
      <c r="U809" s="9">
        <v>0.63500000000000001</v>
      </c>
      <c r="V809" s="9">
        <v>0.72499999999999998</v>
      </c>
      <c r="W809" s="9">
        <v>0.82499999999999996</v>
      </c>
      <c r="X809" s="9">
        <v>0.86</v>
      </c>
      <c r="Y809" s="9">
        <v>0.73</v>
      </c>
      <c r="Z809" s="9">
        <v>0.69199999999999995</v>
      </c>
      <c r="AA809" s="9">
        <v>0.67700000000000005</v>
      </c>
      <c r="AB809" s="9">
        <v>0.80500000000000005</v>
      </c>
    </row>
    <row r="810" spans="1:28" x14ac:dyDescent="0.2">
      <c r="B810" s="2" t="s">
        <v>22</v>
      </c>
      <c r="C810" s="8">
        <v>0.26300000000000001</v>
      </c>
      <c r="D810" s="9">
        <v>0.23300000000000001</v>
      </c>
      <c r="E810" s="9">
        <v>0.27200000000000002</v>
      </c>
      <c r="F810" s="9">
        <v>0.248</v>
      </c>
      <c r="G810" s="9">
        <v>0.309</v>
      </c>
      <c r="H810" s="9">
        <v>0.218</v>
      </c>
      <c r="I810" s="9">
        <v>0.314</v>
      </c>
      <c r="J810" s="9">
        <v>0.40300000000000002</v>
      </c>
      <c r="K810" s="9">
        <v>0.251</v>
      </c>
      <c r="L810" s="9">
        <v>0.25700000000000001</v>
      </c>
      <c r="M810" s="9">
        <v>0.19</v>
      </c>
      <c r="N810" s="9">
        <v>0.14499999999999999</v>
      </c>
      <c r="O810" s="9">
        <v>0.24</v>
      </c>
      <c r="P810" s="9">
        <v>0.25700000000000001</v>
      </c>
      <c r="Q810" s="9">
        <v>0.26500000000000001</v>
      </c>
      <c r="R810" s="9">
        <v>0.25900000000000001</v>
      </c>
      <c r="S810" s="9">
        <v>0.26</v>
      </c>
      <c r="T810" s="9">
        <v>0.25800000000000001</v>
      </c>
      <c r="U810" s="9">
        <v>0.36499999999999999</v>
      </c>
      <c r="V810" s="9">
        <v>0.27500000000000002</v>
      </c>
      <c r="W810" s="9">
        <v>0.17499999999999999</v>
      </c>
      <c r="X810" s="9">
        <v>0.14000000000000001</v>
      </c>
      <c r="Y810" s="9">
        <v>0.27</v>
      </c>
      <c r="Z810" s="9">
        <v>0.308</v>
      </c>
      <c r="AA810" s="9">
        <v>0.32300000000000001</v>
      </c>
      <c r="AB810" s="9">
        <v>0.19500000000000001</v>
      </c>
    </row>
    <row r="811" spans="1:28" x14ac:dyDescent="0.2">
      <c r="B811" s="2" t="s">
        <v>3</v>
      </c>
      <c r="C811" s="3">
        <v>1135</v>
      </c>
      <c r="D811" s="4">
        <v>180</v>
      </c>
      <c r="E811" s="4">
        <v>257</v>
      </c>
      <c r="F811" s="4">
        <v>307</v>
      </c>
      <c r="G811" s="4">
        <v>188</v>
      </c>
      <c r="H811" s="4">
        <v>101</v>
      </c>
      <c r="I811" s="4">
        <v>70</v>
      </c>
      <c r="J811" s="4">
        <v>77</v>
      </c>
      <c r="K811" s="4">
        <v>179</v>
      </c>
      <c r="L811" s="4">
        <v>300</v>
      </c>
      <c r="M811" s="4">
        <v>137</v>
      </c>
      <c r="N811" s="4">
        <v>83</v>
      </c>
      <c r="O811" s="4">
        <v>100</v>
      </c>
      <c r="P811" s="4">
        <v>651</v>
      </c>
      <c r="Q811" s="4">
        <v>441</v>
      </c>
      <c r="R811" s="4">
        <v>954</v>
      </c>
      <c r="S811" s="4">
        <v>131</v>
      </c>
      <c r="T811" s="4">
        <v>1007</v>
      </c>
      <c r="U811" s="4">
        <v>52</v>
      </c>
      <c r="V811" s="4">
        <v>80</v>
      </c>
      <c r="W811" s="4">
        <v>40</v>
      </c>
      <c r="X811" s="4">
        <v>93</v>
      </c>
      <c r="Y811" s="4">
        <v>278</v>
      </c>
      <c r="Z811" s="4">
        <v>279</v>
      </c>
      <c r="AA811" s="4">
        <v>248</v>
      </c>
      <c r="AB811" s="4">
        <v>185</v>
      </c>
    </row>
    <row r="812" spans="1:28" ht="76.5" x14ac:dyDescent="0.2">
      <c r="A812" s="1" t="s">
        <v>1323</v>
      </c>
    </row>
    <row r="813" spans="1:28" x14ac:dyDescent="0.2">
      <c r="B813" s="2" t="s">
        <v>21</v>
      </c>
      <c r="C813" s="8">
        <v>0.83499999999999996</v>
      </c>
      <c r="D813" s="9">
        <v>0.83299999999999996</v>
      </c>
      <c r="E813" s="9">
        <v>0.82699999999999996</v>
      </c>
      <c r="F813" s="9">
        <v>0.84399999999999997</v>
      </c>
      <c r="G813" s="9">
        <v>0.82199999999999995</v>
      </c>
      <c r="H813" s="9">
        <v>0.89200000000000002</v>
      </c>
      <c r="I813" s="9">
        <v>0.76700000000000002</v>
      </c>
      <c r="J813" s="9">
        <v>0.71599999999999997</v>
      </c>
      <c r="K813" s="9">
        <v>0.79300000000000004</v>
      </c>
      <c r="L813" s="9">
        <v>0.83</v>
      </c>
      <c r="M813" s="9">
        <v>0.81699999999999995</v>
      </c>
      <c r="N813" s="9">
        <v>0.86899999999999999</v>
      </c>
      <c r="O813" s="9">
        <v>0.93899999999999995</v>
      </c>
      <c r="P813" s="9">
        <v>0.81499999999999995</v>
      </c>
      <c r="Q813" s="9">
        <v>0.86799999999999999</v>
      </c>
      <c r="R813" s="9">
        <v>0.83</v>
      </c>
      <c r="S813" s="9">
        <v>0.86299999999999999</v>
      </c>
      <c r="T813" s="9">
        <v>0.84</v>
      </c>
      <c r="U813" s="9">
        <v>0.71699999999999997</v>
      </c>
      <c r="V813" s="9">
        <v>0.85499999999999998</v>
      </c>
      <c r="W813" s="9">
        <v>0.91900000000000004</v>
      </c>
      <c r="X813" s="9">
        <v>0.95699999999999996</v>
      </c>
      <c r="Y813" s="9">
        <v>0.87</v>
      </c>
      <c r="Z813" s="9">
        <v>0.82699999999999996</v>
      </c>
      <c r="AA813" s="9">
        <v>0.69499999999999995</v>
      </c>
      <c r="AB813" s="9">
        <v>0.91800000000000004</v>
      </c>
    </row>
    <row r="814" spans="1:28" x14ac:dyDescent="0.2">
      <c r="B814" s="2" t="s">
        <v>22</v>
      </c>
      <c r="C814" s="8">
        <v>0.16500000000000001</v>
      </c>
      <c r="D814" s="9">
        <v>0.16700000000000001</v>
      </c>
      <c r="E814" s="9">
        <v>0.17299999999999999</v>
      </c>
      <c r="F814" s="9">
        <v>0.156</v>
      </c>
      <c r="G814" s="9">
        <v>0.17799999999999999</v>
      </c>
      <c r="H814" s="9">
        <v>0.108</v>
      </c>
      <c r="I814" s="9">
        <v>0.23300000000000001</v>
      </c>
      <c r="J814" s="9">
        <v>0.28399999999999997</v>
      </c>
      <c r="K814" s="9">
        <v>0.20699999999999999</v>
      </c>
      <c r="L814" s="9">
        <v>0.17</v>
      </c>
      <c r="M814" s="9">
        <v>0.183</v>
      </c>
      <c r="N814" s="9">
        <v>0.13100000000000001</v>
      </c>
      <c r="O814" s="9">
        <v>6.0999999999999999E-2</v>
      </c>
      <c r="P814" s="9">
        <v>0.185</v>
      </c>
      <c r="Q814" s="9">
        <v>0.13200000000000001</v>
      </c>
      <c r="R814" s="9">
        <v>0.17</v>
      </c>
      <c r="S814" s="9">
        <v>0.13700000000000001</v>
      </c>
      <c r="T814" s="9">
        <v>0.16</v>
      </c>
      <c r="U814" s="9">
        <v>0.28299999999999997</v>
      </c>
      <c r="V814" s="9">
        <v>0.14499999999999999</v>
      </c>
      <c r="W814" s="9">
        <v>8.1000000000000003E-2</v>
      </c>
      <c r="X814" s="9">
        <v>4.2999999999999997E-2</v>
      </c>
      <c r="Y814" s="9">
        <v>0.13</v>
      </c>
      <c r="Z814" s="9">
        <v>0.17299999999999999</v>
      </c>
      <c r="AA814" s="9">
        <v>0.30499999999999999</v>
      </c>
      <c r="AB814" s="9">
        <v>8.2000000000000003E-2</v>
      </c>
    </row>
    <row r="815" spans="1:28" x14ac:dyDescent="0.2">
      <c r="B815" s="2" t="s">
        <v>3</v>
      </c>
      <c r="C815" s="3">
        <v>1136</v>
      </c>
      <c r="D815" s="4">
        <v>180</v>
      </c>
      <c r="E815" s="4">
        <v>254</v>
      </c>
      <c r="F815" s="4">
        <v>308</v>
      </c>
      <c r="G815" s="4">
        <v>185</v>
      </c>
      <c r="H815" s="4">
        <v>102</v>
      </c>
      <c r="I815" s="4">
        <v>73</v>
      </c>
      <c r="J815" s="4">
        <v>74</v>
      </c>
      <c r="K815" s="4">
        <v>174</v>
      </c>
      <c r="L815" s="4">
        <v>300</v>
      </c>
      <c r="M815" s="4">
        <v>142</v>
      </c>
      <c r="N815" s="4">
        <v>84</v>
      </c>
      <c r="O815" s="4">
        <v>98</v>
      </c>
      <c r="P815" s="4">
        <v>648</v>
      </c>
      <c r="Q815" s="4">
        <v>440</v>
      </c>
      <c r="R815" s="4">
        <v>953</v>
      </c>
      <c r="S815" s="4">
        <v>131</v>
      </c>
      <c r="T815" s="4">
        <v>1004</v>
      </c>
      <c r="U815" s="4">
        <v>53</v>
      </c>
      <c r="V815" s="4">
        <v>83</v>
      </c>
      <c r="W815" s="4">
        <v>37</v>
      </c>
      <c r="X815" s="4">
        <v>92</v>
      </c>
      <c r="Y815" s="4">
        <v>276</v>
      </c>
      <c r="Z815" s="4">
        <v>278</v>
      </c>
      <c r="AA815" s="4">
        <v>256</v>
      </c>
      <c r="AB815" s="4">
        <v>184</v>
      </c>
    </row>
    <row r="816" spans="1:28" ht="63.75" x14ac:dyDescent="0.2">
      <c r="A816" s="1" t="s">
        <v>1303</v>
      </c>
    </row>
    <row r="817" spans="1:28" x14ac:dyDescent="0.2">
      <c r="B817" s="2" t="s">
        <v>21</v>
      </c>
      <c r="C817" s="8">
        <v>0.745</v>
      </c>
      <c r="D817" s="9">
        <v>0.71399999999999997</v>
      </c>
      <c r="E817" s="9">
        <v>0.71799999999999997</v>
      </c>
      <c r="F817" s="9">
        <v>0.748</v>
      </c>
      <c r="G817" s="9">
        <v>0.75600000000000001</v>
      </c>
      <c r="H817" s="9">
        <v>0.85699999999999998</v>
      </c>
      <c r="I817" s="9">
        <v>0.74299999999999999</v>
      </c>
      <c r="J817" s="9">
        <v>0.53300000000000003</v>
      </c>
      <c r="K817" s="9">
        <v>0.7</v>
      </c>
      <c r="L817" s="9">
        <v>0.76800000000000002</v>
      </c>
      <c r="M817" s="9">
        <v>0.79700000000000004</v>
      </c>
      <c r="N817" s="9">
        <v>0.81</v>
      </c>
      <c r="O817" s="9">
        <v>0.84499999999999997</v>
      </c>
      <c r="P817" s="9">
        <v>0.74399999999999999</v>
      </c>
      <c r="Q817" s="9">
        <v>0.75800000000000001</v>
      </c>
      <c r="R817" s="9">
        <v>0.74399999999999999</v>
      </c>
      <c r="S817" s="9">
        <v>0.76900000000000002</v>
      </c>
      <c r="T817" s="9">
        <v>0.75600000000000001</v>
      </c>
      <c r="U817" s="9">
        <v>0.58499999999999996</v>
      </c>
      <c r="V817" s="9">
        <v>0.69899999999999995</v>
      </c>
      <c r="W817" s="9">
        <v>0.89200000000000002</v>
      </c>
      <c r="X817" s="9">
        <v>0.872</v>
      </c>
      <c r="Y817" s="9">
        <v>0.81100000000000005</v>
      </c>
      <c r="Z817" s="9">
        <v>0.68799999999999994</v>
      </c>
      <c r="AA817" s="9">
        <v>0.60099999999999998</v>
      </c>
      <c r="AB817" s="9">
        <v>0.84299999999999997</v>
      </c>
    </row>
    <row r="818" spans="1:28" x14ac:dyDescent="0.2">
      <c r="B818" s="2" t="s">
        <v>22</v>
      </c>
      <c r="C818" s="8">
        <v>0.255</v>
      </c>
      <c r="D818" s="9">
        <v>0.28599999999999998</v>
      </c>
      <c r="E818" s="9">
        <v>0.28199999999999997</v>
      </c>
      <c r="F818" s="9">
        <v>0.252</v>
      </c>
      <c r="G818" s="9">
        <v>0.24399999999999999</v>
      </c>
      <c r="H818" s="9">
        <v>0.14299999999999999</v>
      </c>
      <c r="I818" s="9">
        <v>0.25700000000000001</v>
      </c>
      <c r="J818" s="9">
        <v>0.46700000000000003</v>
      </c>
      <c r="K818" s="9">
        <v>0.3</v>
      </c>
      <c r="L818" s="9">
        <v>0.23200000000000001</v>
      </c>
      <c r="M818" s="9">
        <v>0.20300000000000001</v>
      </c>
      <c r="N818" s="9">
        <v>0.19</v>
      </c>
      <c r="O818" s="9">
        <v>0.155</v>
      </c>
      <c r="P818" s="9">
        <v>0.25600000000000001</v>
      </c>
      <c r="Q818" s="9">
        <v>0.24199999999999999</v>
      </c>
      <c r="R818" s="9">
        <v>0.25600000000000001</v>
      </c>
      <c r="S818" s="9">
        <v>0.23100000000000001</v>
      </c>
      <c r="T818" s="9">
        <v>0.24399999999999999</v>
      </c>
      <c r="U818" s="9">
        <v>0.41499999999999998</v>
      </c>
      <c r="V818" s="9">
        <v>0.30099999999999999</v>
      </c>
      <c r="W818" s="9">
        <v>0.108</v>
      </c>
      <c r="X818" s="9">
        <v>0.128</v>
      </c>
      <c r="Y818" s="9">
        <v>0.189</v>
      </c>
      <c r="Z818" s="9">
        <v>0.313</v>
      </c>
      <c r="AA818" s="9">
        <v>0.39900000000000002</v>
      </c>
      <c r="AB818" s="9">
        <v>0.157</v>
      </c>
    </row>
    <row r="819" spans="1:28" x14ac:dyDescent="0.2">
      <c r="B819" s="2" t="s">
        <v>3</v>
      </c>
      <c r="C819" s="3">
        <v>1163</v>
      </c>
      <c r="D819" s="4">
        <v>185</v>
      </c>
      <c r="E819" s="4">
        <v>262</v>
      </c>
      <c r="F819" s="4">
        <v>317</v>
      </c>
      <c r="G819" s="4">
        <v>193</v>
      </c>
      <c r="H819" s="4">
        <v>98</v>
      </c>
      <c r="I819" s="4">
        <v>74</v>
      </c>
      <c r="J819" s="4">
        <v>75</v>
      </c>
      <c r="K819" s="4">
        <v>180</v>
      </c>
      <c r="L819" s="4">
        <v>311</v>
      </c>
      <c r="M819" s="4">
        <v>143</v>
      </c>
      <c r="N819" s="4">
        <v>84</v>
      </c>
      <c r="O819" s="4">
        <v>103</v>
      </c>
      <c r="P819" s="4">
        <v>660</v>
      </c>
      <c r="Q819" s="4">
        <v>455</v>
      </c>
      <c r="R819" s="4">
        <v>978</v>
      </c>
      <c r="S819" s="4">
        <v>134</v>
      </c>
      <c r="T819" s="4">
        <v>1030</v>
      </c>
      <c r="U819" s="4">
        <v>53</v>
      </c>
      <c r="V819" s="4">
        <v>83</v>
      </c>
      <c r="W819" s="4">
        <v>37</v>
      </c>
      <c r="X819" s="4">
        <v>94</v>
      </c>
      <c r="Y819" s="4">
        <v>280</v>
      </c>
      <c r="Z819" s="4">
        <v>288</v>
      </c>
      <c r="AA819" s="4">
        <v>253</v>
      </c>
      <c r="AB819" s="4">
        <v>198</v>
      </c>
    </row>
    <row r="820" spans="1:28" ht="63.75" x14ac:dyDescent="0.2">
      <c r="A820" s="1" t="s">
        <v>1325</v>
      </c>
    </row>
    <row r="821" spans="1:28" x14ac:dyDescent="0.2">
      <c r="B821" s="2" t="s">
        <v>21</v>
      </c>
      <c r="C821" s="8">
        <v>0.8</v>
      </c>
      <c r="D821" s="9">
        <v>0.85899999999999999</v>
      </c>
      <c r="E821" s="9">
        <v>0.80500000000000005</v>
      </c>
      <c r="F821" s="9">
        <v>0.80300000000000005</v>
      </c>
      <c r="G821" s="9">
        <v>0.77400000000000002</v>
      </c>
      <c r="H821" s="9">
        <v>0.82</v>
      </c>
      <c r="I821" s="9">
        <v>0.69</v>
      </c>
      <c r="J821" s="9">
        <v>0.61299999999999999</v>
      </c>
      <c r="K821" s="9">
        <v>0.81</v>
      </c>
      <c r="L821" s="9">
        <v>0.80800000000000005</v>
      </c>
      <c r="M821" s="9">
        <v>0.84099999999999997</v>
      </c>
      <c r="N821" s="9">
        <v>0.79800000000000004</v>
      </c>
      <c r="O821" s="9">
        <v>0.81399999999999995</v>
      </c>
      <c r="P821" s="9">
        <v>0.77900000000000003</v>
      </c>
      <c r="Q821" s="9">
        <v>0.83299999999999996</v>
      </c>
      <c r="R821" s="9">
        <v>0.79200000000000004</v>
      </c>
      <c r="S821" s="9">
        <v>0.89200000000000002</v>
      </c>
      <c r="T821" s="9">
        <v>0.80800000000000005</v>
      </c>
      <c r="U821" s="9">
        <v>0.70599999999999996</v>
      </c>
      <c r="V821" s="9">
        <v>0.74099999999999999</v>
      </c>
      <c r="W821" s="9">
        <v>0.88600000000000001</v>
      </c>
      <c r="X821" s="9">
        <v>0.90800000000000003</v>
      </c>
      <c r="Y821" s="9">
        <v>0.84299999999999997</v>
      </c>
      <c r="Z821" s="9">
        <v>0.78200000000000003</v>
      </c>
      <c r="AA821" s="9">
        <v>0.69299999999999995</v>
      </c>
      <c r="AB821" s="9">
        <v>0.85499999999999998</v>
      </c>
    </row>
    <row r="822" spans="1:28" x14ac:dyDescent="0.2">
      <c r="B822" s="2" t="s">
        <v>22</v>
      </c>
      <c r="C822" s="8">
        <v>0.2</v>
      </c>
      <c r="D822" s="9">
        <v>0.14099999999999999</v>
      </c>
      <c r="E822" s="9">
        <v>0.19500000000000001</v>
      </c>
      <c r="F822" s="9">
        <v>0.19700000000000001</v>
      </c>
      <c r="G822" s="9">
        <v>0.22600000000000001</v>
      </c>
      <c r="H822" s="9">
        <v>0.18</v>
      </c>
      <c r="I822" s="9">
        <v>0.31</v>
      </c>
      <c r="J822" s="9">
        <v>0.38700000000000001</v>
      </c>
      <c r="K822" s="9">
        <v>0.19</v>
      </c>
      <c r="L822" s="9">
        <v>0.192</v>
      </c>
      <c r="M822" s="9">
        <v>0.159</v>
      </c>
      <c r="N822" s="9">
        <v>0.20200000000000001</v>
      </c>
      <c r="O822" s="9">
        <v>0.186</v>
      </c>
      <c r="P822" s="9">
        <v>0.221</v>
      </c>
      <c r="Q822" s="9">
        <v>0.16700000000000001</v>
      </c>
      <c r="R822" s="9">
        <v>0.20799999999999999</v>
      </c>
      <c r="S822" s="9">
        <v>0.108</v>
      </c>
      <c r="T822" s="9">
        <v>0.192</v>
      </c>
      <c r="U822" s="9">
        <v>0.29399999999999998</v>
      </c>
      <c r="V822" s="9">
        <v>0.25900000000000001</v>
      </c>
      <c r="W822" s="9">
        <v>0.114</v>
      </c>
      <c r="X822" s="9">
        <v>9.1999999999999998E-2</v>
      </c>
      <c r="Y822" s="9">
        <v>0.157</v>
      </c>
      <c r="Z822" s="9">
        <v>0.218</v>
      </c>
      <c r="AA822" s="9">
        <v>0.307</v>
      </c>
      <c r="AB822" s="9">
        <v>0.14499999999999999</v>
      </c>
    </row>
    <row r="823" spans="1:28" x14ac:dyDescent="0.2">
      <c r="B823" s="2" t="s">
        <v>3</v>
      </c>
      <c r="C823" s="3">
        <v>1147</v>
      </c>
      <c r="D823" s="4">
        <v>184</v>
      </c>
      <c r="E823" s="4">
        <v>261</v>
      </c>
      <c r="F823" s="4">
        <v>305</v>
      </c>
      <c r="G823" s="4">
        <v>195</v>
      </c>
      <c r="H823" s="4">
        <v>100</v>
      </c>
      <c r="I823" s="4">
        <v>71</v>
      </c>
      <c r="J823" s="4">
        <v>75</v>
      </c>
      <c r="K823" s="4">
        <v>174</v>
      </c>
      <c r="L823" s="4">
        <v>302</v>
      </c>
      <c r="M823" s="4">
        <v>145</v>
      </c>
      <c r="N823" s="4">
        <v>84</v>
      </c>
      <c r="O823" s="4">
        <v>102</v>
      </c>
      <c r="P823" s="4">
        <v>656</v>
      </c>
      <c r="Q823" s="4">
        <v>448</v>
      </c>
      <c r="R823" s="4">
        <v>971</v>
      </c>
      <c r="S823" s="4">
        <v>130</v>
      </c>
      <c r="T823" s="4">
        <v>1019</v>
      </c>
      <c r="U823" s="4">
        <v>51</v>
      </c>
      <c r="V823" s="4">
        <v>81</v>
      </c>
      <c r="W823" s="4">
        <v>35</v>
      </c>
      <c r="X823" s="4">
        <v>87</v>
      </c>
      <c r="Y823" s="4">
        <v>280</v>
      </c>
      <c r="Z823" s="4">
        <v>285</v>
      </c>
      <c r="AA823" s="4">
        <v>254</v>
      </c>
      <c r="AB823" s="4">
        <v>193</v>
      </c>
    </row>
    <row r="824" spans="1:28" ht="63.75" x14ac:dyDescent="0.2">
      <c r="A824" s="1" t="s">
        <v>1375</v>
      </c>
    </row>
    <row r="825" spans="1:28" x14ac:dyDescent="0.2">
      <c r="B825" s="2" t="s">
        <v>21</v>
      </c>
      <c r="C825" s="8">
        <v>0.94</v>
      </c>
      <c r="D825" s="9">
        <v>0.94399999999999995</v>
      </c>
      <c r="E825" s="9">
        <v>0.94899999999999995</v>
      </c>
      <c r="F825" s="9">
        <v>0.95399999999999996</v>
      </c>
      <c r="G825" s="9">
        <v>0.91800000000000004</v>
      </c>
      <c r="H825" s="9">
        <v>0.96899999999999997</v>
      </c>
      <c r="I825" s="9">
        <v>0.86399999999999999</v>
      </c>
      <c r="J825" s="9">
        <v>0.871</v>
      </c>
      <c r="K825" s="9">
        <v>0.94199999999999995</v>
      </c>
      <c r="L825" s="9">
        <v>0.94899999999999995</v>
      </c>
      <c r="M825" s="9">
        <v>0.96399999999999997</v>
      </c>
      <c r="N825" s="9">
        <v>0.98799999999999999</v>
      </c>
      <c r="O825" s="9">
        <v>0.96</v>
      </c>
      <c r="P825" s="9">
        <v>0.94399999999999995</v>
      </c>
      <c r="Q825" s="9">
        <v>0.93500000000000005</v>
      </c>
      <c r="R825" s="9">
        <v>0.94299999999999995</v>
      </c>
      <c r="S825" s="9">
        <v>0.93799999999999994</v>
      </c>
      <c r="T825" s="9">
        <v>0.94599999999999995</v>
      </c>
      <c r="U825" s="9">
        <v>0.91100000000000003</v>
      </c>
      <c r="V825" s="9">
        <v>0.88500000000000001</v>
      </c>
      <c r="W825" s="9">
        <v>0.97199999999999998</v>
      </c>
      <c r="X825" s="9">
        <v>0.97799999999999998</v>
      </c>
      <c r="Y825" s="9">
        <v>0.94899999999999995</v>
      </c>
      <c r="Z825" s="9">
        <v>0.91900000000000004</v>
      </c>
      <c r="AA825" s="9">
        <v>0.92</v>
      </c>
      <c r="AB825" s="9">
        <v>0.96299999999999997</v>
      </c>
    </row>
    <row r="826" spans="1:28" x14ac:dyDescent="0.2">
      <c r="B826" s="2" t="s">
        <v>22</v>
      </c>
      <c r="C826" s="8">
        <v>0.06</v>
      </c>
      <c r="D826" s="9">
        <v>5.6000000000000001E-2</v>
      </c>
      <c r="E826" s="9">
        <v>5.0999999999999997E-2</v>
      </c>
      <c r="F826" s="9">
        <v>4.5999999999999999E-2</v>
      </c>
      <c r="G826" s="9">
        <v>8.2000000000000003E-2</v>
      </c>
      <c r="H826" s="9">
        <v>3.1E-2</v>
      </c>
      <c r="I826" s="9">
        <v>0.13600000000000001</v>
      </c>
      <c r="J826" s="9">
        <v>0.129</v>
      </c>
      <c r="K826" s="9">
        <v>5.8000000000000003E-2</v>
      </c>
      <c r="L826" s="9">
        <v>5.0999999999999997E-2</v>
      </c>
      <c r="M826" s="9">
        <v>3.5999999999999997E-2</v>
      </c>
      <c r="N826" s="9">
        <v>1.2E-2</v>
      </c>
      <c r="O826" s="9">
        <v>0.04</v>
      </c>
      <c r="P826" s="9">
        <v>5.6000000000000001E-2</v>
      </c>
      <c r="Q826" s="9">
        <v>6.5000000000000002E-2</v>
      </c>
      <c r="R826" s="9">
        <v>5.7000000000000002E-2</v>
      </c>
      <c r="S826" s="9">
        <v>6.3E-2</v>
      </c>
      <c r="T826" s="9">
        <v>5.3999999999999999E-2</v>
      </c>
      <c r="U826" s="9">
        <v>8.8999999999999996E-2</v>
      </c>
      <c r="V826" s="9">
        <v>0.115</v>
      </c>
      <c r="W826" s="9">
        <v>2.8000000000000001E-2</v>
      </c>
      <c r="X826" s="9">
        <v>2.1999999999999999E-2</v>
      </c>
      <c r="Y826" s="9">
        <v>5.0999999999999997E-2</v>
      </c>
      <c r="Z826" s="9">
        <v>8.1000000000000003E-2</v>
      </c>
      <c r="AA826" s="9">
        <v>0.08</v>
      </c>
      <c r="AB826" s="9">
        <v>3.6999999999999998E-2</v>
      </c>
    </row>
    <row r="827" spans="1:28" x14ac:dyDescent="0.2">
      <c r="B827" s="2" t="s">
        <v>3</v>
      </c>
      <c r="C827" s="3">
        <v>1115</v>
      </c>
      <c r="D827" s="4">
        <v>179</v>
      </c>
      <c r="E827" s="4">
        <v>253</v>
      </c>
      <c r="F827" s="4">
        <v>304</v>
      </c>
      <c r="G827" s="4">
        <v>184</v>
      </c>
      <c r="H827" s="4">
        <v>97</v>
      </c>
      <c r="I827" s="4">
        <v>66</v>
      </c>
      <c r="J827" s="4">
        <v>70</v>
      </c>
      <c r="K827" s="4">
        <v>171</v>
      </c>
      <c r="L827" s="4">
        <v>292</v>
      </c>
      <c r="M827" s="4">
        <v>139</v>
      </c>
      <c r="N827" s="4">
        <v>84</v>
      </c>
      <c r="O827" s="4">
        <v>99</v>
      </c>
      <c r="P827" s="4">
        <v>639</v>
      </c>
      <c r="Q827" s="4">
        <v>433</v>
      </c>
      <c r="R827" s="4">
        <v>938</v>
      </c>
      <c r="S827" s="4">
        <v>128</v>
      </c>
      <c r="T827" s="4">
        <v>995</v>
      </c>
      <c r="U827" s="4">
        <v>45</v>
      </c>
      <c r="V827" s="4">
        <v>78</v>
      </c>
      <c r="W827" s="4">
        <v>36</v>
      </c>
      <c r="X827" s="4">
        <v>93</v>
      </c>
      <c r="Y827" s="4">
        <v>275</v>
      </c>
      <c r="Z827" s="4">
        <v>273</v>
      </c>
      <c r="AA827" s="4">
        <v>237</v>
      </c>
      <c r="AB827" s="4">
        <v>189</v>
      </c>
    </row>
    <row r="828" spans="1:28" ht="76.5" x14ac:dyDescent="0.2">
      <c r="A828" s="1" t="s">
        <v>1350</v>
      </c>
    </row>
    <row r="829" spans="1:28" x14ac:dyDescent="0.2">
      <c r="B829" s="2" t="s">
        <v>21</v>
      </c>
      <c r="C829" s="8">
        <v>0.92300000000000004</v>
      </c>
      <c r="D829" s="9">
        <v>0.91200000000000003</v>
      </c>
      <c r="E829" s="9">
        <v>0.92600000000000005</v>
      </c>
      <c r="F829" s="9">
        <v>0.94499999999999995</v>
      </c>
      <c r="G829" s="9">
        <v>0.90100000000000002</v>
      </c>
      <c r="H829" s="9">
        <v>0.96</v>
      </c>
      <c r="I829" s="9">
        <v>0.84799999999999998</v>
      </c>
      <c r="J829" s="9">
        <v>0.85699999999999998</v>
      </c>
      <c r="K829" s="9">
        <v>0.90900000000000003</v>
      </c>
      <c r="L829" s="9">
        <v>0.94</v>
      </c>
      <c r="M829" s="9">
        <v>0.91400000000000003</v>
      </c>
      <c r="N829" s="9">
        <v>0.90500000000000003</v>
      </c>
      <c r="O829" s="9">
        <v>0.95</v>
      </c>
      <c r="P829" s="9">
        <v>0.92900000000000005</v>
      </c>
      <c r="Q829" s="9">
        <v>0.91400000000000003</v>
      </c>
      <c r="R829" s="9">
        <v>0.92300000000000004</v>
      </c>
      <c r="S829" s="9">
        <v>0.93200000000000005</v>
      </c>
      <c r="T829" s="9">
        <v>0.92500000000000004</v>
      </c>
      <c r="U829" s="9">
        <v>0.89600000000000002</v>
      </c>
      <c r="V829" s="9">
        <v>0.92100000000000004</v>
      </c>
      <c r="W829" s="9">
        <v>0.86799999999999999</v>
      </c>
      <c r="X829" s="9">
        <v>0.99</v>
      </c>
      <c r="Y829" s="9">
        <v>0.94299999999999995</v>
      </c>
      <c r="Z829" s="9">
        <v>0.91600000000000004</v>
      </c>
      <c r="AA829" s="9">
        <v>0.88800000000000001</v>
      </c>
      <c r="AB829" s="9">
        <v>0.93200000000000005</v>
      </c>
    </row>
    <row r="830" spans="1:28" x14ac:dyDescent="0.2">
      <c r="B830" s="2" t="s">
        <v>22</v>
      </c>
      <c r="C830" s="8">
        <v>7.6999999999999999E-2</v>
      </c>
      <c r="D830" s="9">
        <v>8.7999999999999995E-2</v>
      </c>
      <c r="E830" s="9">
        <v>7.3999999999999996E-2</v>
      </c>
      <c r="F830" s="9">
        <v>5.5E-2</v>
      </c>
      <c r="G830" s="9">
        <v>9.9000000000000005E-2</v>
      </c>
      <c r="H830" s="9">
        <v>0.04</v>
      </c>
      <c r="I830" s="9">
        <v>0.152</v>
      </c>
      <c r="J830" s="9">
        <v>0.14299999999999999</v>
      </c>
      <c r="K830" s="9">
        <v>9.0999999999999998E-2</v>
      </c>
      <c r="L830" s="9">
        <v>0.06</v>
      </c>
      <c r="M830" s="9">
        <v>8.5999999999999993E-2</v>
      </c>
      <c r="N830" s="9">
        <v>9.5000000000000001E-2</v>
      </c>
      <c r="O830" s="9">
        <v>0.05</v>
      </c>
      <c r="P830" s="9">
        <v>7.0999999999999994E-2</v>
      </c>
      <c r="Q830" s="9">
        <v>8.5999999999999993E-2</v>
      </c>
      <c r="R830" s="9">
        <v>7.6999999999999999E-2</v>
      </c>
      <c r="S830" s="9">
        <v>6.8000000000000005E-2</v>
      </c>
      <c r="T830" s="9">
        <v>7.4999999999999997E-2</v>
      </c>
      <c r="U830" s="9">
        <v>0.104</v>
      </c>
      <c r="V830" s="9">
        <v>7.9000000000000001E-2</v>
      </c>
      <c r="W830" s="9">
        <v>0.13200000000000001</v>
      </c>
      <c r="X830" s="9">
        <v>0.01</v>
      </c>
      <c r="Y830" s="9">
        <v>5.7000000000000002E-2</v>
      </c>
      <c r="Z830" s="9">
        <v>8.4000000000000005E-2</v>
      </c>
      <c r="AA830" s="9">
        <v>0.113</v>
      </c>
      <c r="AB830" s="9">
        <v>6.8000000000000005E-2</v>
      </c>
    </row>
    <row r="831" spans="1:28" x14ac:dyDescent="0.2">
      <c r="B831" s="2" t="s">
        <v>3</v>
      </c>
      <c r="C831" s="3">
        <v>1132</v>
      </c>
      <c r="D831" s="4">
        <v>181</v>
      </c>
      <c r="E831" s="4">
        <v>256</v>
      </c>
      <c r="F831" s="4">
        <v>308</v>
      </c>
      <c r="G831" s="4">
        <v>191</v>
      </c>
      <c r="H831" s="4">
        <v>99</v>
      </c>
      <c r="I831" s="4">
        <v>66</v>
      </c>
      <c r="J831" s="4">
        <v>70</v>
      </c>
      <c r="K831" s="4">
        <v>176</v>
      </c>
      <c r="L831" s="4">
        <v>300</v>
      </c>
      <c r="M831" s="4">
        <v>139</v>
      </c>
      <c r="N831" s="4">
        <v>84</v>
      </c>
      <c r="O831" s="4">
        <v>100</v>
      </c>
      <c r="P831" s="4">
        <v>648</v>
      </c>
      <c r="Q831" s="4">
        <v>442</v>
      </c>
      <c r="R831" s="4">
        <v>952</v>
      </c>
      <c r="S831" s="4">
        <v>132</v>
      </c>
      <c r="T831" s="4">
        <v>1011</v>
      </c>
      <c r="U831" s="4">
        <v>48</v>
      </c>
      <c r="V831" s="4">
        <v>76</v>
      </c>
      <c r="W831" s="4">
        <v>38</v>
      </c>
      <c r="X831" s="4">
        <v>96</v>
      </c>
      <c r="Y831" s="4">
        <v>280</v>
      </c>
      <c r="Z831" s="4">
        <v>273</v>
      </c>
      <c r="AA831" s="4">
        <v>240</v>
      </c>
      <c r="AB831" s="4">
        <v>192</v>
      </c>
    </row>
    <row r="832" spans="1:28" ht="63.75" x14ac:dyDescent="0.2">
      <c r="A832" s="1" t="s">
        <v>1351</v>
      </c>
    </row>
    <row r="833" spans="1:28" x14ac:dyDescent="0.2">
      <c r="B833" s="2" t="s">
        <v>21</v>
      </c>
      <c r="C833" s="8">
        <v>0.78600000000000003</v>
      </c>
      <c r="D833" s="9">
        <v>0.76900000000000002</v>
      </c>
      <c r="E833" s="9">
        <v>0.77900000000000003</v>
      </c>
      <c r="F833" s="9">
        <v>0.79200000000000004</v>
      </c>
      <c r="G833" s="9">
        <v>0.755</v>
      </c>
      <c r="H833" s="9">
        <v>0.82799999999999996</v>
      </c>
      <c r="I833" s="9">
        <v>0.79400000000000004</v>
      </c>
      <c r="J833" s="9">
        <v>0.66700000000000004</v>
      </c>
      <c r="K833" s="9">
        <v>0.74399999999999999</v>
      </c>
      <c r="L833" s="9">
        <v>0.78300000000000003</v>
      </c>
      <c r="M833" s="9">
        <v>0.76600000000000001</v>
      </c>
      <c r="N833" s="9">
        <v>0.84299999999999997</v>
      </c>
      <c r="O833" s="9">
        <v>0.81399999999999995</v>
      </c>
      <c r="P833" s="9">
        <v>0.78200000000000003</v>
      </c>
      <c r="Q833" s="9">
        <v>0.79</v>
      </c>
      <c r="R833" s="9">
        <v>0.78200000000000003</v>
      </c>
      <c r="S833" s="9">
        <v>0.80500000000000005</v>
      </c>
      <c r="T833" s="9">
        <v>0.78100000000000003</v>
      </c>
      <c r="U833" s="9">
        <v>0.85699999999999998</v>
      </c>
      <c r="V833" s="9">
        <v>0.81799999999999995</v>
      </c>
      <c r="W833" s="9">
        <v>0.91700000000000004</v>
      </c>
      <c r="X833" s="9">
        <v>0.84399999999999997</v>
      </c>
      <c r="Y833" s="9">
        <v>0.83099999999999996</v>
      </c>
      <c r="Z833" s="9">
        <v>0.85299999999999998</v>
      </c>
      <c r="AA833" s="9">
        <v>0.67500000000000004</v>
      </c>
      <c r="AB833" s="9">
        <v>0.71899999999999997</v>
      </c>
    </row>
    <row r="834" spans="1:28" x14ac:dyDescent="0.2">
      <c r="B834" s="2" t="s">
        <v>22</v>
      </c>
      <c r="C834" s="8">
        <v>0.214</v>
      </c>
      <c r="D834" s="9">
        <v>0.23100000000000001</v>
      </c>
      <c r="E834" s="9">
        <v>0.221</v>
      </c>
      <c r="F834" s="9">
        <v>0.20799999999999999</v>
      </c>
      <c r="G834" s="9">
        <v>0.245</v>
      </c>
      <c r="H834" s="9">
        <v>0.17199999999999999</v>
      </c>
      <c r="I834" s="9">
        <v>0.20599999999999999</v>
      </c>
      <c r="J834" s="9">
        <v>0.33300000000000002</v>
      </c>
      <c r="K834" s="9">
        <v>0.25600000000000001</v>
      </c>
      <c r="L834" s="9">
        <v>0.217</v>
      </c>
      <c r="M834" s="9">
        <v>0.23400000000000001</v>
      </c>
      <c r="N834" s="9">
        <v>0.157</v>
      </c>
      <c r="O834" s="9">
        <v>0.186</v>
      </c>
      <c r="P834" s="9">
        <v>0.218</v>
      </c>
      <c r="Q834" s="9">
        <v>0.21</v>
      </c>
      <c r="R834" s="9">
        <v>0.218</v>
      </c>
      <c r="S834" s="9">
        <v>0.19500000000000001</v>
      </c>
      <c r="T834" s="9">
        <v>0.219</v>
      </c>
      <c r="U834" s="9">
        <v>0.14299999999999999</v>
      </c>
      <c r="V834" s="9">
        <v>0.182</v>
      </c>
      <c r="W834" s="9">
        <v>8.3000000000000004E-2</v>
      </c>
      <c r="X834" s="9">
        <v>0.156</v>
      </c>
      <c r="Y834" s="9">
        <v>0.16900000000000001</v>
      </c>
      <c r="Z834" s="9">
        <v>0.14699999999999999</v>
      </c>
      <c r="AA834" s="9">
        <v>0.32500000000000001</v>
      </c>
      <c r="AB834" s="9">
        <v>0.28100000000000003</v>
      </c>
    </row>
    <row r="835" spans="1:28" x14ac:dyDescent="0.2">
      <c r="B835" s="2" t="s">
        <v>3</v>
      </c>
      <c r="C835" s="3">
        <v>1137</v>
      </c>
      <c r="D835" s="4">
        <v>182</v>
      </c>
      <c r="E835" s="4">
        <v>258</v>
      </c>
      <c r="F835" s="4">
        <v>318</v>
      </c>
      <c r="G835" s="4">
        <v>188</v>
      </c>
      <c r="H835" s="4">
        <v>99</v>
      </c>
      <c r="I835" s="4">
        <v>63</v>
      </c>
      <c r="J835" s="4">
        <v>72</v>
      </c>
      <c r="K835" s="4">
        <v>172</v>
      </c>
      <c r="L835" s="4">
        <v>304</v>
      </c>
      <c r="M835" s="4">
        <v>145</v>
      </c>
      <c r="N835" s="4">
        <v>89</v>
      </c>
      <c r="O835" s="4">
        <v>97</v>
      </c>
      <c r="P835" s="4">
        <v>656</v>
      </c>
      <c r="Q835" s="4">
        <v>442</v>
      </c>
      <c r="R835" s="4">
        <v>958</v>
      </c>
      <c r="S835" s="4">
        <v>133</v>
      </c>
      <c r="T835" s="4">
        <v>1015</v>
      </c>
      <c r="U835" s="4">
        <v>49</v>
      </c>
      <c r="V835" s="4">
        <v>77</v>
      </c>
      <c r="W835" s="4">
        <v>36</v>
      </c>
      <c r="X835" s="4">
        <v>96</v>
      </c>
      <c r="Y835" s="4">
        <v>278</v>
      </c>
      <c r="Z835" s="4">
        <v>272</v>
      </c>
      <c r="AA835" s="4">
        <v>246</v>
      </c>
      <c r="AB835" s="4">
        <v>196</v>
      </c>
    </row>
    <row r="836" spans="1:28" ht="76.5" x14ac:dyDescent="0.2">
      <c r="A836" s="1" t="s">
        <v>1329</v>
      </c>
    </row>
    <row r="837" spans="1:28" x14ac:dyDescent="0.2">
      <c r="B837" s="2" t="s">
        <v>21</v>
      </c>
      <c r="C837" s="8">
        <v>0.872</v>
      </c>
      <c r="D837" s="9">
        <v>0.95</v>
      </c>
      <c r="E837" s="9">
        <v>0.90200000000000002</v>
      </c>
      <c r="F837" s="9">
        <v>0.88200000000000001</v>
      </c>
      <c r="G837" s="9">
        <v>0.84299999999999997</v>
      </c>
      <c r="H837" s="9">
        <v>0.79200000000000004</v>
      </c>
      <c r="I837" s="9">
        <v>0.68100000000000005</v>
      </c>
      <c r="J837" s="9">
        <v>0.753</v>
      </c>
      <c r="K837" s="9">
        <v>0.81399999999999995</v>
      </c>
      <c r="L837" s="9">
        <v>0.88800000000000001</v>
      </c>
      <c r="M837" s="9">
        <v>0.90700000000000003</v>
      </c>
      <c r="N837" s="9">
        <v>0.86399999999999999</v>
      </c>
      <c r="O837" s="9">
        <v>0.91900000000000004</v>
      </c>
      <c r="P837" s="9">
        <v>0.84399999999999997</v>
      </c>
      <c r="Q837" s="9">
        <v>0.90900000000000003</v>
      </c>
      <c r="R837" s="9">
        <v>0.86899999999999999</v>
      </c>
      <c r="S837" s="9">
        <v>0.90100000000000002</v>
      </c>
      <c r="T837" s="9">
        <v>0.872</v>
      </c>
      <c r="U837" s="9">
        <v>0.80800000000000005</v>
      </c>
      <c r="V837" s="9">
        <v>0.89500000000000002</v>
      </c>
      <c r="W837" s="9">
        <v>0.86499999999999999</v>
      </c>
      <c r="X837" s="9">
        <v>0.90600000000000003</v>
      </c>
      <c r="Y837" s="9">
        <v>0.86499999999999999</v>
      </c>
      <c r="Z837" s="9">
        <v>0.86299999999999999</v>
      </c>
      <c r="AA837" s="9">
        <v>0.89200000000000002</v>
      </c>
      <c r="AB837" s="9">
        <v>0.86199999999999999</v>
      </c>
    </row>
    <row r="838" spans="1:28" x14ac:dyDescent="0.2">
      <c r="B838" s="2" t="s">
        <v>22</v>
      </c>
      <c r="C838" s="8">
        <v>0.128</v>
      </c>
      <c r="D838" s="9">
        <v>0.05</v>
      </c>
      <c r="E838" s="9">
        <v>9.8000000000000004E-2</v>
      </c>
      <c r="F838" s="9">
        <v>0.11799999999999999</v>
      </c>
      <c r="G838" s="9">
        <v>0.157</v>
      </c>
      <c r="H838" s="9">
        <v>0.20799999999999999</v>
      </c>
      <c r="I838" s="9">
        <v>0.31900000000000001</v>
      </c>
      <c r="J838" s="9">
        <v>0.247</v>
      </c>
      <c r="K838" s="9">
        <v>0.186</v>
      </c>
      <c r="L838" s="9">
        <v>0.112</v>
      </c>
      <c r="M838" s="9">
        <v>9.2999999999999999E-2</v>
      </c>
      <c r="N838" s="9">
        <v>0.13600000000000001</v>
      </c>
      <c r="O838" s="9">
        <v>8.1000000000000003E-2</v>
      </c>
      <c r="P838" s="9">
        <v>0.156</v>
      </c>
      <c r="Q838" s="9">
        <v>9.0999999999999998E-2</v>
      </c>
      <c r="R838" s="9">
        <v>0.13100000000000001</v>
      </c>
      <c r="S838" s="9">
        <v>9.9000000000000005E-2</v>
      </c>
      <c r="T838" s="9">
        <v>0.128</v>
      </c>
      <c r="U838" s="9">
        <v>0.192</v>
      </c>
      <c r="V838" s="9">
        <v>0.105</v>
      </c>
      <c r="W838" s="9">
        <v>0.13500000000000001</v>
      </c>
      <c r="X838" s="9">
        <v>9.4E-2</v>
      </c>
      <c r="Y838" s="9">
        <v>0.13500000000000001</v>
      </c>
      <c r="Z838" s="9">
        <v>0.13700000000000001</v>
      </c>
      <c r="AA838" s="9">
        <v>0.108</v>
      </c>
      <c r="AB838" s="9">
        <v>0.13800000000000001</v>
      </c>
    </row>
    <row r="839" spans="1:28" x14ac:dyDescent="0.2">
      <c r="B839" s="2" t="s">
        <v>3</v>
      </c>
      <c r="C839" s="3">
        <v>1132</v>
      </c>
      <c r="D839" s="4">
        <v>180</v>
      </c>
      <c r="E839" s="4">
        <v>254</v>
      </c>
      <c r="F839" s="4">
        <v>314</v>
      </c>
      <c r="G839" s="4">
        <v>185</v>
      </c>
      <c r="H839" s="4">
        <v>101</v>
      </c>
      <c r="I839" s="4">
        <v>69</v>
      </c>
      <c r="J839" s="4">
        <v>77</v>
      </c>
      <c r="K839" s="4">
        <v>167</v>
      </c>
      <c r="L839" s="4">
        <v>295</v>
      </c>
      <c r="M839" s="4">
        <v>140</v>
      </c>
      <c r="N839" s="4">
        <v>88</v>
      </c>
      <c r="O839" s="4">
        <v>99</v>
      </c>
      <c r="P839" s="4">
        <v>653</v>
      </c>
      <c r="Q839" s="4">
        <v>438</v>
      </c>
      <c r="R839" s="4">
        <v>955</v>
      </c>
      <c r="S839" s="4">
        <v>131</v>
      </c>
      <c r="T839" s="4">
        <v>1007</v>
      </c>
      <c r="U839" s="4">
        <v>52</v>
      </c>
      <c r="V839" s="4">
        <v>76</v>
      </c>
      <c r="W839" s="4">
        <v>37</v>
      </c>
      <c r="X839" s="4">
        <v>96</v>
      </c>
      <c r="Y839" s="4">
        <v>282</v>
      </c>
      <c r="Z839" s="4">
        <v>278</v>
      </c>
      <c r="AA839" s="4">
        <v>232</v>
      </c>
      <c r="AB839" s="4">
        <v>195</v>
      </c>
    </row>
    <row r="840" spans="1:28" ht="63.75" x14ac:dyDescent="0.2">
      <c r="A840" s="1" t="s">
        <v>1330</v>
      </c>
    </row>
    <row r="841" spans="1:28" x14ac:dyDescent="0.2">
      <c r="B841" s="2" t="s">
        <v>21</v>
      </c>
      <c r="C841" s="8">
        <v>0.94599999999999995</v>
      </c>
      <c r="D841" s="9">
        <v>0.93899999999999995</v>
      </c>
      <c r="E841" s="9">
        <v>0.93600000000000005</v>
      </c>
      <c r="F841" s="9">
        <v>0.96</v>
      </c>
      <c r="G841" s="9">
        <v>0.95</v>
      </c>
      <c r="H841" s="9">
        <v>0.97799999999999998</v>
      </c>
      <c r="I841" s="9">
        <v>0.89400000000000002</v>
      </c>
      <c r="J841" s="9">
        <v>0.875</v>
      </c>
      <c r="K841" s="9">
        <v>0.93300000000000005</v>
      </c>
      <c r="L841" s="9">
        <v>0.95199999999999996</v>
      </c>
      <c r="M841" s="9">
        <v>0.97</v>
      </c>
      <c r="N841" s="9">
        <v>0.97599999999999998</v>
      </c>
      <c r="O841" s="9">
        <v>0.96899999999999997</v>
      </c>
      <c r="P841" s="9">
        <v>0.95399999999999996</v>
      </c>
      <c r="Q841" s="9">
        <v>0.93500000000000005</v>
      </c>
      <c r="R841" s="9">
        <v>0.94599999999999995</v>
      </c>
      <c r="S841" s="9">
        <v>0.95399999999999996</v>
      </c>
      <c r="T841" s="9">
        <v>0.95</v>
      </c>
      <c r="U841" s="9">
        <v>0.89400000000000002</v>
      </c>
      <c r="V841" s="9">
        <v>0.92</v>
      </c>
      <c r="W841" s="9">
        <v>0.94399999999999995</v>
      </c>
      <c r="X841" s="9">
        <v>0.98899999999999999</v>
      </c>
      <c r="Y841" s="9">
        <v>0.96299999999999997</v>
      </c>
      <c r="Z841" s="9">
        <v>0.94499999999999995</v>
      </c>
      <c r="AA841" s="9">
        <v>0.90500000000000003</v>
      </c>
      <c r="AB841" s="9">
        <v>0.96199999999999997</v>
      </c>
    </row>
    <row r="842" spans="1:28" x14ac:dyDescent="0.2">
      <c r="B842" s="2" t="s">
        <v>22</v>
      </c>
      <c r="C842" s="8">
        <v>5.3999999999999999E-2</v>
      </c>
      <c r="D842" s="9">
        <v>6.0999999999999999E-2</v>
      </c>
      <c r="E842" s="9">
        <v>6.4000000000000001E-2</v>
      </c>
      <c r="F842" s="9">
        <v>0.04</v>
      </c>
      <c r="G842" s="9">
        <v>0.05</v>
      </c>
      <c r="H842" s="9">
        <v>2.1999999999999999E-2</v>
      </c>
      <c r="I842" s="9">
        <v>0.106</v>
      </c>
      <c r="J842" s="9">
        <v>0.125</v>
      </c>
      <c r="K842" s="9">
        <v>6.7000000000000004E-2</v>
      </c>
      <c r="L842" s="9">
        <v>4.8000000000000001E-2</v>
      </c>
      <c r="M842" s="9">
        <v>0.03</v>
      </c>
      <c r="N842" s="9">
        <v>2.4E-2</v>
      </c>
      <c r="O842" s="9">
        <v>3.1E-2</v>
      </c>
      <c r="P842" s="9">
        <v>4.5999999999999999E-2</v>
      </c>
      <c r="Q842" s="9">
        <v>6.5000000000000002E-2</v>
      </c>
      <c r="R842" s="9">
        <v>5.3999999999999999E-2</v>
      </c>
      <c r="S842" s="9">
        <v>4.5999999999999999E-2</v>
      </c>
      <c r="T842" s="9">
        <v>0.05</v>
      </c>
      <c r="U842" s="9">
        <v>0.106</v>
      </c>
      <c r="V842" s="9">
        <v>0.08</v>
      </c>
      <c r="W842" s="9">
        <v>5.6000000000000001E-2</v>
      </c>
      <c r="X842" s="9">
        <v>1.0999999999999999E-2</v>
      </c>
      <c r="Y842" s="9">
        <v>3.6999999999999998E-2</v>
      </c>
      <c r="Z842" s="9">
        <v>5.5E-2</v>
      </c>
      <c r="AA842" s="9">
        <v>9.5000000000000001E-2</v>
      </c>
      <c r="AB842" s="9">
        <v>3.7999999999999999E-2</v>
      </c>
    </row>
    <row r="843" spans="1:28" x14ac:dyDescent="0.2">
      <c r="B843" s="2" t="s">
        <v>3</v>
      </c>
      <c r="C843" s="3">
        <v>1096</v>
      </c>
      <c r="D843" s="4">
        <v>179</v>
      </c>
      <c r="E843" s="4">
        <v>251</v>
      </c>
      <c r="F843" s="4">
        <v>300</v>
      </c>
      <c r="G843" s="4">
        <v>181</v>
      </c>
      <c r="H843" s="4">
        <v>92</v>
      </c>
      <c r="I843" s="4">
        <v>66</v>
      </c>
      <c r="J843" s="4">
        <v>72</v>
      </c>
      <c r="K843" s="4">
        <v>165</v>
      </c>
      <c r="L843" s="4">
        <v>292</v>
      </c>
      <c r="M843" s="4">
        <v>135</v>
      </c>
      <c r="N843" s="4">
        <v>83</v>
      </c>
      <c r="O843" s="4">
        <v>97</v>
      </c>
      <c r="P843" s="4">
        <v>629</v>
      </c>
      <c r="Q843" s="4">
        <v>430</v>
      </c>
      <c r="R843" s="4">
        <v>922</v>
      </c>
      <c r="S843" s="4">
        <v>131</v>
      </c>
      <c r="T843" s="4">
        <v>978</v>
      </c>
      <c r="U843" s="4">
        <v>47</v>
      </c>
      <c r="V843" s="4">
        <v>75</v>
      </c>
      <c r="W843" s="4">
        <v>36</v>
      </c>
      <c r="X843" s="4">
        <v>90</v>
      </c>
      <c r="Y843" s="4">
        <v>270</v>
      </c>
      <c r="Z843" s="4">
        <v>271</v>
      </c>
      <c r="AA843" s="4">
        <v>231</v>
      </c>
      <c r="AB843" s="4">
        <v>185</v>
      </c>
    </row>
    <row r="844" spans="1:28" ht="76.5" x14ac:dyDescent="0.2">
      <c r="A844" s="1" t="s">
        <v>1331</v>
      </c>
    </row>
    <row r="845" spans="1:28" x14ac:dyDescent="0.2">
      <c r="B845" s="2" t="s">
        <v>21</v>
      </c>
      <c r="C845" s="8">
        <v>0.92400000000000004</v>
      </c>
      <c r="D845" s="9">
        <v>0.91600000000000004</v>
      </c>
      <c r="E845" s="9">
        <v>0.89900000000000002</v>
      </c>
      <c r="F845" s="9">
        <v>0.93100000000000005</v>
      </c>
      <c r="G845" s="9">
        <v>0.94499999999999995</v>
      </c>
      <c r="H845" s="9">
        <v>0.97</v>
      </c>
      <c r="I845" s="9">
        <v>0.87</v>
      </c>
      <c r="J845" s="9">
        <v>0.88700000000000001</v>
      </c>
      <c r="K845" s="9">
        <v>0.90600000000000003</v>
      </c>
      <c r="L845" s="9">
        <v>0.94599999999999995</v>
      </c>
      <c r="M845" s="9">
        <v>0.95</v>
      </c>
      <c r="N845" s="9">
        <v>0.93300000000000005</v>
      </c>
      <c r="O845" s="9">
        <v>0.92600000000000005</v>
      </c>
      <c r="P845" s="9">
        <v>0.91900000000000004</v>
      </c>
      <c r="Q845" s="9">
        <v>0.93100000000000005</v>
      </c>
      <c r="R845" s="9">
        <v>0.92500000000000004</v>
      </c>
      <c r="S845" s="9">
        <v>0.93100000000000005</v>
      </c>
      <c r="T845" s="9">
        <v>0.93</v>
      </c>
      <c r="U845" s="9">
        <v>0.82</v>
      </c>
      <c r="V845" s="9">
        <v>0.91300000000000003</v>
      </c>
      <c r="W845" s="9">
        <v>0.91700000000000004</v>
      </c>
      <c r="X845" s="9">
        <v>0.98899999999999999</v>
      </c>
      <c r="Y845" s="9">
        <v>0.94499999999999995</v>
      </c>
      <c r="Z845" s="9">
        <v>0.93799999999999994</v>
      </c>
      <c r="AA845" s="9">
        <v>0.86799999999999999</v>
      </c>
      <c r="AB845" s="9">
        <v>0.92300000000000004</v>
      </c>
    </row>
    <row r="846" spans="1:28" x14ac:dyDescent="0.2">
      <c r="B846" s="2" t="s">
        <v>22</v>
      </c>
      <c r="C846" s="8">
        <v>7.5999999999999998E-2</v>
      </c>
      <c r="D846" s="9">
        <v>8.4000000000000005E-2</v>
      </c>
      <c r="E846" s="9">
        <v>0.10100000000000001</v>
      </c>
      <c r="F846" s="9">
        <v>6.9000000000000006E-2</v>
      </c>
      <c r="G846" s="9">
        <v>5.5E-2</v>
      </c>
      <c r="H846" s="9">
        <v>0.03</v>
      </c>
      <c r="I846" s="9">
        <v>0.13</v>
      </c>
      <c r="J846" s="9">
        <v>0.113</v>
      </c>
      <c r="K846" s="9">
        <v>9.4E-2</v>
      </c>
      <c r="L846" s="9">
        <v>5.3999999999999999E-2</v>
      </c>
      <c r="M846" s="9">
        <v>0.05</v>
      </c>
      <c r="N846" s="9">
        <v>6.7000000000000004E-2</v>
      </c>
      <c r="O846" s="9">
        <v>7.3999999999999996E-2</v>
      </c>
      <c r="P846" s="9">
        <v>8.1000000000000003E-2</v>
      </c>
      <c r="Q846" s="9">
        <v>6.9000000000000006E-2</v>
      </c>
      <c r="R846" s="9">
        <v>7.4999999999999997E-2</v>
      </c>
      <c r="S846" s="9">
        <v>6.9000000000000006E-2</v>
      </c>
      <c r="T846" s="9">
        <v>7.0000000000000007E-2</v>
      </c>
      <c r="U846" s="9">
        <v>0.18</v>
      </c>
      <c r="V846" s="9">
        <v>8.7999999999999995E-2</v>
      </c>
      <c r="W846" s="9">
        <v>8.3000000000000004E-2</v>
      </c>
      <c r="X846" s="9">
        <v>1.0999999999999999E-2</v>
      </c>
      <c r="Y846" s="9">
        <v>5.5E-2</v>
      </c>
      <c r="Z846" s="9">
        <v>6.2E-2</v>
      </c>
      <c r="AA846" s="9">
        <v>0.13200000000000001</v>
      </c>
      <c r="AB846" s="9">
        <v>7.6999999999999999E-2</v>
      </c>
    </row>
    <row r="847" spans="1:28" x14ac:dyDescent="0.2">
      <c r="B847" s="2" t="s">
        <v>3</v>
      </c>
      <c r="C847" s="3">
        <v>1121</v>
      </c>
      <c r="D847" s="4">
        <v>179</v>
      </c>
      <c r="E847" s="4">
        <v>258</v>
      </c>
      <c r="F847" s="4">
        <v>304</v>
      </c>
      <c r="G847" s="4">
        <v>183</v>
      </c>
      <c r="H847" s="4">
        <v>100</v>
      </c>
      <c r="I847" s="4">
        <v>69</v>
      </c>
      <c r="J847" s="4">
        <v>71</v>
      </c>
      <c r="K847" s="4">
        <v>171</v>
      </c>
      <c r="L847" s="4">
        <v>299</v>
      </c>
      <c r="M847" s="4">
        <v>139</v>
      </c>
      <c r="N847" s="4">
        <v>89</v>
      </c>
      <c r="O847" s="4">
        <v>95</v>
      </c>
      <c r="P847" s="4">
        <v>644</v>
      </c>
      <c r="Q847" s="4">
        <v>437</v>
      </c>
      <c r="R847" s="4">
        <v>943</v>
      </c>
      <c r="S847" s="4">
        <v>131</v>
      </c>
      <c r="T847" s="4">
        <v>995</v>
      </c>
      <c r="U847" s="4">
        <v>50</v>
      </c>
      <c r="V847" s="4">
        <v>80</v>
      </c>
      <c r="W847" s="4">
        <v>36</v>
      </c>
      <c r="X847" s="4">
        <v>91</v>
      </c>
      <c r="Y847" s="4">
        <v>275</v>
      </c>
      <c r="Z847" s="4">
        <v>276</v>
      </c>
      <c r="AA847" s="4">
        <v>234</v>
      </c>
      <c r="AB847" s="4">
        <v>196</v>
      </c>
    </row>
    <row r="848" spans="1:28" ht="63.75" x14ac:dyDescent="0.2">
      <c r="A848" s="1" t="s">
        <v>1311</v>
      </c>
    </row>
    <row r="849" spans="1:28" x14ac:dyDescent="0.2">
      <c r="B849" s="2" t="s">
        <v>21</v>
      </c>
      <c r="C849" s="8">
        <v>0.86499999999999999</v>
      </c>
      <c r="D849" s="9">
        <v>0.86799999999999999</v>
      </c>
      <c r="E849" s="9">
        <v>0.88800000000000001</v>
      </c>
      <c r="F849" s="9">
        <v>0.89100000000000001</v>
      </c>
      <c r="G849" s="9">
        <v>0.85199999999999998</v>
      </c>
      <c r="H849" s="9">
        <v>0.81699999999999995</v>
      </c>
      <c r="I849" s="9">
        <v>0.75700000000000001</v>
      </c>
      <c r="J849" s="9">
        <v>0.77300000000000002</v>
      </c>
      <c r="K849" s="9">
        <v>0.83</v>
      </c>
      <c r="L849" s="9">
        <v>0.879</v>
      </c>
      <c r="M849" s="9">
        <v>0.88</v>
      </c>
      <c r="N849" s="9">
        <v>0.86699999999999999</v>
      </c>
      <c r="O849" s="9">
        <v>0.89500000000000002</v>
      </c>
      <c r="P849" s="9">
        <v>0.85699999999999998</v>
      </c>
      <c r="Q849" s="9">
        <v>0.872</v>
      </c>
      <c r="R849" s="9">
        <v>0.86899999999999999</v>
      </c>
      <c r="S849" s="9">
        <v>0.86199999999999999</v>
      </c>
      <c r="T849" s="9">
        <v>0.86899999999999999</v>
      </c>
      <c r="U849" s="9">
        <v>0.76</v>
      </c>
      <c r="V849" s="9">
        <v>0.86299999999999999</v>
      </c>
      <c r="W849" s="9">
        <v>0.89200000000000002</v>
      </c>
      <c r="X849" s="9">
        <v>0.95699999999999996</v>
      </c>
      <c r="Y849" s="9">
        <v>0.86199999999999999</v>
      </c>
      <c r="Z849" s="9">
        <v>0.89500000000000002</v>
      </c>
      <c r="AA849" s="9">
        <v>0.81200000000000006</v>
      </c>
      <c r="AB849" s="9">
        <v>0.84299999999999997</v>
      </c>
    </row>
    <row r="850" spans="1:28" x14ac:dyDescent="0.2">
      <c r="B850" s="2" t="s">
        <v>22</v>
      </c>
      <c r="C850" s="8">
        <v>0.13500000000000001</v>
      </c>
      <c r="D850" s="9">
        <v>0.13200000000000001</v>
      </c>
      <c r="E850" s="9">
        <v>0.112</v>
      </c>
      <c r="F850" s="9">
        <v>0.109</v>
      </c>
      <c r="G850" s="9">
        <v>0.14799999999999999</v>
      </c>
      <c r="H850" s="9">
        <v>0.183</v>
      </c>
      <c r="I850" s="9">
        <v>0.24299999999999999</v>
      </c>
      <c r="J850" s="9">
        <v>0.22700000000000001</v>
      </c>
      <c r="K850" s="9">
        <v>0.17</v>
      </c>
      <c r="L850" s="9">
        <v>0.121</v>
      </c>
      <c r="M850" s="9">
        <v>0.12</v>
      </c>
      <c r="N850" s="9">
        <v>0.13300000000000001</v>
      </c>
      <c r="O850" s="9">
        <v>0.105</v>
      </c>
      <c r="P850" s="9">
        <v>0.14299999999999999</v>
      </c>
      <c r="Q850" s="9">
        <v>0.128</v>
      </c>
      <c r="R850" s="9">
        <v>0.13100000000000001</v>
      </c>
      <c r="S850" s="9">
        <v>0.13800000000000001</v>
      </c>
      <c r="T850" s="9">
        <v>0.13100000000000001</v>
      </c>
      <c r="U850" s="9">
        <v>0.24</v>
      </c>
      <c r="V850" s="9">
        <v>0.13800000000000001</v>
      </c>
      <c r="W850" s="9">
        <v>0.108</v>
      </c>
      <c r="X850" s="9">
        <v>4.2999999999999997E-2</v>
      </c>
      <c r="Y850" s="9">
        <v>0.13800000000000001</v>
      </c>
      <c r="Z850" s="9">
        <v>0.105</v>
      </c>
      <c r="AA850" s="9">
        <v>0.188</v>
      </c>
      <c r="AB850" s="9">
        <v>0.157</v>
      </c>
    </row>
    <row r="851" spans="1:28" x14ac:dyDescent="0.2">
      <c r="B851" s="2" t="s">
        <v>3</v>
      </c>
      <c r="C851" s="3">
        <v>1128</v>
      </c>
      <c r="D851" s="4">
        <v>182</v>
      </c>
      <c r="E851" s="4">
        <v>249</v>
      </c>
      <c r="F851" s="4">
        <v>312</v>
      </c>
      <c r="G851" s="4">
        <v>182</v>
      </c>
      <c r="H851" s="4">
        <v>104</v>
      </c>
      <c r="I851" s="4">
        <v>70</v>
      </c>
      <c r="J851" s="4">
        <v>75</v>
      </c>
      <c r="K851" s="4">
        <v>171</v>
      </c>
      <c r="L851" s="4">
        <v>298</v>
      </c>
      <c r="M851" s="4">
        <v>142</v>
      </c>
      <c r="N851" s="4">
        <v>90</v>
      </c>
      <c r="O851" s="4">
        <v>95</v>
      </c>
      <c r="P851" s="4">
        <v>649</v>
      </c>
      <c r="Q851" s="4">
        <v>438</v>
      </c>
      <c r="R851" s="4">
        <v>949</v>
      </c>
      <c r="S851" s="4">
        <v>130</v>
      </c>
      <c r="T851" s="4">
        <v>1001</v>
      </c>
      <c r="U851" s="4">
        <v>50</v>
      </c>
      <c r="V851" s="4">
        <v>80</v>
      </c>
      <c r="W851" s="4">
        <v>37</v>
      </c>
      <c r="X851" s="4">
        <v>92</v>
      </c>
      <c r="Y851" s="4">
        <v>275</v>
      </c>
      <c r="Z851" s="4">
        <v>277</v>
      </c>
      <c r="AA851" s="4">
        <v>245</v>
      </c>
      <c r="AB851" s="4">
        <v>191</v>
      </c>
    </row>
    <row r="852" spans="1:28" ht="63.75" x14ac:dyDescent="0.2">
      <c r="A852" s="1" t="s">
        <v>1333</v>
      </c>
    </row>
    <row r="853" spans="1:28" x14ac:dyDescent="0.2">
      <c r="B853" s="2" t="s">
        <v>142</v>
      </c>
      <c r="C853" s="8">
        <v>0.47499999999999998</v>
      </c>
      <c r="D853" s="9">
        <v>0.51700000000000002</v>
      </c>
      <c r="E853" s="9">
        <v>0.49399999999999999</v>
      </c>
      <c r="F853" s="9">
        <v>0.44500000000000001</v>
      </c>
      <c r="G853" s="9">
        <v>0.48599999999999999</v>
      </c>
      <c r="H853" s="9">
        <v>0.46300000000000002</v>
      </c>
      <c r="I853" s="9">
        <v>0.42399999999999999</v>
      </c>
      <c r="J853" s="9">
        <v>0.67300000000000004</v>
      </c>
      <c r="K853" s="9">
        <v>0.47599999999999998</v>
      </c>
      <c r="L853" s="9">
        <v>0.47799999999999998</v>
      </c>
      <c r="M853" s="9">
        <v>0.45100000000000001</v>
      </c>
      <c r="N853" s="9">
        <v>0.372</v>
      </c>
      <c r="O853" s="9">
        <v>0.45900000000000002</v>
      </c>
      <c r="P853" s="9">
        <v>0.504</v>
      </c>
      <c r="Q853" s="9">
        <v>0.42599999999999999</v>
      </c>
      <c r="R853" s="9">
        <v>0.47699999999999998</v>
      </c>
      <c r="S853" s="9">
        <v>0.44600000000000001</v>
      </c>
      <c r="T853" s="9">
        <v>0.47499999999999998</v>
      </c>
      <c r="U853" s="9">
        <v>0.495</v>
      </c>
      <c r="V853" s="9">
        <v>0.46899999999999997</v>
      </c>
      <c r="W853" s="9">
        <v>0.115</v>
      </c>
      <c r="X853" s="9">
        <v>0.20300000000000001</v>
      </c>
      <c r="Y853" s="9">
        <v>0.57499999999999996</v>
      </c>
      <c r="Z853" s="9">
        <v>0.53100000000000003</v>
      </c>
      <c r="AA853" s="9">
        <v>0.58699999999999997</v>
      </c>
      <c r="AB853" s="9">
        <v>0.28199999999999997</v>
      </c>
    </row>
    <row r="854" spans="1:28" x14ac:dyDescent="0.2">
      <c r="B854" s="2" t="s">
        <v>143</v>
      </c>
      <c r="C854" s="8">
        <v>0.14099999999999999</v>
      </c>
      <c r="D854" s="9">
        <v>0.11799999999999999</v>
      </c>
      <c r="E854" s="9">
        <v>0.105</v>
      </c>
      <c r="F854" s="9">
        <v>0.15</v>
      </c>
      <c r="G854" s="9">
        <v>0.14899999999999999</v>
      </c>
      <c r="H854" s="9">
        <v>0.16600000000000001</v>
      </c>
      <c r="I854" s="9">
        <v>0.21199999999999999</v>
      </c>
      <c r="J854" s="9">
        <v>7.6999999999999999E-2</v>
      </c>
      <c r="K854" s="9">
        <v>0.122</v>
      </c>
      <c r="L854" s="9">
        <v>0.126</v>
      </c>
      <c r="M854" s="9">
        <v>0.14399999999999999</v>
      </c>
      <c r="N854" s="9">
        <v>0.186</v>
      </c>
      <c r="O854" s="9">
        <v>0.18</v>
      </c>
      <c r="P854" s="9">
        <v>0.121</v>
      </c>
      <c r="Q854" s="9">
        <v>0.17399999999999999</v>
      </c>
      <c r="R854" s="9">
        <v>0.13800000000000001</v>
      </c>
      <c r="S854" s="9">
        <v>0.16300000000000001</v>
      </c>
      <c r="T854" s="9">
        <v>0.14199999999999999</v>
      </c>
      <c r="U854" s="9">
        <v>0.11</v>
      </c>
      <c r="V854" s="9">
        <v>0.13800000000000001</v>
      </c>
      <c r="W854" s="9">
        <v>0.54100000000000004</v>
      </c>
      <c r="X854" s="9">
        <v>0.40100000000000002</v>
      </c>
      <c r="Y854" s="9">
        <v>9.7000000000000003E-2</v>
      </c>
      <c r="Z854" s="9">
        <v>7.1999999999999995E-2</v>
      </c>
      <c r="AA854" s="9">
        <v>7.0000000000000007E-2</v>
      </c>
      <c r="AB854" s="9">
        <v>0.21299999999999999</v>
      </c>
    </row>
    <row r="855" spans="1:28" x14ac:dyDescent="0.2">
      <c r="B855" s="2" t="s">
        <v>140</v>
      </c>
      <c r="C855" s="8">
        <v>0.38400000000000001</v>
      </c>
      <c r="D855" s="9">
        <v>0.36599999999999999</v>
      </c>
      <c r="E855" s="9">
        <v>0.40100000000000002</v>
      </c>
      <c r="F855" s="9">
        <v>0.40500000000000003</v>
      </c>
      <c r="G855" s="9">
        <v>0.36499999999999999</v>
      </c>
      <c r="H855" s="9">
        <v>0.371</v>
      </c>
      <c r="I855" s="9">
        <v>0.36399999999999999</v>
      </c>
      <c r="J855" s="9">
        <v>0.25</v>
      </c>
      <c r="K855" s="9">
        <v>0.40200000000000002</v>
      </c>
      <c r="L855" s="9">
        <v>0.39600000000000002</v>
      </c>
      <c r="M855" s="9">
        <v>0.40500000000000003</v>
      </c>
      <c r="N855" s="9">
        <v>0.441</v>
      </c>
      <c r="O855" s="9">
        <v>0.36099999999999999</v>
      </c>
      <c r="P855" s="9">
        <v>0.375</v>
      </c>
      <c r="Q855" s="9">
        <v>0.4</v>
      </c>
      <c r="R855" s="9">
        <v>0.38500000000000001</v>
      </c>
      <c r="S855" s="9">
        <v>0.39</v>
      </c>
      <c r="T855" s="9">
        <v>0.38200000000000001</v>
      </c>
      <c r="U855" s="9">
        <v>0.39600000000000002</v>
      </c>
      <c r="V855" s="9">
        <v>0.39400000000000002</v>
      </c>
      <c r="W855" s="9">
        <v>0.34399999999999997</v>
      </c>
      <c r="X855" s="9">
        <v>0.39500000000000002</v>
      </c>
      <c r="Y855" s="9">
        <v>0.32900000000000001</v>
      </c>
      <c r="Z855" s="9">
        <v>0.39700000000000002</v>
      </c>
      <c r="AA855" s="9">
        <v>0.34300000000000003</v>
      </c>
      <c r="AB855" s="9">
        <v>0.505</v>
      </c>
    </row>
    <row r="856" spans="1:28" x14ac:dyDescent="0.2">
      <c r="B856" s="2" t="s">
        <v>3</v>
      </c>
      <c r="C856" s="3">
        <v>2234</v>
      </c>
      <c r="D856" s="4">
        <v>331</v>
      </c>
      <c r="E856" s="4">
        <v>476</v>
      </c>
      <c r="F856" s="4">
        <v>575</v>
      </c>
      <c r="G856" s="4">
        <v>395</v>
      </c>
      <c r="H856" s="4">
        <v>205</v>
      </c>
      <c r="I856" s="4">
        <v>184</v>
      </c>
      <c r="J856" s="4">
        <v>168</v>
      </c>
      <c r="K856" s="4">
        <v>336</v>
      </c>
      <c r="L856" s="4">
        <v>594</v>
      </c>
      <c r="M856" s="4">
        <v>264</v>
      </c>
      <c r="N856" s="4">
        <v>145</v>
      </c>
      <c r="O856" s="4">
        <v>183</v>
      </c>
      <c r="P856" s="4">
        <v>1293</v>
      </c>
      <c r="Q856" s="4">
        <v>845</v>
      </c>
      <c r="R856" s="4">
        <v>1863</v>
      </c>
      <c r="S856" s="4">
        <v>251</v>
      </c>
      <c r="T856" s="4">
        <v>1987</v>
      </c>
      <c r="U856" s="4">
        <v>91</v>
      </c>
      <c r="V856" s="4">
        <v>160</v>
      </c>
      <c r="W856" s="4">
        <v>61</v>
      </c>
      <c r="X856" s="4">
        <v>177</v>
      </c>
      <c r="Y856" s="4">
        <v>569</v>
      </c>
      <c r="Z856" s="4">
        <v>552</v>
      </c>
      <c r="AA856" s="4">
        <v>470</v>
      </c>
      <c r="AB856" s="4">
        <v>380</v>
      </c>
    </row>
    <row r="857" spans="1:28" ht="63.75" x14ac:dyDescent="0.2">
      <c r="A857" s="1" t="s">
        <v>1314</v>
      </c>
    </row>
    <row r="858" spans="1:28" x14ac:dyDescent="0.2">
      <c r="B858" s="2" t="s">
        <v>142</v>
      </c>
      <c r="C858" s="8">
        <v>0.61399999999999999</v>
      </c>
      <c r="D858" s="9">
        <v>0.64</v>
      </c>
      <c r="E858" s="9">
        <v>0.61199999999999999</v>
      </c>
      <c r="F858" s="9">
        <v>0.60299999999999998</v>
      </c>
      <c r="G858" s="9">
        <v>0.61099999999999999</v>
      </c>
      <c r="H858" s="9">
        <v>0.59699999999999998</v>
      </c>
      <c r="I858" s="9">
        <v>0.60499999999999998</v>
      </c>
      <c r="J858" s="9">
        <v>0.76400000000000001</v>
      </c>
      <c r="K858" s="9">
        <v>0.62</v>
      </c>
      <c r="L858" s="9">
        <v>0.63</v>
      </c>
      <c r="M858" s="9">
        <v>0.55800000000000005</v>
      </c>
      <c r="N858" s="9">
        <v>0.53500000000000003</v>
      </c>
      <c r="O858" s="9">
        <v>0.58699999999999997</v>
      </c>
      <c r="P858" s="9">
        <v>0.65400000000000003</v>
      </c>
      <c r="Q858" s="9">
        <v>0.54100000000000004</v>
      </c>
      <c r="R858" s="9">
        <v>0.61499999999999999</v>
      </c>
      <c r="S858" s="9">
        <v>0.57199999999999995</v>
      </c>
      <c r="T858" s="9">
        <v>0.60799999999999998</v>
      </c>
      <c r="U858" s="9">
        <v>0.69699999999999995</v>
      </c>
      <c r="V858" s="9">
        <v>0.64200000000000002</v>
      </c>
      <c r="W858" s="9">
        <v>0.32800000000000001</v>
      </c>
      <c r="X858" s="9">
        <v>0.373</v>
      </c>
      <c r="Y858" s="9">
        <v>0.67800000000000005</v>
      </c>
      <c r="Z858" s="9">
        <v>0.69499999999999995</v>
      </c>
      <c r="AA858" s="9">
        <v>0.68500000000000005</v>
      </c>
      <c r="AB858" s="9">
        <v>0.46700000000000003</v>
      </c>
    </row>
    <row r="859" spans="1:28" x14ac:dyDescent="0.2">
      <c r="B859" s="2" t="s">
        <v>143</v>
      </c>
      <c r="C859" s="8">
        <v>8.5000000000000006E-2</v>
      </c>
      <c r="D859" s="9">
        <v>7.4999999999999997E-2</v>
      </c>
      <c r="E859" s="9">
        <v>8.2000000000000003E-2</v>
      </c>
      <c r="F859" s="9">
        <v>8.1000000000000003E-2</v>
      </c>
      <c r="G859" s="9">
        <v>9.8000000000000004E-2</v>
      </c>
      <c r="H859" s="9">
        <v>9.7000000000000003E-2</v>
      </c>
      <c r="I859" s="9">
        <v>9.9000000000000005E-2</v>
      </c>
      <c r="J859" s="9">
        <v>6.2E-2</v>
      </c>
      <c r="K859" s="9">
        <v>6.5000000000000002E-2</v>
      </c>
      <c r="L859" s="9">
        <v>7.0000000000000007E-2</v>
      </c>
      <c r="M859" s="9">
        <v>0.112</v>
      </c>
      <c r="N859" s="9">
        <v>0.12</v>
      </c>
      <c r="O859" s="9">
        <v>0.10100000000000001</v>
      </c>
      <c r="P859" s="9">
        <v>6.8000000000000005E-2</v>
      </c>
      <c r="Q859" s="9">
        <v>0.115</v>
      </c>
      <c r="R859" s="9">
        <v>8.4000000000000005E-2</v>
      </c>
      <c r="S859" s="9">
        <v>0.107</v>
      </c>
      <c r="T859" s="9">
        <v>8.6999999999999994E-2</v>
      </c>
      <c r="U859" s="9">
        <v>3.4000000000000002E-2</v>
      </c>
      <c r="V859" s="9">
        <v>8.7999999999999995E-2</v>
      </c>
      <c r="W859" s="9">
        <v>0.25900000000000001</v>
      </c>
      <c r="X859" s="9">
        <v>0.22600000000000001</v>
      </c>
      <c r="Y859" s="9">
        <v>6.0999999999999999E-2</v>
      </c>
      <c r="Z859" s="9">
        <v>4.4999999999999998E-2</v>
      </c>
      <c r="AA859" s="9">
        <v>5.1999999999999998E-2</v>
      </c>
      <c r="AB859" s="9">
        <v>0.125</v>
      </c>
    </row>
    <row r="860" spans="1:28" x14ac:dyDescent="0.2">
      <c r="B860" s="2" t="s">
        <v>140</v>
      </c>
      <c r="C860" s="8">
        <v>0.30099999999999999</v>
      </c>
      <c r="D860" s="9">
        <v>0.28599999999999998</v>
      </c>
      <c r="E860" s="9">
        <v>0.30599999999999999</v>
      </c>
      <c r="F860" s="9">
        <v>0.316</v>
      </c>
      <c r="G860" s="9">
        <v>0.29099999999999998</v>
      </c>
      <c r="H860" s="9">
        <v>0.30599999999999999</v>
      </c>
      <c r="I860" s="9">
        <v>0.29699999999999999</v>
      </c>
      <c r="J860" s="9">
        <v>0.17399999999999999</v>
      </c>
      <c r="K860" s="9">
        <v>0.315</v>
      </c>
      <c r="L860" s="9">
        <v>0.3</v>
      </c>
      <c r="M860" s="9">
        <v>0.32900000000000001</v>
      </c>
      <c r="N860" s="9">
        <v>0.34499999999999997</v>
      </c>
      <c r="O860" s="9">
        <v>0.313</v>
      </c>
      <c r="P860" s="9">
        <v>0.27800000000000002</v>
      </c>
      <c r="Q860" s="9">
        <v>0.34399999999999997</v>
      </c>
      <c r="R860" s="9">
        <v>0.30099999999999999</v>
      </c>
      <c r="S860" s="9">
        <v>0.32100000000000001</v>
      </c>
      <c r="T860" s="9">
        <v>0.30499999999999999</v>
      </c>
      <c r="U860" s="9">
        <v>0.27</v>
      </c>
      <c r="V860" s="9">
        <v>0.27</v>
      </c>
      <c r="W860" s="9">
        <v>0.41399999999999998</v>
      </c>
      <c r="X860" s="9">
        <v>0.40100000000000002</v>
      </c>
      <c r="Y860" s="9">
        <v>0.26</v>
      </c>
      <c r="Z860" s="9">
        <v>0.25900000000000001</v>
      </c>
      <c r="AA860" s="9">
        <v>0.26300000000000001</v>
      </c>
      <c r="AB860" s="9">
        <v>0.40799999999999997</v>
      </c>
    </row>
    <row r="861" spans="1:28" x14ac:dyDescent="0.2">
      <c r="B861" s="2" t="s">
        <v>3</v>
      </c>
      <c r="C861" s="3">
        <v>2157</v>
      </c>
      <c r="D861" s="4">
        <v>322</v>
      </c>
      <c r="E861" s="4">
        <v>464</v>
      </c>
      <c r="F861" s="4">
        <v>557</v>
      </c>
      <c r="G861" s="4">
        <v>378</v>
      </c>
      <c r="H861" s="4">
        <v>196</v>
      </c>
      <c r="I861" s="4">
        <v>172</v>
      </c>
      <c r="J861" s="4">
        <v>161</v>
      </c>
      <c r="K861" s="4">
        <v>321</v>
      </c>
      <c r="L861" s="4">
        <v>573</v>
      </c>
      <c r="M861" s="4">
        <v>258</v>
      </c>
      <c r="N861" s="4">
        <v>142</v>
      </c>
      <c r="O861" s="4">
        <v>179</v>
      </c>
      <c r="P861" s="4">
        <v>1254</v>
      </c>
      <c r="Q861" s="4">
        <v>810</v>
      </c>
      <c r="R861" s="4">
        <v>1795</v>
      </c>
      <c r="S861" s="4">
        <v>243</v>
      </c>
      <c r="T861" s="4">
        <v>1913</v>
      </c>
      <c r="U861" s="4">
        <v>89</v>
      </c>
      <c r="V861" s="4">
        <v>159</v>
      </c>
      <c r="W861" s="4">
        <v>58</v>
      </c>
      <c r="X861" s="4">
        <v>177</v>
      </c>
      <c r="Y861" s="4">
        <v>538</v>
      </c>
      <c r="Z861" s="4">
        <v>532</v>
      </c>
      <c r="AA861" s="4">
        <v>463</v>
      </c>
      <c r="AB861" s="4">
        <v>368</v>
      </c>
    </row>
    <row r="862" spans="1:28" ht="63.75" x14ac:dyDescent="0.2">
      <c r="A862" s="1" t="s">
        <v>1335</v>
      </c>
    </row>
    <row r="863" spans="1:28" x14ac:dyDescent="0.2">
      <c r="B863" s="2" t="s">
        <v>142</v>
      </c>
      <c r="C863" s="8">
        <v>0.55700000000000005</v>
      </c>
      <c r="D863" s="9">
        <v>0.66</v>
      </c>
      <c r="E863" s="9">
        <v>0.621</v>
      </c>
      <c r="F863" s="9">
        <v>0.57899999999999996</v>
      </c>
      <c r="G863" s="9">
        <v>0.503</v>
      </c>
      <c r="H863" s="9">
        <v>0.46</v>
      </c>
      <c r="I863" s="9">
        <v>0.33300000000000002</v>
      </c>
      <c r="J863" s="9">
        <v>0.627</v>
      </c>
      <c r="K863" s="9">
        <v>0.502</v>
      </c>
      <c r="L863" s="9">
        <v>0.56799999999999995</v>
      </c>
      <c r="M863" s="9">
        <v>0.52600000000000002</v>
      </c>
      <c r="N863" s="9">
        <v>0.56299999999999994</v>
      </c>
      <c r="O863" s="9">
        <v>0.61199999999999999</v>
      </c>
      <c r="P863" s="9">
        <v>0.56799999999999995</v>
      </c>
      <c r="Q863" s="9">
        <v>0.53600000000000003</v>
      </c>
      <c r="R863" s="9">
        <v>0.56999999999999995</v>
      </c>
      <c r="S863" s="9">
        <v>0.48299999999999998</v>
      </c>
      <c r="T863" s="9">
        <v>0.55800000000000005</v>
      </c>
      <c r="U863" s="9">
        <v>0.56999999999999995</v>
      </c>
      <c r="V863" s="9">
        <v>0.54400000000000004</v>
      </c>
      <c r="W863" s="9">
        <v>0.34499999999999997</v>
      </c>
      <c r="X863" s="9">
        <v>0.41499999999999998</v>
      </c>
      <c r="Y863" s="9">
        <v>0.64800000000000002</v>
      </c>
      <c r="Z863" s="9">
        <v>0.59299999999999997</v>
      </c>
      <c r="AA863" s="9">
        <v>0.52800000000000002</v>
      </c>
      <c r="AB863" s="9">
        <v>0.50700000000000001</v>
      </c>
    </row>
    <row r="864" spans="1:28" x14ac:dyDescent="0.2">
      <c r="B864" s="2" t="s">
        <v>143</v>
      </c>
      <c r="C864" s="8">
        <v>0.14899999999999999</v>
      </c>
      <c r="D864" s="9">
        <v>6.2E-2</v>
      </c>
      <c r="E864" s="9">
        <v>8.7999999999999995E-2</v>
      </c>
      <c r="F864" s="9">
        <v>0.13200000000000001</v>
      </c>
      <c r="G864" s="9">
        <v>0.17299999999999999</v>
      </c>
      <c r="H864" s="9">
        <v>0.24099999999999999</v>
      </c>
      <c r="I864" s="9">
        <v>0.38200000000000001</v>
      </c>
      <c r="J864" s="9">
        <v>0.13300000000000001</v>
      </c>
      <c r="K864" s="9">
        <v>0.184</v>
      </c>
      <c r="L864" s="9">
        <v>0.14199999999999999</v>
      </c>
      <c r="M864" s="9">
        <v>0.154</v>
      </c>
      <c r="N864" s="9">
        <v>0.13200000000000001</v>
      </c>
      <c r="O864" s="9">
        <v>0.13100000000000001</v>
      </c>
      <c r="P864" s="9">
        <v>0.14799999999999999</v>
      </c>
      <c r="Q864" s="9">
        <v>0.154</v>
      </c>
      <c r="R864" s="9">
        <v>0.14399999999999999</v>
      </c>
      <c r="S864" s="9">
        <v>0.17399999999999999</v>
      </c>
      <c r="T864" s="9">
        <v>0.14899999999999999</v>
      </c>
      <c r="U864" s="9">
        <v>0.11600000000000001</v>
      </c>
      <c r="V864" s="9">
        <v>0.17699999999999999</v>
      </c>
      <c r="W864" s="9">
        <v>0.224</v>
      </c>
      <c r="X864" s="9">
        <v>0.19900000000000001</v>
      </c>
      <c r="Y864" s="9">
        <v>0.124</v>
      </c>
      <c r="Z864" s="9">
        <v>0.14000000000000001</v>
      </c>
      <c r="AA864" s="9">
        <v>0.16500000000000001</v>
      </c>
      <c r="AB864" s="9">
        <v>0.152</v>
      </c>
    </row>
    <row r="865" spans="1:28" x14ac:dyDescent="0.2">
      <c r="B865" s="2" t="s">
        <v>140</v>
      </c>
      <c r="C865" s="8">
        <v>0.29299999999999998</v>
      </c>
      <c r="D865" s="9">
        <v>0.27700000000000002</v>
      </c>
      <c r="E865" s="9">
        <v>0.29099999999999998</v>
      </c>
      <c r="F865" s="9">
        <v>0.28899999999999998</v>
      </c>
      <c r="G865" s="9">
        <v>0.32400000000000001</v>
      </c>
      <c r="H865" s="9">
        <v>0.29899999999999999</v>
      </c>
      <c r="I865" s="9">
        <v>0.28499999999999998</v>
      </c>
      <c r="J865" s="9">
        <v>0.24</v>
      </c>
      <c r="K865" s="9">
        <v>0.314</v>
      </c>
      <c r="L865" s="9">
        <v>0.28999999999999998</v>
      </c>
      <c r="M865" s="9">
        <v>0.32</v>
      </c>
      <c r="N865" s="9">
        <v>0.30599999999999999</v>
      </c>
      <c r="O865" s="9">
        <v>0.25700000000000001</v>
      </c>
      <c r="P865" s="9">
        <v>0.28399999999999997</v>
      </c>
      <c r="Q865" s="9">
        <v>0.31</v>
      </c>
      <c r="R865" s="9">
        <v>0.28699999999999998</v>
      </c>
      <c r="S865" s="9">
        <v>0.34300000000000003</v>
      </c>
      <c r="T865" s="9">
        <v>0.29299999999999998</v>
      </c>
      <c r="U865" s="9">
        <v>0.314</v>
      </c>
      <c r="V865" s="9">
        <v>0.27900000000000003</v>
      </c>
      <c r="W865" s="9">
        <v>0.43099999999999999</v>
      </c>
      <c r="X865" s="9">
        <v>0.38600000000000001</v>
      </c>
      <c r="Y865" s="9">
        <v>0.22900000000000001</v>
      </c>
      <c r="Z865" s="9">
        <v>0.26700000000000002</v>
      </c>
      <c r="AA865" s="9">
        <v>0.307</v>
      </c>
      <c r="AB865" s="9">
        <v>0.34100000000000003</v>
      </c>
    </row>
    <row r="866" spans="1:28" x14ac:dyDescent="0.2">
      <c r="B866" s="2" t="s">
        <v>3</v>
      </c>
      <c r="C866" s="3">
        <v>2135</v>
      </c>
      <c r="D866" s="4">
        <v>321</v>
      </c>
      <c r="E866" s="4">
        <v>467</v>
      </c>
      <c r="F866" s="4">
        <v>561</v>
      </c>
      <c r="G866" s="4">
        <v>376</v>
      </c>
      <c r="H866" s="4">
        <v>187</v>
      </c>
      <c r="I866" s="4">
        <v>165</v>
      </c>
      <c r="J866" s="4">
        <v>150</v>
      </c>
      <c r="K866" s="4">
        <v>315</v>
      </c>
      <c r="L866" s="4">
        <v>576</v>
      </c>
      <c r="M866" s="4">
        <v>253</v>
      </c>
      <c r="N866" s="4">
        <v>144</v>
      </c>
      <c r="O866" s="4">
        <v>183</v>
      </c>
      <c r="P866" s="4">
        <v>1232</v>
      </c>
      <c r="Q866" s="4">
        <v>817</v>
      </c>
      <c r="R866" s="4">
        <v>1790</v>
      </c>
      <c r="S866" s="4">
        <v>242</v>
      </c>
      <c r="T866" s="4">
        <v>1906</v>
      </c>
      <c r="U866" s="4">
        <v>86</v>
      </c>
      <c r="V866" s="4">
        <v>147</v>
      </c>
      <c r="W866" s="4">
        <v>58</v>
      </c>
      <c r="X866" s="4">
        <v>176</v>
      </c>
      <c r="Y866" s="4">
        <v>542</v>
      </c>
      <c r="Z866" s="4">
        <v>521</v>
      </c>
      <c r="AA866" s="4">
        <v>436</v>
      </c>
      <c r="AB866" s="4">
        <v>381</v>
      </c>
    </row>
    <row r="867" spans="1:28" ht="63.75" x14ac:dyDescent="0.2">
      <c r="A867" s="1" t="s">
        <v>1388</v>
      </c>
    </row>
    <row r="868" spans="1:28" x14ac:dyDescent="0.2">
      <c r="B868" s="2" t="s">
        <v>142</v>
      </c>
      <c r="C868" s="8">
        <v>0.59</v>
      </c>
      <c r="D868" s="9">
        <v>0.55400000000000005</v>
      </c>
      <c r="E868" s="9">
        <v>0.59599999999999997</v>
      </c>
      <c r="F868" s="9">
        <v>0.53200000000000003</v>
      </c>
      <c r="G868" s="9">
        <v>0.621</v>
      </c>
      <c r="H868" s="9">
        <v>0.66</v>
      </c>
      <c r="I868" s="9">
        <v>0.65700000000000003</v>
      </c>
      <c r="J868" s="9">
        <v>0.75</v>
      </c>
      <c r="K868" s="9">
        <v>0.64500000000000002</v>
      </c>
      <c r="L868" s="9">
        <v>0.59199999999999997</v>
      </c>
      <c r="M868" s="9">
        <v>0.52700000000000002</v>
      </c>
      <c r="N868" s="9">
        <v>0.47199999999999998</v>
      </c>
      <c r="O868" s="9">
        <v>0.497</v>
      </c>
      <c r="P868" s="9">
        <v>0.61399999999999999</v>
      </c>
      <c r="Q868" s="9">
        <v>0.54900000000000004</v>
      </c>
      <c r="R868" s="9">
        <v>0.59399999999999997</v>
      </c>
      <c r="S868" s="9">
        <v>0.54500000000000004</v>
      </c>
      <c r="T868" s="9">
        <v>0.58399999999999996</v>
      </c>
      <c r="U868" s="9">
        <v>0.72</v>
      </c>
      <c r="V868" s="9">
        <v>0.60399999999999998</v>
      </c>
      <c r="W868" s="9">
        <v>0.42399999999999999</v>
      </c>
      <c r="X868" s="9">
        <v>0.47099999999999997</v>
      </c>
      <c r="Y868" s="9">
        <v>0.64800000000000002</v>
      </c>
      <c r="Z868" s="9">
        <v>0.64400000000000002</v>
      </c>
      <c r="AA868" s="9">
        <v>0.61199999999999999</v>
      </c>
      <c r="AB868" s="9">
        <v>0.47799999999999998</v>
      </c>
    </row>
    <row r="869" spans="1:28" x14ac:dyDescent="0.2">
      <c r="B869" s="2" t="s">
        <v>143</v>
      </c>
      <c r="C869" s="8">
        <v>0.111</v>
      </c>
      <c r="D869" s="9">
        <v>0.159</v>
      </c>
      <c r="E869" s="9">
        <v>0.13200000000000001</v>
      </c>
      <c r="F869" s="9">
        <v>0.106</v>
      </c>
      <c r="G869" s="9">
        <v>7.8E-2</v>
      </c>
      <c r="H869" s="9">
        <v>7.0999999999999994E-2</v>
      </c>
      <c r="I869" s="9">
        <v>0.10100000000000001</v>
      </c>
      <c r="J869" s="9">
        <v>8.5999999999999993E-2</v>
      </c>
      <c r="K869" s="9">
        <v>7.2999999999999995E-2</v>
      </c>
      <c r="L869" s="9">
        <v>8.6999999999999994E-2</v>
      </c>
      <c r="M869" s="9">
        <v>0.128</v>
      </c>
      <c r="N869" s="9">
        <v>0.218</v>
      </c>
      <c r="O869" s="9">
        <v>0.17299999999999999</v>
      </c>
      <c r="P869" s="9">
        <v>0.108</v>
      </c>
      <c r="Q869" s="9">
        <v>0.11600000000000001</v>
      </c>
      <c r="R869" s="9">
        <v>0.11799999999999999</v>
      </c>
      <c r="S869" s="9">
        <v>6.6000000000000003E-2</v>
      </c>
      <c r="T869" s="9">
        <v>0.111</v>
      </c>
      <c r="U869" s="9">
        <v>7.4999999999999997E-2</v>
      </c>
      <c r="V869" s="9">
        <v>0.13600000000000001</v>
      </c>
      <c r="W869" s="9">
        <v>0.20300000000000001</v>
      </c>
      <c r="X869" s="9">
        <v>0.21199999999999999</v>
      </c>
      <c r="Y869" s="9">
        <v>8.5000000000000006E-2</v>
      </c>
      <c r="Z869" s="9">
        <v>8.5999999999999993E-2</v>
      </c>
      <c r="AA869" s="9">
        <v>9.8000000000000004E-2</v>
      </c>
      <c r="AB869" s="9">
        <v>0.14599999999999999</v>
      </c>
    </row>
    <row r="870" spans="1:28" x14ac:dyDescent="0.2">
      <c r="B870" s="2" t="s">
        <v>140</v>
      </c>
      <c r="C870" s="8">
        <v>0.29799999999999999</v>
      </c>
      <c r="D870" s="9">
        <v>0.28699999999999998</v>
      </c>
      <c r="E870" s="9">
        <v>0.27200000000000002</v>
      </c>
      <c r="F870" s="9">
        <v>0.36099999999999999</v>
      </c>
      <c r="G870" s="9">
        <v>0.30099999999999999</v>
      </c>
      <c r="H870" s="9">
        <v>0.26900000000000002</v>
      </c>
      <c r="I870" s="9">
        <v>0.24199999999999999</v>
      </c>
      <c r="J870" s="9">
        <v>0.16400000000000001</v>
      </c>
      <c r="K870" s="9">
        <v>0.28100000000000003</v>
      </c>
      <c r="L870" s="9">
        <v>0.32100000000000001</v>
      </c>
      <c r="M870" s="9">
        <v>0.34499999999999997</v>
      </c>
      <c r="N870" s="9">
        <v>0.31</v>
      </c>
      <c r="O870" s="9">
        <v>0.33</v>
      </c>
      <c r="P870" s="9">
        <v>0.27800000000000002</v>
      </c>
      <c r="Q870" s="9">
        <v>0.33600000000000002</v>
      </c>
      <c r="R870" s="9">
        <v>0.28799999999999998</v>
      </c>
      <c r="S870" s="9">
        <v>0.38900000000000001</v>
      </c>
      <c r="T870" s="9">
        <v>0.30599999999999999</v>
      </c>
      <c r="U870" s="9">
        <v>0.20399999999999999</v>
      </c>
      <c r="V870" s="9">
        <v>0.26</v>
      </c>
      <c r="W870" s="9">
        <v>0.373</v>
      </c>
      <c r="X870" s="9">
        <v>0.318</v>
      </c>
      <c r="Y870" s="9">
        <v>0.26800000000000002</v>
      </c>
      <c r="Z870" s="9">
        <v>0.27</v>
      </c>
      <c r="AA870" s="9">
        <v>0.28999999999999998</v>
      </c>
      <c r="AB870" s="9">
        <v>0.376</v>
      </c>
    </row>
    <row r="871" spans="1:28" x14ac:dyDescent="0.2">
      <c r="B871" s="2" t="s">
        <v>3</v>
      </c>
      <c r="C871" s="3">
        <v>2151</v>
      </c>
      <c r="D871" s="4">
        <v>314</v>
      </c>
      <c r="E871" s="4">
        <v>456</v>
      </c>
      <c r="F871" s="4">
        <v>554</v>
      </c>
      <c r="G871" s="4">
        <v>385</v>
      </c>
      <c r="H871" s="4">
        <v>197</v>
      </c>
      <c r="I871" s="4">
        <v>178</v>
      </c>
      <c r="J871" s="4">
        <v>152</v>
      </c>
      <c r="K871" s="4">
        <v>327</v>
      </c>
      <c r="L871" s="4">
        <v>574</v>
      </c>
      <c r="M871" s="4">
        <v>258</v>
      </c>
      <c r="N871" s="4">
        <v>142</v>
      </c>
      <c r="O871" s="4">
        <v>179</v>
      </c>
      <c r="P871" s="4">
        <v>1255</v>
      </c>
      <c r="Q871" s="4">
        <v>804</v>
      </c>
      <c r="R871" s="4">
        <v>1794</v>
      </c>
      <c r="S871" s="4">
        <v>244</v>
      </c>
      <c r="T871" s="4">
        <v>1909</v>
      </c>
      <c r="U871" s="4">
        <v>93</v>
      </c>
      <c r="V871" s="4">
        <v>154</v>
      </c>
      <c r="W871" s="4">
        <v>59</v>
      </c>
      <c r="X871" s="4">
        <v>170</v>
      </c>
      <c r="Y871" s="4">
        <v>542</v>
      </c>
      <c r="Z871" s="4">
        <v>533</v>
      </c>
      <c r="AA871" s="4">
        <v>451</v>
      </c>
      <c r="AB871" s="4">
        <v>370</v>
      </c>
    </row>
    <row r="872" spans="1:28" ht="76.5" x14ac:dyDescent="0.2">
      <c r="A872" s="1" t="s">
        <v>1389</v>
      </c>
    </row>
    <row r="873" spans="1:28" x14ac:dyDescent="0.2">
      <c r="B873" s="2" t="s">
        <v>142</v>
      </c>
      <c r="C873" s="8">
        <v>0.78900000000000003</v>
      </c>
      <c r="D873" s="9">
        <v>0.754</v>
      </c>
      <c r="E873" s="9">
        <v>0.80100000000000005</v>
      </c>
      <c r="F873" s="9">
        <v>0.77500000000000002</v>
      </c>
      <c r="G873" s="9">
        <v>0.82</v>
      </c>
      <c r="H873" s="9">
        <v>0.77200000000000002</v>
      </c>
      <c r="I873" s="9">
        <v>0.80200000000000005</v>
      </c>
      <c r="J873" s="9">
        <v>0.85899999999999999</v>
      </c>
      <c r="K873" s="9">
        <v>0.79200000000000004</v>
      </c>
      <c r="L873" s="9">
        <v>0.79500000000000004</v>
      </c>
      <c r="M873" s="9">
        <v>0.78900000000000003</v>
      </c>
      <c r="N873" s="9">
        <v>0.76700000000000002</v>
      </c>
      <c r="O873" s="9">
        <v>0.72099999999999997</v>
      </c>
      <c r="P873" s="9">
        <v>0.81699999999999995</v>
      </c>
      <c r="Q873" s="9">
        <v>0.73899999999999999</v>
      </c>
      <c r="R873" s="9">
        <v>0.78900000000000003</v>
      </c>
      <c r="S873" s="9">
        <v>0.77800000000000002</v>
      </c>
      <c r="T873" s="9">
        <v>0.78500000000000003</v>
      </c>
      <c r="U873" s="9">
        <v>0.84899999999999998</v>
      </c>
      <c r="V873" s="9">
        <v>0.79900000000000004</v>
      </c>
      <c r="W873" s="9">
        <v>0.71399999999999997</v>
      </c>
      <c r="X873" s="9">
        <v>0.70499999999999996</v>
      </c>
      <c r="Y873" s="9">
        <v>0.80200000000000005</v>
      </c>
      <c r="Z873" s="9">
        <v>0.80800000000000005</v>
      </c>
      <c r="AA873" s="9">
        <v>0.80800000000000005</v>
      </c>
      <c r="AB873" s="9">
        <v>0.77</v>
      </c>
    </row>
    <row r="874" spans="1:28" x14ac:dyDescent="0.2">
      <c r="B874" s="2" t="s">
        <v>143</v>
      </c>
      <c r="C874" s="8">
        <v>3.5999999999999997E-2</v>
      </c>
      <c r="D874" s="9">
        <v>2.7E-2</v>
      </c>
      <c r="E874" s="9">
        <v>3.1E-2</v>
      </c>
      <c r="F874" s="9">
        <v>3.6999999999999998E-2</v>
      </c>
      <c r="G874" s="9">
        <v>0.03</v>
      </c>
      <c r="H874" s="9">
        <v>3.9E-2</v>
      </c>
      <c r="I874" s="9">
        <v>7.0999999999999994E-2</v>
      </c>
      <c r="J874" s="9">
        <v>1.2E-2</v>
      </c>
      <c r="K874" s="9">
        <v>2.7E-2</v>
      </c>
      <c r="L874" s="9">
        <v>3.5000000000000003E-2</v>
      </c>
      <c r="M874" s="9">
        <v>3.6999999999999998E-2</v>
      </c>
      <c r="N874" s="9">
        <v>0.04</v>
      </c>
      <c r="O874" s="9">
        <v>6.6000000000000003E-2</v>
      </c>
      <c r="P874" s="9">
        <v>3.3000000000000002E-2</v>
      </c>
      <c r="Q874" s="9">
        <v>4.1000000000000002E-2</v>
      </c>
      <c r="R874" s="9">
        <v>3.5000000000000003E-2</v>
      </c>
      <c r="S874" s="9">
        <v>5.1999999999999998E-2</v>
      </c>
      <c r="T874" s="9">
        <v>3.5000000000000003E-2</v>
      </c>
      <c r="U874" s="9">
        <v>4.2999999999999997E-2</v>
      </c>
      <c r="V874" s="9">
        <v>0.05</v>
      </c>
      <c r="W874" s="9">
        <v>6.3E-2</v>
      </c>
      <c r="X874" s="9">
        <v>7.6999999999999999E-2</v>
      </c>
      <c r="Y874" s="9">
        <v>3.9E-2</v>
      </c>
      <c r="Z874" s="9">
        <v>3.7999999999999999E-2</v>
      </c>
      <c r="AA874" s="9">
        <v>1.7000000000000001E-2</v>
      </c>
      <c r="AB874" s="9">
        <v>3.4000000000000002E-2</v>
      </c>
    </row>
    <row r="875" spans="1:28" x14ac:dyDescent="0.2">
      <c r="B875" s="2" t="s">
        <v>140</v>
      </c>
      <c r="C875" s="8">
        <v>0.17499999999999999</v>
      </c>
      <c r="D875" s="9">
        <v>0.219</v>
      </c>
      <c r="E875" s="9">
        <v>0.16800000000000001</v>
      </c>
      <c r="F875" s="9">
        <v>0.187</v>
      </c>
      <c r="G875" s="9">
        <v>0.14899999999999999</v>
      </c>
      <c r="H875" s="9">
        <v>0.189</v>
      </c>
      <c r="I875" s="9">
        <v>0.126</v>
      </c>
      <c r="J875" s="9">
        <v>0.129</v>
      </c>
      <c r="K875" s="9">
        <v>0.18099999999999999</v>
      </c>
      <c r="L875" s="9">
        <v>0.17</v>
      </c>
      <c r="M875" s="9">
        <v>0.17399999999999999</v>
      </c>
      <c r="N875" s="9">
        <v>0.193</v>
      </c>
      <c r="O875" s="9">
        <v>0.21299999999999999</v>
      </c>
      <c r="P875" s="9">
        <v>0.15</v>
      </c>
      <c r="Q875" s="9">
        <v>0.22</v>
      </c>
      <c r="R875" s="9">
        <v>0.17599999999999999</v>
      </c>
      <c r="S875" s="9">
        <v>0.17100000000000001</v>
      </c>
      <c r="T875" s="9">
        <v>0.18</v>
      </c>
      <c r="U875" s="9">
        <v>0.108</v>
      </c>
      <c r="V875" s="9">
        <v>0.151</v>
      </c>
      <c r="W875" s="9">
        <v>0.222</v>
      </c>
      <c r="X875" s="9">
        <v>0.219</v>
      </c>
      <c r="Y875" s="9">
        <v>0.16</v>
      </c>
      <c r="Z875" s="9">
        <v>0.154</v>
      </c>
      <c r="AA875" s="9">
        <v>0.17499999999999999</v>
      </c>
      <c r="AB875" s="9">
        <v>0.19600000000000001</v>
      </c>
    </row>
    <row r="876" spans="1:28" x14ac:dyDescent="0.2">
      <c r="B876" s="2" t="s">
        <v>3</v>
      </c>
      <c r="C876" s="3">
        <v>2251</v>
      </c>
      <c r="D876" s="4">
        <v>333</v>
      </c>
      <c r="E876" s="4">
        <v>483</v>
      </c>
      <c r="F876" s="4">
        <v>587</v>
      </c>
      <c r="G876" s="4">
        <v>395</v>
      </c>
      <c r="H876" s="4">
        <v>206</v>
      </c>
      <c r="I876" s="4">
        <v>182</v>
      </c>
      <c r="J876" s="4">
        <v>170</v>
      </c>
      <c r="K876" s="4">
        <v>337</v>
      </c>
      <c r="L876" s="4">
        <v>594</v>
      </c>
      <c r="M876" s="4">
        <v>270</v>
      </c>
      <c r="N876" s="4">
        <v>150</v>
      </c>
      <c r="O876" s="4">
        <v>183</v>
      </c>
      <c r="P876" s="4">
        <v>1307</v>
      </c>
      <c r="Q876" s="4">
        <v>851</v>
      </c>
      <c r="R876" s="4">
        <v>1883</v>
      </c>
      <c r="S876" s="4">
        <v>252</v>
      </c>
      <c r="T876" s="4">
        <v>2004</v>
      </c>
      <c r="U876" s="4">
        <v>93</v>
      </c>
      <c r="V876" s="4">
        <v>159</v>
      </c>
      <c r="W876" s="4">
        <v>63</v>
      </c>
      <c r="X876" s="4">
        <v>183</v>
      </c>
      <c r="Y876" s="4">
        <v>570</v>
      </c>
      <c r="Z876" s="4">
        <v>553</v>
      </c>
      <c r="AA876" s="4">
        <v>475</v>
      </c>
      <c r="AB876" s="4">
        <v>382</v>
      </c>
    </row>
    <row r="877" spans="1:28" ht="63.75" x14ac:dyDescent="0.2">
      <c r="A877" s="1" t="s">
        <v>1361</v>
      </c>
    </row>
    <row r="878" spans="1:28" x14ac:dyDescent="0.2">
      <c r="B878" s="2" t="s">
        <v>142</v>
      </c>
      <c r="C878" s="8">
        <v>0.77400000000000002</v>
      </c>
      <c r="D878" s="9">
        <v>0.753</v>
      </c>
      <c r="E878" s="9">
        <v>0.80200000000000005</v>
      </c>
      <c r="F878" s="9">
        <v>0.77200000000000002</v>
      </c>
      <c r="G878" s="9">
        <v>0.78600000000000003</v>
      </c>
      <c r="H878" s="9">
        <v>0.74299999999999999</v>
      </c>
      <c r="I878" s="9">
        <v>0.73299999999999998</v>
      </c>
      <c r="J878" s="9">
        <v>0.81100000000000005</v>
      </c>
      <c r="K878" s="9">
        <v>0.77500000000000002</v>
      </c>
      <c r="L878" s="9">
        <v>0.755</v>
      </c>
      <c r="M878" s="9">
        <v>0.76100000000000001</v>
      </c>
      <c r="N878" s="9">
        <v>0.79300000000000004</v>
      </c>
      <c r="O878" s="9">
        <v>0.755</v>
      </c>
      <c r="P878" s="9">
        <v>0.78900000000000003</v>
      </c>
      <c r="Q878" s="9">
        <v>0.74299999999999999</v>
      </c>
      <c r="R878" s="9">
        <v>0.77800000000000002</v>
      </c>
      <c r="S878" s="9">
        <v>0.73799999999999999</v>
      </c>
      <c r="T878" s="9">
        <v>0.77</v>
      </c>
      <c r="U878" s="9">
        <v>0.85699999999999998</v>
      </c>
      <c r="V878" s="9">
        <v>0.77200000000000002</v>
      </c>
      <c r="W878" s="9">
        <v>0.71399999999999997</v>
      </c>
      <c r="X878" s="9">
        <v>0.73599999999999999</v>
      </c>
      <c r="Y878" s="9">
        <v>0.77900000000000003</v>
      </c>
      <c r="Z878" s="9">
        <v>0.80200000000000005</v>
      </c>
      <c r="AA878" s="9">
        <v>0.78300000000000003</v>
      </c>
      <c r="AB878" s="9">
        <v>0.749</v>
      </c>
    </row>
    <row r="879" spans="1:28" x14ac:dyDescent="0.2">
      <c r="B879" s="2" t="s">
        <v>143</v>
      </c>
      <c r="C879" s="8">
        <v>1.7999999999999999E-2</v>
      </c>
      <c r="D879" s="9">
        <v>2.4E-2</v>
      </c>
      <c r="E879" s="9">
        <v>1.4999999999999999E-2</v>
      </c>
      <c r="F879" s="9">
        <v>0.01</v>
      </c>
      <c r="G879" s="9">
        <v>0.01</v>
      </c>
      <c r="H879" s="9">
        <v>1.9E-2</v>
      </c>
      <c r="I879" s="9">
        <v>0.05</v>
      </c>
      <c r="J879" s="9">
        <v>6.0000000000000001E-3</v>
      </c>
      <c r="K879" s="9">
        <v>2.1000000000000001E-2</v>
      </c>
      <c r="L879" s="9">
        <v>0.02</v>
      </c>
      <c r="M879" s="9">
        <v>1.0999999999999999E-2</v>
      </c>
      <c r="N879" s="9">
        <v>3.3000000000000002E-2</v>
      </c>
      <c r="O879" s="9">
        <v>2.1999999999999999E-2</v>
      </c>
      <c r="P879" s="9">
        <v>1.4999999999999999E-2</v>
      </c>
      <c r="Q879" s="9">
        <v>0.02</v>
      </c>
      <c r="R879" s="9">
        <v>1.6E-2</v>
      </c>
      <c r="S879" s="9">
        <v>3.2000000000000001E-2</v>
      </c>
      <c r="T879" s="9">
        <v>1.6E-2</v>
      </c>
      <c r="U879" s="9">
        <v>3.3000000000000002E-2</v>
      </c>
      <c r="V879" s="9">
        <v>3.7999999999999999E-2</v>
      </c>
      <c r="W879" s="9">
        <v>3.2000000000000001E-2</v>
      </c>
      <c r="X879" s="9">
        <v>3.7999999999999999E-2</v>
      </c>
      <c r="Y879" s="9">
        <v>1.9E-2</v>
      </c>
      <c r="Z879" s="9">
        <v>2.4E-2</v>
      </c>
      <c r="AA879" s="9">
        <v>6.0000000000000001E-3</v>
      </c>
      <c r="AB879" s="9">
        <v>0.01</v>
      </c>
    </row>
    <row r="880" spans="1:28" x14ac:dyDescent="0.2">
      <c r="B880" s="2" t="s">
        <v>140</v>
      </c>
      <c r="C880" s="8">
        <v>0.20799999999999999</v>
      </c>
      <c r="D880" s="9">
        <v>0.223</v>
      </c>
      <c r="E880" s="9">
        <v>0.183</v>
      </c>
      <c r="F880" s="9">
        <v>0.217</v>
      </c>
      <c r="G880" s="9">
        <v>0.20399999999999999</v>
      </c>
      <c r="H880" s="9">
        <v>0.23799999999999999</v>
      </c>
      <c r="I880" s="9">
        <v>0.217</v>
      </c>
      <c r="J880" s="9">
        <v>0.183</v>
      </c>
      <c r="K880" s="9">
        <v>0.20399999999999999</v>
      </c>
      <c r="L880" s="9">
        <v>0.22500000000000001</v>
      </c>
      <c r="M880" s="9">
        <v>0.22700000000000001</v>
      </c>
      <c r="N880" s="9">
        <v>0.17299999999999999</v>
      </c>
      <c r="O880" s="9">
        <v>0.223</v>
      </c>
      <c r="P880" s="9">
        <v>0.19600000000000001</v>
      </c>
      <c r="Q880" s="9">
        <v>0.23699999999999999</v>
      </c>
      <c r="R880" s="9">
        <v>0.20599999999999999</v>
      </c>
      <c r="S880" s="9">
        <v>0.23</v>
      </c>
      <c r="T880" s="9">
        <v>0.214</v>
      </c>
      <c r="U880" s="9">
        <v>0.11</v>
      </c>
      <c r="V880" s="9">
        <v>0.19</v>
      </c>
      <c r="W880" s="9">
        <v>0.254</v>
      </c>
      <c r="X880" s="9">
        <v>0.22500000000000001</v>
      </c>
      <c r="Y880" s="9">
        <v>0.20200000000000001</v>
      </c>
      <c r="Z880" s="9">
        <v>0.17399999999999999</v>
      </c>
      <c r="AA880" s="9">
        <v>0.21099999999999999</v>
      </c>
      <c r="AB880" s="9">
        <v>0.24099999999999999</v>
      </c>
    </row>
    <row r="881" spans="1:28" x14ac:dyDescent="0.2">
      <c r="B881" s="2" t="s">
        <v>3</v>
      </c>
      <c r="C881" s="3">
        <v>2237</v>
      </c>
      <c r="D881" s="4">
        <v>332</v>
      </c>
      <c r="E881" s="4">
        <v>480</v>
      </c>
      <c r="F881" s="4">
        <v>580</v>
      </c>
      <c r="G881" s="4">
        <v>392</v>
      </c>
      <c r="H881" s="4">
        <v>206</v>
      </c>
      <c r="I881" s="4">
        <v>180</v>
      </c>
      <c r="J881" s="4">
        <v>164</v>
      </c>
      <c r="K881" s="4">
        <v>338</v>
      </c>
      <c r="L881" s="4">
        <v>591</v>
      </c>
      <c r="M881" s="4">
        <v>264</v>
      </c>
      <c r="N881" s="4">
        <v>150</v>
      </c>
      <c r="O881" s="4">
        <v>184</v>
      </c>
      <c r="P881" s="4">
        <v>1302</v>
      </c>
      <c r="Q881" s="4">
        <v>841</v>
      </c>
      <c r="R881" s="4">
        <v>1875</v>
      </c>
      <c r="S881" s="4">
        <v>248</v>
      </c>
      <c r="T881" s="4">
        <v>1993</v>
      </c>
      <c r="U881" s="4">
        <v>91</v>
      </c>
      <c r="V881" s="4">
        <v>158</v>
      </c>
      <c r="W881" s="4">
        <v>63</v>
      </c>
      <c r="X881" s="4">
        <v>182</v>
      </c>
      <c r="Y881" s="4">
        <v>569</v>
      </c>
      <c r="Z881" s="4">
        <v>546</v>
      </c>
      <c r="AA881" s="4">
        <v>470</v>
      </c>
      <c r="AB881" s="4">
        <v>382</v>
      </c>
    </row>
    <row r="882" spans="1:28" ht="63.75" x14ac:dyDescent="0.2">
      <c r="A882" s="1" t="s">
        <v>1362</v>
      </c>
    </row>
    <row r="883" spans="1:28" x14ac:dyDescent="0.2">
      <c r="B883" s="2" t="s">
        <v>142</v>
      </c>
      <c r="C883" s="8">
        <v>0.50800000000000001</v>
      </c>
      <c r="D883" s="9">
        <v>0.46899999999999997</v>
      </c>
      <c r="E883" s="9">
        <v>0.47599999999999998</v>
      </c>
      <c r="F883" s="9">
        <v>0.48699999999999999</v>
      </c>
      <c r="G883" s="9">
        <v>0.53100000000000003</v>
      </c>
      <c r="H883" s="9">
        <v>0.54400000000000004</v>
      </c>
      <c r="I883" s="9">
        <v>0.58599999999999997</v>
      </c>
      <c r="J883" s="9">
        <v>0.64600000000000002</v>
      </c>
      <c r="K883" s="9">
        <v>0.51200000000000001</v>
      </c>
      <c r="L883" s="9">
        <v>0.5</v>
      </c>
      <c r="M883" s="9">
        <v>0.46200000000000002</v>
      </c>
      <c r="N883" s="9">
        <v>0.41699999999999998</v>
      </c>
      <c r="O883" s="9">
        <v>0.45800000000000002</v>
      </c>
      <c r="P883" s="9">
        <v>0.55400000000000005</v>
      </c>
      <c r="Q883" s="9">
        <v>0.42899999999999999</v>
      </c>
      <c r="R883" s="9">
        <v>0.505</v>
      </c>
      <c r="S883" s="9">
        <v>0.47099999999999997</v>
      </c>
      <c r="T883" s="9">
        <v>0.498</v>
      </c>
      <c r="U883" s="9">
        <v>0.65900000000000003</v>
      </c>
      <c r="V883" s="9">
        <v>0.54500000000000004</v>
      </c>
      <c r="W883" s="9">
        <v>0.19</v>
      </c>
      <c r="X883" s="9">
        <v>0.33300000000000002</v>
      </c>
      <c r="Y883" s="9">
        <v>0.57799999999999996</v>
      </c>
      <c r="Z883" s="9">
        <v>0.59599999999999997</v>
      </c>
      <c r="AA883" s="9">
        <v>0.57299999999999995</v>
      </c>
      <c r="AB883" s="9">
        <v>0.32200000000000001</v>
      </c>
    </row>
    <row r="884" spans="1:28" x14ac:dyDescent="0.2">
      <c r="B884" s="2" t="s">
        <v>143</v>
      </c>
      <c r="C884" s="8">
        <v>0.11600000000000001</v>
      </c>
      <c r="D884" s="9">
        <v>0.129</v>
      </c>
      <c r="E884" s="9">
        <v>0.111</v>
      </c>
      <c r="F884" s="9">
        <v>0.13100000000000001</v>
      </c>
      <c r="G884" s="9">
        <v>0.11</v>
      </c>
      <c r="H884" s="9">
        <v>0.10299999999999999</v>
      </c>
      <c r="I884" s="9">
        <v>8.5999999999999993E-2</v>
      </c>
      <c r="J884" s="9">
        <v>5.6000000000000001E-2</v>
      </c>
      <c r="K884" s="9">
        <v>0.1</v>
      </c>
      <c r="L884" s="9">
        <v>0.13200000000000001</v>
      </c>
      <c r="M884" s="9">
        <v>0.11700000000000001</v>
      </c>
      <c r="N884" s="9">
        <v>0.153</v>
      </c>
      <c r="O884" s="9">
        <v>0.14000000000000001</v>
      </c>
      <c r="P884" s="9">
        <v>0.10199999999999999</v>
      </c>
      <c r="Q884" s="9">
        <v>0.13900000000000001</v>
      </c>
      <c r="R884" s="9">
        <v>0.113</v>
      </c>
      <c r="S884" s="9">
        <v>0.13300000000000001</v>
      </c>
      <c r="T884" s="9">
        <v>0.11600000000000001</v>
      </c>
      <c r="U884" s="9">
        <v>5.5E-2</v>
      </c>
      <c r="V884" s="9">
        <v>0.14299999999999999</v>
      </c>
      <c r="W884" s="9">
        <v>0.25900000000000001</v>
      </c>
      <c r="X884" s="9">
        <v>0.27</v>
      </c>
      <c r="Y884" s="9">
        <v>9.0999999999999998E-2</v>
      </c>
      <c r="Z884" s="9">
        <v>5.3999999999999999E-2</v>
      </c>
      <c r="AA884" s="9">
        <v>7.0000000000000007E-2</v>
      </c>
      <c r="AB884" s="9">
        <v>0.21</v>
      </c>
    </row>
    <row r="885" spans="1:28" x14ac:dyDescent="0.2">
      <c r="B885" s="2" t="s">
        <v>140</v>
      </c>
      <c r="C885" s="8">
        <v>0.376</v>
      </c>
      <c r="D885" s="9">
        <v>0.40200000000000002</v>
      </c>
      <c r="E885" s="9">
        <v>0.41199999999999998</v>
      </c>
      <c r="F885" s="9">
        <v>0.38300000000000001</v>
      </c>
      <c r="G885" s="9">
        <v>0.35899999999999999</v>
      </c>
      <c r="H885" s="9">
        <v>0.35299999999999998</v>
      </c>
      <c r="I885" s="9">
        <v>0.32800000000000001</v>
      </c>
      <c r="J885" s="9">
        <v>0.29799999999999999</v>
      </c>
      <c r="K885" s="9">
        <v>0.38800000000000001</v>
      </c>
      <c r="L885" s="9">
        <v>0.36799999999999999</v>
      </c>
      <c r="M885" s="9">
        <v>0.42</v>
      </c>
      <c r="N885" s="9">
        <v>0.43099999999999999</v>
      </c>
      <c r="O885" s="9">
        <v>0.40200000000000002</v>
      </c>
      <c r="P885" s="9">
        <v>0.34399999999999997</v>
      </c>
      <c r="Q885" s="9">
        <v>0.433</v>
      </c>
      <c r="R885" s="9">
        <v>0.38200000000000001</v>
      </c>
      <c r="S885" s="9">
        <v>0.39600000000000002</v>
      </c>
      <c r="T885" s="9">
        <v>0.38600000000000001</v>
      </c>
      <c r="U885" s="9">
        <v>0.28599999999999998</v>
      </c>
      <c r="V885" s="9">
        <v>0.312</v>
      </c>
      <c r="W885" s="9">
        <v>0.55200000000000005</v>
      </c>
      <c r="X885" s="9">
        <v>0.39700000000000002</v>
      </c>
      <c r="Y885" s="9">
        <v>0.33200000000000002</v>
      </c>
      <c r="Z885" s="9">
        <v>0.35</v>
      </c>
      <c r="AA885" s="9">
        <v>0.35699999999999998</v>
      </c>
      <c r="AB885" s="9">
        <v>0.46800000000000003</v>
      </c>
    </row>
    <row r="886" spans="1:28" x14ac:dyDescent="0.2">
      <c r="B886" s="2" t="s">
        <v>3</v>
      </c>
      <c r="C886" s="3">
        <v>2194</v>
      </c>
      <c r="D886" s="4">
        <v>326</v>
      </c>
      <c r="E886" s="4">
        <v>468</v>
      </c>
      <c r="F886" s="4">
        <v>567</v>
      </c>
      <c r="G886" s="4">
        <v>390</v>
      </c>
      <c r="H886" s="4">
        <v>204</v>
      </c>
      <c r="I886" s="4">
        <v>174</v>
      </c>
      <c r="J886" s="4">
        <v>161</v>
      </c>
      <c r="K886" s="4">
        <v>330</v>
      </c>
      <c r="L886" s="4">
        <v>584</v>
      </c>
      <c r="M886" s="4">
        <v>264</v>
      </c>
      <c r="N886" s="4">
        <v>144</v>
      </c>
      <c r="O886" s="4">
        <v>179</v>
      </c>
      <c r="P886" s="4">
        <v>1274</v>
      </c>
      <c r="Q886" s="4">
        <v>830</v>
      </c>
      <c r="R886" s="4">
        <v>1840</v>
      </c>
      <c r="S886" s="4">
        <v>240</v>
      </c>
      <c r="T886" s="4">
        <v>1954</v>
      </c>
      <c r="U886" s="4">
        <v>91</v>
      </c>
      <c r="V886" s="4">
        <v>154</v>
      </c>
      <c r="W886" s="4">
        <v>58</v>
      </c>
      <c r="X886" s="4">
        <v>174</v>
      </c>
      <c r="Y886" s="4">
        <v>561</v>
      </c>
      <c r="Z886" s="4">
        <v>540</v>
      </c>
      <c r="AA886" s="4">
        <v>459</v>
      </c>
      <c r="AB886" s="4">
        <v>376</v>
      </c>
    </row>
    <row r="887" spans="1:28" ht="63.75" x14ac:dyDescent="0.2">
      <c r="A887" s="1" t="s">
        <v>1341</v>
      </c>
    </row>
    <row r="888" spans="1:28" x14ac:dyDescent="0.2">
      <c r="B888" s="2" t="s">
        <v>142</v>
      </c>
      <c r="C888" s="8">
        <v>0.53900000000000003</v>
      </c>
      <c r="D888" s="9">
        <v>0.46800000000000003</v>
      </c>
      <c r="E888" s="9">
        <v>0.56299999999999994</v>
      </c>
      <c r="F888" s="9">
        <v>0.52500000000000002</v>
      </c>
      <c r="G888" s="9">
        <v>0.55400000000000005</v>
      </c>
      <c r="H888" s="9">
        <v>0.55400000000000005</v>
      </c>
      <c r="I888" s="9">
        <v>0.56999999999999995</v>
      </c>
      <c r="J888" s="9">
        <v>0.68600000000000005</v>
      </c>
      <c r="K888" s="9">
        <v>0.57899999999999996</v>
      </c>
      <c r="L888" s="9">
        <v>0.51100000000000001</v>
      </c>
      <c r="M888" s="9">
        <v>0.54600000000000004</v>
      </c>
      <c r="N888" s="9">
        <v>0.51</v>
      </c>
      <c r="O888" s="9">
        <v>0.42099999999999999</v>
      </c>
      <c r="P888" s="9">
        <v>0.57599999999999996</v>
      </c>
      <c r="Q888" s="9">
        <v>0.47599999999999998</v>
      </c>
      <c r="R888" s="9">
        <v>0.53500000000000003</v>
      </c>
      <c r="S888" s="9">
        <v>0.50800000000000001</v>
      </c>
      <c r="T888" s="9">
        <v>0.53500000000000003</v>
      </c>
      <c r="U888" s="9">
        <v>0.59099999999999997</v>
      </c>
      <c r="V888" s="9">
        <v>0.55600000000000005</v>
      </c>
      <c r="W888" s="9">
        <v>0.311</v>
      </c>
      <c r="X888" s="9">
        <v>0.46200000000000002</v>
      </c>
      <c r="Y888" s="9">
        <v>0.58599999999999997</v>
      </c>
      <c r="Z888" s="9">
        <v>0.60199999999999998</v>
      </c>
      <c r="AA888" s="9">
        <v>0.55400000000000005</v>
      </c>
      <c r="AB888" s="9">
        <v>0.42799999999999999</v>
      </c>
    </row>
    <row r="889" spans="1:28" x14ac:dyDescent="0.2">
      <c r="B889" s="2" t="s">
        <v>143</v>
      </c>
      <c r="C889" s="8">
        <v>8.5000000000000006E-2</v>
      </c>
      <c r="D889" s="9">
        <v>0.10100000000000001</v>
      </c>
      <c r="E889" s="9">
        <v>9.2999999999999999E-2</v>
      </c>
      <c r="F889" s="9">
        <v>8.5000000000000006E-2</v>
      </c>
      <c r="G889" s="9">
        <v>6.9000000000000006E-2</v>
      </c>
      <c r="H889" s="9">
        <v>9.1999999999999998E-2</v>
      </c>
      <c r="I889" s="9">
        <v>7.5999999999999998E-2</v>
      </c>
      <c r="J889" s="9">
        <v>5.7000000000000002E-2</v>
      </c>
      <c r="K889" s="9">
        <v>5.6000000000000001E-2</v>
      </c>
      <c r="L889" s="9">
        <v>8.5999999999999993E-2</v>
      </c>
      <c r="M889" s="9">
        <v>8.1000000000000003E-2</v>
      </c>
      <c r="N889" s="9">
        <v>0.14699999999999999</v>
      </c>
      <c r="O889" s="9">
        <v>0.11799999999999999</v>
      </c>
      <c r="P889" s="9">
        <v>7.1999999999999995E-2</v>
      </c>
      <c r="Q889" s="9">
        <v>0.106</v>
      </c>
      <c r="R889" s="9">
        <v>8.3000000000000004E-2</v>
      </c>
      <c r="S889" s="9">
        <v>0.112</v>
      </c>
      <c r="T889" s="9">
        <v>8.5999999999999993E-2</v>
      </c>
      <c r="U889" s="9">
        <v>4.4999999999999998E-2</v>
      </c>
      <c r="V889" s="9">
        <v>9.9000000000000005E-2</v>
      </c>
      <c r="W889" s="9">
        <v>0.21299999999999999</v>
      </c>
      <c r="X889" s="9">
        <v>0.11700000000000001</v>
      </c>
      <c r="Y889" s="9">
        <v>6.8000000000000005E-2</v>
      </c>
      <c r="Z889" s="9">
        <v>6.6000000000000003E-2</v>
      </c>
      <c r="AA889" s="9">
        <v>8.3000000000000004E-2</v>
      </c>
      <c r="AB889" s="9">
        <v>0.108</v>
      </c>
    </row>
    <row r="890" spans="1:28" x14ac:dyDescent="0.2">
      <c r="B890" s="2" t="s">
        <v>140</v>
      </c>
      <c r="C890" s="8">
        <v>0.376</v>
      </c>
      <c r="D890" s="9">
        <v>0.43</v>
      </c>
      <c r="E890" s="9">
        <v>0.34499999999999997</v>
      </c>
      <c r="F890" s="9">
        <v>0.39</v>
      </c>
      <c r="G890" s="9">
        <v>0.377</v>
      </c>
      <c r="H890" s="9">
        <v>0.35399999999999998</v>
      </c>
      <c r="I890" s="9">
        <v>0.35499999999999998</v>
      </c>
      <c r="J890" s="9">
        <v>0.25800000000000001</v>
      </c>
      <c r="K890" s="9">
        <v>0.36399999999999999</v>
      </c>
      <c r="L890" s="9">
        <v>0.40400000000000003</v>
      </c>
      <c r="M890" s="9">
        <v>0.373</v>
      </c>
      <c r="N890" s="9">
        <v>0.34300000000000003</v>
      </c>
      <c r="O890" s="9">
        <v>0.46100000000000002</v>
      </c>
      <c r="P890" s="9">
        <v>0.35099999999999998</v>
      </c>
      <c r="Q890" s="9">
        <v>0.41799999999999998</v>
      </c>
      <c r="R890" s="9">
        <v>0.38100000000000001</v>
      </c>
      <c r="S890" s="9">
        <v>0.38</v>
      </c>
      <c r="T890" s="9">
        <v>0.379</v>
      </c>
      <c r="U890" s="9">
        <v>0.36399999999999999</v>
      </c>
      <c r="V890" s="9">
        <v>0.34399999999999997</v>
      </c>
      <c r="W890" s="9">
        <v>0.47499999999999998</v>
      </c>
      <c r="X890" s="9">
        <v>0.42099999999999999</v>
      </c>
      <c r="Y890" s="9">
        <v>0.34599999999999997</v>
      </c>
      <c r="Z890" s="9">
        <v>0.33300000000000002</v>
      </c>
      <c r="AA890" s="9">
        <v>0.36299999999999999</v>
      </c>
      <c r="AB890" s="9">
        <v>0.46300000000000002</v>
      </c>
    </row>
    <row r="891" spans="1:28" x14ac:dyDescent="0.2">
      <c r="B891" s="2" t="s">
        <v>3</v>
      </c>
      <c r="C891" s="3">
        <v>2150</v>
      </c>
      <c r="D891" s="4">
        <v>316</v>
      </c>
      <c r="E891" s="4">
        <v>464</v>
      </c>
      <c r="F891" s="4">
        <v>562</v>
      </c>
      <c r="G891" s="4">
        <v>377</v>
      </c>
      <c r="H891" s="4">
        <v>195</v>
      </c>
      <c r="I891" s="4">
        <v>172</v>
      </c>
      <c r="J891" s="4">
        <v>159</v>
      </c>
      <c r="K891" s="4">
        <v>321</v>
      </c>
      <c r="L891" s="4">
        <v>570</v>
      </c>
      <c r="M891" s="4">
        <v>260</v>
      </c>
      <c r="N891" s="4">
        <v>143</v>
      </c>
      <c r="O891" s="4">
        <v>178</v>
      </c>
      <c r="P891" s="4">
        <v>1249</v>
      </c>
      <c r="Q891" s="4">
        <v>813</v>
      </c>
      <c r="R891" s="4">
        <v>1797</v>
      </c>
      <c r="S891" s="4">
        <v>242</v>
      </c>
      <c r="T891" s="4">
        <v>1916</v>
      </c>
      <c r="U891" s="4">
        <v>88</v>
      </c>
      <c r="V891" s="4">
        <v>151</v>
      </c>
      <c r="W891" s="4">
        <v>61</v>
      </c>
      <c r="X891" s="4">
        <v>171</v>
      </c>
      <c r="Y891" s="4">
        <v>546</v>
      </c>
      <c r="Z891" s="4">
        <v>532</v>
      </c>
      <c r="AA891" s="4">
        <v>446</v>
      </c>
      <c r="AB891" s="4">
        <v>369</v>
      </c>
    </row>
    <row r="892" spans="1:28" ht="76.5" x14ac:dyDescent="0.2">
      <c r="A892" s="1" t="s">
        <v>1342</v>
      </c>
    </row>
    <row r="893" spans="1:28" x14ac:dyDescent="0.2">
      <c r="B893" s="2" t="s">
        <v>142</v>
      </c>
      <c r="C893" s="8">
        <v>0.60599999999999998</v>
      </c>
      <c r="D893" s="9">
        <v>0.57299999999999995</v>
      </c>
      <c r="E893" s="9">
        <v>0.63400000000000001</v>
      </c>
      <c r="F893" s="9">
        <v>0.57099999999999995</v>
      </c>
      <c r="G893" s="9">
        <v>0.61199999999999999</v>
      </c>
      <c r="H893" s="9">
        <v>0.626</v>
      </c>
      <c r="I893" s="9">
        <v>0.63800000000000001</v>
      </c>
      <c r="J893" s="9">
        <v>0.70099999999999996</v>
      </c>
      <c r="K893" s="9">
        <v>0.58499999999999996</v>
      </c>
      <c r="L893" s="9">
        <v>0.60199999999999998</v>
      </c>
      <c r="M893" s="9">
        <v>0.60099999999999998</v>
      </c>
      <c r="N893" s="9">
        <v>0.63400000000000001</v>
      </c>
      <c r="O893" s="9">
        <v>0.61499999999999999</v>
      </c>
      <c r="P893" s="9">
        <v>0.63800000000000001</v>
      </c>
      <c r="Q893" s="9">
        <v>0.54900000000000004</v>
      </c>
      <c r="R893" s="9">
        <v>0.61299999999999999</v>
      </c>
      <c r="S893" s="9">
        <v>0.54300000000000004</v>
      </c>
      <c r="T893" s="9">
        <v>0.60099999999999998</v>
      </c>
      <c r="U893" s="9">
        <v>0.68500000000000005</v>
      </c>
      <c r="V893" s="9">
        <v>0.625</v>
      </c>
      <c r="W893" s="9">
        <v>0.311</v>
      </c>
      <c r="X893" s="9">
        <v>0.47699999999999998</v>
      </c>
      <c r="Y893" s="9">
        <v>0.65300000000000002</v>
      </c>
      <c r="Z893" s="9">
        <v>0.66800000000000004</v>
      </c>
      <c r="AA893" s="9">
        <v>0.62</v>
      </c>
      <c r="AB893" s="9">
        <v>0.53200000000000003</v>
      </c>
    </row>
    <row r="894" spans="1:28" x14ac:dyDescent="0.2">
      <c r="B894" s="2" t="s">
        <v>143</v>
      </c>
      <c r="C894" s="8">
        <v>7.9000000000000001E-2</v>
      </c>
      <c r="D894" s="9">
        <v>9.2999999999999999E-2</v>
      </c>
      <c r="E894" s="9">
        <v>7.2999999999999995E-2</v>
      </c>
      <c r="F894" s="9">
        <v>8.6999999999999994E-2</v>
      </c>
      <c r="G894" s="9">
        <v>8.1000000000000003E-2</v>
      </c>
      <c r="H894" s="9">
        <v>6.6000000000000003E-2</v>
      </c>
      <c r="I894" s="9">
        <v>5.7000000000000002E-2</v>
      </c>
      <c r="J894" s="9">
        <v>4.4999999999999998E-2</v>
      </c>
      <c r="K894" s="9">
        <v>8.5999999999999993E-2</v>
      </c>
      <c r="L894" s="9">
        <v>0.08</v>
      </c>
      <c r="M894" s="9">
        <v>7.5999999999999998E-2</v>
      </c>
      <c r="N894" s="9">
        <v>9.7000000000000003E-2</v>
      </c>
      <c r="O894" s="9">
        <v>9.2999999999999999E-2</v>
      </c>
      <c r="P894" s="9">
        <v>7.1999999999999995E-2</v>
      </c>
      <c r="Q894" s="9">
        <v>0.09</v>
      </c>
      <c r="R894" s="9">
        <v>7.8E-2</v>
      </c>
      <c r="S894" s="9">
        <v>9.0999999999999998E-2</v>
      </c>
      <c r="T894" s="9">
        <v>7.8E-2</v>
      </c>
      <c r="U894" s="9">
        <v>6.7000000000000004E-2</v>
      </c>
      <c r="V894" s="9">
        <v>8.5999999999999993E-2</v>
      </c>
      <c r="W894" s="9">
        <v>0.27900000000000003</v>
      </c>
      <c r="X894" s="9">
        <v>0.14899999999999999</v>
      </c>
      <c r="Y894" s="9">
        <v>5.8000000000000003E-2</v>
      </c>
      <c r="Z894" s="9">
        <v>5.8999999999999997E-2</v>
      </c>
      <c r="AA894" s="9">
        <v>5.6000000000000001E-2</v>
      </c>
      <c r="AB894" s="9">
        <v>0.10199999999999999</v>
      </c>
    </row>
    <row r="895" spans="1:28" x14ac:dyDescent="0.2">
      <c r="B895" s="2" t="s">
        <v>140</v>
      </c>
      <c r="C895" s="8">
        <v>0.316</v>
      </c>
      <c r="D895" s="9">
        <v>0.33300000000000002</v>
      </c>
      <c r="E895" s="9">
        <v>0.29299999999999998</v>
      </c>
      <c r="F895" s="9">
        <v>0.34300000000000003</v>
      </c>
      <c r="G895" s="9">
        <v>0.307</v>
      </c>
      <c r="H895" s="9">
        <v>0.308</v>
      </c>
      <c r="I895" s="9">
        <v>0.30499999999999999</v>
      </c>
      <c r="J895" s="9">
        <v>0.253</v>
      </c>
      <c r="K895" s="9">
        <v>0.32900000000000001</v>
      </c>
      <c r="L895" s="9">
        <v>0.318</v>
      </c>
      <c r="M895" s="9">
        <v>0.32300000000000001</v>
      </c>
      <c r="N895" s="9">
        <v>0.26900000000000002</v>
      </c>
      <c r="O895" s="9">
        <v>0.29099999999999998</v>
      </c>
      <c r="P895" s="9">
        <v>0.28999999999999998</v>
      </c>
      <c r="Q895" s="9">
        <v>0.36199999999999999</v>
      </c>
      <c r="R895" s="9">
        <v>0.309</v>
      </c>
      <c r="S895" s="9">
        <v>0.36599999999999999</v>
      </c>
      <c r="T895" s="9">
        <v>0.32100000000000001</v>
      </c>
      <c r="U895" s="9">
        <v>0.247</v>
      </c>
      <c r="V895" s="9">
        <v>0.28899999999999998</v>
      </c>
      <c r="W895" s="9">
        <v>0.41</v>
      </c>
      <c r="X895" s="9">
        <v>0.374</v>
      </c>
      <c r="Y895" s="9">
        <v>0.28899999999999998</v>
      </c>
      <c r="Z895" s="9">
        <v>0.27300000000000002</v>
      </c>
      <c r="AA895" s="9">
        <v>0.32400000000000001</v>
      </c>
      <c r="AB895" s="9">
        <v>0.36599999999999999</v>
      </c>
    </row>
    <row r="896" spans="1:28" x14ac:dyDescent="0.2">
      <c r="B896" s="2" t="s">
        <v>3</v>
      </c>
      <c r="C896" s="3">
        <v>2173</v>
      </c>
      <c r="D896" s="4">
        <v>321</v>
      </c>
      <c r="E896" s="4">
        <v>467</v>
      </c>
      <c r="F896" s="4">
        <v>566</v>
      </c>
      <c r="G896" s="4">
        <v>384</v>
      </c>
      <c r="H896" s="4">
        <v>198</v>
      </c>
      <c r="I896" s="4">
        <v>174</v>
      </c>
      <c r="J896" s="4">
        <v>154</v>
      </c>
      <c r="K896" s="4">
        <v>325</v>
      </c>
      <c r="L896" s="4">
        <v>575</v>
      </c>
      <c r="M896" s="4">
        <v>263</v>
      </c>
      <c r="N896" s="4">
        <v>145</v>
      </c>
      <c r="O896" s="4">
        <v>182</v>
      </c>
      <c r="P896" s="4">
        <v>1261</v>
      </c>
      <c r="Q896" s="4">
        <v>824</v>
      </c>
      <c r="R896" s="4">
        <v>1820</v>
      </c>
      <c r="S896" s="4">
        <v>243</v>
      </c>
      <c r="T896" s="4">
        <v>1937</v>
      </c>
      <c r="U896" s="4">
        <v>89</v>
      </c>
      <c r="V896" s="4">
        <v>152</v>
      </c>
      <c r="W896" s="4">
        <v>61</v>
      </c>
      <c r="X896" s="4">
        <v>174</v>
      </c>
      <c r="Y896" s="4">
        <v>553</v>
      </c>
      <c r="Z896" s="4">
        <v>539</v>
      </c>
      <c r="AA896" s="4">
        <v>450</v>
      </c>
      <c r="AB896" s="4">
        <v>372</v>
      </c>
    </row>
    <row r="897" spans="1:28" ht="63.75" x14ac:dyDescent="0.2">
      <c r="A897" s="1" t="s">
        <v>1322</v>
      </c>
    </row>
    <row r="898" spans="1:28" x14ac:dyDescent="0.2">
      <c r="B898" s="2" t="s">
        <v>142</v>
      </c>
      <c r="C898" s="8">
        <v>0.66500000000000004</v>
      </c>
      <c r="D898" s="9">
        <v>0.73899999999999999</v>
      </c>
      <c r="E898" s="9">
        <v>0.70799999999999996</v>
      </c>
      <c r="F898" s="9">
        <v>0.67500000000000004</v>
      </c>
      <c r="G898" s="9">
        <v>0.66800000000000004</v>
      </c>
      <c r="H898" s="9">
        <v>0.61099999999999999</v>
      </c>
      <c r="I898" s="9">
        <v>0.443</v>
      </c>
      <c r="J898" s="9">
        <v>0.70099999999999996</v>
      </c>
      <c r="K898" s="9">
        <v>0.66400000000000003</v>
      </c>
      <c r="L898" s="9">
        <v>0.67700000000000005</v>
      </c>
      <c r="M898" s="9">
        <v>0.65200000000000002</v>
      </c>
      <c r="N898" s="9">
        <v>0.70299999999999996</v>
      </c>
      <c r="O898" s="9">
        <v>0.69099999999999995</v>
      </c>
      <c r="P898" s="9">
        <v>0.69399999999999995</v>
      </c>
      <c r="Q898" s="9">
        <v>0.625</v>
      </c>
      <c r="R898" s="9">
        <v>0.68100000000000005</v>
      </c>
      <c r="S898" s="9">
        <v>0.56699999999999995</v>
      </c>
      <c r="T898" s="9">
        <v>0.66400000000000003</v>
      </c>
      <c r="U898" s="9">
        <v>0.66700000000000004</v>
      </c>
      <c r="V898" s="9">
        <v>0.66900000000000004</v>
      </c>
      <c r="W898" s="9">
        <v>0.60299999999999998</v>
      </c>
      <c r="X898" s="9">
        <v>0.60699999999999998</v>
      </c>
      <c r="Y898" s="9">
        <v>0.70199999999999996</v>
      </c>
      <c r="Z898" s="9">
        <v>0.68100000000000005</v>
      </c>
      <c r="AA898" s="9">
        <v>0.65</v>
      </c>
      <c r="AB898" s="9">
        <v>0.64200000000000002</v>
      </c>
    </row>
    <row r="899" spans="1:28" x14ac:dyDescent="0.2">
      <c r="B899" s="2" t="s">
        <v>143</v>
      </c>
      <c r="C899" s="8">
        <v>8.5000000000000006E-2</v>
      </c>
      <c r="D899" s="9">
        <v>7.0000000000000007E-2</v>
      </c>
      <c r="E899" s="9">
        <v>5.7000000000000002E-2</v>
      </c>
      <c r="F899" s="9">
        <v>7.1999999999999995E-2</v>
      </c>
      <c r="G899" s="9">
        <v>7.9000000000000001E-2</v>
      </c>
      <c r="H899" s="9">
        <v>0.10100000000000001</v>
      </c>
      <c r="I899" s="9">
        <v>0.222</v>
      </c>
      <c r="J899" s="9">
        <v>7.5999999999999998E-2</v>
      </c>
      <c r="K899" s="9">
        <v>0.104</v>
      </c>
      <c r="L899" s="9">
        <v>7.0999999999999994E-2</v>
      </c>
      <c r="M899" s="9">
        <v>7.1999999999999995E-2</v>
      </c>
      <c r="N899" s="9">
        <v>7.3999999999999996E-2</v>
      </c>
      <c r="O899" s="9">
        <v>8.7999999999999995E-2</v>
      </c>
      <c r="P899" s="9">
        <v>8.3000000000000004E-2</v>
      </c>
      <c r="Q899" s="9">
        <v>8.6999999999999994E-2</v>
      </c>
      <c r="R899" s="9">
        <v>7.6999999999999999E-2</v>
      </c>
      <c r="S899" s="9">
        <v>0.122</v>
      </c>
      <c r="T899" s="9">
        <v>8.4000000000000005E-2</v>
      </c>
      <c r="U899" s="9">
        <v>6.9000000000000006E-2</v>
      </c>
      <c r="V899" s="9">
        <v>0.104</v>
      </c>
      <c r="W899" s="9">
        <v>0.127</v>
      </c>
      <c r="X899" s="9">
        <v>0.124</v>
      </c>
      <c r="Y899" s="9">
        <v>7.4999999999999997E-2</v>
      </c>
      <c r="Z899" s="9">
        <v>9.1999999999999998E-2</v>
      </c>
      <c r="AA899" s="9">
        <v>8.2000000000000003E-2</v>
      </c>
      <c r="AB899" s="9">
        <v>6.9000000000000006E-2</v>
      </c>
    </row>
    <row r="900" spans="1:28" x14ac:dyDescent="0.2">
      <c r="B900" s="2" t="s">
        <v>140</v>
      </c>
      <c r="C900" s="8">
        <v>0.25</v>
      </c>
      <c r="D900" s="9">
        <v>0.191</v>
      </c>
      <c r="E900" s="9">
        <v>0.23499999999999999</v>
      </c>
      <c r="F900" s="9">
        <v>0.253</v>
      </c>
      <c r="G900" s="9">
        <v>0.254</v>
      </c>
      <c r="H900" s="9">
        <v>0.28799999999999998</v>
      </c>
      <c r="I900" s="9">
        <v>0.33500000000000002</v>
      </c>
      <c r="J900" s="9">
        <v>0.223</v>
      </c>
      <c r="K900" s="9">
        <v>0.23200000000000001</v>
      </c>
      <c r="L900" s="9">
        <v>0.252</v>
      </c>
      <c r="M900" s="9">
        <v>0.27700000000000002</v>
      </c>
      <c r="N900" s="9">
        <v>0.223</v>
      </c>
      <c r="O900" s="9">
        <v>0.221</v>
      </c>
      <c r="P900" s="9">
        <v>0.223</v>
      </c>
      <c r="Q900" s="9">
        <v>0.28699999999999998</v>
      </c>
      <c r="R900" s="9">
        <v>0.24299999999999999</v>
      </c>
      <c r="S900" s="9">
        <v>0.31</v>
      </c>
      <c r="T900" s="9">
        <v>0.251</v>
      </c>
      <c r="U900" s="9">
        <v>0.26400000000000001</v>
      </c>
      <c r="V900" s="9">
        <v>0.22700000000000001</v>
      </c>
      <c r="W900" s="9">
        <v>0.27</v>
      </c>
      <c r="X900" s="9">
        <v>0.27</v>
      </c>
      <c r="Y900" s="9">
        <v>0.223</v>
      </c>
      <c r="Z900" s="9">
        <v>0.22700000000000001</v>
      </c>
      <c r="AA900" s="9">
        <v>0.26700000000000002</v>
      </c>
      <c r="AB900" s="9">
        <v>0.28899999999999998</v>
      </c>
    </row>
    <row r="901" spans="1:28" x14ac:dyDescent="0.2">
      <c r="B901" s="2" t="s">
        <v>3</v>
      </c>
      <c r="C901" s="3">
        <v>2186</v>
      </c>
      <c r="D901" s="4">
        <v>329</v>
      </c>
      <c r="E901" s="4">
        <v>473</v>
      </c>
      <c r="F901" s="4">
        <v>573</v>
      </c>
      <c r="G901" s="4">
        <v>382</v>
      </c>
      <c r="H901" s="4">
        <v>198</v>
      </c>
      <c r="I901" s="4">
        <v>167</v>
      </c>
      <c r="J901" s="4">
        <v>157</v>
      </c>
      <c r="K901" s="4">
        <v>327</v>
      </c>
      <c r="L901" s="4">
        <v>576</v>
      </c>
      <c r="M901" s="4">
        <v>264</v>
      </c>
      <c r="N901" s="4">
        <v>148</v>
      </c>
      <c r="O901" s="4">
        <v>181</v>
      </c>
      <c r="P901" s="4">
        <v>1271</v>
      </c>
      <c r="Q901" s="4">
        <v>825</v>
      </c>
      <c r="R901" s="4">
        <v>1828</v>
      </c>
      <c r="S901" s="4">
        <v>245</v>
      </c>
      <c r="T901" s="4">
        <v>1949</v>
      </c>
      <c r="U901" s="4">
        <v>87</v>
      </c>
      <c r="V901" s="4">
        <v>154</v>
      </c>
      <c r="W901" s="4">
        <v>63</v>
      </c>
      <c r="X901" s="4">
        <v>178</v>
      </c>
      <c r="Y901" s="4">
        <v>561</v>
      </c>
      <c r="Z901" s="4">
        <v>533</v>
      </c>
      <c r="AA901" s="4">
        <v>449</v>
      </c>
      <c r="AB901" s="4">
        <v>377</v>
      </c>
    </row>
    <row r="902" spans="1:28" ht="63.75" x14ac:dyDescent="0.2">
      <c r="A902" s="1" t="s">
        <v>1346</v>
      </c>
    </row>
    <row r="903" spans="1:28" x14ac:dyDescent="0.2">
      <c r="B903" s="2" t="s">
        <v>142</v>
      </c>
      <c r="C903" s="8">
        <v>0.432</v>
      </c>
      <c r="D903" s="9">
        <v>0.48</v>
      </c>
      <c r="E903" s="9">
        <v>0.46700000000000003</v>
      </c>
      <c r="F903" s="9">
        <v>0.47899999999999998</v>
      </c>
      <c r="G903" s="9">
        <v>0.40400000000000003</v>
      </c>
      <c r="H903" s="9">
        <v>0.34899999999999998</v>
      </c>
      <c r="I903" s="9">
        <v>0.248</v>
      </c>
      <c r="J903" s="9">
        <v>0.41299999999999998</v>
      </c>
      <c r="K903" s="9">
        <v>0.45700000000000002</v>
      </c>
      <c r="L903" s="9">
        <v>0.42599999999999999</v>
      </c>
      <c r="M903" s="9">
        <v>0.42699999999999999</v>
      </c>
      <c r="N903" s="9">
        <v>0.53200000000000003</v>
      </c>
      <c r="O903" s="9">
        <v>0.42899999999999999</v>
      </c>
      <c r="P903" s="9">
        <v>0.45800000000000002</v>
      </c>
      <c r="Q903" s="9">
        <v>0.39500000000000002</v>
      </c>
      <c r="R903" s="9">
        <v>0.44800000000000001</v>
      </c>
      <c r="S903" s="9">
        <v>0.315</v>
      </c>
      <c r="T903" s="9">
        <v>0.42799999999999999</v>
      </c>
      <c r="U903" s="9">
        <v>0.48799999999999999</v>
      </c>
      <c r="V903" s="9">
        <v>0.441</v>
      </c>
      <c r="W903" s="9">
        <v>0.5</v>
      </c>
      <c r="X903" s="9">
        <v>0.42399999999999999</v>
      </c>
      <c r="Y903" s="9">
        <v>0.45</v>
      </c>
      <c r="Z903" s="9">
        <v>0.45100000000000001</v>
      </c>
      <c r="AA903" s="9">
        <v>0.41199999999999998</v>
      </c>
      <c r="AB903" s="9">
        <v>0.38600000000000001</v>
      </c>
    </row>
    <row r="904" spans="1:28" x14ac:dyDescent="0.2">
      <c r="B904" s="2" t="s">
        <v>143</v>
      </c>
      <c r="C904" s="8">
        <v>0.25600000000000001</v>
      </c>
      <c r="D904" s="9">
        <v>0.19700000000000001</v>
      </c>
      <c r="E904" s="9">
        <v>0.20300000000000001</v>
      </c>
      <c r="F904" s="9">
        <v>0.22600000000000001</v>
      </c>
      <c r="G904" s="9">
        <v>0.26300000000000001</v>
      </c>
      <c r="H904" s="9">
        <v>0.35399999999999998</v>
      </c>
      <c r="I904" s="9">
        <v>0.46400000000000002</v>
      </c>
      <c r="J904" s="9">
        <v>0.245</v>
      </c>
      <c r="K904" s="9">
        <v>0.26600000000000001</v>
      </c>
      <c r="L904" s="9">
        <v>0.23400000000000001</v>
      </c>
      <c r="M904" s="9">
        <v>0.26100000000000001</v>
      </c>
      <c r="N904" s="9">
        <v>0.20599999999999999</v>
      </c>
      <c r="O904" s="9">
        <v>0.254</v>
      </c>
      <c r="P904" s="9">
        <v>0.24399999999999999</v>
      </c>
      <c r="Q904" s="9">
        <v>0.26600000000000001</v>
      </c>
      <c r="R904" s="9">
        <v>0.24199999999999999</v>
      </c>
      <c r="S904" s="9">
        <v>0.34100000000000003</v>
      </c>
      <c r="T904" s="9">
        <v>0.252</v>
      </c>
      <c r="U904" s="9">
        <v>0.23200000000000001</v>
      </c>
      <c r="V904" s="9">
        <v>0.317</v>
      </c>
      <c r="W904" s="9">
        <v>0.21</v>
      </c>
      <c r="X904" s="9">
        <v>0.27600000000000002</v>
      </c>
      <c r="Y904" s="9">
        <v>0.27200000000000002</v>
      </c>
      <c r="Z904" s="9">
        <v>0.23</v>
      </c>
      <c r="AA904" s="9">
        <v>0.27600000000000002</v>
      </c>
      <c r="AB904" s="9">
        <v>0.251</v>
      </c>
    </row>
    <row r="905" spans="1:28" x14ac:dyDescent="0.2">
      <c r="B905" s="2" t="s">
        <v>140</v>
      </c>
      <c r="C905" s="8">
        <v>0.312</v>
      </c>
      <c r="D905" s="9">
        <v>0.32300000000000001</v>
      </c>
      <c r="E905" s="9">
        <v>0.33</v>
      </c>
      <c r="F905" s="9">
        <v>0.29499999999999998</v>
      </c>
      <c r="G905" s="9">
        <v>0.33300000000000002</v>
      </c>
      <c r="H905" s="9">
        <v>0.29699999999999999</v>
      </c>
      <c r="I905" s="9">
        <v>0.28799999999999998</v>
      </c>
      <c r="J905" s="9">
        <v>0.34300000000000003</v>
      </c>
      <c r="K905" s="9">
        <v>0.27600000000000002</v>
      </c>
      <c r="L905" s="9">
        <v>0.33900000000000002</v>
      </c>
      <c r="M905" s="9">
        <v>0.312</v>
      </c>
      <c r="N905" s="9">
        <v>0.26200000000000001</v>
      </c>
      <c r="O905" s="9">
        <v>0.316</v>
      </c>
      <c r="P905" s="9">
        <v>0.29799999999999999</v>
      </c>
      <c r="Q905" s="9">
        <v>0.33800000000000002</v>
      </c>
      <c r="R905" s="9">
        <v>0.31</v>
      </c>
      <c r="S905" s="9">
        <v>0.34499999999999997</v>
      </c>
      <c r="T905" s="9">
        <v>0.31900000000000001</v>
      </c>
      <c r="U905" s="9">
        <v>0.28000000000000003</v>
      </c>
      <c r="V905" s="9">
        <v>0.24099999999999999</v>
      </c>
      <c r="W905" s="9">
        <v>0.28999999999999998</v>
      </c>
      <c r="X905" s="9">
        <v>0.3</v>
      </c>
      <c r="Y905" s="9">
        <v>0.27800000000000002</v>
      </c>
      <c r="Z905" s="9">
        <v>0.31900000000000001</v>
      </c>
      <c r="AA905" s="9">
        <v>0.312</v>
      </c>
      <c r="AB905" s="9">
        <v>0.36299999999999999</v>
      </c>
    </row>
    <row r="906" spans="1:28" x14ac:dyDescent="0.2">
      <c r="B906" s="2" t="s">
        <v>3</v>
      </c>
      <c r="C906" s="3">
        <v>2080</v>
      </c>
      <c r="D906" s="4">
        <v>319</v>
      </c>
      <c r="E906" s="4">
        <v>448</v>
      </c>
      <c r="F906" s="4">
        <v>553</v>
      </c>
      <c r="G906" s="4">
        <v>354</v>
      </c>
      <c r="H906" s="4">
        <v>192</v>
      </c>
      <c r="I906" s="4">
        <v>153</v>
      </c>
      <c r="J906" s="4">
        <v>143</v>
      </c>
      <c r="K906" s="4">
        <v>304</v>
      </c>
      <c r="L906" s="4">
        <v>563</v>
      </c>
      <c r="M906" s="4">
        <v>253</v>
      </c>
      <c r="N906" s="4">
        <v>141</v>
      </c>
      <c r="O906" s="4">
        <v>177</v>
      </c>
      <c r="P906" s="4">
        <v>1203</v>
      </c>
      <c r="Q906" s="4">
        <v>789</v>
      </c>
      <c r="R906" s="4">
        <v>1746</v>
      </c>
      <c r="S906" s="4">
        <v>232</v>
      </c>
      <c r="T906" s="4">
        <v>1858</v>
      </c>
      <c r="U906" s="4">
        <v>82</v>
      </c>
      <c r="V906" s="4">
        <v>145</v>
      </c>
      <c r="W906" s="4">
        <v>62</v>
      </c>
      <c r="X906" s="4">
        <v>170</v>
      </c>
      <c r="Y906" s="4">
        <v>540</v>
      </c>
      <c r="Z906" s="4">
        <v>508</v>
      </c>
      <c r="AA906" s="4">
        <v>420</v>
      </c>
      <c r="AB906" s="4">
        <v>355</v>
      </c>
    </row>
    <row r="907" spans="1:28" ht="63.75" x14ac:dyDescent="0.2">
      <c r="A907" s="1" t="s">
        <v>1324</v>
      </c>
    </row>
    <row r="908" spans="1:28" x14ac:dyDescent="0.2">
      <c r="B908" s="2" t="s">
        <v>142</v>
      </c>
      <c r="C908" s="8">
        <v>0.54900000000000004</v>
      </c>
      <c r="D908" s="9">
        <v>0.54400000000000004</v>
      </c>
      <c r="E908" s="9">
        <v>0.59499999999999997</v>
      </c>
      <c r="F908" s="9">
        <v>0.58399999999999996</v>
      </c>
      <c r="G908" s="9">
        <v>0.54400000000000004</v>
      </c>
      <c r="H908" s="9">
        <v>0.495</v>
      </c>
      <c r="I908" s="9">
        <v>0.39100000000000001</v>
      </c>
      <c r="J908" s="9">
        <v>0.56799999999999995</v>
      </c>
      <c r="K908" s="9">
        <v>0.54600000000000004</v>
      </c>
      <c r="L908" s="9">
        <v>0.56000000000000005</v>
      </c>
      <c r="M908" s="9">
        <v>0.53100000000000003</v>
      </c>
      <c r="N908" s="9">
        <v>0.57199999999999995</v>
      </c>
      <c r="O908" s="9">
        <v>0.56699999999999995</v>
      </c>
      <c r="P908" s="9">
        <v>0.58299999999999996</v>
      </c>
      <c r="Q908" s="9">
        <v>0.501</v>
      </c>
      <c r="R908" s="9">
        <v>0.56699999999999995</v>
      </c>
      <c r="S908" s="9">
        <v>0.42599999999999999</v>
      </c>
      <c r="T908" s="9">
        <v>0.54600000000000004</v>
      </c>
      <c r="U908" s="9">
        <v>0.61199999999999999</v>
      </c>
      <c r="V908" s="9">
        <v>0.54800000000000004</v>
      </c>
      <c r="W908" s="9">
        <v>0.373</v>
      </c>
      <c r="X908" s="9">
        <v>0.51400000000000001</v>
      </c>
      <c r="Y908" s="9">
        <v>0.55000000000000004</v>
      </c>
      <c r="Z908" s="9">
        <v>0.61299999999999999</v>
      </c>
      <c r="AA908" s="9">
        <v>0.54700000000000004</v>
      </c>
      <c r="AB908" s="9">
        <v>0.50600000000000001</v>
      </c>
    </row>
    <row r="909" spans="1:28" x14ac:dyDescent="0.2">
      <c r="B909" s="2" t="s">
        <v>143</v>
      </c>
      <c r="C909" s="8">
        <v>8.5999999999999993E-2</v>
      </c>
      <c r="D909" s="9">
        <v>7.0000000000000007E-2</v>
      </c>
      <c r="E909" s="9">
        <v>5.2999999999999999E-2</v>
      </c>
      <c r="F909" s="9">
        <v>7.1999999999999995E-2</v>
      </c>
      <c r="G909" s="9">
        <v>9.2999999999999999E-2</v>
      </c>
      <c r="H909" s="9">
        <v>0.113</v>
      </c>
      <c r="I909" s="9">
        <v>0.224</v>
      </c>
      <c r="J909" s="9">
        <v>9.5000000000000001E-2</v>
      </c>
      <c r="K909" s="9">
        <v>0.114</v>
      </c>
      <c r="L909" s="9">
        <v>6.6000000000000003E-2</v>
      </c>
      <c r="M909" s="9">
        <v>9.4E-2</v>
      </c>
      <c r="N909" s="9">
        <v>8.6999999999999994E-2</v>
      </c>
      <c r="O909" s="9">
        <v>0.106</v>
      </c>
      <c r="P909" s="9">
        <v>7.8E-2</v>
      </c>
      <c r="Q909" s="9">
        <v>0.10100000000000001</v>
      </c>
      <c r="R909" s="9">
        <v>7.6999999999999999E-2</v>
      </c>
      <c r="S909" s="9">
        <v>0.16</v>
      </c>
      <c r="T909" s="9">
        <v>8.5000000000000006E-2</v>
      </c>
      <c r="U909" s="9">
        <v>9.4E-2</v>
      </c>
      <c r="V909" s="9">
        <v>9.6000000000000002E-2</v>
      </c>
      <c r="W909" s="9">
        <v>0.16900000000000001</v>
      </c>
      <c r="X909" s="9">
        <v>0.11600000000000001</v>
      </c>
      <c r="Y909" s="9">
        <v>8.1000000000000003E-2</v>
      </c>
      <c r="Z909" s="9">
        <v>7.5999999999999998E-2</v>
      </c>
      <c r="AA909" s="9">
        <v>7.8E-2</v>
      </c>
      <c r="AB909" s="9">
        <v>9.0999999999999998E-2</v>
      </c>
    </row>
    <row r="910" spans="1:28" x14ac:dyDescent="0.2">
      <c r="B910" s="2" t="s">
        <v>140</v>
      </c>
      <c r="C910" s="8">
        <v>0.36499999999999999</v>
      </c>
      <c r="D910" s="9">
        <v>0.38600000000000001</v>
      </c>
      <c r="E910" s="9">
        <v>0.35199999999999998</v>
      </c>
      <c r="F910" s="9">
        <v>0.34399999999999997</v>
      </c>
      <c r="G910" s="9">
        <v>0.36299999999999999</v>
      </c>
      <c r="H910" s="9">
        <v>0.39200000000000002</v>
      </c>
      <c r="I910" s="9">
        <v>0.38500000000000001</v>
      </c>
      <c r="J910" s="9">
        <v>0.33800000000000002</v>
      </c>
      <c r="K910" s="9">
        <v>0.34100000000000003</v>
      </c>
      <c r="L910" s="9">
        <v>0.374</v>
      </c>
      <c r="M910" s="9">
        <v>0.375</v>
      </c>
      <c r="N910" s="9">
        <v>0.34100000000000003</v>
      </c>
      <c r="O910" s="9">
        <v>0.32800000000000001</v>
      </c>
      <c r="P910" s="9">
        <v>0.33900000000000002</v>
      </c>
      <c r="Q910" s="9">
        <v>0.39900000000000002</v>
      </c>
      <c r="R910" s="9">
        <v>0.35599999999999998</v>
      </c>
      <c r="S910" s="9">
        <v>0.41399999999999998</v>
      </c>
      <c r="T910" s="9">
        <v>0.36899999999999999</v>
      </c>
      <c r="U910" s="9">
        <v>0.29399999999999998</v>
      </c>
      <c r="V910" s="9">
        <v>0.35599999999999998</v>
      </c>
      <c r="W910" s="9">
        <v>0.45800000000000002</v>
      </c>
      <c r="X910" s="9">
        <v>0.37</v>
      </c>
      <c r="Y910" s="9">
        <v>0.36899999999999999</v>
      </c>
      <c r="Z910" s="9">
        <v>0.311</v>
      </c>
      <c r="AA910" s="9">
        <v>0.375</v>
      </c>
      <c r="AB910" s="9">
        <v>0.40300000000000002</v>
      </c>
    </row>
    <row r="911" spans="1:28" x14ac:dyDescent="0.2">
      <c r="B911" s="2" t="s">
        <v>3</v>
      </c>
      <c r="C911" s="3">
        <v>2099</v>
      </c>
      <c r="D911" s="4">
        <v>316</v>
      </c>
      <c r="E911" s="4">
        <v>457</v>
      </c>
      <c r="F911" s="4">
        <v>558</v>
      </c>
      <c r="G911" s="4">
        <v>366</v>
      </c>
      <c r="H911" s="4">
        <v>186</v>
      </c>
      <c r="I911" s="4">
        <v>156</v>
      </c>
      <c r="J911" s="4">
        <v>148</v>
      </c>
      <c r="K911" s="4">
        <v>317</v>
      </c>
      <c r="L911" s="4">
        <v>564</v>
      </c>
      <c r="M911" s="4">
        <v>256</v>
      </c>
      <c r="N911" s="4">
        <v>138</v>
      </c>
      <c r="O911" s="4">
        <v>180</v>
      </c>
      <c r="P911" s="4">
        <v>1211</v>
      </c>
      <c r="Q911" s="4">
        <v>803</v>
      </c>
      <c r="R911" s="4">
        <v>1760</v>
      </c>
      <c r="S911" s="4">
        <v>237</v>
      </c>
      <c r="T911" s="4">
        <v>1873</v>
      </c>
      <c r="U911" s="4">
        <v>85</v>
      </c>
      <c r="V911" s="4">
        <v>146</v>
      </c>
      <c r="W911" s="4">
        <v>59</v>
      </c>
      <c r="X911" s="4">
        <v>173</v>
      </c>
      <c r="Y911" s="4">
        <v>531</v>
      </c>
      <c r="Z911" s="4">
        <v>514</v>
      </c>
      <c r="AA911" s="4">
        <v>435</v>
      </c>
      <c r="AB911" s="4">
        <v>362</v>
      </c>
    </row>
    <row r="912" spans="1:28" ht="76.5" x14ac:dyDescent="0.2">
      <c r="A912" s="1" t="s">
        <v>1348</v>
      </c>
    </row>
    <row r="913" spans="1:28" x14ac:dyDescent="0.2">
      <c r="B913" s="2" t="s">
        <v>142</v>
      </c>
      <c r="C913" s="8">
        <v>0.72</v>
      </c>
      <c r="D913" s="9">
        <v>0.78200000000000003</v>
      </c>
      <c r="E913" s="9">
        <v>0.8</v>
      </c>
      <c r="F913" s="9">
        <v>0.77100000000000002</v>
      </c>
      <c r="G913" s="9">
        <v>0.68899999999999995</v>
      </c>
      <c r="H913" s="9">
        <v>0.6</v>
      </c>
      <c r="I913" s="9">
        <v>0.436</v>
      </c>
      <c r="J913" s="9">
        <v>0.67700000000000005</v>
      </c>
      <c r="K913" s="9">
        <v>0.69399999999999995</v>
      </c>
      <c r="L913" s="9">
        <v>0.74399999999999999</v>
      </c>
      <c r="M913" s="9">
        <v>0.72499999999999998</v>
      </c>
      <c r="N913" s="9">
        <v>0.747</v>
      </c>
      <c r="O913" s="9">
        <v>0.76500000000000001</v>
      </c>
      <c r="P913" s="9">
        <v>0.745</v>
      </c>
      <c r="Q913" s="9">
        <v>0.68700000000000006</v>
      </c>
      <c r="R913" s="9">
        <v>0.746</v>
      </c>
      <c r="S913" s="9">
        <v>0.55200000000000005</v>
      </c>
      <c r="T913" s="9">
        <v>0.72599999999999998</v>
      </c>
      <c r="U913" s="9">
        <v>0.61599999999999999</v>
      </c>
      <c r="V913" s="9">
        <v>0.69299999999999995</v>
      </c>
      <c r="W913" s="9">
        <v>0.61899999999999999</v>
      </c>
      <c r="X913" s="9">
        <v>0.72699999999999998</v>
      </c>
      <c r="Y913" s="9">
        <v>0.73499999999999999</v>
      </c>
      <c r="Z913" s="9">
        <v>0.7</v>
      </c>
      <c r="AA913" s="9">
        <v>0.68899999999999995</v>
      </c>
      <c r="AB913" s="9">
        <v>0.77200000000000002</v>
      </c>
    </row>
    <row r="914" spans="1:28" x14ac:dyDescent="0.2">
      <c r="B914" s="2" t="s">
        <v>143</v>
      </c>
      <c r="C914" s="8">
        <v>5.5E-2</v>
      </c>
      <c r="D914" s="9">
        <v>2.5000000000000001E-2</v>
      </c>
      <c r="E914" s="9">
        <v>2.5000000000000001E-2</v>
      </c>
      <c r="F914" s="9">
        <v>3.3000000000000002E-2</v>
      </c>
      <c r="G914" s="9">
        <v>6.6000000000000003E-2</v>
      </c>
      <c r="H914" s="9">
        <v>7.6999999999999999E-2</v>
      </c>
      <c r="I914" s="9">
        <v>0.20200000000000001</v>
      </c>
      <c r="J914" s="9">
        <v>5.8000000000000003E-2</v>
      </c>
      <c r="K914" s="9">
        <v>0.09</v>
      </c>
      <c r="L914" s="9">
        <v>3.5999999999999997E-2</v>
      </c>
      <c r="M914" s="9">
        <v>3.7999999999999999E-2</v>
      </c>
      <c r="N914" s="9">
        <v>4.8000000000000001E-2</v>
      </c>
      <c r="O914" s="9">
        <v>0.06</v>
      </c>
      <c r="P914" s="9">
        <v>5.0999999999999997E-2</v>
      </c>
      <c r="Q914" s="9">
        <v>5.7000000000000002E-2</v>
      </c>
      <c r="R914" s="9">
        <v>4.7E-2</v>
      </c>
      <c r="S914" s="9">
        <v>0.1</v>
      </c>
      <c r="T914" s="9">
        <v>5.0999999999999997E-2</v>
      </c>
      <c r="U914" s="9">
        <v>8.1000000000000003E-2</v>
      </c>
      <c r="V914" s="9">
        <v>0.1</v>
      </c>
      <c r="W914" s="9">
        <v>0.111</v>
      </c>
      <c r="X914" s="9">
        <v>0.08</v>
      </c>
      <c r="Y914" s="9">
        <v>0.05</v>
      </c>
      <c r="Z914" s="9">
        <v>6.3E-2</v>
      </c>
      <c r="AA914" s="9">
        <v>5.0999999999999997E-2</v>
      </c>
      <c r="AB914" s="9">
        <v>3.6999999999999998E-2</v>
      </c>
    </row>
    <row r="915" spans="1:28" x14ac:dyDescent="0.2">
      <c r="B915" s="2" t="s">
        <v>140</v>
      </c>
      <c r="C915" s="8">
        <v>0.22500000000000001</v>
      </c>
      <c r="D915" s="9">
        <v>0.193</v>
      </c>
      <c r="E915" s="9">
        <v>0.17499999999999999</v>
      </c>
      <c r="F915" s="9">
        <v>0.19600000000000001</v>
      </c>
      <c r="G915" s="9">
        <v>0.245</v>
      </c>
      <c r="H915" s="9">
        <v>0.32300000000000001</v>
      </c>
      <c r="I915" s="9">
        <v>0.36199999999999999</v>
      </c>
      <c r="J915" s="9">
        <v>0.26500000000000001</v>
      </c>
      <c r="K915" s="9">
        <v>0.216</v>
      </c>
      <c r="L915" s="9">
        <v>0.22</v>
      </c>
      <c r="M915" s="9">
        <v>0.23699999999999999</v>
      </c>
      <c r="N915" s="9">
        <v>0.20499999999999999</v>
      </c>
      <c r="O915" s="9">
        <v>0.17499999999999999</v>
      </c>
      <c r="P915" s="9">
        <v>0.20399999999999999</v>
      </c>
      <c r="Q915" s="9">
        <v>0.25600000000000001</v>
      </c>
      <c r="R915" s="9">
        <v>0.20699999999999999</v>
      </c>
      <c r="S915" s="9">
        <v>0.34699999999999998</v>
      </c>
      <c r="T915" s="9">
        <v>0.224</v>
      </c>
      <c r="U915" s="9">
        <v>0.30199999999999999</v>
      </c>
      <c r="V915" s="9">
        <v>0.20699999999999999</v>
      </c>
      <c r="W915" s="9">
        <v>0.27</v>
      </c>
      <c r="X915" s="9">
        <v>0.193</v>
      </c>
      <c r="Y915" s="9">
        <v>0.214</v>
      </c>
      <c r="Z915" s="9">
        <v>0.23699999999999999</v>
      </c>
      <c r="AA915" s="9">
        <v>0.26</v>
      </c>
      <c r="AB915" s="9">
        <v>0.191</v>
      </c>
    </row>
    <row r="916" spans="1:28" x14ac:dyDescent="0.2">
      <c r="B916" s="2" t="s">
        <v>3</v>
      </c>
      <c r="C916" s="3">
        <v>2171</v>
      </c>
      <c r="D916" s="4">
        <v>326</v>
      </c>
      <c r="E916" s="4">
        <v>474</v>
      </c>
      <c r="F916" s="4">
        <v>572</v>
      </c>
      <c r="G916" s="4">
        <v>380</v>
      </c>
      <c r="H916" s="4">
        <v>195</v>
      </c>
      <c r="I916" s="4">
        <v>163</v>
      </c>
      <c r="J916" s="4">
        <v>155</v>
      </c>
      <c r="K916" s="4">
        <v>324</v>
      </c>
      <c r="L916" s="4">
        <v>577</v>
      </c>
      <c r="M916" s="4">
        <v>262</v>
      </c>
      <c r="N916" s="4">
        <v>146</v>
      </c>
      <c r="O916" s="4">
        <v>183</v>
      </c>
      <c r="P916" s="4">
        <v>1265</v>
      </c>
      <c r="Q916" s="4">
        <v>818</v>
      </c>
      <c r="R916" s="4">
        <v>1822</v>
      </c>
      <c r="S916" s="4">
        <v>239</v>
      </c>
      <c r="T916" s="4">
        <v>1940</v>
      </c>
      <c r="U916" s="4">
        <v>86</v>
      </c>
      <c r="V916" s="4">
        <v>150</v>
      </c>
      <c r="W916" s="4">
        <v>63</v>
      </c>
      <c r="X916" s="4">
        <v>176</v>
      </c>
      <c r="Y916" s="4">
        <v>555</v>
      </c>
      <c r="Z916" s="4">
        <v>527</v>
      </c>
      <c r="AA916" s="4">
        <v>447</v>
      </c>
      <c r="AB916" s="4">
        <v>377</v>
      </c>
    </row>
    <row r="917" spans="1:28" ht="63.75" x14ac:dyDescent="0.2">
      <c r="A917" s="1" t="s">
        <v>1374</v>
      </c>
    </row>
    <row r="918" spans="1:28" x14ac:dyDescent="0.2">
      <c r="B918" s="2" t="s">
        <v>142</v>
      </c>
      <c r="C918" s="8">
        <v>0.495</v>
      </c>
      <c r="D918" s="9">
        <v>0.46100000000000002</v>
      </c>
      <c r="E918" s="9">
        <v>0.46899999999999997</v>
      </c>
      <c r="F918" s="9">
        <v>0.497</v>
      </c>
      <c r="G918" s="9">
        <v>0.504</v>
      </c>
      <c r="H918" s="9">
        <v>0.53100000000000003</v>
      </c>
      <c r="I918" s="9">
        <v>0.56699999999999995</v>
      </c>
      <c r="J918" s="9">
        <v>0.65800000000000003</v>
      </c>
      <c r="K918" s="9">
        <v>0.54900000000000004</v>
      </c>
      <c r="L918" s="9">
        <v>0.48899999999999999</v>
      </c>
      <c r="M918" s="9">
        <v>0.42599999999999999</v>
      </c>
      <c r="N918" s="9">
        <v>0.45500000000000002</v>
      </c>
      <c r="O918" s="9">
        <v>0.38500000000000001</v>
      </c>
      <c r="P918" s="9">
        <v>0.54</v>
      </c>
      <c r="Q918" s="9">
        <v>0.42499999999999999</v>
      </c>
      <c r="R918" s="9">
        <v>0.499</v>
      </c>
      <c r="S918" s="9">
        <v>0.47299999999999998</v>
      </c>
      <c r="T918" s="9">
        <v>0.48299999999999998</v>
      </c>
      <c r="U918" s="9">
        <v>0.64400000000000002</v>
      </c>
      <c r="V918" s="9">
        <v>0.57099999999999995</v>
      </c>
      <c r="W918" s="9">
        <v>0.28999999999999998</v>
      </c>
      <c r="X918" s="9">
        <v>0.40100000000000002</v>
      </c>
      <c r="Y918" s="9">
        <v>0.55200000000000005</v>
      </c>
      <c r="Z918" s="9">
        <v>0.56000000000000005</v>
      </c>
      <c r="AA918" s="9">
        <v>0.498</v>
      </c>
      <c r="AB918" s="9">
        <v>0.40100000000000002</v>
      </c>
    </row>
    <row r="919" spans="1:28" x14ac:dyDescent="0.2">
      <c r="B919" s="2" t="s">
        <v>143</v>
      </c>
      <c r="C919" s="8">
        <v>9.9000000000000005E-2</v>
      </c>
      <c r="D919" s="9">
        <v>0.124</v>
      </c>
      <c r="E919" s="9">
        <v>0.11600000000000001</v>
      </c>
      <c r="F919" s="9">
        <v>9.6000000000000002E-2</v>
      </c>
      <c r="G919" s="9">
        <v>0.08</v>
      </c>
      <c r="H919" s="9">
        <v>7.6999999999999999E-2</v>
      </c>
      <c r="I919" s="9">
        <v>8.2000000000000003E-2</v>
      </c>
      <c r="J919" s="9">
        <v>6.3E-2</v>
      </c>
      <c r="K919" s="9">
        <v>7.9000000000000001E-2</v>
      </c>
      <c r="L919" s="9">
        <v>8.1000000000000003E-2</v>
      </c>
      <c r="M919" s="9">
        <v>0.11700000000000001</v>
      </c>
      <c r="N919" s="9">
        <v>0.161</v>
      </c>
      <c r="O919" s="9">
        <v>0.11</v>
      </c>
      <c r="P919" s="9">
        <v>8.3000000000000004E-2</v>
      </c>
      <c r="Q919" s="9">
        <v>0.124</v>
      </c>
      <c r="R919" s="9">
        <v>9.8000000000000004E-2</v>
      </c>
      <c r="S919" s="9">
        <v>0.106</v>
      </c>
      <c r="T919" s="9">
        <v>9.8000000000000004E-2</v>
      </c>
      <c r="U919" s="9">
        <v>0.1</v>
      </c>
      <c r="V919" s="9">
        <v>0.10299999999999999</v>
      </c>
      <c r="W919" s="9">
        <v>0.19400000000000001</v>
      </c>
      <c r="X919" s="9">
        <v>0.192</v>
      </c>
      <c r="Y919" s="9">
        <v>9.9000000000000005E-2</v>
      </c>
      <c r="Z919" s="9">
        <v>6.6000000000000003E-2</v>
      </c>
      <c r="AA919" s="9">
        <v>6.8000000000000005E-2</v>
      </c>
      <c r="AB919" s="9">
        <v>0.123</v>
      </c>
    </row>
    <row r="920" spans="1:28" x14ac:dyDescent="0.2">
      <c r="B920" s="2" t="s">
        <v>140</v>
      </c>
      <c r="C920" s="8">
        <v>0.40600000000000003</v>
      </c>
      <c r="D920" s="9">
        <v>0.41499999999999998</v>
      </c>
      <c r="E920" s="9">
        <v>0.41499999999999998</v>
      </c>
      <c r="F920" s="9">
        <v>0.40699999999999997</v>
      </c>
      <c r="G920" s="9">
        <v>0.41599999999999998</v>
      </c>
      <c r="H920" s="9">
        <v>0.39300000000000002</v>
      </c>
      <c r="I920" s="9">
        <v>0.35099999999999998</v>
      </c>
      <c r="J920" s="9">
        <v>0.27800000000000002</v>
      </c>
      <c r="K920" s="9">
        <v>0.372</v>
      </c>
      <c r="L920" s="9">
        <v>0.43</v>
      </c>
      <c r="M920" s="9">
        <v>0.45700000000000002</v>
      </c>
      <c r="N920" s="9">
        <v>0.38500000000000001</v>
      </c>
      <c r="O920" s="9">
        <v>0.505</v>
      </c>
      <c r="P920" s="9">
        <v>0.377</v>
      </c>
      <c r="Q920" s="9">
        <v>0.45100000000000001</v>
      </c>
      <c r="R920" s="9">
        <v>0.40200000000000002</v>
      </c>
      <c r="S920" s="9">
        <v>0.42</v>
      </c>
      <c r="T920" s="9">
        <v>0.41899999999999998</v>
      </c>
      <c r="U920" s="9">
        <v>0.25600000000000001</v>
      </c>
      <c r="V920" s="9">
        <v>0.32700000000000001</v>
      </c>
      <c r="W920" s="9">
        <v>0.51600000000000001</v>
      </c>
      <c r="X920" s="9">
        <v>0.40699999999999997</v>
      </c>
      <c r="Y920" s="9">
        <v>0.34899999999999998</v>
      </c>
      <c r="Z920" s="9">
        <v>0.374</v>
      </c>
      <c r="AA920" s="9">
        <v>0.434</v>
      </c>
      <c r="AB920" s="9">
        <v>0.47599999999999998</v>
      </c>
    </row>
    <row r="921" spans="1:28" x14ac:dyDescent="0.2">
      <c r="B921" s="2" t="s">
        <v>3</v>
      </c>
      <c r="C921" s="3">
        <v>2182</v>
      </c>
      <c r="D921" s="4">
        <v>323</v>
      </c>
      <c r="E921" s="4">
        <v>467</v>
      </c>
      <c r="F921" s="4">
        <v>572</v>
      </c>
      <c r="G921" s="4">
        <v>389</v>
      </c>
      <c r="H921" s="4">
        <v>196</v>
      </c>
      <c r="I921" s="4">
        <v>171</v>
      </c>
      <c r="J921" s="4">
        <v>158</v>
      </c>
      <c r="K921" s="4">
        <v>328</v>
      </c>
      <c r="L921" s="4">
        <v>579</v>
      </c>
      <c r="M921" s="4">
        <v>265</v>
      </c>
      <c r="N921" s="4">
        <v>143</v>
      </c>
      <c r="O921" s="4">
        <v>182</v>
      </c>
      <c r="P921" s="4">
        <v>1268</v>
      </c>
      <c r="Q921" s="4">
        <v>823</v>
      </c>
      <c r="R921" s="4">
        <v>1829</v>
      </c>
      <c r="S921" s="4">
        <v>245</v>
      </c>
      <c r="T921" s="4">
        <v>1941</v>
      </c>
      <c r="U921" s="4">
        <v>90</v>
      </c>
      <c r="V921" s="4">
        <v>156</v>
      </c>
      <c r="W921" s="4">
        <v>62</v>
      </c>
      <c r="X921" s="4">
        <v>177</v>
      </c>
      <c r="Y921" s="4">
        <v>558</v>
      </c>
      <c r="Z921" s="4">
        <v>532</v>
      </c>
      <c r="AA921" s="4">
        <v>454</v>
      </c>
      <c r="AB921" s="4">
        <v>374</v>
      </c>
    </row>
    <row r="922" spans="1:28" ht="63.75" x14ac:dyDescent="0.2">
      <c r="A922" s="1" t="s">
        <v>1347</v>
      </c>
    </row>
    <row r="923" spans="1:28" x14ac:dyDescent="0.2">
      <c r="B923" s="2" t="s">
        <v>268</v>
      </c>
      <c r="C923" s="8">
        <v>1.2E-2</v>
      </c>
      <c r="D923" s="9">
        <v>0</v>
      </c>
      <c r="E923" s="9">
        <v>6.0000000000000001E-3</v>
      </c>
      <c r="F923" s="9">
        <v>8.0000000000000002E-3</v>
      </c>
      <c r="G923" s="9">
        <v>1.2E-2</v>
      </c>
      <c r="H923" s="9">
        <v>4.8000000000000001E-2</v>
      </c>
      <c r="I923" s="9">
        <v>1.6E-2</v>
      </c>
      <c r="J923" s="9">
        <v>3.4000000000000002E-2</v>
      </c>
      <c r="K923" s="9">
        <v>6.0000000000000001E-3</v>
      </c>
      <c r="L923" s="9">
        <v>8.0000000000000002E-3</v>
      </c>
      <c r="M923" s="9">
        <v>1.7999999999999999E-2</v>
      </c>
      <c r="N923" s="9">
        <v>0</v>
      </c>
      <c r="O923" s="9">
        <v>5.0000000000000001E-3</v>
      </c>
      <c r="P923" s="9">
        <v>1.2999999999999999E-2</v>
      </c>
      <c r="Q923" s="9">
        <v>0.01</v>
      </c>
      <c r="R923" s="9">
        <v>1.2E-2</v>
      </c>
      <c r="S923" s="9">
        <v>8.0000000000000002E-3</v>
      </c>
      <c r="T923" s="9">
        <v>1.0999999999999999E-2</v>
      </c>
      <c r="U923" s="9">
        <v>2.1000000000000001E-2</v>
      </c>
      <c r="V923" s="9">
        <v>0.03</v>
      </c>
      <c r="W923" s="9">
        <v>1.4999999999999999E-2</v>
      </c>
      <c r="X923" s="9">
        <v>5.0000000000000001E-3</v>
      </c>
      <c r="Y923" s="9">
        <v>1.9E-2</v>
      </c>
      <c r="Z923" s="9">
        <v>1.9E-2</v>
      </c>
      <c r="AA923" s="9">
        <v>0.01</v>
      </c>
      <c r="AB923" s="9">
        <v>0</v>
      </c>
    </row>
    <row r="924" spans="1:28" x14ac:dyDescent="0.2">
      <c r="B924" s="2" t="s">
        <v>116</v>
      </c>
      <c r="C924" s="8">
        <v>4.2999999999999997E-2</v>
      </c>
      <c r="D924" s="9">
        <v>2.9000000000000001E-2</v>
      </c>
      <c r="E924" s="9">
        <v>2.4E-2</v>
      </c>
      <c r="F924" s="9">
        <v>0.02</v>
      </c>
      <c r="G924" s="9">
        <v>2.1999999999999999E-2</v>
      </c>
      <c r="H924" s="9">
        <v>7.1999999999999995E-2</v>
      </c>
      <c r="I924" s="9">
        <v>0.20300000000000001</v>
      </c>
      <c r="J924" s="9">
        <v>0.19400000000000001</v>
      </c>
      <c r="K924" s="9">
        <v>3.6999999999999998E-2</v>
      </c>
      <c r="L924" s="9">
        <v>3.1E-2</v>
      </c>
      <c r="M924" s="9">
        <v>3.2000000000000001E-2</v>
      </c>
      <c r="N924" s="9">
        <v>2.5999999999999999E-2</v>
      </c>
      <c r="O924" s="9">
        <v>1.0999999999999999E-2</v>
      </c>
      <c r="P924" s="9">
        <v>4.1000000000000002E-2</v>
      </c>
      <c r="Q924" s="9">
        <v>4.7E-2</v>
      </c>
      <c r="R924" s="9">
        <v>3.5000000000000003E-2</v>
      </c>
      <c r="S924" s="9">
        <v>9.5000000000000001E-2</v>
      </c>
      <c r="T924" s="9">
        <v>4.2999999999999997E-2</v>
      </c>
      <c r="U924" s="9">
        <v>3.1E-2</v>
      </c>
      <c r="V924" s="9">
        <v>4.8000000000000001E-2</v>
      </c>
      <c r="W924" s="9">
        <v>1.4999999999999999E-2</v>
      </c>
      <c r="X924" s="9">
        <v>2.1000000000000001E-2</v>
      </c>
      <c r="Y924" s="9">
        <v>4.2000000000000003E-2</v>
      </c>
      <c r="Z924" s="9">
        <v>5.5E-2</v>
      </c>
      <c r="AA924" s="9">
        <v>6.5000000000000002E-2</v>
      </c>
      <c r="AB924" s="9">
        <v>1.7000000000000001E-2</v>
      </c>
    </row>
    <row r="925" spans="1:28" x14ac:dyDescent="0.2">
      <c r="B925" s="2" t="s">
        <v>118</v>
      </c>
      <c r="C925" s="8">
        <v>0.90500000000000003</v>
      </c>
      <c r="D925" s="9">
        <v>0.94799999999999995</v>
      </c>
      <c r="E925" s="9">
        <v>0.93200000000000005</v>
      </c>
      <c r="F925" s="9">
        <v>0.93799999999999994</v>
      </c>
      <c r="G925" s="9">
        <v>0.93100000000000005</v>
      </c>
      <c r="H925" s="9">
        <v>0.83699999999999997</v>
      </c>
      <c r="I925" s="9">
        <v>0.69299999999999995</v>
      </c>
      <c r="J925" s="9">
        <v>0.70299999999999996</v>
      </c>
      <c r="K925" s="9">
        <v>0.91</v>
      </c>
      <c r="L925" s="9">
        <v>0.94099999999999995</v>
      </c>
      <c r="M925" s="9">
        <v>0.90600000000000003</v>
      </c>
      <c r="N925" s="9">
        <v>0.94199999999999995</v>
      </c>
      <c r="O925" s="9">
        <v>0.96299999999999997</v>
      </c>
      <c r="P925" s="9">
        <v>0.90700000000000003</v>
      </c>
      <c r="Q925" s="9">
        <v>0.90500000000000003</v>
      </c>
      <c r="R925" s="9">
        <v>0.91400000000000003</v>
      </c>
      <c r="S925" s="9">
        <v>0.84699999999999998</v>
      </c>
      <c r="T925" s="9">
        <v>0.91100000000000003</v>
      </c>
      <c r="U925" s="9">
        <v>0.86499999999999999</v>
      </c>
      <c r="V925" s="9">
        <v>0.84799999999999998</v>
      </c>
      <c r="W925" s="9">
        <v>0.92500000000000004</v>
      </c>
      <c r="X925" s="9">
        <v>0.95199999999999996</v>
      </c>
      <c r="Y925" s="9">
        <v>0.90500000000000003</v>
      </c>
      <c r="Z925" s="9">
        <v>0.873</v>
      </c>
      <c r="AA925" s="9">
        <v>0.876</v>
      </c>
      <c r="AB925" s="9">
        <v>0.95499999999999996</v>
      </c>
    </row>
    <row r="926" spans="1:28" x14ac:dyDescent="0.2">
      <c r="B926" s="2" t="s">
        <v>269</v>
      </c>
      <c r="C926" s="8">
        <v>3.9E-2</v>
      </c>
      <c r="D926" s="9">
        <v>2.3E-2</v>
      </c>
      <c r="E926" s="9">
        <v>3.7999999999999999E-2</v>
      </c>
      <c r="F926" s="9">
        <v>3.4000000000000002E-2</v>
      </c>
      <c r="G926" s="9">
        <v>3.4000000000000002E-2</v>
      </c>
      <c r="H926" s="9">
        <v>4.2999999999999997E-2</v>
      </c>
      <c r="I926" s="9">
        <v>8.8999999999999996E-2</v>
      </c>
      <c r="J926" s="9">
        <v>6.9000000000000006E-2</v>
      </c>
      <c r="K926" s="9">
        <v>4.8000000000000001E-2</v>
      </c>
      <c r="L926" s="9">
        <v>0.02</v>
      </c>
      <c r="M926" s="9">
        <v>4.2999999999999997E-2</v>
      </c>
      <c r="N926" s="9">
        <v>3.2000000000000001E-2</v>
      </c>
      <c r="O926" s="9">
        <v>2.1000000000000001E-2</v>
      </c>
      <c r="P926" s="9">
        <v>3.9E-2</v>
      </c>
      <c r="Q926" s="9">
        <v>3.6999999999999998E-2</v>
      </c>
      <c r="R926" s="9">
        <v>3.7999999999999999E-2</v>
      </c>
      <c r="S926" s="9">
        <v>0.05</v>
      </c>
      <c r="T926" s="9">
        <v>3.5000000000000003E-2</v>
      </c>
      <c r="U926" s="9">
        <v>8.3000000000000004E-2</v>
      </c>
      <c r="V926" s="9">
        <v>7.2999999999999995E-2</v>
      </c>
      <c r="W926" s="9">
        <v>4.4999999999999998E-2</v>
      </c>
      <c r="X926" s="9">
        <v>2.1000000000000001E-2</v>
      </c>
      <c r="Y926" s="9">
        <v>3.4000000000000002E-2</v>
      </c>
      <c r="Z926" s="9">
        <v>5.2999999999999999E-2</v>
      </c>
      <c r="AA926" s="9">
        <v>4.9000000000000002E-2</v>
      </c>
      <c r="AB926" s="9">
        <v>2.7E-2</v>
      </c>
    </row>
    <row r="927" spans="1:28" x14ac:dyDescent="0.2">
      <c r="B927" s="2" t="s">
        <v>3</v>
      </c>
      <c r="C927" s="3">
        <v>2330</v>
      </c>
      <c r="D927" s="4">
        <v>348</v>
      </c>
      <c r="E927" s="4">
        <v>497</v>
      </c>
      <c r="F927" s="4">
        <v>612</v>
      </c>
      <c r="G927" s="4">
        <v>407</v>
      </c>
      <c r="H927" s="4">
        <v>209</v>
      </c>
      <c r="I927" s="4">
        <v>192</v>
      </c>
      <c r="J927" s="4">
        <v>175</v>
      </c>
      <c r="K927" s="4">
        <v>354</v>
      </c>
      <c r="L927" s="4">
        <v>612</v>
      </c>
      <c r="M927" s="4">
        <v>278</v>
      </c>
      <c r="N927" s="4">
        <v>156</v>
      </c>
      <c r="O927" s="4">
        <v>188</v>
      </c>
      <c r="P927" s="4">
        <v>1350</v>
      </c>
      <c r="Q927" s="4">
        <v>886</v>
      </c>
      <c r="R927" s="4">
        <v>1950</v>
      </c>
      <c r="S927" s="4">
        <v>262</v>
      </c>
      <c r="T927" s="4">
        <v>2075</v>
      </c>
      <c r="U927" s="4">
        <v>96</v>
      </c>
      <c r="V927" s="4">
        <v>165</v>
      </c>
      <c r="W927" s="4">
        <v>67</v>
      </c>
      <c r="X927" s="4">
        <v>189</v>
      </c>
      <c r="Y927" s="4">
        <v>591</v>
      </c>
      <c r="Z927" s="4">
        <v>566</v>
      </c>
      <c r="AA927" s="4">
        <v>490</v>
      </c>
      <c r="AB927" s="4">
        <v>402</v>
      </c>
    </row>
    <row r="928" spans="1:28" ht="76.5" x14ac:dyDescent="0.2">
      <c r="A928" s="1" t="s">
        <v>1397</v>
      </c>
    </row>
    <row r="929" spans="1:28" x14ac:dyDescent="0.2">
      <c r="B929" s="2" t="s">
        <v>268</v>
      </c>
      <c r="C929" s="8">
        <v>0.30399999999999999</v>
      </c>
      <c r="D929" s="9">
        <v>0.28299999999999997</v>
      </c>
      <c r="E929" s="9">
        <v>0.32200000000000001</v>
      </c>
      <c r="F929" s="9">
        <v>0.29199999999999998</v>
      </c>
      <c r="G929" s="9">
        <v>0.33700000000000002</v>
      </c>
      <c r="H929" s="9">
        <v>0.32800000000000001</v>
      </c>
      <c r="I929" s="9">
        <v>0.247</v>
      </c>
      <c r="J929" s="9">
        <v>0.26800000000000002</v>
      </c>
      <c r="K929" s="9">
        <v>0.32600000000000001</v>
      </c>
      <c r="L929" s="9">
        <v>0.34300000000000003</v>
      </c>
      <c r="M929" s="9">
        <v>0.28299999999999997</v>
      </c>
      <c r="N929" s="9">
        <v>0.26200000000000001</v>
      </c>
      <c r="O929" s="9">
        <v>0.25700000000000001</v>
      </c>
      <c r="P929" s="9">
        <v>0.28699999999999998</v>
      </c>
      <c r="Q929" s="9">
        <v>0.33300000000000002</v>
      </c>
      <c r="R929" s="9">
        <v>0.30099999999999999</v>
      </c>
      <c r="S929" s="9">
        <v>0.32500000000000001</v>
      </c>
      <c r="T929" s="9">
        <v>0.29799999999999999</v>
      </c>
      <c r="U929" s="9">
        <v>0.38800000000000001</v>
      </c>
      <c r="V929" s="9">
        <v>0.32400000000000001</v>
      </c>
      <c r="W929" s="9">
        <v>0.33300000000000002</v>
      </c>
      <c r="X929" s="9">
        <v>0.27100000000000002</v>
      </c>
      <c r="Y929" s="9">
        <v>0.31900000000000001</v>
      </c>
      <c r="Z929" s="9">
        <v>0.33300000000000002</v>
      </c>
      <c r="AA929" s="9">
        <v>0.28100000000000003</v>
      </c>
      <c r="AB929" s="9">
        <v>0.28499999999999998</v>
      </c>
    </row>
    <row r="930" spans="1:28" x14ac:dyDescent="0.2">
      <c r="B930" s="2" t="s">
        <v>116</v>
      </c>
      <c r="C930" s="8">
        <v>0.432</v>
      </c>
      <c r="D930" s="9">
        <v>0.56699999999999995</v>
      </c>
      <c r="E930" s="9">
        <v>0.49199999999999999</v>
      </c>
      <c r="F930" s="9">
        <v>0.46700000000000003</v>
      </c>
      <c r="G930" s="9">
        <v>0.41099999999999998</v>
      </c>
      <c r="H930" s="9">
        <v>0.29099999999999998</v>
      </c>
      <c r="I930" s="9">
        <v>0.159</v>
      </c>
      <c r="J930" s="9">
        <v>0.30499999999999999</v>
      </c>
      <c r="K930" s="9">
        <v>0.40799999999999997</v>
      </c>
      <c r="L930" s="9">
        <v>0.46</v>
      </c>
      <c r="M930" s="9">
        <v>0.45500000000000002</v>
      </c>
      <c r="N930" s="9">
        <v>0.45400000000000001</v>
      </c>
      <c r="O930" s="9">
        <v>0.52</v>
      </c>
      <c r="P930" s="9">
        <v>0.434</v>
      </c>
      <c r="Q930" s="9">
        <v>0.433</v>
      </c>
      <c r="R930" s="9">
        <v>0.44900000000000001</v>
      </c>
      <c r="S930" s="9">
        <v>0.36299999999999999</v>
      </c>
      <c r="T930" s="9">
        <v>0.443</v>
      </c>
      <c r="U930" s="9">
        <v>0.29399999999999998</v>
      </c>
      <c r="V930" s="9">
        <v>0.39300000000000002</v>
      </c>
      <c r="W930" s="9">
        <v>0.433</v>
      </c>
      <c r="X930" s="9">
        <v>0.41799999999999998</v>
      </c>
      <c r="Y930" s="9">
        <v>0.44</v>
      </c>
      <c r="Z930" s="9">
        <v>0.39</v>
      </c>
      <c r="AA930" s="9">
        <v>0.44400000000000001</v>
      </c>
      <c r="AB930" s="9">
        <v>0.47099999999999997</v>
      </c>
    </row>
    <row r="931" spans="1:28" x14ac:dyDescent="0.2">
      <c r="B931" s="2" t="s">
        <v>118</v>
      </c>
      <c r="C931" s="8">
        <v>0.08</v>
      </c>
      <c r="D931" s="9">
        <v>0.02</v>
      </c>
      <c r="E931" s="9">
        <v>4.9000000000000002E-2</v>
      </c>
      <c r="F931" s="9">
        <v>4.7E-2</v>
      </c>
      <c r="G931" s="9">
        <v>5.3999999999999999E-2</v>
      </c>
      <c r="H931" s="9">
        <v>0.127</v>
      </c>
      <c r="I931" s="9">
        <v>0.34699999999999998</v>
      </c>
      <c r="J931" s="9">
        <v>0.183</v>
      </c>
      <c r="K931" s="9">
        <v>5.6000000000000001E-2</v>
      </c>
      <c r="L931" s="9">
        <v>5.8999999999999997E-2</v>
      </c>
      <c r="M931" s="9">
        <v>6.0999999999999999E-2</v>
      </c>
      <c r="N931" s="9">
        <v>6.4000000000000001E-2</v>
      </c>
      <c r="O931" s="9">
        <v>7.0000000000000007E-2</v>
      </c>
      <c r="P931" s="9">
        <v>8.1000000000000003E-2</v>
      </c>
      <c r="Q931" s="9">
        <v>7.5999999999999998E-2</v>
      </c>
      <c r="R931" s="9">
        <v>7.0000000000000007E-2</v>
      </c>
      <c r="S931" s="9">
        <v>0.13800000000000001</v>
      </c>
      <c r="T931" s="9">
        <v>7.8E-2</v>
      </c>
      <c r="U931" s="9">
        <v>9.4E-2</v>
      </c>
      <c r="V931" s="9">
        <v>0.10299999999999999</v>
      </c>
      <c r="W931" s="9">
        <v>6.7000000000000004E-2</v>
      </c>
      <c r="X931" s="9">
        <v>6.5000000000000002E-2</v>
      </c>
      <c r="Y931" s="9">
        <v>8.5999999999999993E-2</v>
      </c>
      <c r="Z931" s="9">
        <v>8.7999999999999995E-2</v>
      </c>
      <c r="AA931" s="9">
        <v>9.5000000000000001E-2</v>
      </c>
      <c r="AB931" s="9">
        <v>5.2999999999999999E-2</v>
      </c>
    </row>
    <row r="932" spans="1:28" x14ac:dyDescent="0.2">
      <c r="B932" s="2" t="s">
        <v>269</v>
      </c>
      <c r="C932" s="8">
        <v>0.183</v>
      </c>
      <c r="D932" s="9">
        <v>0.13</v>
      </c>
      <c r="E932" s="9">
        <v>0.13600000000000001</v>
      </c>
      <c r="F932" s="9">
        <v>0.19400000000000001</v>
      </c>
      <c r="G932" s="9">
        <v>0.19700000000000001</v>
      </c>
      <c r="H932" s="9">
        <v>0.254</v>
      </c>
      <c r="I932" s="9">
        <v>0.247</v>
      </c>
      <c r="J932" s="9">
        <v>0.24399999999999999</v>
      </c>
      <c r="K932" s="9">
        <v>0.21099999999999999</v>
      </c>
      <c r="L932" s="9">
        <v>0.13800000000000001</v>
      </c>
      <c r="M932" s="9">
        <v>0.20100000000000001</v>
      </c>
      <c r="N932" s="9">
        <v>0.22</v>
      </c>
      <c r="O932" s="9">
        <v>0.152</v>
      </c>
      <c r="P932" s="9">
        <v>0.19800000000000001</v>
      </c>
      <c r="Q932" s="9">
        <v>0.158</v>
      </c>
      <c r="R932" s="9">
        <v>0.18099999999999999</v>
      </c>
      <c r="S932" s="9">
        <v>0.17499999999999999</v>
      </c>
      <c r="T932" s="9">
        <v>0.182</v>
      </c>
      <c r="U932" s="9">
        <v>0.224</v>
      </c>
      <c r="V932" s="9">
        <v>0.17899999999999999</v>
      </c>
      <c r="W932" s="9">
        <v>0.16700000000000001</v>
      </c>
      <c r="X932" s="9">
        <v>0.247</v>
      </c>
      <c r="Y932" s="9">
        <v>0.156</v>
      </c>
      <c r="Z932" s="9">
        <v>0.189</v>
      </c>
      <c r="AA932" s="9">
        <v>0.17899999999999999</v>
      </c>
      <c r="AB932" s="9">
        <v>0.191</v>
      </c>
    </row>
    <row r="933" spans="1:28" x14ac:dyDescent="0.2">
      <c r="B933" s="2" t="s">
        <v>3</v>
      </c>
      <c r="C933" s="3">
        <v>2056</v>
      </c>
      <c r="D933" s="4">
        <v>307</v>
      </c>
      <c r="E933" s="4">
        <v>447</v>
      </c>
      <c r="F933" s="4">
        <v>535</v>
      </c>
      <c r="G933" s="4">
        <v>350</v>
      </c>
      <c r="H933" s="4">
        <v>189</v>
      </c>
      <c r="I933" s="4">
        <v>170</v>
      </c>
      <c r="J933" s="4">
        <v>164</v>
      </c>
      <c r="K933" s="4">
        <v>304</v>
      </c>
      <c r="L933" s="4">
        <v>528</v>
      </c>
      <c r="M933" s="4">
        <v>244</v>
      </c>
      <c r="N933" s="4">
        <v>141</v>
      </c>
      <c r="O933" s="4">
        <v>171</v>
      </c>
      <c r="P933" s="4">
        <v>1181</v>
      </c>
      <c r="Q933" s="4">
        <v>792</v>
      </c>
      <c r="R933" s="4">
        <v>1710</v>
      </c>
      <c r="S933" s="4">
        <v>240</v>
      </c>
      <c r="T933" s="4">
        <v>1832</v>
      </c>
      <c r="U933" s="4">
        <v>85</v>
      </c>
      <c r="V933" s="4">
        <v>145</v>
      </c>
      <c r="W933" s="4">
        <v>60</v>
      </c>
      <c r="X933" s="4">
        <v>170</v>
      </c>
      <c r="Y933" s="4">
        <v>514</v>
      </c>
      <c r="Z933" s="4">
        <v>502</v>
      </c>
      <c r="AA933" s="4">
        <v>430</v>
      </c>
      <c r="AB933" s="4">
        <v>361</v>
      </c>
    </row>
    <row r="934" spans="1:28" ht="76.5" x14ac:dyDescent="0.2">
      <c r="A934" s="1" t="s">
        <v>1399</v>
      </c>
    </row>
    <row r="935" spans="1:28" x14ac:dyDescent="0.2">
      <c r="B935" s="2" t="s">
        <v>268</v>
      </c>
      <c r="C935" s="8">
        <v>0.27700000000000002</v>
      </c>
      <c r="D935" s="9">
        <v>0.25900000000000001</v>
      </c>
      <c r="E935" s="9">
        <v>0.28799999999999998</v>
      </c>
      <c r="F935" s="9">
        <v>0.28000000000000003</v>
      </c>
      <c r="G935" s="9">
        <v>0.311</v>
      </c>
      <c r="H935" s="9">
        <v>0.251</v>
      </c>
      <c r="I935" s="9">
        <v>0.247</v>
      </c>
      <c r="J935" s="9">
        <v>0.24299999999999999</v>
      </c>
      <c r="K935" s="9">
        <v>0.318</v>
      </c>
      <c r="L935" s="9">
        <v>0.28599999999999998</v>
      </c>
      <c r="M935" s="9">
        <v>0.27500000000000002</v>
      </c>
      <c r="N935" s="9">
        <v>0.27500000000000002</v>
      </c>
      <c r="O935" s="9">
        <v>0.26200000000000001</v>
      </c>
      <c r="P935" s="9">
        <v>0.254</v>
      </c>
      <c r="Q935" s="9">
        <v>0.308</v>
      </c>
      <c r="R935" s="9">
        <v>0.27300000000000002</v>
      </c>
      <c r="S935" s="9">
        <v>0.29599999999999999</v>
      </c>
      <c r="T935" s="9">
        <v>0.27400000000000002</v>
      </c>
      <c r="U935" s="9">
        <v>0.308</v>
      </c>
      <c r="V935" s="9">
        <v>0.30099999999999999</v>
      </c>
      <c r="W935" s="9">
        <v>0.26300000000000001</v>
      </c>
      <c r="X935" s="9">
        <v>0.40500000000000003</v>
      </c>
      <c r="Y935" s="9">
        <v>0.27800000000000002</v>
      </c>
      <c r="Z935" s="9">
        <v>0.249</v>
      </c>
      <c r="AA935" s="9">
        <v>0.26400000000000001</v>
      </c>
      <c r="AB935" s="9">
        <v>0.27100000000000002</v>
      </c>
    </row>
    <row r="936" spans="1:28" x14ac:dyDescent="0.2">
      <c r="B936" s="2" t="s">
        <v>116</v>
      </c>
      <c r="C936" s="8">
        <v>0.496</v>
      </c>
      <c r="D936" s="9">
        <v>0.56899999999999995</v>
      </c>
      <c r="E936" s="9">
        <v>0.49399999999999999</v>
      </c>
      <c r="F936" s="9">
        <v>0.48299999999999998</v>
      </c>
      <c r="G936" s="9">
        <v>0.39600000000000002</v>
      </c>
      <c r="H936" s="9">
        <v>0.52600000000000002</v>
      </c>
      <c r="I936" s="9">
        <v>0.57799999999999996</v>
      </c>
      <c r="J936" s="9">
        <v>0.54600000000000004</v>
      </c>
      <c r="K936" s="9">
        <v>0.44600000000000001</v>
      </c>
      <c r="L936" s="9">
        <v>0.48099999999999998</v>
      </c>
      <c r="M936" s="9">
        <v>0.45800000000000002</v>
      </c>
      <c r="N936" s="9">
        <v>0.50700000000000001</v>
      </c>
      <c r="O936" s="9">
        <v>0.55800000000000005</v>
      </c>
      <c r="P936" s="9">
        <v>0.52200000000000002</v>
      </c>
      <c r="Q936" s="9">
        <v>0.46600000000000003</v>
      </c>
      <c r="R936" s="9">
        <v>0.502</v>
      </c>
      <c r="S936" s="9">
        <v>0.47599999999999998</v>
      </c>
      <c r="T936" s="9">
        <v>0.5</v>
      </c>
      <c r="U936" s="9">
        <v>0.48699999999999999</v>
      </c>
      <c r="V936" s="9">
        <v>0.44800000000000001</v>
      </c>
      <c r="W936" s="9">
        <v>0.47399999999999998</v>
      </c>
      <c r="X936" s="9">
        <v>0.36899999999999999</v>
      </c>
      <c r="Y936" s="9">
        <v>0.50800000000000001</v>
      </c>
      <c r="Z936" s="9">
        <v>0.54</v>
      </c>
      <c r="AA936" s="9">
        <v>0.57899999999999996</v>
      </c>
      <c r="AB936" s="9">
        <v>0.39300000000000002</v>
      </c>
    </row>
    <row r="937" spans="1:28" x14ac:dyDescent="0.2">
      <c r="B937" s="2" t="s">
        <v>118</v>
      </c>
      <c r="C937" s="8">
        <v>4.1000000000000002E-2</v>
      </c>
      <c r="D937" s="9">
        <v>1.9E-2</v>
      </c>
      <c r="E937" s="9">
        <v>0.04</v>
      </c>
      <c r="F937" s="9">
        <v>4.3999999999999997E-2</v>
      </c>
      <c r="G937" s="9">
        <v>7.0999999999999994E-2</v>
      </c>
      <c r="H937" s="9">
        <v>3.4000000000000002E-2</v>
      </c>
      <c r="I937" s="9">
        <v>1.9E-2</v>
      </c>
      <c r="J937" s="9">
        <v>3.3000000000000002E-2</v>
      </c>
      <c r="K937" s="9">
        <v>5.1999999999999998E-2</v>
      </c>
      <c r="L937" s="9">
        <v>4.4999999999999998E-2</v>
      </c>
      <c r="M937" s="9">
        <v>4.3999999999999997E-2</v>
      </c>
      <c r="N937" s="9">
        <v>4.2000000000000003E-2</v>
      </c>
      <c r="O937" s="9">
        <v>2.9000000000000001E-2</v>
      </c>
      <c r="P937" s="9">
        <v>4.2000000000000003E-2</v>
      </c>
      <c r="Q937" s="9">
        <v>4.1000000000000002E-2</v>
      </c>
      <c r="R937" s="9">
        <v>4.2000000000000003E-2</v>
      </c>
      <c r="S937" s="9">
        <v>3.9E-2</v>
      </c>
      <c r="T937" s="9">
        <v>4.2000000000000003E-2</v>
      </c>
      <c r="U937" s="9">
        <v>3.7999999999999999E-2</v>
      </c>
      <c r="V937" s="9">
        <v>4.2000000000000003E-2</v>
      </c>
      <c r="W937" s="9">
        <v>3.5000000000000003E-2</v>
      </c>
      <c r="X937" s="9">
        <v>0.03</v>
      </c>
      <c r="Y937" s="9">
        <v>2.7E-2</v>
      </c>
      <c r="Z937" s="9">
        <v>4.2999999999999997E-2</v>
      </c>
      <c r="AA937" s="9">
        <v>4.3999999999999997E-2</v>
      </c>
      <c r="AB937" s="9">
        <v>5.5E-2</v>
      </c>
    </row>
    <row r="938" spans="1:28" x14ac:dyDescent="0.2">
      <c r="B938" s="2" t="s">
        <v>269</v>
      </c>
      <c r="C938" s="8">
        <v>0.186</v>
      </c>
      <c r="D938" s="9">
        <v>0.153</v>
      </c>
      <c r="E938" s="9">
        <v>0.17699999999999999</v>
      </c>
      <c r="F938" s="9">
        <v>0.193</v>
      </c>
      <c r="G938" s="9">
        <v>0.222</v>
      </c>
      <c r="H938" s="9">
        <v>0.189</v>
      </c>
      <c r="I938" s="9">
        <v>0.156</v>
      </c>
      <c r="J938" s="9">
        <v>0.17799999999999999</v>
      </c>
      <c r="K938" s="9">
        <v>0.184</v>
      </c>
      <c r="L938" s="9">
        <v>0.188</v>
      </c>
      <c r="M938" s="9">
        <v>0.223</v>
      </c>
      <c r="N938" s="9">
        <v>0.17599999999999999</v>
      </c>
      <c r="O938" s="9">
        <v>0.151</v>
      </c>
      <c r="P938" s="9">
        <v>0.182</v>
      </c>
      <c r="Q938" s="9">
        <v>0.185</v>
      </c>
      <c r="R938" s="9">
        <v>0.183</v>
      </c>
      <c r="S938" s="9">
        <v>0.189</v>
      </c>
      <c r="T938" s="9">
        <v>0.184</v>
      </c>
      <c r="U938" s="9">
        <v>0.16700000000000001</v>
      </c>
      <c r="V938" s="9">
        <v>0.21</v>
      </c>
      <c r="W938" s="9">
        <v>0.22800000000000001</v>
      </c>
      <c r="X938" s="9">
        <v>0.19600000000000001</v>
      </c>
      <c r="Y938" s="9">
        <v>0.187</v>
      </c>
      <c r="Z938" s="9">
        <v>0.16800000000000001</v>
      </c>
      <c r="AA938" s="9">
        <v>0.112</v>
      </c>
      <c r="AB938" s="9">
        <v>0.28000000000000003</v>
      </c>
    </row>
    <row r="939" spans="1:28" x14ac:dyDescent="0.2">
      <c r="B939" s="2" t="s">
        <v>3</v>
      </c>
      <c r="C939" s="3">
        <v>2043</v>
      </c>
      <c r="D939" s="4">
        <v>313</v>
      </c>
      <c r="E939" s="4">
        <v>451</v>
      </c>
      <c r="F939" s="4">
        <v>543</v>
      </c>
      <c r="G939" s="4">
        <v>351</v>
      </c>
      <c r="H939" s="4">
        <v>175</v>
      </c>
      <c r="I939" s="4">
        <v>154</v>
      </c>
      <c r="J939" s="4">
        <v>152</v>
      </c>
      <c r="K939" s="4">
        <v>305</v>
      </c>
      <c r="L939" s="4">
        <v>532</v>
      </c>
      <c r="M939" s="4">
        <v>251</v>
      </c>
      <c r="N939" s="4">
        <v>142</v>
      </c>
      <c r="O939" s="4">
        <v>172</v>
      </c>
      <c r="P939" s="4">
        <v>1166</v>
      </c>
      <c r="Q939" s="4">
        <v>796</v>
      </c>
      <c r="R939" s="4">
        <v>1714</v>
      </c>
      <c r="S939" s="4">
        <v>233</v>
      </c>
      <c r="T939" s="4">
        <v>1827</v>
      </c>
      <c r="U939" s="4">
        <v>78</v>
      </c>
      <c r="V939" s="4">
        <v>143</v>
      </c>
      <c r="W939" s="4">
        <v>57</v>
      </c>
      <c r="X939" s="4">
        <v>168</v>
      </c>
      <c r="Y939" s="4">
        <v>514</v>
      </c>
      <c r="Z939" s="4">
        <v>493</v>
      </c>
      <c r="AA939" s="4">
        <v>428</v>
      </c>
      <c r="AB939" s="4">
        <v>361</v>
      </c>
    </row>
    <row r="940" spans="1:28" ht="76.5" x14ac:dyDescent="0.2">
      <c r="A940" s="1" t="s">
        <v>1376</v>
      </c>
    </row>
    <row r="941" spans="1:28" x14ac:dyDescent="0.2">
      <c r="B941" s="2" t="s">
        <v>268</v>
      </c>
      <c r="C941" s="8">
        <v>0.32900000000000001</v>
      </c>
      <c r="D941" s="9">
        <v>0.29699999999999999</v>
      </c>
      <c r="E941" s="9">
        <v>0.33100000000000002</v>
      </c>
      <c r="F941" s="9">
        <v>0.316</v>
      </c>
      <c r="G941" s="9">
        <v>0.36799999999999999</v>
      </c>
      <c r="H941" s="9">
        <v>0.35399999999999998</v>
      </c>
      <c r="I941" s="9">
        <v>0.30199999999999999</v>
      </c>
      <c r="J941" s="9">
        <v>0.224</v>
      </c>
      <c r="K941" s="9">
        <v>0.27400000000000002</v>
      </c>
      <c r="L941" s="9">
        <v>0.307</v>
      </c>
      <c r="M941" s="9">
        <v>0.34499999999999997</v>
      </c>
      <c r="N941" s="9">
        <v>0.39100000000000001</v>
      </c>
      <c r="O941" s="9">
        <v>0.48</v>
      </c>
      <c r="P941" s="9">
        <v>0.309</v>
      </c>
      <c r="Q941" s="9">
        <v>0.35699999999999998</v>
      </c>
      <c r="R941" s="9">
        <v>0.32900000000000001</v>
      </c>
      <c r="S941" s="9">
        <v>0.309</v>
      </c>
      <c r="T941" s="9">
        <v>0.32400000000000001</v>
      </c>
      <c r="U941" s="9">
        <v>0.434</v>
      </c>
      <c r="V941" s="9">
        <v>0.34</v>
      </c>
      <c r="W941" s="9">
        <v>0.28100000000000003</v>
      </c>
      <c r="X941" s="9">
        <v>0.36499999999999999</v>
      </c>
      <c r="Y941" s="9">
        <v>0.32900000000000001</v>
      </c>
      <c r="Z941" s="9">
        <v>0.311</v>
      </c>
      <c r="AA941" s="9">
        <v>0.308</v>
      </c>
      <c r="AB941" s="9">
        <v>0.35299999999999998</v>
      </c>
    </row>
    <row r="942" spans="1:28" x14ac:dyDescent="0.2">
      <c r="B942" s="2" t="s">
        <v>116</v>
      </c>
      <c r="C942" s="8">
        <v>0.58699999999999997</v>
      </c>
      <c r="D942" s="9">
        <v>0.63600000000000001</v>
      </c>
      <c r="E942" s="9">
        <v>0.59799999999999998</v>
      </c>
      <c r="F942" s="9">
        <v>0.60399999999999998</v>
      </c>
      <c r="G942" s="9">
        <v>0.55000000000000004</v>
      </c>
      <c r="H942" s="9">
        <v>0.51400000000000001</v>
      </c>
      <c r="I942" s="9">
        <v>0.56599999999999995</v>
      </c>
      <c r="J942" s="9">
        <v>0.59599999999999997</v>
      </c>
      <c r="K942" s="9">
        <v>0.64800000000000002</v>
      </c>
      <c r="L942" s="9">
        <v>0.622</v>
      </c>
      <c r="M942" s="9">
        <v>0.57899999999999996</v>
      </c>
      <c r="N942" s="9">
        <v>0.52200000000000002</v>
      </c>
      <c r="O942" s="9">
        <v>0.41199999999999998</v>
      </c>
      <c r="P942" s="9">
        <v>0.61</v>
      </c>
      <c r="Q942" s="9">
        <v>0.55200000000000005</v>
      </c>
      <c r="R942" s="9">
        <v>0.58599999999999997</v>
      </c>
      <c r="S942" s="9">
        <v>0.59299999999999997</v>
      </c>
      <c r="T942" s="9">
        <v>0.59599999999999997</v>
      </c>
      <c r="U942" s="9">
        <v>0.42199999999999999</v>
      </c>
      <c r="V942" s="9">
        <v>0.55600000000000005</v>
      </c>
      <c r="W942" s="9">
        <v>0.66700000000000004</v>
      </c>
      <c r="X942" s="9">
        <v>0.58099999999999996</v>
      </c>
      <c r="Y942" s="9">
        <v>0.57899999999999996</v>
      </c>
      <c r="Z942" s="9">
        <v>0.57999999999999996</v>
      </c>
      <c r="AA942" s="9">
        <v>0.60599999999999998</v>
      </c>
      <c r="AB942" s="9">
        <v>0.58699999999999997</v>
      </c>
    </row>
    <row r="943" spans="1:28" x14ac:dyDescent="0.2">
      <c r="B943" s="2" t="s">
        <v>118</v>
      </c>
      <c r="C943" s="8">
        <v>8.0000000000000002E-3</v>
      </c>
      <c r="D943" s="9">
        <v>3.0000000000000001E-3</v>
      </c>
      <c r="E943" s="9">
        <v>7.0000000000000001E-3</v>
      </c>
      <c r="F943" s="9">
        <v>1.0999999999999999E-2</v>
      </c>
      <c r="G943" s="9">
        <v>6.0000000000000001E-3</v>
      </c>
      <c r="H943" s="9">
        <v>6.0000000000000001E-3</v>
      </c>
      <c r="I943" s="9">
        <v>2.5000000000000001E-2</v>
      </c>
      <c r="J943" s="9">
        <v>4.4999999999999998E-2</v>
      </c>
      <c r="K943" s="9">
        <v>6.0000000000000001E-3</v>
      </c>
      <c r="L943" s="9">
        <v>6.0000000000000001E-3</v>
      </c>
      <c r="M943" s="9">
        <v>4.0000000000000001E-3</v>
      </c>
      <c r="N943" s="9">
        <v>7.0000000000000001E-3</v>
      </c>
      <c r="O943" s="9">
        <v>6.0000000000000001E-3</v>
      </c>
      <c r="P943" s="9">
        <v>8.9999999999999993E-3</v>
      </c>
      <c r="Q943" s="9">
        <v>7.0000000000000001E-3</v>
      </c>
      <c r="R943" s="9">
        <v>8.9999999999999993E-3</v>
      </c>
      <c r="S943" s="9">
        <v>4.0000000000000001E-3</v>
      </c>
      <c r="T943" s="9">
        <v>8.9999999999999993E-3</v>
      </c>
      <c r="U943" s="9">
        <v>0</v>
      </c>
      <c r="V943" s="9">
        <v>0</v>
      </c>
      <c r="W943" s="9">
        <v>0</v>
      </c>
      <c r="X943" s="9">
        <v>0</v>
      </c>
      <c r="Y943" s="9">
        <v>0.01</v>
      </c>
      <c r="Z943" s="9">
        <v>1.4E-2</v>
      </c>
      <c r="AA943" s="9">
        <v>8.9999999999999993E-3</v>
      </c>
      <c r="AB943" s="9">
        <v>3.0000000000000001E-3</v>
      </c>
    </row>
    <row r="944" spans="1:28" x14ac:dyDescent="0.2">
      <c r="B944" s="2" t="s">
        <v>269</v>
      </c>
      <c r="C944" s="8">
        <v>7.5999999999999998E-2</v>
      </c>
      <c r="D944" s="9">
        <v>6.4000000000000001E-2</v>
      </c>
      <c r="E944" s="9">
        <v>6.4000000000000001E-2</v>
      </c>
      <c r="F944" s="9">
        <v>7.0000000000000007E-2</v>
      </c>
      <c r="G944" s="9">
        <v>7.5999999999999998E-2</v>
      </c>
      <c r="H944" s="9">
        <v>0.127</v>
      </c>
      <c r="I944" s="9">
        <v>0.107</v>
      </c>
      <c r="J944" s="9">
        <v>0.13500000000000001</v>
      </c>
      <c r="K944" s="9">
        <v>7.0999999999999994E-2</v>
      </c>
      <c r="L944" s="9">
        <v>6.5000000000000002E-2</v>
      </c>
      <c r="M944" s="9">
        <v>7.0999999999999994E-2</v>
      </c>
      <c r="N944" s="9">
        <v>0.08</v>
      </c>
      <c r="O944" s="9">
        <v>0.10199999999999999</v>
      </c>
      <c r="P944" s="9">
        <v>7.1999999999999995E-2</v>
      </c>
      <c r="Q944" s="9">
        <v>8.4000000000000005E-2</v>
      </c>
      <c r="R944" s="9">
        <v>7.4999999999999997E-2</v>
      </c>
      <c r="S944" s="9">
        <v>9.2999999999999999E-2</v>
      </c>
      <c r="T944" s="9">
        <v>7.0999999999999994E-2</v>
      </c>
      <c r="U944" s="9">
        <v>0.14499999999999999</v>
      </c>
      <c r="V944" s="9">
        <v>0.104</v>
      </c>
      <c r="W944" s="9">
        <v>5.2999999999999999E-2</v>
      </c>
      <c r="X944" s="9">
        <v>5.3999999999999999E-2</v>
      </c>
      <c r="Y944" s="9">
        <v>8.2000000000000003E-2</v>
      </c>
      <c r="Z944" s="9">
        <v>9.6000000000000002E-2</v>
      </c>
      <c r="AA944" s="9">
        <v>7.5999999999999998E-2</v>
      </c>
      <c r="AB944" s="9">
        <v>5.8000000000000003E-2</v>
      </c>
    </row>
    <row r="945" spans="1:28" x14ac:dyDescent="0.2">
      <c r="B945" s="2" t="s">
        <v>3</v>
      </c>
      <c r="C945" s="3">
        <v>2056</v>
      </c>
      <c r="D945" s="4">
        <v>313</v>
      </c>
      <c r="E945" s="4">
        <v>450</v>
      </c>
      <c r="F945" s="4">
        <v>545</v>
      </c>
      <c r="G945" s="4">
        <v>353</v>
      </c>
      <c r="H945" s="4">
        <v>181</v>
      </c>
      <c r="I945" s="4">
        <v>159</v>
      </c>
      <c r="J945" s="4">
        <v>156</v>
      </c>
      <c r="K945" s="4">
        <v>310</v>
      </c>
      <c r="L945" s="4">
        <v>535</v>
      </c>
      <c r="M945" s="4">
        <v>252</v>
      </c>
      <c r="N945" s="4">
        <v>138</v>
      </c>
      <c r="O945" s="4">
        <v>177</v>
      </c>
      <c r="P945" s="4">
        <v>1171</v>
      </c>
      <c r="Q945" s="4">
        <v>805</v>
      </c>
      <c r="R945" s="4">
        <v>1724</v>
      </c>
      <c r="S945" s="4">
        <v>236</v>
      </c>
      <c r="T945" s="4">
        <v>1835</v>
      </c>
      <c r="U945" s="4">
        <v>83</v>
      </c>
      <c r="V945" s="4">
        <v>144</v>
      </c>
      <c r="W945" s="4">
        <v>57</v>
      </c>
      <c r="X945" s="4">
        <v>167</v>
      </c>
      <c r="Y945" s="4">
        <v>513</v>
      </c>
      <c r="Z945" s="4">
        <v>502</v>
      </c>
      <c r="AA945" s="4">
        <v>432</v>
      </c>
      <c r="AB945" s="4">
        <v>363</v>
      </c>
    </row>
    <row r="946" spans="1:28" ht="76.5" x14ac:dyDescent="0.2">
      <c r="A946" s="1" t="s">
        <v>1352</v>
      </c>
    </row>
    <row r="947" spans="1:28" x14ac:dyDescent="0.2">
      <c r="B947" s="2" t="s">
        <v>268</v>
      </c>
      <c r="C947" s="8">
        <v>4.4999999999999998E-2</v>
      </c>
      <c r="D947" s="9">
        <v>3.2000000000000001E-2</v>
      </c>
      <c r="E947" s="9">
        <v>2.9000000000000001E-2</v>
      </c>
      <c r="F947" s="9">
        <v>3.9E-2</v>
      </c>
      <c r="G947" s="9">
        <v>5.1999999999999998E-2</v>
      </c>
      <c r="H947" s="9">
        <v>6.6000000000000003E-2</v>
      </c>
      <c r="I947" s="9">
        <v>7.6999999999999999E-2</v>
      </c>
      <c r="J947" s="9">
        <v>7.9000000000000001E-2</v>
      </c>
      <c r="K947" s="9">
        <v>6.3E-2</v>
      </c>
      <c r="L947" s="9">
        <v>3.3000000000000002E-2</v>
      </c>
      <c r="M947" s="9">
        <v>4.3999999999999997E-2</v>
      </c>
      <c r="N947" s="9">
        <v>2.1999999999999999E-2</v>
      </c>
      <c r="O947" s="9">
        <v>2.3E-2</v>
      </c>
      <c r="P947" s="9">
        <v>3.5999999999999997E-2</v>
      </c>
      <c r="Q947" s="9">
        <v>5.3999999999999999E-2</v>
      </c>
      <c r="R947" s="9">
        <v>3.6999999999999998E-2</v>
      </c>
      <c r="S947" s="9">
        <v>7.2999999999999995E-2</v>
      </c>
      <c r="T947" s="9">
        <v>3.7999999999999999E-2</v>
      </c>
      <c r="U947" s="9">
        <v>0.125</v>
      </c>
      <c r="V947" s="9">
        <v>9.4E-2</v>
      </c>
      <c r="W947" s="9">
        <v>1.7999999999999999E-2</v>
      </c>
      <c r="X947" s="9">
        <v>4.2000000000000003E-2</v>
      </c>
      <c r="Y947" s="9">
        <v>3.7999999999999999E-2</v>
      </c>
      <c r="Z947" s="9">
        <v>4.4999999999999998E-2</v>
      </c>
      <c r="AA947" s="9">
        <v>5.6000000000000001E-2</v>
      </c>
      <c r="AB947" s="9">
        <v>4.4999999999999998E-2</v>
      </c>
    </row>
    <row r="948" spans="1:28" x14ac:dyDescent="0.2">
      <c r="B948" s="2" t="s">
        <v>116</v>
      </c>
      <c r="C948" s="8">
        <v>0.93600000000000005</v>
      </c>
      <c r="D948" s="9">
        <v>0.95099999999999996</v>
      </c>
      <c r="E948" s="9">
        <v>0.96799999999999997</v>
      </c>
      <c r="F948" s="9">
        <v>0.94799999999999995</v>
      </c>
      <c r="G948" s="9">
        <v>0.92800000000000005</v>
      </c>
      <c r="H948" s="9">
        <v>0.90600000000000003</v>
      </c>
      <c r="I948" s="9">
        <v>0.83899999999999997</v>
      </c>
      <c r="J948" s="9">
        <v>0.83599999999999997</v>
      </c>
      <c r="K948" s="9">
        <v>0.91800000000000004</v>
      </c>
      <c r="L948" s="9">
        <v>0.95799999999999996</v>
      </c>
      <c r="M948" s="9">
        <v>0.93500000000000005</v>
      </c>
      <c r="N948" s="9">
        <v>0.97799999999999998</v>
      </c>
      <c r="O948" s="9">
        <v>0.97099999999999997</v>
      </c>
      <c r="P948" s="9">
        <v>0.94599999999999995</v>
      </c>
      <c r="Q948" s="9">
        <v>0.92400000000000004</v>
      </c>
      <c r="R948" s="9">
        <v>0.94499999999999995</v>
      </c>
      <c r="S948" s="9">
        <v>0.90100000000000002</v>
      </c>
      <c r="T948" s="9">
        <v>0.94399999999999995</v>
      </c>
      <c r="U948" s="9">
        <v>0.83799999999999997</v>
      </c>
      <c r="V948" s="9">
        <v>0.877</v>
      </c>
      <c r="W948" s="9">
        <v>0.98199999999999998</v>
      </c>
      <c r="X948" s="9">
        <v>0.92900000000000005</v>
      </c>
      <c r="Y948" s="9">
        <v>0.94799999999999995</v>
      </c>
      <c r="Z948" s="9">
        <v>0.92300000000000004</v>
      </c>
      <c r="AA948" s="9">
        <v>0.92500000000000004</v>
      </c>
      <c r="AB948" s="9">
        <v>0.94599999999999995</v>
      </c>
    </row>
    <row r="949" spans="1:28" x14ac:dyDescent="0.2">
      <c r="B949" s="2" t="s">
        <v>118</v>
      </c>
      <c r="C949" s="8">
        <v>5.0000000000000001E-3</v>
      </c>
      <c r="D949" s="9">
        <v>1.2999999999999999E-2</v>
      </c>
      <c r="E949" s="9">
        <v>2E-3</v>
      </c>
      <c r="F949" s="9">
        <v>0</v>
      </c>
      <c r="G949" s="9">
        <v>3.0000000000000001E-3</v>
      </c>
      <c r="H949" s="9">
        <v>6.0000000000000001E-3</v>
      </c>
      <c r="I949" s="9">
        <v>1.9E-2</v>
      </c>
      <c r="J949" s="9">
        <v>4.5999999999999999E-2</v>
      </c>
      <c r="K949" s="9">
        <v>3.0000000000000001E-3</v>
      </c>
      <c r="L949" s="9">
        <v>0</v>
      </c>
      <c r="M949" s="9">
        <v>4.0000000000000001E-3</v>
      </c>
      <c r="N949" s="9">
        <v>0</v>
      </c>
      <c r="O949" s="9">
        <v>0</v>
      </c>
      <c r="P949" s="9">
        <v>4.0000000000000001E-3</v>
      </c>
      <c r="Q949" s="9">
        <v>6.0000000000000001E-3</v>
      </c>
      <c r="R949" s="9">
        <v>5.0000000000000001E-3</v>
      </c>
      <c r="S949" s="9">
        <v>4.0000000000000001E-3</v>
      </c>
      <c r="T949" s="9">
        <v>6.0000000000000001E-3</v>
      </c>
      <c r="U949" s="9">
        <v>0</v>
      </c>
      <c r="V949" s="9">
        <v>7.0000000000000001E-3</v>
      </c>
      <c r="W949" s="9">
        <v>0</v>
      </c>
      <c r="X949" s="9">
        <v>2.4E-2</v>
      </c>
      <c r="Y949" s="9">
        <v>6.0000000000000001E-3</v>
      </c>
      <c r="Z949" s="9">
        <v>6.0000000000000001E-3</v>
      </c>
      <c r="AA949" s="9">
        <v>2E-3</v>
      </c>
      <c r="AB949" s="9">
        <v>0</v>
      </c>
    </row>
    <row r="950" spans="1:28" x14ac:dyDescent="0.2">
      <c r="B950" s="2" t="s">
        <v>269</v>
      </c>
      <c r="C950" s="8">
        <v>1.4E-2</v>
      </c>
      <c r="D950" s="9">
        <v>3.0000000000000001E-3</v>
      </c>
      <c r="E950" s="9">
        <v>0</v>
      </c>
      <c r="F950" s="9">
        <v>1.2999999999999999E-2</v>
      </c>
      <c r="G950" s="9">
        <v>1.7000000000000001E-2</v>
      </c>
      <c r="H950" s="9">
        <v>2.1999999999999999E-2</v>
      </c>
      <c r="I950" s="9">
        <v>6.5000000000000002E-2</v>
      </c>
      <c r="J950" s="9">
        <v>3.9E-2</v>
      </c>
      <c r="K950" s="9">
        <v>1.6E-2</v>
      </c>
      <c r="L950" s="9">
        <v>0.01</v>
      </c>
      <c r="M950" s="9">
        <v>1.6E-2</v>
      </c>
      <c r="N950" s="9">
        <v>0</v>
      </c>
      <c r="O950" s="9">
        <v>6.0000000000000001E-3</v>
      </c>
      <c r="P950" s="9">
        <v>1.4E-2</v>
      </c>
      <c r="Q950" s="9">
        <v>1.4999999999999999E-2</v>
      </c>
      <c r="R950" s="9">
        <v>1.2E-2</v>
      </c>
      <c r="S950" s="9">
        <v>2.1000000000000001E-2</v>
      </c>
      <c r="T950" s="9">
        <v>1.2999999999999999E-2</v>
      </c>
      <c r="U950" s="9">
        <v>3.7999999999999999E-2</v>
      </c>
      <c r="V950" s="9">
        <v>2.1999999999999999E-2</v>
      </c>
      <c r="W950" s="9">
        <v>0</v>
      </c>
      <c r="X950" s="9">
        <v>6.0000000000000001E-3</v>
      </c>
      <c r="Y950" s="9">
        <v>8.0000000000000002E-3</v>
      </c>
      <c r="Z950" s="9">
        <v>2.5999999999999999E-2</v>
      </c>
      <c r="AA950" s="9">
        <v>1.6E-2</v>
      </c>
      <c r="AB950" s="9">
        <v>8.0000000000000002E-3</v>
      </c>
    </row>
    <row r="951" spans="1:28" x14ac:dyDescent="0.2">
      <c r="B951" s="2" t="s">
        <v>3</v>
      </c>
      <c r="C951" s="3">
        <v>2022</v>
      </c>
      <c r="D951" s="4">
        <v>309</v>
      </c>
      <c r="E951" s="4">
        <v>442</v>
      </c>
      <c r="F951" s="4">
        <v>536</v>
      </c>
      <c r="G951" s="4">
        <v>346</v>
      </c>
      <c r="H951" s="4">
        <v>181</v>
      </c>
      <c r="I951" s="4">
        <v>155</v>
      </c>
      <c r="J951" s="4">
        <v>152</v>
      </c>
      <c r="K951" s="4">
        <v>304</v>
      </c>
      <c r="L951" s="4">
        <v>523</v>
      </c>
      <c r="M951" s="4">
        <v>248</v>
      </c>
      <c r="N951" s="4">
        <v>138</v>
      </c>
      <c r="O951" s="4">
        <v>174</v>
      </c>
      <c r="P951" s="4">
        <v>1156</v>
      </c>
      <c r="Q951" s="4">
        <v>789</v>
      </c>
      <c r="R951" s="4">
        <v>1696</v>
      </c>
      <c r="S951" s="4">
        <v>233</v>
      </c>
      <c r="T951" s="4">
        <v>1810</v>
      </c>
      <c r="U951" s="4">
        <v>80</v>
      </c>
      <c r="V951" s="4">
        <v>138</v>
      </c>
      <c r="W951" s="4">
        <v>57</v>
      </c>
      <c r="X951" s="4">
        <v>168</v>
      </c>
      <c r="Y951" s="4">
        <v>504</v>
      </c>
      <c r="Z951" s="4">
        <v>493</v>
      </c>
      <c r="AA951" s="4">
        <v>425</v>
      </c>
      <c r="AB951" s="4">
        <v>355</v>
      </c>
    </row>
    <row r="952" spans="1:28" ht="76.5" x14ac:dyDescent="0.2">
      <c r="A952" s="1" t="s">
        <v>1353</v>
      </c>
    </row>
    <row r="953" spans="1:28" x14ac:dyDescent="0.2">
      <c r="B953" s="2" t="s">
        <v>268</v>
      </c>
      <c r="C953" s="8">
        <v>0.31</v>
      </c>
      <c r="D953" s="9">
        <v>0.27800000000000002</v>
      </c>
      <c r="E953" s="9">
        <v>0.29599999999999999</v>
      </c>
      <c r="F953" s="9">
        <v>0.34599999999999997</v>
      </c>
      <c r="G953" s="9">
        <v>0.35099999999999998</v>
      </c>
      <c r="H953" s="9">
        <v>0.27600000000000002</v>
      </c>
      <c r="I953" s="9">
        <v>0.23400000000000001</v>
      </c>
      <c r="J953" s="9">
        <v>0.23799999999999999</v>
      </c>
      <c r="K953" s="9">
        <v>0.29599999999999999</v>
      </c>
      <c r="L953" s="9">
        <v>0.34399999999999997</v>
      </c>
      <c r="M953" s="9">
        <v>0.311</v>
      </c>
      <c r="N953" s="9">
        <v>0.374</v>
      </c>
      <c r="O953" s="9">
        <v>0.26700000000000002</v>
      </c>
      <c r="P953" s="9">
        <v>0.29099999999999998</v>
      </c>
      <c r="Q953" s="9">
        <v>0.33500000000000002</v>
      </c>
      <c r="R953" s="9">
        <v>0.30399999999999999</v>
      </c>
      <c r="S953" s="9">
        <v>0.33900000000000002</v>
      </c>
      <c r="T953" s="9">
        <v>0.30499999999999999</v>
      </c>
      <c r="U953" s="9">
        <v>0.29599999999999999</v>
      </c>
      <c r="V953" s="9">
        <v>0.379</v>
      </c>
      <c r="W953" s="9">
        <v>0.32200000000000001</v>
      </c>
      <c r="X953" s="9">
        <v>0.32500000000000001</v>
      </c>
      <c r="Y953" s="9">
        <v>0.30399999999999999</v>
      </c>
      <c r="Z953" s="9">
        <v>0.26200000000000001</v>
      </c>
      <c r="AA953" s="9">
        <v>0.316</v>
      </c>
      <c r="AB953" s="9">
        <v>0.35699999999999998</v>
      </c>
    </row>
    <row r="954" spans="1:28" x14ac:dyDescent="0.2">
      <c r="B954" s="2" t="s">
        <v>116</v>
      </c>
      <c r="C954" s="8">
        <v>0.54200000000000004</v>
      </c>
      <c r="D954" s="9">
        <v>0.58499999999999996</v>
      </c>
      <c r="E954" s="9">
        <v>0.54900000000000004</v>
      </c>
      <c r="F954" s="9">
        <v>0.50700000000000001</v>
      </c>
      <c r="G954" s="9">
        <v>0.50700000000000001</v>
      </c>
      <c r="H954" s="9">
        <v>0.51400000000000001</v>
      </c>
      <c r="I954" s="9">
        <v>0.66900000000000004</v>
      </c>
      <c r="J954" s="9">
        <v>0.46899999999999997</v>
      </c>
      <c r="K954" s="9">
        <v>0.54100000000000004</v>
      </c>
      <c r="L954" s="9">
        <v>0.50700000000000001</v>
      </c>
      <c r="M954" s="9">
        <v>0.53800000000000003</v>
      </c>
      <c r="N954" s="9">
        <v>0.53200000000000003</v>
      </c>
      <c r="O954" s="9">
        <v>0.63600000000000001</v>
      </c>
      <c r="P954" s="9">
        <v>0.56299999999999994</v>
      </c>
      <c r="Q954" s="9">
        <v>0.51400000000000001</v>
      </c>
      <c r="R954" s="9">
        <v>0.54200000000000004</v>
      </c>
      <c r="S954" s="9">
        <v>0.55900000000000005</v>
      </c>
      <c r="T954" s="9">
        <v>0.55100000000000005</v>
      </c>
      <c r="U954" s="9">
        <v>0.51900000000000002</v>
      </c>
      <c r="V954" s="9">
        <v>0.441</v>
      </c>
      <c r="W954" s="9">
        <v>0.441</v>
      </c>
      <c r="X954" s="9">
        <v>0.61499999999999999</v>
      </c>
      <c r="Y954" s="9">
        <v>0.497</v>
      </c>
      <c r="Z954" s="9">
        <v>0.58399999999999996</v>
      </c>
      <c r="AA954" s="9">
        <v>0.55100000000000005</v>
      </c>
      <c r="AB954" s="9">
        <v>0.53</v>
      </c>
    </row>
    <row r="955" spans="1:28" x14ac:dyDescent="0.2">
      <c r="B955" s="2" t="s">
        <v>118</v>
      </c>
      <c r="C955" s="8">
        <v>2.7E-2</v>
      </c>
      <c r="D955" s="9">
        <v>2.5999999999999999E-2</v>
      </c>
      <c r="E955" s="9">
        <v>0.03</v>
      </c>
      <c r="F955" s="9">
        <v>0.02</v>
      </c>
      <c r="G955" s="9">
        <v>3.9E-2</v>
      </c>
      <c r="H955" s="9">
        <v>2.8000000000000001E-2</v>
      </c>
      <c r="I955" s="9">
        <v>1.2999999999999999E-2</v>
      </c>
      <c r="J955" s="9">
        <v>0.125</v>
      </c>
      <c r="K955" s="9">
        <v>3.2000000000000001E-2</v>
      </c>
      <c r="L955" s="9">
        <v>2.1000000000000001E-2</v>
      </c>
      <c r="M955" s="9">
        <v>4.0000000000000001E-3</v>
      </c>
      <c r="N955" s="9">
        <v>1.4E-2</v>
      </c>
      <c r="O955" s="9">
        <v>6.0000000000000001E-3</v>
      </c>
      <c r="P955" s="9">
        <v>2.9000000000000001E-2</v>
      </c>
      <c r="Q955" s="9">
        <v>2.4E-2</v>
      </c>
      <c r="R955" s="9">
        <v>2.8000000000000001E-2</v>
      </c>
      <c r="S955" s="9">
        <v>8.0000000000000002E-3</v>
      </c>
      <c r="T955" s="9">
        <v>2.5000000000000001E-2</v>
      </c>
      <c r="U955" s="9">
        <v>2.5000000000000001E-2</v>
      </c>
      <c r="V955" s="9">
        <v>4.8000000000000001E-2</v>
      </c>
      <c r="W955" s="9">
        <v>0</v>
      </c>
      <c r="X955" s="9">
        <v>0</v>
      </c>
      <c r="Y955" s="9">
        <v>3.1E-2</v>
      </c>
      <c r="Z955" s="9">
        <v>3.4000000000000002E-2</v>
      </c>
      <c r="AA955" s="9">
        <v>4.2999999999999997E-2</v>
      </c>
      <c r="AB955" s="9">
        <v>8.0000000000000002E-3</v>
      </c>
    </row>
    <row r="956" spans="1:28" x14ac:dyDescent="0.2">
      <c r="B956" s="2" t="s">
        <v>269</v>
      </c>
      <c r="C956" s="8">
        <v>0.122</v>
      </c>
      <c r="D956" s="9">
        <v>0.112</v>
      </c>
      <c r="E956" s="9">
        <v>0.125</v>
      </c>
      <c r="F956" s="9">
        <v>0.126</v>
      </c>
      <c r="G956" s="9">
        <v>0.10299999999999999</v>
      </c>
      <c r="H956" s="9">
        <v>0.182</v>
      </c>
      <c r="I956" s="9">
        <v>8.4000000000000005E-2</v>
      </c>
      <c r="J956" s="9">
        <v>0.16900000000000001</v>
      </c>
      <c r="K956" s="9">
        <v>0.13100000000000001</v>
      </c>
      <c r="L956" s="9">
        <v>0.129</v>
      </c>
      <c r="M956" s="9">
        <v>0.14699999999999999</v>
      </c>
      <c r="N956" s="9">
        <v>7.9000000000000001E-2</v>
      </c>
      <c r="O956" s="9">
        <v>9.0999999999999998E-2</v>
      </c>
      <c r="P956" s="9">
        <v>0.11700000000000001</v>
      </c>
      <c r="Q956" s="9">
        <v>0.128</v>
      </c>
      <c r="R956" s="9">
        <v>0.125</v>
      </c>
      <c r="S956" s="9">
        <v>9.2999999999999999E-2</v>
      </c>
      <c r="T956" s="9">
        <v>0.11899999999999999</v>
      </c>
      <c r="U956" s="9">
        <v>0.16</v>
      </c>
      <c r="V956" s="9">
        <v>0.13100000000000001</v>
      </c>
      <c r="W956" s="9">
        <v>0.23699999999999999</v>
      </c>
      <c r="X956" s="9">
        <v>5.8999999999999997E-2</v>
      </c>
      <c r="Y956" s="9">
        <v>0.16800000000000001</v>
      </c>
      <c r="Z956" s="9">
        <v>0.12</v>
      </c>
      <c r="AA956" s="9">
        <v>8.8999999999999996E-2</v>
      </c>
      <c r="AB956" s="9">
        <v>0.104</v>
      </c>
    </row>
    <row r="957" spans="1:28" x14ac:dyDescent="0.2">
      <c r="B957" s="2" t="s">
        <v>3</v>
      </c>
      <c r="C957" s="3">
        <v>2073</v>
      </c>
      <c r="D957" s="4">
        <v>313</v>
      </c>
      <c r="E957" s="4">
        <v>463</v>
      </c>
      <c r="F957" s="4">
        <v>546</v>
      </c>
      <c r="G957" s="4">
        <v>359</v>
      </c>
      <c r="H957" s="4">
        <v>181</v>
      </c>
      <c r="I957" s="4">
        <v>154</v>
      </c>
      <c r="J957" s="4">
        <v>160</v>
      </c>
      <c r="K957" s="4">
        <v>314</v>
      </c>
      <c r="L957" s="4">
        <v>535</v>
      </c>
      <c r="M957" s="4">
        <v>251</v>
      </c>
      <c r="N957" s="4">
        <v>139</v>
      </c>
      <c r="O957" s="4">
        <v>176</v>
      </c>
      <c r="P957" s="4">
        <v>1188</v>
      </c>
      <c r="Q957" s="4">
        <v>804</v>
      </c>
      <c r="R957" s="4">
        <v>1739</v>
      </c>
      <c r="S957" s="4">
        <v>236</v>
      </c>
      <c r="T957" s="4">
        <v>1853</v>
      </c>
      <c r="U957" s="4">
        <v>81</v>
      </c>
      <c r="V957" s="4">
        <v>145</v>
      </c>
      <c r="W957" s="4">
        <v>59</v>
      </c>
      <c r="X957" s="4">
        <v>169</v>
      </c>
      <c r="Y957" s="4">
        <v>517</v>
      </c>
      <c r="Z957" s="4">
        <v>507</v>
      </c>
      <c r="AA957" s="4">
        <v>437</v>
      </c>
      <c r="AB957" s="4">
        <v>364</v>
      </c>
    </row>
    <row r="958" spans="1:28" ht="76.5" x14ac:dyDescent="0.2">
      <c r="A958" s="1" t="s">
        <v>1332</v>
      </c>
    </row>
    <row r="959" spans="1:28" x14ac:dyDescent="0.2">
      <c r="B959" s="2" t="s">
        <v>268</v>
      </c>
      <c r="C959" s="8">
        <v>0.2</v>
      </c>
      <c r="D959" s="9">
        <v>0.20399999999999999</v>
      </c>
      <c r="E959" s="9">
        <v>0.224</v>
      </c>
      <c r="F959" s="9">
        <v>0.20699999999999999</v>
      </c>
      <c r="G959" s="9">
        <v>0.24399999999999999</v>
      </c>
      <c r="H959" s="9">
        <v>0.157</v>
      </c>
      <c r="I959" s="9">
        <v>6.7000000000000004E-2</v>
      </c>
      <c r="J959" s="9">
        <v>0.186</v>
      </c>
      <c r="K959" s="9">
        <v>0.185</v>
      </c>
      <c r="L959" s="9">
        <v>0.182</v>
      </c>
      <c r="M959" s="9">
        <v>0.221</v>
      </c>
      <c r="N959" s="9">
        <v>0.2</v>
      </c>
      <c r="O959" s="9">
        <v>0.17499999999999999</v>
      </c>
      <c r="P959" s="9">
        <v>0.19800000000000001</v>
      </c>
      <c r="Q959" s="9">
        <v>0.21</v>
      </c>
      <c r="R959" s="9">
        <v>0.20499999999999999</v>
      </c>
      <c r="S959" s="9">
        <v>0.156</v>
      </c>
      <c r="T959" s="9">
        <v>0.19800000000000001</v>
      </c>
      <c r="U959" s="9">
        <v>0.25600000000000001</v>
      </c>
      <c r="V959" s="9">
        <v>0.19600000000000001</v>
      </c>
      <c r="W959" s="9">
        <v>0.105</v>
      </c>
      <c r="X959" s="9">
        <v>0.23100000000000001</v>
      </c>
      <c r="Y959" s="9">
        <v>0.17199999999999999</v>
      </c>
      <c r="Z959" s="9">
        <v>0.19500000000000001</v>
      </c>
      <c r="AA959" s="9">
        <v>0.21299999999999999</v>
      </c>
      <c r="AB959" s="9">
        <v>0.22600000000000001</v>
      </c>
    </row>
    <row r="960" spans="1:28" x14ac:dyDescent="0.2">
      <c r="B960" s="2" t="s">
        <v>116</v>
      </c>
      <c r="C960" s="8">
        <v>0.47899999999999998</v>
      </c>
      <c r="D960" s="9">
        <v>0.36699999999999999</v>
      </c>
      <c r="E960" s="9">
        <v>0.376</v>
      </c>
      <c r="F960" s="9">
        <v>0.42899999999999999</v>
      </c>
      <c r="G960" s="9">
        <v>0.50800000000000001</v>
      </c>
      <c r="H960" s="9">
        <v>0.65400000000000003</v>
      </c>
      <c r="I960" s="9">
        <v>0.877</v>
      </c>
      <c r="J960" s="9">
        <v>0.60899999999999999</v>
      </c>
      <c r="K960" s="9">
        <v>0.57599999999999996</v>
      </c>
      <c r="L960" s="9">
        <v>0.48399999999999999</v>
      </c>
      <c r="M960" s="9">
        <v>0.442</v>
      </c>
      <c r="N960" s="9">
        <v>0.36599999999999999</v>
      </c>
      <c r="O960" s="9">
        <v>0.32800000000000001</v>
      </c>
      <c r="P960" s="9">
        <v>0.52300000000000002</v>
      </c>
      <c r="Q960" s="9">
        <v>0.41499999999999998</v>
      </c>
      <c r="R960" s="9">
        <v>0.46899999999999997</v>
      </c>
      <c r="S960" s="9">
        <v>0.53100000000000003</v>
      </c>
      <c r="T960" s="9">
        <v>0.47399999999999998</v>
      </c>
      <c r="U960" s="9">
        <v>0.56100000000000005</v>
      </c>
      <c r="V960" s="9">
        <v>0.50700000000000001</v>
      </c>
      <c r="W960" s="9">
        <v>0.59599999999999997</v>
      </c>
      <c r="X960" s="9">
        <v>0.57399999999999995</v>
      </c>
      <c r="Y960" s="9">
        <v>0.432</v>
      </c>
      <c r="Z960" s="9">
        <v>0.47</v>
      </c>
      <c r="AA960" s="9">
        <v>0.50800000000000001</v>
      </c>
      <c r="AB960" s="9">
        <v>0.47399999999999998</v>
      </c>
    </row>
    <row r="961" spans="1:28" x14ac:dyDescent="0.2">
      <c r="B961" s="2" t="s">
        <v>118</v>
      </c>
      <c r="C961" s="8">
        <v>0.123</v>
      </c>
      <c r="D961" s="9">
        <v>0.17599999999999999</v>
      </c>
      <c r="E961" s="9">
        <v>0.155</v>
      </c>
      <c r="F961" s="9">
        <v>0.156</v>
      </c>
      <c r="G961" s="9">
        <v>7.2999999999999995E-2</v>
      </c>
      <c r="H961" s="9">
        <v>6.5000000000000002E-2</v>
      </c>
      <c r="I961" s="9">
        <v>1.7999999999999999E-2</v>
      </c>
      <c r="J961" s="9">
        <v>0.115</v>
      </c>
      <c r="K961" s="9">
        <v>8.3000000000000004E-2</v>
      </c>
      <c r="L961" s="9">
        <v>0.129</v>
      </c>
      <c r="M961" s="9">
        <v>0.112</v>
      </c>
      <c r="N961" s="9">
        <v>0.186</v>
      </c>
      <c r="O961" s="9">
        <v>0.22</v>
      </c>
      <c r="P961" s="9">
        <v>0.1</v>
      </c>
      <c r="Q961" s="9">
        <v>0.159</v>
      </c>
      <c r="R961" s="9">
        <v>0.127</v>
      </c>
      <c r="S961" s="9">
        <v>0.111</v>
      </c>
      <c r="T961" s="9">
        <v>0.129</v>
      </c>
      <c r="U961" s="9">
        <v>0</v>
      </c>
      <c r="V961" s="9">
        <v>0.115</v>
      </c>
      <c r="W961" s="9">
        <v>0.123</v>
      </c>
      <c r="X961" s="9">
        <v>5.8999999999999997E-2</v>
      </c>
      <c r="Y961" s="9">
        <v>0.17</v>
      </c>
      <c r="Z961" s="9">
        <v>0.13300000000000001</v>
      </c>
      <c r="AA961" s="9">
        <v>0.107</v>
      </c>
      <c r="AB961" s="9">
        <v>9.8000000000000004E-2</v>
      </c>
    </row>
    <row r="962" spans="1:28" x14ac:dyDescent="0.2">
      <c r="B962" s="2" t="s">
        <v>269</v>
      </c>
      <c r="C962" s="8">
        <v>0.19800000000000001</v>
      </c>
      <c r="D962" s="9">
        <v>0.254</v>
      </c>
      <c r="E962" s="9">
        <v>0.245</v>
      </c>
      <c r="F962" s="9">
        <v>0.20799999999999999</v>
      </c>
      <c r="G962" s="9">
        <v>0.17399999999999999</v>
      </c>
      <c r="H962" s="9">
        <v>0.124</v>
      </c>
      <c r="I962" s="9">
        <v>3.6999999999999998E-2</v>
      </c>
      <c r="J962" s="9">
        <v>0.09</v>
      </c>
      <c r="K962" s="9">
        <v>0.156</v>
      </c>
      <c r="L962" s="9">
        <v>0.20399999999999999</v>
      </c>
      <c r="M962" s="9">
        <v>0.22500000000000001</v>
      </c>
      <c r="N962" s="9">
        <v>0.248</v>
      </c>
      <c r="O962" s="9">
        <v>0.27700000000000002</v>
      </c>
      <c r="P962" s="9">
        <v>0.17899999999999999</v>
      </c>
      <c r="Q962" s="9">
        <v>0.217</v>
      </c>
      <c r="R962" s="9">
        <v>0.19900000000000001</v>
      </c>
      <c r="S962" s="9">
        <v>0.20200000000000001</v>
      </c>
      <c r="T962" s="9">
        <v>0.19900000000000001</v>
      </c>
      <c r="U962" s="9">
        <v>0.183</v>
      </c>
      <c r="V962" s="9">
        <v>0.182</v>
      </c>
      <c r="W962" s="9">
        <v>0.17499999999999999</v>
      </c>
      <c r="X962" s="9">
        <v>0.13600000000000001</v>
      </c>
      <c r="Y962" s="9">
        <v>0.22600000000000001</v>
      </c>
      <c r="Z962" s="9">
        <v>0.20300000000000001</v>
      </c>
      <c r="AA962" s="9">
        <v>0.17199999999999999</v>
      </c>
      <c r="AB962" s="9">
        <v>0.20200000000000001</v>
      </c>
    </row>
    <row r="963" spans="1:28" x14ac:dyDescent="0.2">
      <c r="B963" s="2" t="s">
        <v>3</v>
      </c>
      <c r="C963" s="3">
        <v>2099</v>
      </c>
      <c r="D963" s="4">
        <v>319</v>
      </c>
      <c r="E963" s="4">
        <v>465</v>
      </c>
      <c r="F963" s="4">
        <v>552</v>
      </c>
      <c r="G963" s="4">
        <v>356</v>
      </c>
      <c r="H963" s="4">
        <v>185</v>
      </c>
      <c r="I963" s="4">
        <v>163</v>
      </c>
      <c r="J963" s="4">
        <v>156</v>
      </c>
      <c r="K963" s="4">
        <v>314</v>
      </c>
      <c r="L963" s="4">
        <v>543</v>
      </c>
      <c r="M963" s="4">
        <v>258</v>
      </c>
      <c r="N963" s="4">
        <v>145</v>
      </c>
      <c r="O963" s="4">
        <v>177</v>
      </c>
      <c r="P963" s="4">
        <v>1191</v>
      </c>
      <c r="Q963" s="4">
        <v>825</v>
      </c>
      <c r="R963" s="4">
        <v>1758</v>
      </c>
      <c r="S963" s="4">
        <v>243</v>
      </c>
      <c r="T963" s="4">
        <v>1875</v>
      </c>
      <c r="U963" s="4">
        <v>82</v>
      </c>
      <c r="V963" s="4">
        <v>148</v>
      </c>
      <c r="W963" s="4">
        <v>57</v>
      </c>
      <c r="X963" s="4">
        <v>169</v>
      </c>
      <c r="Y963" s="4">
        <v>530</v>
      </c>
      <c r="Z963" s="4">
        <v>513</v>
      </c>
      <c r="AA963" s="4">
        <v>441</v>
      </c>
      <c r="AB963" s="4">
        <v>367</v>
      </c>
    </row>
    <row r="964" spans="1:28" ht="76.5" x14ac:dyDescent="0.2">
      <c r="A964" s="1" t="s">
        <v>1356</v>
      </c>
    </row>
    <row r="965" spans="1:28" x14ac:dyDescent="0.2">
      <c r="B965" s="2" t="s">
        <v>268</v>
      </c>
      <c r="C965" s="8">
        <v>0.01</v>
      </c>
      <c r="D965" s="9">
        <v>6.0000000000000001E-3</v>
      </c>
      <c r="E965" s="9">
        <v>1.2999999999999999E-2</v>
      </c>
      <c r="F965" s="9">
        <v>7.0000000000000001E-3</v>
      </c>
      <c r="G965" s="9">
        <v>1.0999999999999999E-2</v>
      </c>
      <c r="H965" s="9">
        <v>1.0999999999999999E-2</v>
      </c>
      <c r="I965" s="9">
        <v>6.0000000000000001E-3</v>
      </c>
      <c r="J965" s="9">
        <v>1.2999999999999999E-2</v>
      </c>
      <c r="K965" s="9">
        <v>0.02</v>
      </c>
      <c r="L965" s="9">
        <v>4.0000000000000001E-3</v>
      </c>
      <c r="M965" s="9">
        <v>8.0000000000000002E-3</v>
      </c>
      <c r="N965" s="9">
        <v>0</v>
      </c>
      <c r="O965" s="9">
        <v>1.0999999999999999E-2</v>
      </c>
      <c r="P965" s="9">
        <v>1.2999999999999999E-2</v>
      </c>
      <c r="Q965" s="9">
        <v>5.0000000000000001E-3</v>
      </c>
      <c r="R965" s="9">
        <v>8.9999999999999993E-3</v>
      </c>
      <c r="S965" s="9">
        <v>0</v>
      </c>
      <c r="T965" s="9">
        <v>8.0000000000000002E-3</v>
      </c>
      <c r="U965" s="9">
        <v>0</v>
      </c>
      <c r="V965" s="9">
        <v>4.2000000000000003E-2</v>
      </c>
      <c r="W965" s="9">
        <v>1.7000000000000001E-2</v>
      </c>
      <c r="X965" s="9">
        <v>1.2E-2</v>
      </c>
      <c r="Y965" s="9">
        <v>1.4E-2</v>
      </c>
      <c r="Z965" s="9">
        <v>0.01</v>
      </c>
      <c r="AA965" s="9">
        <v>8.9999999999999993E-3</v>
      </c>
      <c r="AB965" s="9">
        <v>3.0000000000000001E-3</v>
      </c>
    </row>
    <row r="966" spans="1:28" x14ac:dyDescent="0.2">
      <c r="B966" s="2" t="s">
        <v>116</v>
      </c>
      <c r="C966" s="8">
        <v>0.98199999999999998</v>
      </c>
      <c r="D966" s="9">
        <v>0.98099999999999998</v>
      </c>
      <c r="E966" s="9">
        <v>0.98199999999999998</v>
      </c>
      <c r="F966" s="9">
        <v>0.98699999999999999</v>
      </c>
      <c r="G966" s="9">
        <v>0.97199999999999998</v>
      </c>
      <c r="H966" s="9">
        <v>0.98899999999999999</v>
      </c>
      <c r="I966" s="9">
        <v>0.98699999999999999</v>
      </c>
      <c r="J966" s="9">
        <v>0.94199999999999995</v>
      </c>
      <c r="K966" s="9">
        <v>0.97699999999999998</v>
      </c>
      <c r="L966" s="9">
        <v>0.99399999999999999</v>
      </c>
      <c r="M966" s="9">
        <v>0.98799999999999999</v>
      </c>
      <c r="N966" s="9">
        <v>0.99299999999999999</v>
      </c>
      <c r="O966" s="9">
        <v>0.98899999999999999</v>
      </c>
      <c r="P966" s="9">
        <v>0.98299999999999998</v>
      </c>
      <c r="Q966" s="9">
        <v>0.98199999999999998</v>
      </c>
      <c r="R966" s="9">
        <v>0.98299999999999998</v>
      </c>
      <c r="S966" s="9">
        <v>0.99099999999999999</v>
      </c>
      <c r="T966" s="9">
        <v>0.98399999999999999</v>
      </c>
      <c r="U966" s="9">
        <v>0.98799999999999999</v>
      </c>
      <c r="V966" s="9">
        <v>0.95099999999999996</v>
      </c>
      <c r="W966" s="9">
        <v>0.96599999999999997</v>
      </c>
      <c r="X966" s="9">
        <v>0.98199999999999998</v>
      </c>
      <c r="Y966" s="9">
        <v>0.97299999999999998</v>
      </c>
      <c r="Z966" s="9">
        <v>0.98599999999999999</v>
      </c>
      <c r="AA966" s="9">
        <v>0.98399999999999999</v>
      </c>
      <c r="AB966" s="9">
        <v>0.99199999999999999</v>
      </c>
    </row>
    <row r="967" spans="1:28" x14ac:dyDescent="0.2">
      <c r="B967" s="2" t="s">
        <v>118</v>
      </c>
      <c r="C967" s="8">
        <v>3.0000000000000001E-3</v>
      </c>
      <c r="D967" s="9">
        <v>0.01</v>
      </c>
      <c r="E967" s="9">
        <v>2E-3</v>
      </c>
      <c r="F967" s="9">
        <v>0</v>
      </c>
      <c r="G967" s="9">
        <v>6.0000000000000001E-3</v>
      </c>
      <c r="H967" s="9">
        <v>0</v>
      </c>
      <c r="I967" s="9">
        <v>0</v>
      </c>
      <c r="J967" s="9">
        <v>1.9E-2</v>
      </c>
      <c r="K967" s="9">
        <v>3.0000000000000001E-3</v>
      </c>
      <c r="L967" s="9">
        <v>0</v>
      </c>
      <c r="M967" s="9">
        <v>4.0000000000000001E-3</v>
      </c>
      <c r="N967" s="9">
        <v>0</v>
      </c>
      <c r="O967" s="9">
        <v>0</v>
      </c>
      <c r="P967" s="9">
        <v>1E-3</v>
      </c>
      <c r="Q967" s="9">
        <v>6.0000000000000001E-3</v>
      </c>
      <c r="R967" s="9">
        <v>3.0000000000000001E-3</v>
      </c>
      <c r="S967" s="9">
        <v>0</v>
      </c>
      <c r="T967" s="9">
        <v>3.0000000000000001E-3</v>
      </c>
      <c r="U967" s="9">
        <v>0</v>
      </c>
      <c r="V967" s="9">
        <v>7.0000000000000001E-3</v>
      </c>
      <c r="W967" s="9">
        <v>0</v>
      </c>
      <c r="X967" s="9">
        <v>6.0000000000000001E-3</v>
      </c>
      <c r="Y967" s="9">
        <v>4.0000000000000001E-3</v>
      </c>
      <c r="Z967" s="9">
        <v>2E-3</v>
      </c>
      <c r="AA967" s="9">
        <v>5.0000000000000001E-3</v>
      </c>
      <c r="AB967" s="9">
        <v>0</v>
      </c>
    </row>
    <row r="968" spans="1:28" x14ac:dyDescent="0.2">
      <c r="B968" s="2" t="s">
        <v>269</v>
      </c>
      <c r="C968" s="8">
        <v>5.0000000000000001E-3</v>
      </c>
      <c r="D968" s="9">
        <v>3.0000000000000001E-3</v>
      </c>
      <c r="E968" s="9">
        <v>2E-3</v>
      </c>
      <c r="F968" s="9">
        <v>6.0000000000000001E-3</v>
      </c>
      <c r="G968" s="9">
        <v>1.0999999999999999E-2</v>
      </c>
      <c r="H968" s="9">
        <v>0</v>
      </c>
      <c r="I968" s="9">
        <v>6.0000000000000001E-3</v>
      </c>
      <c r="J968" s="9">
        <v>2.5999999999999999E-2</v>
      </c>
      <c r="K968" s="9">
        <v>0</v>
      </c>
      <c r="L968" s="9">
        <v>2E-3</v>
      </c>
      <c r="M968" s="9">
        <v>0</v>
      </c>
      <c r="N968" s="9">
        <v>7.0000000000000001E-3</v>
      </c>
      <c r="O968" s="9">
        <v>0</v>
      </c>
      <c r="P968" s="9">
        <v>3.0000000000000001E-3</v>
      </c>
      <c r="Q968" s="9">
        <v>6.0000000000000001E-3</v>
      </c>
      <c r="R968" s="9">
        <v>5.0000000000000001E-3</v>
      </c>
      <c r="S968" s="9">
        <v>8.9999999999999993E-3</v>
      </c>
      <c r="T968" s="9">
        <v>5.0000000000000001E-3</v>
      </c>
      <c r="U968" s="9">
        <v>1.2E-2</v>
      </c>
      <c r="V968" s="9">
        <v>0</v>
      </c>
      <c r="W968" s="9">
        <v>1.7000000000000001E-2</v>
      </c>
      <c r="X968" s="9">
        <v>0</v>
      </c>
      <c r="Y968" s="9">
        <v>0.01</v>
      </c>
      <c r="Z968" s="9">
        <v>2E-3</v>
      </c>
      <c r="AA968" s="9">
        <v>2E-3</v>
      </c>
      <c r="AB968" s="9">
        <v>6.0000000000000001E-3</v>
      </c>
    </row>
    <row r="969" spans="1:28" x14ac:dyDescent="0.2">
      <c r="B969" s="2" t="s">
        <v>3</v>
      </c>
      <c r="C969" s="3">
        <v>2040</v>
      </c>
      <c r="D969" s="4">
        <v>309</v>
      </c>
      <c r="E969" s="4">
        <v>446</v>
      </c>
      <c r="F969" s="4">
        <v>540</v>
      </c>
      <c r="G969" s="4">
        <v>352</v>
      </c>
      <c r="H969" s="4">
        <v>182</v>
      </c>
      <c r="I969" s="4">
        <v>156</v>
      </c>
      <c r="J969" s="4">
        <v>156</v>
      </c>
      <c r="K969" s="4">
        <v>306</v>
      </c>
      <c r="L969" s="4">
        <v>528</v>
      </c>
      <c r="M969" s="4">
        <v>248</v>
      </c>
      <c r="N969" s="4">
        <v>141</v>
      </c>
      <c r="O969" s="4">
        <v>174</v>
      </c>
      <c r="P969" s="4">
        <v>1161</v>
      </c>
      <c r="Q969" s="4">
        <v>799</v>
      </c>
      <c r="R969" s="4">
        <v>1712</v>
      </c>
      <c r="S969" s="4">
        <v>235</v>
      </c>
      <c r="T969" s="4">
        <v>1821</v>
      </c>
      <c r="U969" s="4">
        <v>82</v>
      </c>
      <c r="V969" s="4">
        <v>143</v>
      </c>
      <c r="W969" s="4">
        <v>58</v>
      </c>
      <c r="X969" s="4">
        <v>168</v>
      </c>
      <c r="Y969" s="4">
        <v>511</v>
      </c>
      <c r="Z969" s="4">
        <v>496</v>
      </c>
      <c r="AA969" s="4">
        <v>431</v>
      </c>
      <c r="AB969" s="4">
        <v>356</v>
      </c>
    </row>
    <row r="970" spans="1:28" ht="63.75" x14ac:dyDescent="0.2">
      <c r="A970" s="1" t="s">
        <v>1334</v>
      </c>
    </row>
    <row r="971" spans="1:28" x14ac:dyDescent="0.2">
      <c r="B971" s="2" t="s">
        <v>268</v>
      </c>
      <c r="C971" s="8">
        <v>0.111</v>
      </c>
      <c r="D971" s="9">
        <v>0.12</v>
      </c>
      <c r="E971" s="9">
        <v>8.7999999999999995E-2</v>
      </c>
      <c r="F971" s="9">
        <v>0.108</v>
      </c>
      <c r="G971" s="9">
        <v>0.108</v>
      </c>
      <c r="H971" s="9">
        <v>0.109</v>
      </c>
      <c r="I971" s="9">
        <v>0.191</v>
      </c>
      <c r="J971" s="9">
        <v>0.14599999999999999</v>
      </c>
      <c r="K971" s="9">
        <v>0.13700000000000001</v>
      </c>
      <c r="L971" s="9">
        <v>9.5000000000000001E-2</v>
      </c>
      <c r="M971" s="9">
        <v>0.13500000000000001</v>
      </c>
      <c r="N971" s="9">
        <v>0.11899999999999999</v>
      </c>
      <c r="O971" s="9">
        <v>7.0999999999999994E-2</v>
      </c>
      <c r="P971" s="9">
        <v>0.104</v>
      </c>
      <c r="Q971" s="9">
        <v>0.126</v>
      </c>
      <c r="R971" s="9">
        <v>0.107</v>
      </c>
      <c r="S971" s="9">
        <v>0.129</v>
      </c>
      <c r="T971" s="9">
        <v>0.109</v>
      </c>
      <c r="U971" s="9">
        <v>0.23300000000000001</v>
      </c>
      <c r="V971" s="9">
        <v>0.09</v>
      </c>
      <c r="W971" s="9">
        <v>0.111</v>
      </c>
      <c r="X971" s="9">
        <v>0.14199999999999999</v>
      </c>
      <c r="Y971" s="9">
        <v>0.115</v>
      </c>
      <c r="Z971" s="9">
        <v>0.115</v>
      </c>
      <c r="AA971" s="9">
        <v>8.4000000000000005E-2</v>
      </c>
      <c r="AB971" s="9">
        <v>0.12</v>
      </c>
    </row>
    <row r="972" spans="1:28" x14ac:dyDescent="0.2">
      <c r="B972" s="2" t="s">
        <v>116</v>
      </c>
      <c r="C972" s="8">
        <v>9.7000000000000003E-2</v>
      </c>
      <c r="D972" s="9">
        <v>9.9000000000000005E-2</v>
      </c>
      <c r="E972" s="9">
        <v>7.4999999999999997E-2</v>
      </c>
      <c r="F972" s="9">
        <v>8.8999999999999996E-2</v>
      </c>
      <c r="G972" s="9">
        <v>7.9000000000000001E-2</v>
      </c>
      <c r="H972" s="9">
        <v>0.104</v>
      </c>
      <c r="I972" s="9">
        <v>0.20799999999999999</v>
      </c>
      <c r="J972" s="9">
        <v>0.159</v>
      </c>
      <c r="K972" s="9">
        <v>7.5999999999999998E-2</v>
      </c>
      <c r="L972" s="9">
        <v>0.09</v>
      </c>
      <c r="M972" s="9">
        <v>9.4E-2</v>
      </c>
      <c r="N972" s="9">
        <v>0.113</v>
      </c>
      <c r="O972" s="9">
        <v>7.0999999999999994E-2</v>
      </c>
      <c r="P972" s="9">
        <v>0.10100000000000001</v>
      </c>
      <c r="Q972" s="9">
        <v>9.0999999999999998E-2</v>
      </c>
      <c r="R972" s="9">
        <v>9.4E-2</v>
      </c>
      <c r="S972" s="9">
        <v>0.11600000000000001</v>
      </c>
      <c r="T972" s="9">
        <v>9.8000000000000004E-2</v>
      </c>
      <c r="U972" s="9">
        <v>8.8999999999999996E-2</v>
      </c>
      <c r="V972" s="9">
        <v>8.4000000000000005E-2</v>
      </c>
      <c r="W972" s="9">
        <v>0.14299999999999999</v>
      </c>
      <c r="X972" s="9">
        <v>0.14799999999999999</v>
      </c>
      <c r="Y972" s="9">
        <v>8.3000000000000004E-2</v>
      </c>
      <c r="Z972" s="9">
        <v>7.5999999999999998E-2</v>
      </c>
      <c r="AA972" s="9">
        <v>8.5999999999999993E-2</v>
      </c>
      <c r="AB972" s="9">
        <v>0.13300000000000001</v>
      </c>
    </row>
    <row r="973" spans="1:28" x14ac:dyDescent="0.2">
      <c r="B973" s="2" t="s">
        <v>118</v>
      </c>
      <c r="C973" s="8">
        <v>0.48299999999999998</v>
      </c>
      <c r="D973" s="9">
        <v>0.44</v>
      </c>
      <c r="E973" s="9">
        <v>0.51400000000000001</v>
      </c>
      <c r="F973" s="9">
        <v>0.50900000000000001</v>
      </c>
      <c r="G973" s="9">
        <v>0.52</v>
      </c>
      <c r="H973" s="9">
        <v>0.47699999999999998</v>
      </c>
      <c r="I973" s="9">
        <v>0.28899999999999998</v>
      </c>
      <c r="J973" s="9">
        <v>0.439</v>
      </c>
      <c r="K973" s="9">
        <v>0.46300000000000002</v>
      </c>
      <c r="L973" s="9">
        <v>0.48599999999999999</v>
      </c>
      <c r="M973" s="9">
        <v>0.48699999999999999</v>
      </c>
      <c r="N973" s="9">
        <v>0.47</v>
      </c>
      <c r="O973" s="9">
        <v>0.59299999999999997</v>
      </c>
      <c r="P973" s="9">
        <v>0.49399999999999999</v>
      </c>
      <c r="Q973" s="9">
        <v>0.45600000000000002</v>
      </c>
      <c r="R973" s="9">
        <v>0.48899999999999999</v>
      </c>
      <c r="S973" s="9">
        <v>0.434</v>
      </c>
      <c r="T973" s="9">
        <v>0.48499999999999999</v>
      </c>
      <c r="U973" s="9">
        <v>0.27800000000000002</v>
      </c>
      <c r="V973" s="9">
        <v>0.55500000000000005</v>
      </c>
      <c r="W973" s="9">
        <v>0.54</v>
      </c>
      <c r="X973" s="9">
        <v>0.41499999999999998</v>
      </c>
      <c r="Y973" s="9">
        <v>0.48499999999999999</v>
      </c>
      <c r="Z973" s="9">
        <v>0.48399999999999999</v>
      </c>
      <c r="AA973" s="9">
        <v>0.50900000000000001</v>
      </c>
      <c r="AB973" s="9">
        <v>0.47899999999999998</v>
      </c>
    </row>
    <row r="974" spans="1:28" x14ac:dyDescent="0.2">
      <c r="B974" s="2" t="s">
        <v>269</v>
      </c>
      <c r="C974" s="8">
        <v>0.309</v>
      </c>
      <c r="D974" s="9">
        <v>0.34100000000000003</v>
      </c>
      <c r="E974" s="9">
        <v>0.32400000000000001</v>
      </c>
      <c r="F974" s="9">
        <v>0.29499999999999998</v>
      </c>
      <c r="G974" s="9">
        <v>0.29399999999999998</v>
      </c>
      <c r="H974" s="9">
        <v>0.311</v>
      </c>
      <c r="I974" s="9">
        <v>0.312</v>
      </c>
      <c r="J974" s="9">
        <v>0.25600000000000001</v>
      </c>
      <c r="K974" s="9">
        <v>0.32300000000000001</v>
      </c>
      <c r="L974" s="9">
        <v>0.32900000000000001</v>
      </c>
      <c r="M974" s="9">
        <v>0.28499999999999998</v>
      </c>
      <c r="N974" s="9">
        <v>0.29799999999999999</v>
      </c>
      <c r="O974" s="9">
        <v>0.26400000000000001</v>
      </c>
      <c r="P974" s="9">
        <v>0.3</v>
      </c>
      <c r="Q974" s="9">
        <v>0.32700000000000001</v>
      </c>
      <c r="R974" s="9">
        <v>0.311</v>
      </c>
      <c r="S974" s="9">
        <v>0.32100000000000001</v>
      </c>
      <c r="T974" s="9">
        <v>0.308</v>
      </c>
      <c r="U974" s="9">
        <v>0.4</v>
      </c>
      <c r="V974" s="9">
        <v>0.27100000000000002</v>
      </c>
      <c r="W974" s="9">
        <v>0.20599999999999999</v>
      </c>
      <c r="X974" s="9">
        <v>0.29499999999999998</v>
      </c>
      <c r="Y974" s="9">
        <v>0.318</v>
      </c>
      <c r="Z974" s="9">
        <v>0.32500000000000001</v>
      </c>
      <c r="AA974" s="9">
        <v>0.32100000000000001</v>
      </c>
      <c r="AB974" s="9">
        <v>0.26900000000000002</v>
      </c>
    </row>
    <row r="975" spans="1:28" x14ac:dyDescent="0.2">
      <c r="B975" s="2" t="s">
        <v>3</v>
      </c>
      <c r="C975" s="3">
        <v>2199</v>
      </c>
      <c r="D975" s="4">
        <v>334</v>
      </c>
      <c r="E975" s="4">
        <v>479</v>
      </c>
      <c r="F975" s="4">
        <v>576</v>
      </c>
      <c r="G975" s="4">
        <v>381</v>
      </c>
      <c r="H975" s="4">
        <v>193</v>
      </c>
      <c r="I975" s="4">
        <v>173</v>
      </c>
      <c r="J975" s="4">
        <v>164</v>
      </c>
      <c r="K975" s="4">
        <v>328</v>
      </c>
      <c r="L975" s="4">
        <v>568</v>
      </c>
      <c r="M975" s="4">
        <v>267</v>
      </c>
      <c r="N975" s="4">
        <v>151</v>
      </c>
      <c r="O975" s="4">
        <v>182</v>
      </c>
      <c r="P975" s="4">
        <v>1266</v>
      </c>
      <c r="Q975" s="4">
        <v>843</v>
      </c>
      <c r="R975" s="4">
        <v>1842</v>
      </c>
      <c r="S975" s="4">
        <v>249</v>
      </c>
      <c r="T975" s="4">
        <v>1960</v>
      </c>
      <c r="U975" s="4">
        <v>90</v>
      </c>
      <c r="V975" s="4">
        <v>155</v>
      </c>
      <c r="W975" s="4">
        <v>63</v>
      </c>
      <c r="X975" s="4">
        <v>176</v>
      </c>
      <c r="Y975" s="4">
        <v>557</v>
      </c>
      <c r="Z975" s="4">
        <v>541</v>
      </c>
      <c r="AA975" s="4">
        <v>464</v>
      </c>
      <c r="AB975" s="4">
        <v>376</v>
      </c>
    </row>
    <row r="976" spans="1:28" ht="63.75" x14ac:dyDescent="0.2">
      <c r="A976" s="1" t="s">
        <v>1358</v>
      </c>
    </row>
    <row r="977" spans="1:28" x14ac:dyDescent="0.2">
      <c r="B977" s="2" t="s">
        <v>126</v>
      </c>
      <c r="C977" s="8">
        <v>9.9000000000000005E-2</v>
      </c>
      <c r="D977" s="9">
        <v>9.9000000000000005E-2</v>
      </c>
      <c r="E977" s="9">
        <v>8.5000000000000006E-2</v>
      </c>
      <c r="F977" s="9">
        <v>8.5999999999999993E-2</v>
      </c>
      <c r="G977" s="9">
        <v>9.9000000000000005E-2</v>
      </c>
      <c r="H977" s="9">
        <v>0.159</v>
      </c>
      <c r="I977" s="9">
        <v>0.11700000000000001</v>
      </c>
      <c r="J977" s="9">
        <v>0.21299999999999999</v>
      </c>
      <c r="K977" s="9">
        <v>0.13</v>
      </c>
      <c r="L977" s="9">
        <v>8.7999999999999995E-2</v>
      </c>
      <c r="M977" s="9">
        <v>9.5000000000000001E-2</v>
      </c>
      <c r="N977" s="9">
        <v>7.4999999999999997E-2</v>
      </c>
      <c r="O977" s="9">
        <v>3.3000000000000002E-2</v>
      </c>
      <c r="P977" s="9">
        <v>0.11</v>
      </c>
      <c r="Q977" s="9">
        <v>8.4000000000000005E-2</v>
      </c>
      <c r="R977" s="9">
        <v>0.1</v>
      </c>
      <c r="S977" s="9">
        <v>8.7999999999999995E-2</v>
      </c>
      <c r="T977" s="9">
        <v>0.09</v>
      </c>
      <c r="U977" s="9">
        <v>0.216</v>
      </c>
      <c r="V977" s="9">
        <v>0.155</v>
      </c>
      <c r="W977" s="9">
        <v>0.14299999999999999</v>
      </c>
      <c r="X977" s="9">
        <v>6.9000000000000006E-2</v>
      </c>
      <c r="Y977" s="9">
        <v>9.0999999999999998E-2</v>
      </c>
      <c r="Z977" s="9">
        <v>0.11899999999999999</v>
      </c>
      <c r="AA977" s="9">
        <v>0.106</v>
      </c>
      <c r="AB977" s="9">
        <v>0.08</v>
      </c>
    </row>
    <row r="978" spans="1:28" x14ac:dyDescent="0.2">
      <c r="B978" s="2" t="s">
        <v>127</v>
      </c>
      <c r="C978" s="8">
        <v>0.114</v>
      </c>
      <c r="D978" s="9">
        <v>0.115</v>
      </c>
      <c r="E978" s="9">
        <v>0.11600000000000001</v>
      </c>
      <c r="F978" s="9">
        <v>0.11700000000000001</v>
      </c>
      <c r="G978" s="9">
        <v>0.105</v>
      </c>
      <c r="H978" s="9">
        <v>9.5000000000000001E-2</v>
      </c>
      <c r="I978" s="9">
        <v>0.152</v>
      </c>
      <c r="J978" s="9">
        <v>0.11899999999999999</v>
      </c>
      <c r="K978" s="9">
        <v>6.7000000000000004E-2</v>
      </c>
      <c r="L978" s="9">
        <v>0.111</v>
      </c>
      <c r="M978" s="9">
        <v>0.13300000000000001</v>
      </c>
      <c r="N978" s="9">
        <v>0.123</v>
      </c>
      <c r="O978" s="9">
        <v>0.189</v>
      </c>
      <c r="P978" s="9">
        <v>0.106</v>
      </c>
      <c r="Q978" s="9">
        <v>0.13100000000000001</v>
      </c>
      <c r="R978" s="9">
        <v>0.11799999999999999</v>
      </c>
      <c r="S978" s="9">
        <v>0.108</v>
      </c>
      <c r="T978" s="9">
        <v>0.12</v>
      </c>
      <c r="U978" s="9">
        <v>5.7000000000000002E-2</v>
      </c>
      <c r="V978" s="9">
        <v>6.8000000000000005E-2</v>
      </c>
      <c r="W978" s="9">
        <v>0.111</v>
      </c>
      <c r="X978" s="9">
        <v>0.12</v>
      </c>
      <c r="Y978" s="9">
        <v>0.113</v>
      </c>
      <c r="Z978" s="9">
        <v>0.104</v>
      </c>
      <c r="AA978" s="9">
        <v>0.113</v>
      </c>
      <c r="AB978" s="9">
        <v>0.127</v>
      </c>
    </row>
    <row r="979" spans="1:28" x14ac:dyDescent="0.2">
      <c r="B979" s="2" t="s">
        <v>128</v>
      </c>
      <c r="C979" s="8">
        <v>0.316</v>
      </c>
      <c r="D979" s="9">
        <v>0.32200000000000001</v>
      </c>
      <c r="E979" s="9">
        <v>0.34899999999999998</v>
      </c>
      <c r="F979" s="9">
        <v>0.3</v>
      </c>
      <c r="G979" s="9">
        <v>0.32</v>
      </c>
      <c r="H979" s="9">
        <v>0.27</v>
      </c>
      <c r="I979" s="9">
        <v>0.29799999999999999</v>
      </c>
      <c r="J979" s="9">
        <v>0.32500000000000001</v>
      </c>
      <c r="K979" s="9">
        <v>0.4</v>
      </c>
      <c r="L979" s="9">
        <v>0.33600000000000002</v>
      </c>
      <c r="M979" s="9">
        <v>0.254</v>
      </c>
      <c r="N979" s="9">
        <v>0.29499999999999998</v>
      </c>
      <c r="O979" s="9">
        <v>0.183</v>
      </c>
      <c r="P979" s="9">
        <v>0.32600000000000001</v>
      </c>
      <c r="Q979" s="9">
        <v>0.29599999999999999</v>
      </c>
      <c r="R979" s="9">
        <v>0.315</v>
      </c>
      <c r="S979" s="9">
        <v>0.28000000000000003</v>
      </c>
      <c r="T979" s="9">
        <v>0.313</v>
      </c>
      <c r="U979" s="9">
        <v>0.28399999999999997</v>
      </c>
      <c r="V979" s="9">
        <v>0.36499999999999999</v>
      </c>
      <c r="W979" s="9">
        <v>0.222</v>
      </c>
      <c r="X979" s="9">
        <v>0.34899999999999998</v>
      </c>
      <c r="Y979" s="9">
        <v>0.3</v>
      </c>
      <c r="Z979" s="9">
        <v>0.313</v>
      </c>
      <c r="AA979" s="9">
        <v>0.33900000000000002</v>
      </c>
      <c r="AB979" s="9">
        <v>0.32400000000000001</v>
      </c>
    </row>
    <row r="980" spans="1:28" x14ac:dyDescent="0.2">
      <c r="B980" s="2" t="s">
        <v>129</v>
      </c>
      <c r="C980" s="8">
        <v>0.47099999999999997</v>
      </c>
      <c r="D980" s="9">
        <v>0.46400000000000002</v>
      </c>
      <c r="E980" s="9">
        <v>0.45</v>
      </c>
      <c r="F980" s="9">
        <v>0.497</v>
      </c>
      <c r="G980" s="9">
        <v>0.47599999999999998</v>
      </c>
      <c r="H980" s="9">
        <v>0.47599999999999998</v>
      </c>
      <c r="I980" s="9">
        <v>0.433</v>
      </c>
      <c r="J980" s="9">
        <v>0.34399999999999997</v>
      </c>
      <c r="K980" s="9">
        <v>0.40300000000000002</v>
      </c>
      <c r="L980" s="9">
        <v>0.46600000000000003</v>
      </c>
      <c r="M980" s="9">
        <v>0.51900000000000002</v>
      </c>
      <c r="N980" s="9">
        <v>0.50700000000000001</v>
      </c>
      <c r="O980" s="9">
        <v>0.59399999999999997</v>
      </c>
      <c r="P980" s="9">
        <v>0.45800000000000002</v>
      </c>
      <c r="Q980" s="9">
        <v>0.48899999999999999</v>
      </c>
      <c r="R980" s="9">
        <v>0.46700000000000003</v>
      </c>
      <c r="S980" s="9">
        <v>0.52400000000000002</v>
      </c>
      <c r="T980" s="9">
        <v>0.47699999999999998</v>
      </c>
      <c r="U980" s="9">
        <v>0.443</v>
      </c>
      <c r="V980" s="9">
        <v>0.41199999999999998</v>
      </c>
      <c r="W980" s="9">
        <v>0.52400000000000002</v>
      </c>
      <c r="X980" s="9">
        <v>0.46300000000000002</v>
      </c>
      <c r="Y980" s="9">
        <v>0.496</v>
      </c>
      <c r="Z980" s="9">
        <v>0.46300000000000002</v>
      </c>
      <c r="AA980" s="9">
        <v>0.442</v>
      </c>
      <c r="AB980" s="9">
        <v>0.46899999999999997</v>
      </c>
    </row>
    <row r="981" spans="1:28" x14ac:dyDescent="0.2">
      <c r="B981" s="2" t="s">
        <v>3</v>
      </c>
      <c r="C981" s="3">
        <v>2165</v>
      </c>
      <c r="D981" s="4">
        <v>323</v>
      </c>
      <c r="E981" s="4">
        <v>473</v>
      </c>
      <c r="F981" s="4">
        <v>580</v>
      </c>
      <c r="G981" s="4">
        <v>372</v>
      </c>
      <c r="H981" s="4">
        <v>189</v>
      </c>
      <c r="I981" s="4">
        <v>171</v>
      </c>
      <c r="J981" s="4">
        <v>160</v>
      </c>
      <c r="K981" s="4">
        <v>330</v>
      </c>
      <c r="L981" s="4">
        <v>569</v>
      </c>
      <c r="M981" s="4">
        <v>264</v>
      </c>
      <c r="N981" s="4">
        <v>146</v>
      </c>
      <c r="O981" s="4">
        <v>180</v>
      </c>
      <c r="P981" s="4">
        <v>1241</v>
      </c>
      <c r="Q981" s="4">
        <v>838</v>
      </c>
      <c r="R981" s="4">
        <v>1808</v>
      </c>
      <c r="S981" s="4">
        <v>250</v>
      </c>
      <c r="T981" s="4">
        <v>1935</v>
      </c>
      <c r="U981" s="4">
        <v>88</v>
      </c>
      <c r="V981" s="4">
        <v>148</v>
      </c>
      <c r="W981" s="4">
        <v>63</v>
      </c>
      <c r="X981" s="4">
        <v>175</v>
      </c>
      <c r="Y981" s="4">
        <v>540</v>
      </c>
      <c r="Z981" s="4">
        <v>536</v>
      </c>
      <c r="AA981" s="4">
        <v>443</v>
      </c>
      <c r="AB981" s="4">
        <v>386</v>
      </c>
    </row>
    <row r="982" spans="1:28" ht="76.5" x14ac:dyDescent="0.2">
      <c r="A982" s="1" t="s">
        <v>1357</v>
      </c>
    </row>
    <row r="983" spans="1:28" x14ac:dyDescent="0.2">
      <c r="B983" s="2" t="s">
        <v>126</v>
      </c>
      <c r="C983" s="8">
        <v>7.4999999999999997E-2</v>
      </c>
      <c r="D983" s="9">
        <v>8.3000000000000004E-2</v>
      </c>
      <c r="E983" s="9">
        <v>6.6000000000000003E-2</v>
      </c>
      <c r="F983" s="9">
        <v>7.0999999999999994E-2</v>
      </c>
      <c r="G983" s="9">
        <v>6.9000000000000006E-2</v>
      </c>
      <c r="H983" s="9">
        <v>0.10100000000000001</v>
      </c>
      <c r="I983" s="9">
        <v>7.2999999999999995E-2</v>
      </c>
      <c r="J983" s="9">
        <v>0.192</v>
      </c>
      <c r="K983" s="9">
        <v>9.4E-2</v>
      </c>
      <c r="L983" s="9">
        <v>5.5E-2</v>
      </c>
      <c r="M983" s="9">
        <v>6.2E-2</v>
      </c>
      <c r="N983" s="9">
        <v>5.5E-2</v>
      </c>
      <c r="O983" s="9">
        <v>2.8000000000000001E-2</v>
      </c>
      <c r="P983" s="9">
        <v>8.4000000000000005E-2</v>
      </c>
      <c r="Q983" s="9">
        <v>5.8000000000000003E-2</v>
      </c>
      <c r="R983" s="9">
        <v>7.6999999999999999E-2</v>
      </c>
      <c r="S983" s="9">
        <v>5.6000000000000001E-2</v>
      </c>
      <c r="T983" s="9">
        <v>6.8000000000000005E-2</v>
      </c>
      <c r="U983" s="9">
        <v>0.14899999999999999</v>
      </c>
      <c r="V983" s="9">
        <v>0.13100000000000001</v>
      </c>
      <c r="W983" s="9">
        <v>6.2E-2</v>
      </c>
      <c r="X983" s="9">
        <v>7.3999999999999996E-2</v>
      </c>
      <c r="Y983" s="9">
        <v>8.4000000000000005E-2</v>
      </c>
      <c r="Z983" s="9">
        <v>7.0000000000000007E-2</v>
      </c>
      <c r="AA983" s="9">
        <v>8.5999999999999993E-2</v>
      </c>
      <c r="AB983" s="9">
        <v>6.0999999999999999E-2</v>
      </c>
    </row>
    <row r="984" spans="1:28" x14ac:dyDescent="0.2">
      <c r="B984" s="2" t="s">
        <v>127</v>
      </c>
      <c r="C984" s="8">
        <v>0.14099999999999999</v>
      </c>
      <c r="D984" s="9">
        <v>0.13200000000000001</v>
      </c>
      <c r="E984" s="9">
        <v>0.13800000000000001</v>
      </c>
      <c r="F984" s="9">
        <v>0.13600000000000001</v>
      </c>
      <c r="G984" s="9">
        <v>0.151</v>
      </c>
      <c r="H984" s="9">
        <v>0.127</v>
      </c>
      <c r="I984" s="9">
        <v>0.19500000000000001</v>
      </c>
      <c r="J984" s="9">
        <v>0.10299999999999999</v>
      </c>
      <c r="K984" s="9">
        <v>0.1</v>
      </c>
      <c r="L984" s="9">
        <v>0.15</v>
      </c>
      <c r="M984" s="9">
        <v>0.16200000000000001</v>
      </c>
      <c r="N984" s="9">
        <v>0.152</v>
      </c>
      <c r="O984" s="9">
        <v>0.20399999999999999</v>
      </c>
      <c r="P984" s="9">
        <v>0.129</v>
      </c>
      <c r="Q984" s="9">
        <v>0.16500000000000001</v>
      </c>
      <c r="R984" s="9">
        <v>0.14000000000000001</v>
      </c>
      <c r="S984" s="9">
        <v>0.161</v>
      </c>
      <c r="T984" s="9">
        <v>0.14599999999999999</v>
      </c>
      <c r="U984" s="9">
        <v>0.115</v>
      </c>
      <c r="V984" s="9">
        <v>9.7000000000000003E-2</v>
      </c>
      <c r="W984" s="9">
        <v>0.2</v>
      </c>
      <c r="X984" s="9">
        <v>0.14799999999999999</v>
      </c>
      <c r="Y984" s="9">
        <v>0.13400000000000001</v>
      </c>
      <c r="Z984" s="9">
        <v>0.16500000000000001</v>
      </c>
      <c r="AA984" s="9">
        <v>0.12</v>
      </c>
      <c r="AB984" s="9">
        <v>0.13400000000000001</v>
      </c>
    </row>
    <row r="985" spans="1:28" x14ac:dyDescent="0.2">
      <c r="B985" s="2" t="s">
        <v>128</v>
      </c>
      <c r="C985" s="8">
        <v>0.28399999999999997</v>
      </c>
      <c r="D985" s="9">
        <v>0.30099999999999999</v>
      </c>
      <c r="E985" s="9">
        <v>0.313</v>
      </c>
      <c r="F985" s="9">
        <v>0.26900000000000002</v>
      </c>
      <c r="G985" s="9">
        <v>0.27500000000000002</v>
      </c>
      <c r="H985" s="9">
        <v>0.28000000000000003</v>
      </c>
      <c r="I985" s="9">
        <v>0.24399999999999999</v>
      </c>
      <c r="J985" s="9">
        <v>0.32700000000000001</v>
      </c>
      <c r="K985" s="9">
        <v>0.34300000000000003</v>
      </c>
      <c r="L985" s="9">
        <v>0.27900000000000003</v>
      </c>
      <c r="M985" s="9">
        <v>0.23899999999999999</v>
      </c>
      <c r="N985" s="9">
        <v>0.27600000000000002</v>
      </c>
      <c r="O985" s="9">
        <v>0.193</v>
      </c>
      <c r="P985" s="9">
        <v>0.29699999999999999</v>
      </c>
      <c r="Q985" s="9">
        <v>0.26100000000000001</v>
      </c>
      <c r="R985" s="9">
        <v>0.28799999999999998</v>
      </c>
      <c r="S985" s="9">
        <v>0.26500000000000001</v>
      </c>
      <c r="T985" s="9">
        <v>0.28199999999999997</v>
      </c>
      <c r="U985" s="9">
        <v>0.27600000000000002</v>
      </c>
      <c r="V985" s="9">
        <v>0.317</v>
      </c>
      <c r="W985" s="9">
        <v>0.26200000000000001</v>
      </c>
      <c r="X985" s="9">
        <v>0.34699999999999998</v>
      </c>
      <c r="Y985" s="9">
        <v>0.27700000000000002</v>
      </c>
      <c r="Z985" s="9">
        <v>0.26200000000000001</v>
      </c>
      <c r="AA985" s="9">
        <v>0.27</v>
      </c>
      <c r="AB985" s="9">
        <v>0.316</v>
      </c>
    </row>
    <row r="986" spans="1:28" x14ac:dyDescent="0.2">
      <c r="B986" s="2" t="s">
        <v>129</v>
      </c>
      <c r="C986" s="8">
        <v>0.499</v>
      </c>
      <c r="D986" s="9">
        <v>0.48499999999999999</v>
      </c>
      <c r="E986" s="9">
        <v>0.48299999999999998</v>
      </c>
      <c r="F986" s="9">
        <v>0.52300000000000002</v>
      </c>
      <c r="G986" s="9">
        <v>0.505</v>
      </c>
      <c r="H986" s="9">
        <v>0.49199999999999999</v>
      </c>
      <c r="I986" s="9">
        <v>0.48799999999999999</v>
      </c>
      <c r="J986" s="9">
        <v>0.378</v>
      </c>
      <c r="K986" s="9">
        <v>0.46200000000000002</v>
      </c>
      <c r="L986" s="9">
        <v>0.51600000000000001</v>
      </c>
      <c r="M986" s="9">
        <v>0.53700000000000003</v>
      </c>
      <c r="N986" s="9">
        <v>0.51700000000000002</v>
      </c>
      <c r="O986" s="9">
        <v>0.57499999999999996</v>
      </c>
      <c r="P986" s="9">
        <v>0.48899999999999999</v>
      </c>
      <c r="Q986" s="9">
        <v>0.51700000000000002</v>
      </c>
      <c r="R986" s="9">
        <v>0.495</v>
      </c>
      <c r="S986" s="9">
        <v>0.51800000000000002</v>
      </c>
      <c r="T986" s="9">
        <v>0.504</v>
      </c>
      <c r="U986" s="9">
        <v>0.46</v>
      </c>
      <c r="V986" s="9">
        <v>0.45500000000000002</v>
      </c>
      <c r="W986" s="9">
        <v>0.47699999999999998</v>
      </c>
      <c r="X986" s="9">
        <v>0.432</v>
      </c>
      <c r="Y986" s="9">
        <v>0.505</v>
      </c>
      <c r="Z986" s="9">
        <v>0.503</v>
      </c>
      <c r="AA986" s="9">
        <v>0.52300000000000002</v>
      </c>
      <c r="AB986" s="9">
        <v>0.48899999999999999</v>
      </c>
    </row>
    <row r="987" spans="1:28" x14ac:dyDescent="0.2">
      <c r="B987" s="2" t="s">
        <v>3</v>
      </c>
      <c r="C987" s="3">
        <v>2149</v>
      </c>
      <c r="D987" s="4">
        <v>326</v>
      </c>
      <c r="E987" s="4">
        <v>470</v>
      </c>
      <c r="F987" s="4">
        <v>579</v>
      </c>
      <c r="G987" s="4">
        <v>364</v>
      </c>
      <c r="H987" s="4">
        <v>189</v>
      </c>
      <c r="I987" s="4">
        <v>164</v>
      </c>
      <c r="J987" s="4">
        <v>156</v>
      </c>
      <c r="K987" s="4">
        <v>329</v>
      </c>
      <c r="L987" s="4">
        <v>566</v>
      </c>
      <c r="M987" s="4">
        <v>259</v>
      </c>
      <c r="N987" s="4">
        <v>145</v>
      </c>
      <c r="O987" s="4">
        <v>181</v>
      </c>
      <c r="P987" s="4">
        <v>1231</v>
      </c>
      <c r="Q987" s="4">
        <v>832</v>
      </c>
      <c r="R987" s="4">
        <v>1800</v>
      </c>
      <c r="S987" s="4">
        <v>249</v>
      </c>
      <c r="T987" s="4">
        <v>1922</v>
      </c>
      <c r="U987" s="4">
        <v>87</v>
      </c>
      <c r="V987" s="4">
        <v>145</v>
      </c>
      <c r="W987" s="4">
        <v>65</v>
      </c>
      <c r="X987" s="4">
        <v>176</v>
      </c>
      <c r="Y987" s="4">
        <v>537</v>
      </c>
      <c r="Z987" s="4">
        <v>527</v>
      </c>
      <c r="AA987" s="4">
        <v>440</v>
      </c>
      <c r="AB987" s="4">
        <v>380</v>
      </c>
    </row>
    <row r="988" spans="1:28" ht="76.5" x14ac:dyDescent="0.2">
      <c r="A988" s="1" t="s">
        <v>1409</v>
      </c>
    </row>
    <row r="989" spans="1:28" x14ac:dyDescent="0.2">
      <c r="B989" s="2" t="s">
        <v>126</v>
      </c>
      <c r="C989" s="8">
        <v>0.13500000000000001</v>
      </c>
      <c r="D989" s="9">
        <v>0.113</v>
      </c>
      <c r="E989" s="9">
        <v>0.104</v>
      </c>
      <c r="F989" s="9">
        <v>8.7999999999999995E-2</v>
      </c>
      <c r="G989" s="9">
        <v>0.13400000000000001</v>
      </c>
      <c r="H989" s="9">
        <v>0.20699999999999999</v>
      </c>
      <c r="I989" s="9">
        <v>0.309</v>
      </c>
      <c r="J989" s="9">
        <v>0.318</v>
      </c>
      <c r="K989" s="9">
        <v>0.159</v>
      </c>
      <c r="L989" s="9">
        <v>0.113</v>
      </c>
      <c r="M989" s="9">
        <v>0.11</v>
      </c>
      <c r="N989" s="9">
        <v>0.11</v>
      </c>
      <c r="O989" s="9">
        <v>5.5E-2</v>
      </c>
      <c r="P989" s="9">
        <v>0.154</v>
      </c>
      <c r="Q989" s="9">
        <v>0.105</v>
      </c>
      <c r="R989" s="9">
        <v>0.13200000000000001</v>
      </c>
      <c r="S989" s="9">
        <v>0.125</v>
      </c>
      <c r="T989" s="9">
        <v>0.122</v>
      </c>
      <c r="U989" s="9">
        <v>0.36799999999999999</v>
      </c>
      <c r="V989" s="9">
        <v>0.17599999999999999</v>
      </c>
      <c r="W989" s="9">
        <v>6.3E-2</v>
      </c>
      <c r="X989" s="9">
        <v>0.113</v>
      </c>
      <c r="Y989" s="9">
        <v>0.14199999999999999</v>
      </c>
      <c r="Z989" s="9">
        <v>0.153</v>
      </c>
      <c r="AA989" s="9">
        <v>0.14000000000000001</v>
      </c>
      <c r="AB989" s="9">
        <v>0.121</v>
      </c>
    </row>
    <row r="990" spans="1:28" x14ac:dyDescent="0.2">
      <c r="B990" s="2" t="s">
        <v>127</v>
      </c>
      <c r="C990" s="8">
        <v>0.122</v>
      </c>
      <c r="D990" s="9">
        <v>0.13800000000000001</v>
      </c>
      <c r="E990" s="9">
        <v>0.13600000000000001</v>
      </c>
      <c r="F990" s="9">
        <v>0.11700000000000001</v>
      </c>
      <c r="G990" s="9">
        <v>0.121</v>
      </c>
      <c r="H990" s="9">
        <v>0.10100000000000001</v>
      </c>
      <c r="I990" s="9">
        <v>0.105</v>
      </c>
      <c r="J990" s="9">
        <v>7.0999999999999994E-2</v>
      </c>
      <c r="K990" s="9">
        <v>8.4000000000000005E-2</v>
      </c>
      <c r="L990" s="9">
        <v>0.13700000000000001</v>
      </c>
      <c r="M990" s="9">
        <v>0.13300000000000001</v>
      </c>
      <c r="N990" s="9">
        <v>0.123</v>
      </c>
      <c r="O990" s="9">
        <v>0.16400000000000001</v>
      </c>
      <c r="P990" s="9">
        <v>0.104</v>
      </c>
      <c r="Q990" s="9">
        <v>0.15</v>
      </c>
      <c r="R990" s="9">
        <v>0.124</v>
      </c>
      <c r="S990" s="9">
        <v>0.129</v>
      </c>
      <c r="T990" s="9">
        <v>0.124</v>
      </c>
      <c r="U990" s="9">
        <v>5.2999999999999999E-2</v>
      </c>
      <c r="V990" s="9">
        <v>0.13400000000000001</v>
      </c>
      <c r="W990" s="9">
        <v>0.159</v>
      </c>
      <c r="X990" s="9">
        <v>0.107</v>
      </c>
      <c r="Y990" s="9">
        <v>0.108</v>
      </c>
      <c r="Z990" s="9">
        <v>0.14499999999999999</v>
      </c>
      <c r="AA990" s="9">
        <v>0.1</v>
      </c>
      <c r="AB990" s="9">
        <v>0.13600000000000001</v>
      </c>
    </row>
    <row r="991" spans="1:28" x14ac:dyDescent="0.2">
      <c r="B991" s="2" t="s">
        <v>128</v>
      </c>
      <c r="C991" s="8">
        <v>0.32800000000000001</v>
      </c>
      <c r="D991" s="9">
        <v>0.29399999999999998</v>
      </c>
      <c r="E991" s="9">
        <v>0.32800000000000001</v>
      </c>
      <c r="F991" s="9">
        <v>0.34</v>
      </c>
      <c r="G991" s="9">
        <v>0.311</v>
      </c>
      <c r="H991" s="9">
        <v>0.34799999999999998</v>
      </c>
      <c r="I991" s="9">
        <v>0.33100000000000002</v>
      </c>
      <c r="J991" s="9">
        <v>0.33500000000000002</v>
      </c>
      <c r="K991" s="9">
        <v>0.375</v>
      </c>
      <c r="L991" s="9">
        <v>0.32400000000000001</v>
      </c>
      <c r="M991" s="9">
        <v>0.27400000000000002</v>
      </c>
      <c r="N991" s="9">
        <v>0.27400000000000002</v>
      </c>
      <c r="O991" s="9">
        <v>0.26200000000000001</v>
      </c>
      <c r="P991" s="9">
        <v>0.35099999999999998</v>
      </c>
      <c r="Q991" s="9">
        <v>0.28399999999999997</v>
      </c>
      <c r="R991" s="9">
        <v>0.32700000000000001</v>
      </c>
      <c r="S991" s="9">
        <v>0.31</v>
      </c>
      <c r="T991" s="9">
        <v>0.32700000000000001</v>
      </c>
      <c r="U991" s="9">
        <v>0.27400000000000002</v>
      </c>
      <c r="V991" s="9">
        <v>0.36599999999999999</v>
      </c>
      <c r="W991" s="9">
        <v>0.317</v>
      </c>
      <c r="X991" s="9">
        <v>0.379</v>
      </c>
      <c r="Y991" s="9">
        <v>0.34899999999999998</v>
      </c>
      <c r="Z991" s="9">
        <v>0.317</v>
      </c>
      <c r="AA991" s="9">
        <v>0.314</v>
      </c>
      <c r="AB991" s="9">
        <v>0.30399999999999999</v>
      </c>
    </row>
    <row r="992" spans="1:28" x14ac:dyDescent="0.2">
      <c r="B992" s="2" t="s">
        <v>129</v>
      </c>
      <c r="C992" s="8">
        <v>0.41499999999999998</v>
      </c>
      <c r="D992" s="9">
        <v>0.45600000000000002</v>
      </c>
      <c r="E992" s="9">
        <v>0.432</v>
      </c>
      <c r="F992" s="9">
        <v>0.45500000000000002</v>
      </c>
      <c r="G992" s="9">
        <v>0.434</v>
      </c>
      <c r="H992" s="9">
        <v>0.34300000000000003</v>
      </c>
      <c r="I992" s="9">
        <v>0.254</v>
      </c>
      <c r="J992" s="9">
        <v>0.27600000000000002</v>
      </c>
      <c r="K992" s="9">
        <v>0.38100000000000001</v>
      </c>
      <c r="L992" s="9">
        <v>0.42599999999999999</v>
      </c>
      <c r="M992" s="9">
        <v>0.48299999999999998</v>
      </c>
      <c r="N992" s="9">
        <v>0.49299999999999999</v>
      </c>
      <c r="O992" s="9">
        <v>0.51900000000000002</v>
      </c>
      <c r="P992" s="9">
        <v>0.39100000000000001</v>
      </c>
      <c r="Q992" s="9">
        <v>0.46200000000000002</v>
      </c>
      <c r="R992" s="9">
        <v>0.41799999999999998</v>
      </c>
      <c r="S992" s="9">
        <v>0.435</v>
      </c>
      <c r="T992" s="9">
        <v>0.42699999999999999</v>
      </c>
      <c r="U992" s="9">
        <v>0.30499999999999999</v>
      </c>
      <c r="V992" s="9">
        <v>0.32400000000000001</v>
      </c>
      <c r="W992" s="9">
        <v>0.46</v>
      </c>
      <c r="X992" s="9">
        <v>0.40100000000000002</v>
      </c>
      <c r="Y992" s="9">
        <v>0.40100000000000002</v>
      </c>
      <c r="Z992" s="9">
        <v>0.38500000000000001</v>
      </c>
      <c r="AA992" s="9">
        <v>0.44500000000000001</v>
      </c>
      <c r="AB992" s="9">
        <v>0.438</v>
      </c>
    </row>
    <row r="993" spans="1:28" x14ac:dyDescent="0.2">
      <c r="B993" s="2" t="s">
        <v>3</v>
      </c>
      <c r="C993" s="3">
        <v>2184</v>
      </c>
      <c r="D993" s="4">
        <v>327</v>
      </c>
      <c r="E993" s="4">
        <v>470</v>
      </c>
      <c r="F993" s="4">
        <v>582</v>
      </c>
      <c r="G993" s="4">
        <v>373</v>
      </c>
      <c r="H993" s="4">
        <v>198</v>
      </c>
      <c r="I993" s="4">
        <v>181</v>
      </c>
      <c r="J993" s="4">
        <v>170</v>
      </c>
      <c r="K993" s="4">
        <v>333</v>
      </c>
      <c r="L993" s="4">
        <v>568</v>
      </c>
      <c r="M993" s="4">
        <v>263</v>
      </c>
      <c r="N993" s="4">
        <v>146</v>
      </c>
      <c r="O993" s="4">
        <v>183</v>
      </c>
      <c r="P993" s="4">
        <v>1269</v>
      </c>
      <c r="Q993" s="4">
        <v>832</v>
      </c>
      <c r="R993" s="4">
        <v>1836</v>
      </c>
      <c r="S993" s="4">
        <v>248</v>
      </c>
      <c r="T993" s="4">
        <v>1953</v>
      </c>
      <c r="U993" s="4">
        <v>95</v>
      </c>
      <c r="V993" s="4">
        <v>142</v>
      </c>
      <c r="W993" s="4">
        <v>63</v>
      </c>
      <c r="X993" s="4">
        <v>177</v>
      </c>
      <c r="Y993" s="4">
        <v>548</v>
      </c>
      <c r="Z993" s="4">
        <v>543</v>
      </c>
      <c r="AA993" s="4">
        <v>449</v>
      </c>
      <c r="AB993" s="4">
        <v>381</v>
      </c>
    </row>
    <row r="994" spans="1:28" ht="63.75" x14ac:dyDescent="0.2">
      <c r="A994" s="1" t="s">
        <v>1410</v>
      </c>
    </row>
    <row r="995" spans="1:28" x14ac:dyDescent="0.2">
      <c r="B995" s="2" t="s">
        <v>126</v>
      </c>
      <c r="C995" s="8">
        <v>0.33</v>
      </c>
      <c r="D995" s="9">
        <v>0.41899999999999998</v>
      </c>
      <c r="E995" s="9">
        <v>0.42099999999999999</v>
      </c>
      <c r="F995" s="9">
        <v>0.35299999999999998</v>
      </c>
      <c r="G995" s="9">
        <v>0.28000000000000003</v>
      </c>
      <c r="H995" s="9">
        <v>0.186</v>
      </c>
      <c r="I995" s="9">
        <v>8.6999999999999994E-2</v>
      </c>
      <c r="J995" s="9">
        <v>0.28000000000000003</v>
      </c>
      <c r="K995" s="9">
        <v>0.28100000000000003</v>
      </c>
      <c r="L995" s="9">
        <v>0.33400000000000002</v>
      </c>
      <c r="M995" s="9">
        <v>0.313</v>
      </c>
      <c r="N995" s="9">
        <v>0.39300000000000002</v>
      </c>
      <c r="O995" s="9">
        <v>0.47</v>
      </c>
      <c r="P995" s="9">
        <v>0.315</v>
      </c>
      <c r="Q995" s="9">
        <v>0.34799999999999998</v>
      </c>
      <c r="R995" s="9">
        <v>0.34499999999999997</v>
      </c>
      <c r="S995" s="9">
        <v>0.249</v>
      </c>
      <c r="T995" s="9">
        <v>0.33100000000000002</v>
      </c>
      <c r="U995" s="9">
        <v>0.314</v>
      </c>
      <c r="V995" s="9">
        <v>0.317</v>
      </c>
      <c r="W995" s="9">
        <v>0.19400000000000001</v>
      </c>
      <c r="X995" s="9">
        <v>0.27</v>
      </c>
      <c r="Y995" s="9">
        <v>0.36399999999999999</v>
      </c>
      <c r="Z995" s="9">
        <v>0.33</v>
      </c>
      <c r="AA995" s="9">
        <v>0.32900000000000001</v>
      </c>
      <c r="AB995" s="9">
        <v>0.33500000000000002</v>
      </c>
    </row>
    <row r="996" spans="1:28" x14ac:dyDescent="0.2">
      <c r="B996" s="2" t="s">
        <v>127</v>
      </c>
      <c r="C996" s="8">
        <v>0.17</v>
      </c>
      <c r="D996" s="9">
        <v>0.09</v>
      </c>
      <c r="E996" s="9">
        <v>9.9000000000000005E-2</v>
      </c>
      <c r="F996" s="9">
        <v>0.13300000000000001</v>
      </c>
      <c r="G996" s="9">
        <v>0.18</v>
      </c>
      <c r="H996" s="9">
        <v>0.32400000000000001</v>
      </c>
      <c r="I996" s="9">
        <v>0.46600000000000003</v>
      </c>
      <c r="J996" s="9">
        <v>0.185</v>
      </c>
      <c r="K996" s="9">
        <v>0.20399999999999999</v>
      </c>
      <c r="L996" s="9">
        <v>0.186</v>
      </c>
      <c r="M996" s="9">
        <v>0.125</v>
      </c>
      <c r="N996" s="9">
        <v>0.11</v>
      </c>
      <c r="O996" s="9">
        <v>0.122</v>
      </c>
      <c r="P996" s="9">
        <v>0.19</v>
      </c>
      <c r="Q996" s="9">
        <v>0.14299999999999999</v>
      </c>
      <c r="R996" s="9">
        <v>0.16800000000000001</v>
      </c>
      <c r="S996" s="9">
        <v>0.18099999999999999</v>
      </c>
      <c r="T996" s="9">
        <v>0.16800000000000001</v>
      </c>
      <c r="U996" s="9">
        <v>0.17399999999999999</v>
      </c>
      <c r="V996" s="9">
        <v>0.19700000000000001</v>
      </c>
      <c r="W996" s="9">
        <v>0.113</v>
      </c>
      <c r="X996" s="9">
        <v>0.161</v>
      </c>
      <c r="Y996" s="9">
        <v>0.17</v>
      </c>
      <c r="Z996" s="9">
        <v>0.17100000000000001</v>
      </c>
      <c r="AA996" s="9">
        <v>0.16700000000000001</v>
      </c>
      <c r="AB996" s="9">
        <v>0.17699999999999999</v>
      </c>
    </row>
    <row r="997" spans="1:28" x14ac:dyDescent="0.2">
      <c r="B997" s="2" t="s">
        <v>128</v>
      </c>
      <c r="C997" s="8">
        <v>0.247</v>
      </c>
      <c r="D997" s="9">
        <v>0.30399999999999999</v>
      </c>
      <c r="E997" s="9">
        <v>0.28799999999999998</v>
      </c>
      <c r="F997" s="9">
        <v>0.26</v>
      </c>
      <c r="G997" s="9">
        <v>0.23799999999999999</v>
      </c>
      <c r="H997" s="9">
        <v>0.13800000000000001</v>
      </c>
      <c r="I997" s="9">
        <v>0.112</v>
      </c>
      <c r="J997" s="9">
        <v>0.223</v>
      </c>
      <c r="K997" s="9">
        <v>0.222</v>
      </c>
      <c r="L997" s="9">
        <v>0.23699999999999999</v>
      </c>
      <c r="M997" s="9">
        <v>0.313</v>
      </c>
      <c r="N997" s="9">
        <v>0.255</v>
      </c>
      <c r="O997" s="9">
        <v>0.20399999999999999</v>
      </c>
      <c r="P997" s="9">
        <v>0.24199999999999999</v>
      </c>
      <c r="Q997" s="9">
        <v>0.25700000000000001</v>
      </c>
      <c r="R997" s="9">
        <v>0.246</v>
      </c>
      <c r="S997" s="9">
        <v>0.25700000000000001</v>
      </c>
      <c r="T997" s="9">
        <v>0.248</v>
      </c>
      <c r="U997" s="9">
        <v>0.25600000000000001</v>
      </c>
      <c r="V997" s="9">
        <v>0.23200000000000001</v>
      </c>
      <c r="W997" s="9">
        <v>0.30599999999999999</v>
      </c>
      <c r="X997" s="9">
        <v>0.26400000000000001</v>
      </c>
      <c r="Y997" s="9">
        <v>0.22700000000000001</v>
      </c>
      <c r="Z997" s="9">
        <v>0.25</v>
      </c>
      <c r="AA997" s="9">
        <v>0.25</v>
      </c>
      <c r="AB997" s="9">
        <v>0.249</v>
      </c>
    </row>
    <row r="998" spans="1:28" x14ac:dyDescent="0.2">
      <c r="B998" s="2" t="s">
        <v>129</v>
      </c>
      <c r="C998" s="8">
        <v>0.252</v>
      </c>
      <c r="D998" s="9">
        <v>0.186</v>
      </c>
      <c r="E998" s="9">
        <v>0.192</v>
      </c>
      <c r="F998" s="9">
        <v>0.253</v>
      </c>
      <c r="G998" s="9">
        <v>0.30199999999999999</v>
      </c>
      <c r="H998" s="9">
        <v>0.35099999999999998</v>
      </c>
      <c r="I998" s="9">
        <v>0.33500000000000002</v>
      </c>
      <c r="J998" s="9">
        <v>0.312</v>
      </c>
      <c r="K998" s="9">
        <v>0.29299999999999998</v>
      </c>
      <c r="L998" s="9">
        <v>0.24399999999999999</v>
      </c>
      <c r="M998" s="9">
        <v>0.25</v>
      </c>
      <c r="N998" s="9">
        <v>0.24099999999999999</v>
      </c>
      <c r="O998" s="9">
        <v>0.20399999999999999</v>
      </c>
      <c r="P998" s="9">
        <v>0.252</v>
      </c>
      <c r="Q998" s="9">
        <v>0.251</v>
      </c>
      <c r="R998" s="9">
        <v>0.24099999999999999</v>
      </c>
      <c r="S998" s="9">
        <v>0.313</v>
      </c>
      <c r="T998" s="9">
        <v>0.252</v>
      </c>
      <c r="U998" s="9">
        <v>0.25600000000000001</v>
      </c>
      <c r="V998" s="9">
        <v>0.254</v>
      </c>
      <c r="W998" s="9">
        <v>0.38700000000000001</v>
      </c>
      <c r="X998" s="9">
        <v>0.30499999999999999</v>
      </c>
      <c r="Y998" s="9">
        <v>0.23799999999999999</v>
      </c>
      <c r="Z998" s="9">
        <v>0.25</v>
      </c>
      <c r="AA998" s="9">
        <v>0.255</v>
      </c>
      <c r="AB998" s="9">
        <v>0.23899999999999999</v>
      </c>
    </row>
    <row r="999" spans="1:28" x14ac:dyDescent="0.2">
      <c r="B999" s="2" t="s">
        <v>3</v>
      </c>
      <c r="C999" s="3">
        <v>2139</v>
      </c>
      <c r="D999" s="4">
        <v>322</v>
      </c>
      <c r="E999" s="4">
        <v>473</v>
      </c>
      <c r="F999" s="4">
        <v>580</v>
      </c>
      <c r="G999" s="4">
        <v>361</v>
      </c>
      <c r="H999" s="4">
        <v>188</v>
      </c>
      <c r="I999" s="4">
        <v>161</v>
      </c>
      <c r="J999" s="4">
        <v>157</v>
      </c>
      <c r="K999" s="4">
        <v>324</v>
      </c>
      <c r="L999" s="4">
        <v>566</v>
      </c>
      <c r="M999" s="4">
        <v>256</v>
      </c>
      <c r="N999" s="4">
        <v>145</v>
      </c>
      <c r="O999" s="4">
        <v>181</v>
      </c>
      <c r="P999" s="4">
        <v>1218</v>
      </c>
      <c r="Q999" s="4">
        <v>839</v>
      </c>
      <c r="R999" s="4">
        <v>1793</v>
      </c>
      <c r="S999" s="4">
        <v>249</v>
      </c>
      <c r="T999" s="4">
        <v>1917</v>
      </c>
      <c r="U999" s="4">
        <v>86</v>
      </c>
      <c r="V999" s="4">
        <v>142</v>
      </c>
      <c r="W999" s="4">
        <v>62</v>
      </c>
      <c r="X999" s="4">
        <v>174</v>
      </c>
      <c r="Y999" s="4">
        <v>541</v>
      </c>
      <c r="Z999" s="4">
        <v>521</v>
      </c>
      <c r="AA999" s="4">
        <v>444</v>
      </c>
      <c r="AB999" s="4">
        <v>373</v>
      </c>
    </row>
    <row r="1000" spans="1:28" ht="51" x14ac:dyDescent="0.2">
      <c r="A1000" s="1" t="s">
        <v>1390</v>
      </c>
    </row>
    <row r="1001" spans="1:28" x14ac:dyDescent="0.2">
      <c r="B1001" s="2" t="s">
        <v>126</v>
      </c>
      <c r="C1001" s="8">
        <v>0.29099999999999998</v>
      </c>
      <c r="D1001" s="9">
        <v>0.36399999999999999</v>
      </c>
      <c r="E1001" s="9">
        <v>0.308</v>
      </c>
      <c r="F1001" s="9">
        <v>0.30599999999999999</v>
      </c>
      <c r="G1001" s="9">
        <v>0.27600000000000002</v>
      </c>
      <c r="H1001" s="9">
        <v>0.17599999999999999</v>
      </c>
      <c r="I1001" s="9">
        <v>0.188</v>
      </c>
      <c r="J1001" s="9">
        <v>0.36399999999999999</v>
      </c>
      <c r="K1001" s="9">
        <v>0.214</v>
      </c>
      <c r="L1001" s="9">
        <v>0.24399999999999999</v>
      </c>
      <c r="M1001" s="9">
        <v>0.125</v>
      </c>
      <c r="N1001" s="9">
        <v>0.45500000000000002</v>
      </c>
      <c r="O1001" s="9">
        <v>0.42899999999999999</v>
      </c>
      <c r="P1001" s="9">
        <v>0.26700000000000002</v>
      </c>
      <c r="Q1001" s="9">
        <v>0.29699999999999999</v>
      </c>
      <c r="R1001" s="9">
        <v>0.3</v>
      </c>
      <c r="S1001" s="9">
        <v>0.21099999999999999</v>
      </c>
      <c r="T1001" s="9">
        <v>0.28999999999999998</v>
      </c>
      <c r="U1001" s="9">
        <v>0.375</v>
      </c>
      <c r="V1001" s="9">
        <v>0.308</v>
      </c>
      <c r="W1001" s="9">
        <v>0.2</v>
      </c>
      <c r="X1001" s="9">
        <v>0.214</v>
      </c>
      <c r="Y1001" s="9">
        <v>0.25700000000000001</v>
      </c>
      <c r="Z1001" s="9">
        <v>0.26200000000000001</v>
      </c>
      <c r="AA1001" s="9">
        <v>0.38500000000000001</v>
      </c>
      <c r="AB1001" s="9">
        <v>0.34399999999999997</v>
      </c>
    </row>
    <row r="1002" spans="1:28" x14ac:dyDescent="0.2">
      <c r="B1002" s="2" t="s">
        <v>127</v>
      </c>
      <c r="C1002" s="8">
        <v>0.25700000000000001</v>
      </c>
      <c r="D1002" s="9">
        <v>0.13600000000000001</v>
      </c>
      <c r="E1002" s="9">
        <v>0.25600000000000001</v>
      </c>
      <c r="F1002" s="9">
        <v>0.20399999999999999</v>
      </c>
      <c r="G1002" s="9">
        <v>0.27600000000000002</v>
      </c>
      <c r="H1002" s="9">
        <v>0.35299999999999998</v>
      </c>
      <c r="I1002" s="9">
        <v>0.5</v>
      </c>
      <c r="J1002" s="9">
        <v>0.182</v>
      </c>
      <c r="K1002" s="9">
        <v>0.17899999999999999</v>
      </c>
      <c r="L1002" s="9">
        <v>0.222</v>
      </c>
      <c r="M1002" s="9">
        <v>0.438</v>
      </c>
      <c r="N1002" s="9">
        <v>0.36399999999999999</v>
      </c>
      <c r="O1002" s="9">
        <v>7.0999999999999994E-2</v>
      </c>
      <c r="P1002" s="9">
        <v>0.26700000000000002</v>
      </c>
      <c r="Q1002" s="9">
        <v>0.25</v>
      </c>
      <c r="R1002" s="9">
        <v>0.247</v>
      </c>
      <c r="S1002" s="9">
        <v>0.316</v>
      </c>
      <c r="T1002" s="9">
        <v>0.252</v>
      </c>
      <c r="U1002" s="9">
        <v>0.125</v>
      </c>
      <c r="V1002" s="9">
        <v>0.38500000000000001</v>
      </c>
      <c r="W1002" s="9">
        <v>0.2</v>
      </c>
      <c r="X1002" s="9">
        <v>7.0999999999999994E-2</v>
      </c>
      <c r="Y1002" s="9">
        <v>0.314</v>
      </c>
      <c r="Z1002" s="9">
        <v>0.35699999999999998</v>
      </c>
      <c r="AA1002" s="9">
        <v>0.20499999999999999</v>
      </c>
      <c r="AB1002" s="9">
        <v>0.219</v>
      </c>
    </row>
    <row r="1003" spans="1:28" x14ac:dyDescent="0.2">
      <c r="B1003" s="2" t="s">
        <v>128</v>
      </c>
      <c r="C1003" s="8">
        <v>0.126</v>
      </c>
      <c r="D1003" s="9">
        <v>0.13600000000000001</v>
      </c>
      <c r="E1003" s="9">
        <v>0.20499999999999999</v>
      </c>
      <c r="F1003" s="9">
        <v>0.10199999999999999</v>
      </c>
      <c r="G1003" s="9">
        <v>6.9000000000000006E-2</v>
      </c>
      <c r="H1003" s="9">
        <v>0.17599999999999999</v>
      </c>
      <c r="I1003" s="9">
        <v>6.3E-2</v>
      </c>
      <c r="J1003" s="9">
        <v>0.182</v>
      </c>
      <c r="K1003" s="9">
        <v>0.214</v>
      </c>
      <c r="L1003" s="9">
        <v>8.8999999999999996E-2</v>
      </c>
      <c r="M1003" s="9">
        <v>0.188</v>
      </c>
      <c r="N1003" s="9">
        <v>0</v>
      </c>
      <c r="O1003" s="9">
        <v>0.214</v>
      </c>
      <c r="P1003" s="9">
        <v>0.13300000000000001</v>
      </c>
      <c r="Q1003" s="9">
        <v>0.125</v>
      </c>
      <c r="R1003" s="9">
        <v>0.13300000000000001</v>
      </c>
      <c r="S1003" s="9">
        <v>0.105</v>
      </c>
      <c r="T1003" s="9">
        <v>0.13500000000000001</v>
      </c>
      <c r="U1003" s="9">
        <v>0</v>
      </c>
      <c r="V1003" s="9">
        <v>7.6999999999999999E-2</v>
      </c>
      <c r="W1003" s="9">
        <v>0.3</v>
      </c>
      <c r="X1003" s="9">
        <v>0.214</v>
      </c>
      <c r="Y1003" s="9">
        <v>2.9000000000000001E-2</v>
      </c>
      <c r="Z1003" s="9">
        <v>7.0999999999999994E-2</v>
      </c>
      <c r="AA1003" s="9">
        <v>0.10299999999999999</v>
      </c>
      <c r="AB1003" s="9">
        <v>0.219</v>
      </c>
    </row>
    <row r="1004" spans="1:28" x14ac:dyDescent="0.2">
      <c r="B1004" s="2" t="s">
        <v>129</v>
      </c>
      <c r="C1004" s="8">
        <v>0.32600000000000001</v>
      </c>
      <c r="D1004" s="9">
        <v>0.36399999999999999</v>
      </c>
      <c r="E1004" s="9">
        <v>0.23100000000000001</v>
      </c>
      <c r="F1004" s="9">
        <v>0.38800000000000001</v>
      </c>
      <c r="G1004" s="9">
        <v>0.379</v>
      </c>
      <c r="H1004" s="9">
        <v>0.29399999999999998</v>
      </c>
      <c r="I1004" s="9">
        <v>0.25</v>
      </c>
      <c r="J1004" s="9">
        <v>0.27300000000000002</v>
      </c>
      <c r="K1004" s="9">
        <v>0.39300000000000002</v>
      </c>
      <c r="L1004" s="9">
        <v>0.44400000000000001</v>
      </c>
      <c r="M1004" s="9">
        <v>0.25</v>
      </c>
      <c r="N1004" s="9">
        <v>0.182</v>
      </c>
      <c r="O1004" s="9">
        <v>0.28599999999999998</v>
      </c>
      <c r="P1004" s="9">
        <v>0.33300000000000002</v>
      </c>
      <c r="Q1004" s="9">
        <v>0.32800000000000001</v>
      </c>
      <c r="R1004" s="9">
        <v>0.32</v>
      </c>
      <c r="S1004" s="9">
        <v>0.36799999999999999</v>
      </c>
      <c r="T1004" s="9">
        <v>0.32300000000000001</v>
      </c>
      <c r="U1004" s="9">
        <v>0.5</v>
      </c>
      <c r="V1004" s="9">
        <v>0.23100000000000001</v>
      </c>
      <c r="W1004" s="9">
        <v>0.3</v>
      </c>
      <c r="X1004" s="9">
        <v>0.5</v>
      </c>
      <c r="Y1004" s="9">
        <v>0.4</v>
      </c>
      <c r="Z1004" s="9">
        <v>0.31</v>
      </c>
      <c r="AA1004" s="9">
        <v>0.308</v>
      </c>
      <c r="AB1004" s="9">
        <v>0.219</v>
      </c>
    </row>
    <row r="1005" spans="1:28" x14ac:dyDescent="0.2">
      <c r="B1005" s="2" t="s">
        <v>3</v>
      </c>
      <c r="C1005" s="3">
        <v>175</v>
      </c>
      <c r="D1005" s="4">
        <v>22</v>
      </c>
      <c r="E1005" s="4">
        <v>39</v>
      </c>
      <c r="F1005" s="4">
        <v>49</v>
      </c>
      <c r="G1005" s="4">
        <v>29</v>
      </c>
      <c r="H1005" s="4">
        <v>17</v>
      </c>
      <c r="I1005" s="4">
        <v>16</v>
      </c>
      <c r="J1005" s="4">
        <v>22</v>
      </c>
      <c r="K1005" s="4">
        <v>28</v>
      </c>
      <c r="L1005" s="4">
        <v>45</v>
      </c>
      <c r="M1005" s="4">
        <v>16</v>
      </c>
      <c r="N1005" s="4">
        <v>11</v>
      </c>
      <c r="O1005" s="4">
        <v>14</v>
      </c>
      <c r="P1005" s="4">
        <v>105</v>
      </c>
      <c r="Q1005" s="4">
        <v>64</v>
      </c>
      <c r="R1005" s="4">
        <v>150</v>
      </c>
      <c r="S1005" s="4">
        <v>19</v>
      </c>
      <c r="T1005" s="4">
        <v>155</v>
      </c>
      <c r="U1005" s="4">
        <v>8</v>
      </c>
      <c r="V1005" s="4">
        <v>13</v>
      </c>
      <c r="W1005" s="4">
        <v>10</v>
      </c>
      <c r="X1005" s="4">
        <v>14</v>
      </c>
      <c r="Y1005" s="4">
        <v>35</v>
      </c>
      <c r="Z1005" s="4">
        <v>42</v>
      </c>
      <c r="AA1005" s="4">
        <v>39</v>
      </c>
      <c r="AB1005" s="4">
        <v>32</v>
      </c>
    </row>
    <row r="1006" spans="1:28" ht="38.25" x14ac:dyDescent="0.2">
      <c r="A1006" s="1" t="s">
        <v>1391</v>
      </c>
    </row>
    <row r="1007" spans="1:28" x14ac:dyDescent="0.2">
      <c r="B1007" s="2" t="s">
        <v>21</v>
      </c>
      <c r="C1007" s="8">
        <v>0.75900000000000001</v>
      </c>
      <c r="D1007" s="9">
        <v>0.79300000000000004</v>
      </c>
      <c r="E1007" s="9">
        <v>0.752</v>
      </c>
      <c r="F1007" s="9">
        <v>0.77700000000000002</v>
      </c>
      <c r="G1007" s="9">
        <v>0.72199999999999998</v>
      </c>
      <c r="H1007" s="9">
        <v>0.78</v>
      </c>
      <c r="I1007" s="9">
        <v>0.72399999999999998</v>
      </c>
      <c r="J1007" s="9">
        <v>0.63500000000000001</v>
      </c>
      <c r="K1007" s="9">
        <v>0.71299999999999997</v>
      </c>
      <c r="L1007" s="9">
        <v>0.74399999999999999</v>
      </c>
      <c r="M1007" s="9">
        <v>0.74299999999999999</v>
      </c>
      <c r="N1007" s="9">
        <v>0.871</v>
      </c>
      <c r="O1007" s="9">
        <v>0.89700000000000002</v>
      </c>
      <c r="P1007" s="9">
        <v>0.73599999999999999</v>
      </c>
      <c r="Q1007" s="9">
        <v>0.79200000000000004</v>
      </c>
      <c r="R1007" s="9">
        <v>0.75800000000000001</v>
      </c>
      <c r="S1007" s="9">
        <v>0.77500000000000002</v>
      </c>
      <c r="T1007" s="9">
        <v>0.75800000000000001</v>
      </c>
      <c r="U1007" s="9">
        <v>0.78500000000000003</v>
      </c>
      <c r="V1007" s="9">
        <v>0.76</v>
      </c>
      <c r="W1007" s="9">
        <v>0.84099999999999997</v>
      </c>
      <c r="X1007" s="9">
        <v>0.83199999999999996</v>
      </c>
      <c r="Y1007" s="9">
        <v>0.73099999999999998</v>
      </c>
      <c r="Z1007" s="9">
        <v>0.76400000000000001</v>
      </c>
      <c r="AA1007" s="9">
        <v>0.72599999999999998</v>
      </c>
      <c r="AB1007" s="9">
        <v>0.79200000000000004</v>
      </c>
    </row>
    <row r="1008" spans="1:28" x14ac:dyDescent="0.2">
      <c r="B1008" s="2" t="s">
        <v>22</v>
      </c>
      <c r="C1008" s="8">
        <v>0.24099999999999999</v>
      </c>
      <c r="D1008" s="9">
        <v>0.20699999999999999</v>
      </c>
      <c r="E1008" s="9">
        <v>0.248</v>
      </c>
      <c r="F1008" s="9">
        <v>0.223</v>
      </c>
      <c r="G1008" s="9">
        <v>0.27800000000000002</v>
      </c>
      <c r="H1008" s="9">
        <v>0.22</v>
      </c>
      <c r="I1008" s="9">
        <v>0.27600000000000002</v>
      </c>
      <c r="J1008" s="9">
        <v>0.36499999999999999</v>
      </c>
      <c r="K1008" s="9">
        <v>0.28699999999999998</v>
      </c>
      <c r="L1008" s="9">
        <v>0.25600000000000001</v>
      </c>
      <c r="M1008" s="9">
        <v>0.25700000000000001</v>
      </c>
      <c r="N1008" s="9">
        <v>0.129</v>
      </c>
      <c r="O1008" s="9">
        <v>0.10299999999999999</v>
      </c>
      <c r="P1008" s="9">
        <v>0.26400000000000001</v>
      </c>
      <c r="Q1008" s="9">
        <v>0.20799999999999999</v>
      </c>
      <c r="R1008" s="9">
        <v>0.24199999999999999</v>
      </c>
      <c r="S1008" s="9">
        <v>0.22500000000000001</v>
      </c>
      <c r="T1008" s="9">
        <v>0.24199999999999999</v>
      </c>
      <c r="U1008" s="9">
        <v>0.215</v>
      </c>
      <c r="V1008" s="9">
        <v>0.24</v>
      </c>
      <c r="W1008" s="9">
        <v>0.159</v>
      </c>
      <c r="X1008" s="9">
        <v>0.16800000000000001</v>
      </c>
      <c r="Y1008" s="9">
        <v>0.26900000000000002</v>
      </c>
      <c r="Z1008" s="9">
        <v>0.23599999999999999</v>
      </c>
      <c r="AA1008" s="9">
        <v>0.27400000000000002</v>
      </c>
      <c r="AB1008" s="9">
        <v>0.20799999999999999</v>
      </c>
    </row>
    <row r="1009" spans="1:28" x14ac:dyDescent="0.2">
      <c r="B1009" s="2" t="s">
        <v>3</v>
      </c>
      <c r="C1009" s="3">
        <v>2290</v>
      </c>
      <c r="D1009" s="4">
        <v>343</v>
      </c>
      <c r="E1009" s="4">
        <v>495</v>
      </c>
      <c r="F1009" s="4">
        <v>593</v>
      </c>
      <c r="G1009" s="4">
        <v>399</v>
      </c>
      <c r="H1009" s="4">
        <v>209</v>
      </c>
      <c r="I1009" s="4">
        <v>192</v>
      </c>
      <c r="J1009" s="4">
        <v>181</v>
      </c>
      <c r="K1009" s="4">
        <v>352</v>
      </c>
      <c r="L1009" s="4">
        <v>598</v>
      </c>
      <c r="M1009" s="4">
        <v>269</v>
      </c>
      <c r="N1009" s="4">
        <v>155</v>
      </c>
      <c r="O1009" s="4">
        <v>185</v>
      </c>
      <c r="P1009" s="4">
        <v>1341</v>
      </c>
      <c r="Q1009" s="4">
        <v>862</v>
      </c>
      <c r="R1009" s="4">
        <v>1928</v>
      </c>
      <c r="S1009" s="4">
        <v>253</v>
      </c>
      <c r="T1009" s="4">
        <v>2053</v>
      </c>
      <c r="U1009" s="4">
        <v>93</v>
      </c>
      <c r="V1009" s="4">
        <v>150</v>
      </c>
      <c r="W1009" s="4">
        <v>63</v>
      </c>
      <c r="X1009" s="4">
        <v>190</v>
      </c>
      <c r="Y1009" s="4">
        <v>577</v>
      </c>
      <c r="Z1009" s="4">
        <v>563</v>
      </c>
      <c r="AA1009" s="4">
        <v>478</v>
      </c>
      <c r="AB1009" s="4">
        <v>394</v>
      </c>
    </row>
    <row r="1010" spans="1:28" ht="38.25" x14ac:dyDescent="0.2">
      <c r="A1010" s="1" t="s">
        <v>1363</v>
      </c>
    </row>
    <row r="1011" spans="1:28" x14ac:dyDescent="0.2">
      <c r="B1011" s="2" t="s">
        <v>130</v>
      </c>
      <c r="C1011" s="8">
        <v>0.47499999999999998</v>
      </c>
      <c r="D1011" s="9">
        <v>0.48599999999999999</v>
      </c>
      <c r="E1011" s="9">
        <v>0.53500000000000003</v>
      </c>
      <c r="F1011" s="9">
        <v>0.53200000000000003</v>
      </c>
      <c r="G1011" s="9">
        <v>0.45800000000000002</v>
      </c>
      <c r="H1011" s="9">
        <v>0.376</v>
      </c>
      <c r="I1011" s="9">
        <v>0.30199999999999999</v>
      </c>
      <c r="J1011" s="9">
        <v>0.249</v>
      </c>
      <c r="K1011" s="9">
        <v>0.35699999999999998</v>
      </c>
      <c r="L1011" s="9">
        <v>0.49399999999999999</v>
      </c>
      <c r="M1011" s="9">
        <v>0.51300000000000001</v>
      </c>
      <c r="N1011" s="9">
        <v>0.56399999999999995</v>
      </c>
      <c r="O1011" s="9">
        <v>0.70899999999999996</v>
      </c>
      <c r="P1011" s="9">
        <v>0.49399999999999999</v>
      </c>
      <c r="Q1011" s="9">
        <v>0.45500000000000002</v>
      </c>
      <c r="R1011" s="9">
        <v>0.49299999999999999</v>
      </c>
      <c r="S1011" s="9">
        <v>0.39800000000000002</v>
      </c>
      <c r="T1011" s="9">
        <v>0.48299999999999998</v>
      </c>
      <c r="U1011" s="9">
        <v>0.28899999999999998</v>
      </c>
      <c r="V1011" s="9">
        <v>0.46600000000000003</v>
      </c>
      <c r="W1011" s="9">
        <v>0.59099999999999997</v>
      </c>
      <c r="X1011" s="9">
        <v>0.53600000000000003</v>
      </c>
      <c r="Y1011" s="9">
        <v>0.46600000000000003</v>
      </c>
      <c r="Z1011" s="9">
        <v>0.42099999999999999</v>
      </c>
      <c r="AA1011" s="9">
        <v>0.46200000000000002</v>
      </c>
      <c r="AB1011" s="9">
        <v>0.53600000000000003</v>
      </c>
    </row>
    <row r="1012" spans="1:28" x14ac:dyDescent="0.2">
      <c r="B1012" s="2" t="s">
        <v>131</v>
      </c>
      <c r="C1012" s="8">
        <v>9.2999999999999999E-2</v>
      </c>
      <c r="D1012" s="9">
        <v>7.8E-2</v>
      </c>
      <c r="E1012" s="9">
        <v>7.2999999999999995E-2</v>
      </c>
      <c r="F1012" s="9">
        <v>7.2999999999999995E-2</v>
      </c>
      <c r="G1012" s="9">
        <v>9.9000000000000005E-2</v>
      </c>
      <c r="H1012" s="9">
        <v>0.122</v>
      </c>
      <c r="I1012" s="9">
        <v>0.16300000000000001</v>
      </c>
      <c r="J1012" s="9">
        <v>0.20599999999999999</v>
      </c>
      <c r="K1012" s="9">
        <v>0.13900000000000001</v>
      </c>
      <c r="L1012" s="9">
        <v>6.3E-2</v>
      </c>
      <c r="M1012" s="9">
        <v>8.2000000000000003E-2</v>
      </c>
      <c r="N1012" s="9">
        <v>3.7999999999999999E-2</v>
      </c>
      <c r="O1012" s="9">
        <v>4.8000000000000001E-2</v>
      </c>
      <c r="P1012" s="9">
        <v>8.4000000000000005E-2</v>
      </c>
      <c r="Q1012" s="9">
        <v>9.7000000000000003E-2</v>
      </c>
      <c r="R1012" s="9">
        <v>8.6999999999999994E-2</v>
      </c>
      <c r="S1012" s="9">
        <v>0.121</v>
      </c>
      <c r="T1012" s="9">
        <v>8.7999999999999995E-2</v>
      </c>
      <c r="U1012" s="9">
        <v>0.13400000000000001</v>
      </c>
      <c r="V1012" s="9">
        <v>0.129</v>
      </c>
      <c r="W1012" s="9">
        <v>6.0999999999999999E-2</v>
      </c>
      <c r="X1012" s="9">
        <v>8.8999999999999996E-2</v>
      </c>
      <c r="Y1012" s="9">
        <v>8.8999999999999996E-2</v>
      </c>
      <c r="Z1012" s="9">
        <v>0.11700000000000001</v>
      </c>
      <c r="AA1012" s="9">
        <v>7.4999999999999997E-2</v>
      </c>
      <c r="AB1012" s="9">
        <v>9.0999999999999998E-2</v>
      </c>
    </row>
    <row r="1013" spans="1:28" x14ac:dyDescent="0.2">
      <c r="B1013" s="2" t="s">
        <v>132</v>
      </c>
      <c r="C1013" s="8">
        <v>0.41299999999999998</v>
      </c>
      <c r="D1013" s="9">
        <v>0.42199999999999999</v>
      </c>
      <c r="E1013" s="9">
        <v>0.377</v>
      </c>
      <c r="F1013" s="9">
        <v>0.38500000000000001</v>
      </c>
      <c r="G1013" s="9">
        <v>0.42399999999999999</v>
      </c>
      <c r="H1013" s="9">
        <v>0.45100000000000001</v>
      </c>
      <c r="I1013" s="9">
        <v>0.5</v>
      </c>
      <c r="J1013" s="9">
        <v>0.46600000000000003</v>
      </c>
      <c r="K1013" s="9">
        <v>0.47899999999999998</v>
      </c>
      <c r="L1013" s="9">
        <v>0.42799999999999999</v>
      </c>
      <c r="M1013" s="9">
        <v>0.39100000000000001</v>
      </c>
      <c r="N1013" s="9">
        <v>0.39700000000000002</v>
      </c>
      <c r="O1013" s="9">
        <v>0.24299999999999999</v>
      </c>
      <c r="P1013" s="9">
        <v>0.40799999999999997</v>
      </c>
      <c r="Q1013" s="9">
        <v>0.42</v>
      </c>
      <c r="R1013" s="9">
        <v>0.40400000000000003</v>
      </c>
      <c r="S1013" s="9">
        <v>0.439</v>
      </c>
      <c r="T1013" s="9">
        <v>0.40799999999999997</v>
      </c>
      <c r="U1013" s="9">
        <v>0.56699999999999995</v>
      </c>
      <c r="V1013" s="9">
        <v>0.39300000000000002</v>
      </c>
      <c r="W1013" s="9">
        <v>0.34799999999999998</v>
      </c>
      <c r="X1013" s="9">
        <v>0.34899999999999998</v>
      </c>
      <c r="Y1013" s="9">
        <v>0.42799999999999999</v>
      </c>
      <c r="Z1013" s="9">
        <v>0.44</v>
      </c>
      <c r="AA1013" s="9">
        <v>0.443</v>
      </c>
      <c r="AB1013" s="9">
        <v>0.35599999999999998</v>
      </c>
    </row>
    <row r="1014" spans="1:28" x14ac:dyDescent="0.2">
      <c r="B1014" s="2" t="s">
        <v>133</v>
      </c>
      <c r="C1014" s="8">
        <v>1.9E-2</v>
      </c>
      <c r="D1014" s="9">
        <v>1.4E-2</v>
      </c>
      <c r="E1014" s="9">
        <v>1.6E-2</v>
      </c>
      <c r="F1014" s="9">
        <v>0.01</v>
      </c>
      <c r="G1014" s="9">
        <v>1.9E-2</v>
      </c>
      <c r="H1014" s="9">
        <v>5.1999999999999998E-2</v>
      </c>
      <c r="I1014" s="9">
        <v>3.5000000000000003E-2</v>
      </c>
      <c r="J1014" s="9">
        <v>7.9000000000000001E-2</v>
      </c>
      <c r="K1014" s="9">
        <v>2.5000000000000001E-2</v>
      </c>
      <c r="L1014" s="9">
        <v>1.4999999999999999E-2</v>
      </c>
      <c r="M1014" s="9">
        <v>1.4E-2</v>
      </c>
      <c r="N1014" s="9">
        <v>0</v>
      </c>
      <c r="O1014" s="9">
        <v>0</v>
      </c>
      <c r="P1014" s="9">
        <v>1.4999999999999999E-2</v>
      </c>
      <c r="Q1014" s="9">
        <v>2.8000000000000001E-2</v>
      </c>
      <c r="R1014" s="9">
        <v>1.7000000000000001E-2</v>
      </c>
      <c r="S1014" s="9">
        <v>4.2000000000000003E-2</v>
      </c>
      <c r="T1014" s="9">
        <v>0.02</v>
      </c>
      <c r="U1014" s="9">
        <v>0.01</v>
      </c>
      <c r="V1014" s="9">
        <v>1.2E-2</v>
      </c>
      <c r="W1014" s="9">
        <v>0</v>
      </c>
      <c r="X1014" s="9">
        <v>2.5999999999999999E-2</v>
      </c>
      <c r="Y1014" s="9">
        <v>1.7000000000000001E-2</v>
      </c>
      <c r="Z1014" s="9">
        <v>2.1999999999999999E-2</v>
      </c>
      <c r="AA1014" s="9">
        <v>0.02</v>
      </c>
      <c r="AB1014" s="9">
        <v>1.7000000000000001E-2</v>
      </c>
    </row>
    <row r="1015" spans="1:28" x14ac:dyDescent="0.2">
      <c r="B1015" s="2" t="s">
        <v>3</v>
      </c>
      <c r="C1015" s="3">
        <v>2360</v>
      </c>
      <c r="D1015" s="4">
        <v>348</v>
      </c>
      <c r="E1015" s="4">
        <v>507</v>
      </c>
      <c r="F1015" s="4">
        <v>615</v>
      </c>
      <c r="G1015" s="4">
        <v>413</v>
      </c>
      <c r="H1015" s="4">
        <v>213</v>
      </c>
      <c r="I1015" s="4">
        <v>202</v>
      </c>
      <c r="J1015" s="4">
        <v>189</v>
      </c>
      <c r="K1015" s="4">
        <v>359</v>
      </c>
      <c r="L1015" s="4">
        <v>617</v>
      </c>
      <c r="M1015" s="4">
        <v>279</v>
      </c>
      <c r="N1015" s="4">
        <v>156</v>
      </c>
      <c r="O1015" s="4">
        <v>189</v>
      </c>
      <c r="P1015" s="4">
        <v>1373</v>
      </c>
      <c r="Q1015" s="4">
        <v>895</v>
      </c>
      <c r="R1015" s="4">
        <v>1980</v>
      </c>
      <c r="S1015" s="4">
        <v>264</v>
      </c>
      <c r="T1015" s="4">
        <v>2106</v>
      </c>
      <c r="U1015" s="4">
        <v>97</v>
      </c>
      <c r="V1015" s="4">
        <v>163</v>
      </c>
      <c r="W1015" s="4">
        <v>66</v>
      </c>
      <c r="X1015" s="4">
        <v>192</v>
      </c>
      <c r="Y1015" s="4">
        <v>596</v>
      </c>
      <c r="Z1015" s="4">
        <v>580</v>
      </c>
      <c r="AA1015" s="4">
        <v>494</v>
      </c>
      <c r="AB1015" s="4">
        <v>407</v>
      </c>
    </row>
    <row r="1016" spans="1:28" ht="38.25" x14ac:dyDescent="0.2">
      <c r="A1016" s="1" t="s">
        <v>1364</v>
      </c>
    </row>
    <row r="1017" spans="1:28" x14ac:dyDescent="0.2">
      <c r="B1017" s="2" t="s">
        <v>130</v>
      </c>
      <c r="C1017" s="8">
        <v>0.45100000000000001</v>
      </c>
      <c r="D1017" s="9">
        <v>0.47099999999999997</v>
      </c>
      <c r="E1017" s="9">
        <v>0.51500000000000001</v>
      </c>
      <c r="F1017" s="9">
        <v>0.48499999999999999</v>
      </c>
      <c r="G1017" s="9">
        <v>0.46</v>
      </c>
      <c r="H1017" s="9">
        <v>0.33500000000000002</v>
      </c>
      <c r="I1017" s="9">
        <v>0.28899999999999998</v>
      </c>
      <c r="J1017" s="9">
        <v>0.20300000000000001</v>
      </c>
      <c r="K1017" s="9">
        <v>0.33900000000000002</v>
      </c>
      <c r="L1017" s="9">
        <v>0.44700000000000001</v>
      </c>
      <c r="M1017" s="9">
        <v>0.51400000000000001</v>
      </c>
      <c r="N1017" s="9">
        <v>0.51300000000000001</v>
      </c>
      <c r="O1017" s="9">
        <v>0.72199999999999998</v>
      </c>
      <c r="P1017" s="9">
        <v>0.47699999999999998</v>
      </c>
      <c r="Q1017" s="9">
        <v>0.42099999999999999</v>
      </c>
      <c r="R1017" s="9">
        <v>0.46700000000000003</v>
      </c>
      <c r="S1017" s="9">
        <v>0.36899999999999999</v>
      </c>
      <c r="T1017" s="9">
        <v>0.45900000000000002</v>
      </c>
      <c r="U1017" s="9">
        <v>0.29599999999999999</v>
      </c>
      <c r="V1017" s="9">
        <v>0.432</v>
      </c>
      <c r="W1017" s="9">
        <v>0.433</v>
      </c>
      <c r="X1017" s="9">
        <v>0.55700000000000005</v>
      </c>
      <c r="Y1017" s="9">
        <v>0.44700000000000001</v>
      </c>
      <c r="Z1017" s="9">
        <v>0.40699999999999997</v>
      </c>
      <c r="AA1017" s="9">
        <v>0.41899999999999998</v>
      </c>
      <c r="AB1017" s="9">
        <v>0.51700000000000002</v>
      </c>
    </row>
    <row r="1018" spans="1:28" x14ac:dyDescent="0.2">
      <c r="B1018" s="2" t="s">
        <v>131</v>
      </c>
      <c r="C1018" s="8">
        <v>9.7000000000000003E-2</v>
      </c>
      <c r="D1018" s="9">
        <v>0.11799999999999999</v>
      </c>
      <c r="E1018" s="9">
        <v>7.2999999999999995E-2</v>
      </c>
      <c r="F1018" s="9">
        <v>8.7999999999999995E-2</v>
      </c>
      <c r="G1018" s="9">
        <v>8.7999999999999995E-2</v>
      </c>
      <c r="H1018" s="9">
        <v>0.112</v>
      </c>
      <c r="I1018" s="9">
        <v>0.14699999999999999</v>
      </c>
      <c r="J1018" s="9">
        <v>0.19800000000000001</v>
      </c>
      <c r="K1018" s="9">
        <v>0.14799999999999999</v>
      </c>
      <c r="L1018" s="9">
        <v>8.8999999999999996E-2</v>
      </c>
      <c r="M1018" s="9">
        <v>5.3999999999999999E-2</v>
      </c>
      <c r="N1018" s="9">
        <v>3.7999999999999999E-2</v>
      </c>
      <c r="O1018" s="9">
        <v>4.8000000000000001E-2</v>
      </c>
      <c r="P1018" s="9">
        <v>8.7999999999999995E-2</v>
      </c>
      <c r="Q1018" s="9">
        <v>0.111</v>
      </c>
      <c r="R1018" s="9">
        <v>9.5000000000000001E-2</v>
      </c>
      <c r="S1018" s="9">
        <v>0.11799999999999999</v>
      </c>
      <c r="T1018" s="9">
        <v>9.6000000000000002E-2</v>
      </c>
      <c r="U1018" s="9">
        <v>0.14299999999999999</v>
      </c>
      <c r="V1018" s="9">
        <v>8.5999999999999993E-2</v>
      </c>
      <c r="W1018" s="9">
        <v>0.06</v>
      </c>
      <c r="X1018" s="9">
        <v>9.4E-2</v>
      </c>
      <c r="Y1018" s="9">
        <v>7.6999999999999999E-2</v>
      </c>
      <c r="Z1018" s="9">
        <v>0.112</v>
      </c>
      <c r="AA1018" s="9">
        <v>0.11899999999999999</v>
      </c>
      <c r="AB1018" s="9">
        <v>8.2000000000000003E-2</v>
      </c>
    </row>
    <row r="1019" spans="1:28" x14ac:dyDescent="0.2">
      <c r="B1019" s="2" t="s">
        <v>132</v>
      </c>
      <c r="C1019" s="8">
        <v>0.42099999999999999</v>
      </c>
      <c r="D1019" s="9">
        <v>0.37</v>
      </c>
      <c r="E1019" s="9">
        <v>0.375</v>
      </c>
      <c r="F1019" s="9">
        <v>0.40200000000000002</v>
      </c>
      <c r="G1019" s="9">
        <v>0.433</v>
      </c>
      <c r="H1019" s="9">
        <v>0.50700000000000001</v>
      </c>
      <c r="I1019" s="9">
        <v>0.53900000000000003</v>
      </c>
      <c r="J1019" s="9">
        <v>0.47099999999999997</v>
      </c>
      <c r="K1019" s="9">
        <v>0.46800000000000003</v>
      </c>
      <c r="L1019" s="9">
        <v>0.443</v>
      </c>
      <c r="M1019" s="9">
        <v>0.40600000000000003</v>
      </c>
      <c r="N1019" s="9">
        <v>0.442</v>
      </c>
      <c r="O1019" s="9">
        <v>0.23</v>
      </c>
      <c r="P1019" s="9">
        <v>0.41</v>
      </c>
      <c r="Q1019" s="9">
        <v>0.432</v>
      </c>
      <c r="R1019" s="9">
        <v>0.40600000000000003</v>
      </c>
      <c r="S1019" s="9">
        <v>0.48299999999999998</v>
      </c>
      <c r="T1019" s="9">
        <v>0.41399999999999998</v>
      </c>
      <c r="U1019" s="9">
        <v>0.56100000000000005</v>
      </c>
      <c r="V1019" s="9">
        <v>0.438</v>
      </c>
      <c r="W1019" s="9">
        <v>0.47799999999999998</v>
      </c>
      <c r="X1019" s="9">
        <v>0.33900000000000002</v>
      </c>
      <c r="Y1019" s="9">
        <v>0.44700000000000001</v>
      </c>
      <c r="Z1019" s="9">
        <v>0.441</v>
      </c>
      <c r="AA1019" s="9">
        <v>0.42899999999999999</v>
      </c>
      <c r="AB1019" s="9">
        <v>0.36799999999999999</v>
      </c>
    </row>
    <row r="1020" spans="1:28" x14ac:dyDescent="0.2">
      <c r="B1020" s="2" t="s">
        <v>133</v>
      </c>
      <c r="C1020" s="8">
        <v>3.1E-2</v>
      </c>
      <c r="D1020" s="9">
        <v>0.04</v>
      </c>
      <c r="E1020" s="9">
        <v>3.6999999999999998E-2</v>
      </c>
      <c r="F1020" s="9">
        <v>2.5000000000000001E-2</v>
      </c>
      <c r="G1020" s="9">
        <v>1.9E-2</v>
      </c>
      <c r="H1020" s="9">
        <v>4.7E-2</v>
      </c>
      <c r="I1020" s="9">
        <v>2.5000000000000001E-2</v>
      </c>
      <c r="J1020" s="9">
        <v>0.128</v>
      </c>
      <c r="K1020" s="9">
        <v>4.4999999999999998E-2</v>
      </c>
      <c r="L1020" s="9">
        <v>2.1000000000000001E-2</v>
      </c>
      <c r="M1020" s="9">
        <v>2.5000000000000001E-2</v>
      </c>
      <c r="N1020" s="9">
        <v>6.0000000000000001E-3</v>
      </c>
      <c r="O1020" s="9">
        <v>0</v>
      </c>
      <c r="P1020" s="9">
        <v>2.5000000000000001E-2</v>
      </c>
      <c r="Q1020" s="9">
        <v>3.6999999999999998E-2</v>
      </c>
      <c r="R1020" s="9">
        <v>3.1E-2</v>
      </c>
      <c r="S1020" s="9">
        <v>0.03</v>
      </c>
      <c r="T1020" s="9">
        <v>3.1E-2</v>
      </c>
      <c r="U1020" s="9">
        <v>0</v>
      </c>
      <c r="V1020" s="9">
        <v>4.2999999999999997E-2</v>
      </c>
      <c r="W1020" s="9">
        <v>0.03</v>
      </c>
      <c r="X1020" s="9">
        <v>0.01</v>
      </c>
      <c r="Y1020" s="9">
        <v>2.9000000000000001E-2</v>
      </c>
      <c r="Z1020" s="9">
        <v>0.04</v>
      </c>
      <c r="AA1020" s="9">
        <v>3.2000000000000001E-2</v>
      </c>
      <c r="AB1020" s="9">
        <v>3.2000000000000001E-2</v>
      </c>
    </row>
    <row r="1021" spans="1:28" x14ac:dyDescent="0.2">
      <c r="B1021" s="2" t="s">
        <v>3</v>
      </c>
      <c r="C1021" s="3">
        <v>2355</v>
      </c>
      <c r="D1021" s="4">
        <v>346</v>
      </c>
      <c r="E1021" s="4">
        <v>507</v>
      </c>
      <c r="F1021" s="4">
        <v>612</v>
      </c>
      <c r="G1021" s="4">
        <v>411</v>
      </c>
      <c r="H1021" s="4">
        <v>215</v>
      </c>
      <c r="I1021" s="4">
        <v>204</v>
      </c>
      <c r="J1021" s="4">
        <v>187</v>
      </c>
      <c r="K1021" s="4">
        <v>357</v>
      </c>
      <c r="L1021" s="4">
        <v>618</v>
      </c>
      <c r="M1021" s="4">
        <v>278</v>
      </c>
      <c r="N1021" s="4">
        <v>156</v>
      </c>
      <c r="O1021" s="4">
        <v>187</v>
      </c>
      <c r="P1021" s="4">
        <v>1371</v>
      </c>
      <c r="Q1021" s="4">
        <v>894</v>
      </c>
      <c r="R1021" s="4">
        <v>1976</v>
      </c>
      <c r="S1021" s="4">
        <v>263</v>
      </c>
      <c r="T1021" s="4">
        <v>2101</v>
      </c>
      <c r="U1021" s="4">
        <v>98</v>
      </c>
      <c r="V1021" s="4">
        <v>162</v>
      </c>
      <c r="W1021" s="4">
        <v>67</v>
      </c>
      <c r="X1021" s="4">
        <v>192</v>
      </c>
      <c r="Y1021" s="4">
        <v>595</v>
      </c>
      <c r="Z1021" s="4">
        <v>580</v>
      </c>
      <c r="AA1021" s="4">
        <v>494</v>
      </c>
      <c r="AB1021" s="4">
        <v>402</v>
      </c>
    </row>
    <row r="1022" spans="1:28" ht="38.25" x14ac:dyDescent="0.2">
      <c r="A1022" s="1" t="s">
        <v>1365</v>
      </c>
    </row>
    <row r="1023" spans="1:28" x14ac:dyDescent="0.2">
      <c r="B1023" s="2" t="s">
        <v>130</v>
      </c>
      <c r="C1023" s="8">
        <v>0.56899999999999995</v>
      </c>
      <c r="D1023" s="9">
        <v>0.52400000000000002</v>
      </c>
      <c r="E1023" s="9">
        <v>0.59399999999999997</v>
      </c>
      <c r="F1023" s="9">
        <v>0.60299999999999998</v>
      </c>
      <c r="G1023" s="9">
        <v>0.59599999999999997</v>
      </c>
      <c r="H1023" s="9">
        <v>0.53200000000000003</v>
      </c>
      <c r="I1023" s="9">
        <v>0.49</v>
      </c>
      <c r="J1023" s="9">
        <v>0.39200000000000002</v>
      </c>
      <c r="K1023" s="9">
        <v>0.45600000000000002</v>
      </c>
      <c r="L1023" s="9">
        <v>0.56799999999999995</v>
      </c>
      <c r="M1023" s="9">
        <v>0.60599999999999998</v>
      </c>
      <c r="N1023" s="9">
        <v>0.64100000000000001</v>
      </c>
      <c r="O1023" s="9">
        <v>0.77200000000000002</v>
      </c>
      <c r="P1023" s="9">
        <v>0.56299999999999994</v>
      </c>
      <c r="Q1023" s="9">
        <v>0.58599999999999997</v>
      </c>
      <c r="R1023" s="9">
        <v>0.57899999999999996</v>
      </c>
      <c r="S1023" s="9">
        <v>0.53400000000000003</v>
      </c>
      <c r="T1023" s="9">
        <v>0.56899999999999995</v>
      </c>
      <c r="U1023" s="9">
        <v>0.61199999999999999</v>
      </c>
      <c r="V1023" s="9">
        <v>0.54300000000000004</v>
      </c>
      <c r="W1023" s="9">
        <v>0.627</v>
      </c>
      <c r="X1023" s="9">
        <v>0.61099999999999999</v>
      </c>
      <c r="Y1023" s="9">
        <v>0.56899999999999995</v>
      </c>
      <c r="Z1023" s="9">
        <v>0.54</v>
      </c>
      <c r="AA1023" s="9">
        <v>0.56299999999999994</v>
      </c>
      <c r="AB1023" s="9">
        <v>0.59399999999999997</v>
      </c>
    </row>
    <row r="1024" spans="1:28" x14ac:dyDescent="0.2">
      <c r="B1024" s="2" t="s">
        <v>131</v>
      </c>
      <c r="C1024" s="8">
        <v>5.6000000000000001E-2</v>
      </c>
      <c r="D1024" s="9">
        <v>4.5999999999999999E-2</v>
      </c>
      <c r="E1024" s="9">
        <v>6.5000000000000002E-2</v>
      </c>
      <c r="F1024" s="9">
        <v>4.1000000000000002E-2</v>
      </c>
      <c r="G1024" s="9">
        <v>5.3999999999999999E-2</v>
      </c>
      <c r="H1024" s="9">
        <v>6.9000000000000006E-2</v>
      </c>
      <c r="I1024" s="9">
        <v>7.3999999999999996E-2</v>
      </c>
      <c r="J1024" s="9">
        <v>0.106</v>
      </c>
      <c r="K1024" s="9">
        <v>6.4000000000000001E-2</v>
      </c>
      <c r="L1024" s="9">
        <v>4.1000000000000002E-2</v>
      </c>
      <c r="M1024" s="9">
        <v>5.7000000000000002E-2</v>
      </c>
      <c r="N1024" s="9">
        <v>7.0999999999999994E-2</v>
      </c>
      <c r="O1024" s="9">
        <v>3.2000000000000001E-2</v>
      </c>
      <c r="P1024" s="9">
        <v>5.5E-2</v>
      </c>
      <c r="Q1024" s="9">
        <v>5.3999999999999999E-2</v>
      </c>
      <c r="R1024" s="9">
        <v>5.5E-2</v>
      </c>
      <c r="S1024" s="9">
        <v>6.0999999999999999E-2</v>
      </c>
      <c r="T1024" s="9">
        <v>5.7000000000000002E-2</v>
      </c>
      <c r="U1024" s="9">
        <v>3.1E-2</v>
      </c>
      <c r="V1024" s="9">
        <v>4.9000000000000002E-2</v>
      </c>
      <c r="W1024" s="9">
        <v>0</v>
      </c>
      <c r="X1024" s="9">
        <v>6.7000000000000004E-2</v>
      </c>
      <c r="Y1024" s="9">
        <v>4.8000000000000001E-2</v>
      </c>
      <c r="Z1024" s="9">
        <v>6.9000000000000006E-2</v>
      </c>
      <c r="AA1024" s="9">
        <v>5.0999999999999997E-2</v>
      </c>
      <c r="AB1024" s="9">
        <v>5.3999999999999999E-2</v>
      </c>
    </row>
    <row r="1025" spans="1:28" x14ac:dyDescent="0.2">
      <c r="B1025" s="2" t="s">
        <v>132</v>
      </c>
      <c r="C1025" s="8">
        <v>0.36799999999999999</v>
      </c>
      <c r="D1025" s="9">
        <v>0.41799999999999998</v>
      </c>
      <c r="E1025" s="9">
        <v>0.33300000000000002</v>
      </c>
      <c r="F1025" s="9">
        <v>0.35099999999999998</v>
      </c>
      <c r="G1025" s="9">
        <v>0.35</v>
      </c>
      <c r="H1025" s="9">
        <v>0.38900000000000001</v>
      </c>
      <c r="I1025" s="9">
        <v>0.42099999999999999</v>
      </c>
      <c r="J1025" s="9">
        <v>0.48099999999999998</v>
      </c>
      <c r="K1025" s="9">
        <v>0.46899999999999997</v>
      </c>
      <c r="L1025" s="9">
        <v>0.39</v>
      </c>
      <c r="M1025" s="9">
        <v>0.33</v>
      </c>
      <c r="N1025" s="9">
        <v>0.28799999999999998</v>
      </c>
      <c r="O1025" s="9">
        <v>0.19</v>
      </c>
      <c r="P1025" s="9">
        <v>0.376</v>
      </c>
      <c r="Q1025" s="9">
        <v>0.35199999999999998</v>
      </c>
      <c r="R1025" s="9">
        <v>0.35899999999999999</v>
      </c>
      <c r="S1025" s="9">
        <v>0.39800000000000002</v>
      </c>
      <c r="T1025" s="9">
        <v>0.36599999999999999</v>
      </c>
      <c r="U1025" s="9">
        <v>0.35699999999999998</v>
      </c>
      <c r="V1025" s="9">
        <v>0.40899999999999997</v>
      </c>
      <c r="W1025" s="9">
        <v>0.373</v>
      </c>
      <c r="X1025" s="9">
        <v>0.32100000000000001</v>
      </c>
      <c r="Y1025" s="9">
        <v>0.376</v>
      </c>
      <c r="Z1025" s="9">
        <v>0.38</v>
      </c>
      <c r="AA1025" s="9">
        <v>0.377</v>
      </c>
      <c r="AB1025" s="9">
        <v>0.35</v>
      </c>
    </row>
    <row r="1026" spans="1:28" x14ac:dyDescent="0.2">
      <c r="B1026" s="2" t="s">
        <v>133</v>
      </c>
      <c r="C1026" s="8">
        <v>7.0000000000000001E-3</v>
      </c>
      <c r="D1026" s="9">
        <v>1.0999999999999999E-2</v>
      </c>
      <c r="E1026" s="9">
        <v>8.0000000000000002E-3</v>
      </c>
      <c r="F1026" s="9">
        <v>5.0000000000000001E-3</v>
      </c>
      <c r="G1026" s="9">
        <v>0</v>
      </c>
      <c r="H1026" s="9">
        <v>8.9999999999999993E-3</v>
      </c>
      <c r="I1026" s="9">
        <v>1.4999999999999999E-2</v>
      </c>
      <c r="J1026" s="9">
        <v>2.1000000000000001E-2</v>
      </c>
      <c r="K1026" s="9">
        <v>1.0999999999999999E-2</v>
      </c>
      <c r="L1026" s="9">
        <v>2E-3</v>
      </c>
      <c r="M1026" s="9">
        <v>7.0000000000000001E-3</v>
      </c>
      <c r="N1026" s="9">
        <v>0</v>
      </c>
      <c r="O1026" s="9">
        <v>5.0000000000000001E-3</v>
      </c>
      <c r="P1026" s="9">
        <v>7.0000000000000001E-3</v>
      </c>
      <c r="Q1026" s="9">
        <v>8.0000000000000002E-3</v>
      </c>
      <c r="R1026" s="9">
        <v>7.0000000000000001E-3</v>
      </c>
      <c r="S1026" s="9">
        <v>8.0000000000000002E-3</v>
      </c>
      <c r="T1026" s="9">
        <v>8.0000000000000002E-3</v>
      </c>
      <c r="U1026" s="9">
        <v>0</v>
      </c>
      <c r="V1026" s="9">
        <v>0</v>
      </c>
      <c r="W1026" s="9">
        <v>0</v>
      </c>
      <c r="X1026" s="9">
        <v>0</v>
      </c>
      <c r="Y1026" s="9">
        <v>7.0000000000000001E-3</v>
      </c>
      <c r="Z1026" s="9">
        <v>0.01</v>
      </c>
      <c r="AA1026" s="9">
        <v>0.01</v>
      </c>
      <c r="AB1026" s="9">
        <v>2E-3</v>
      </c>
    </row>
    <row r="1027" spans="1:28" x14ac:dyDescent="0.2">
      <c r="B1027" s="2" t="s">
        <v>3</v>
      </c>
      <c r="C1027" s="3">
        <v>2365</v>
      </c>
      <c r="D1027" s="4">
        <v>349</v>
      </c>
      <c r="E1027" s="4">
        <v>510</v>
      </c>
      <c r="F1027" s="4">
        <v>615</v>
      </c>
      <c r="G1027" s="4">
        <v>411</v>
      </c>
      <c r="H1027" s="4">
        <v>216</v>
      </c>
      <c r="I1027" s="4">
        <v>202</v>
      </c>
      <c r="J1027" s="4">
        <v>189</v>
      </c>
      <c r="K1027" s="4">
        <v>360</v>
      </c>
      <c r="L1027" s="4">
        <v>616</v>
      </c>
      <c r="M1027" s="4">
        <v>279</v>
      </c>
      <c r="N1027" s="4">
        <v>156</v>
      </c>
      <c r="O1027" s="4">
        <v>189</v>
      </c>
      <c r="P1027" s="4">
        <v>1376</v>
      </c>
      <c r="Q1027" s="4">
        <v>897</v>
      </c>
      <c r="R1027" s="4">
        <v>1984</v>
      </c>
      <c r="S1027" s="4">
        <v>264</v>
      </c>
      <c r="T1027" s="4">
        <v>2109</v>
      </c>
      <c r="U1027" s="4">
        <v>98</v>
      </c>
      <c r="V1027" s="4">
        <v>164</v>
      </c>
      <c r="W1027" s="4">
        <v>67</v>
      </c>
      <c r="X1027" s="4">
        <v>193</v>
      </c>
      <c r="Y1027" s="4">
        <v>599</v>
      </c>
      <c r="Z1027" s="4">
        <v>581</v>
      </c>
      <c r="AA1027" s="4">
        <v>494</v>
      </c>
      <c r="AB1027" s="4">
        <v>406</v>
      </c>
    </row>
    <row r="1028" spans="1:28" ht="25.5" x14ac:dyDescent="0.2">
      <c r="A1028" s="1" t="s">
        <v>1366</v>
      </c>
    </row>
    <row r="1029" spans="1:28" x14ac:dyDescent="0.2">
      <c r="B1029" s="2" t="s">
        <v>134</v>
      </c>
      <c r="C1029" s="8">
        <v>0.10199999999999999</v>
      </c>
      <c r="D1029" s="9">
        <v>9.1999999999999998E-2</v>
      </c>
      <c r="E1029" s="9">
        <v>0.112</v>
      </c>
      <c r="F1029" s="9">
        <v>7.6999999999999999E-2</v>
      </c>
      <c r="G1029" s="9">
        <v>0.09</v>
      </c>
      <c r="H1029" s="9">
        <v>0.122</v>
      </c>
      <c r="I1029" s="9">
        <v>0.161</v>
      </c>
      <c r="J1029" s="9">
        <v>0.34899999999999998</v>
      </c>
      <c r="K1029" s="9">
        <v>0.14599999999999999</v>
      </c>
      <c r="L1029" s="9">
        <v>6.7000000000000004E-2</v>
      </c>
      <c r="M1029" s="9">
        <v>6.2E-2</v>
      </c>
      <c r="N1029" s="9">
        <v>5.8000000000000003E-2</v>
      </c>
      <c r="O1029" s="9">
        <v>2.7E-2</v>
      </c>
      <c r="P1029" s="9">
        <v>0.09</v>
      </c>
      <c r="Q1029" s="9">
        <v>0.11600000000000001</v>
      </c>
      <c r="R1029" s="9">
        <v>9.8000000000000004E-2</v>
      </c>
      <c r="S1029" s="9">
        <v>0.11</v>
      </c>
      <c r="T1029" s="9">
        <v>9.6000000000000002E-2</v>
      </c>
      <c r="U1029" s="9">
        <v>0.14299999999999999</v>
      </c>
      <c r="V1029" s="9">
        <v>0.159</v>
      </c>
      <c r="W1029" s="9">
        <v>0.16700000000000001</v>
      </c>
      <c r="X1029" s="9">
        <v>6.3E-2</v>
      </c>
      <c r="Y1029" s="9">
        <v>9.8000000000000004E-2</v>
      </c>
      <c r="Z1029" s="9">
        <v>0.13600000000000001</v>
      </c>
      <c r="AA1029" s="9">
        <v>0.11</v>
      </c>
      <c r="AB1029" s="9">
        <v>6.2E-2</v>
      </c>
    </row>
    <row r="1030" spans="1:28" x14ac:dyDescent="0.2">
      <c r="B1030" s="2" t="s">
        <v>135</v>
      </c>
      <c r="C1030" s="8">
        <v>0.125</v>
      </c>
      <c r="D1030" s="9">
        <v>0.13500000000000001</v>
      </c>
      <c r="E1030" s="9">
        <v>0.11799999999999999</v>
      </c>
      <c r="F1030" s="9">
        <v>0.13700000000000001</v>
      </c>
      <c r="G1030" s="9">
        <v>0.14599999999999999</v>
      </c>
      <c r="H1030" s="9">
        <v>0.108</v>
      </c>
      <c r="I1030" s="9">
        <v>7.0000000000000007E-2</v>
      </c>
      <c r="J1030" s="9">
        <v>5.8999999999999997E-2</v>
      </c>
      <c r="K1030" s="9">
        <v>8.1000000000000003E-2</v>
      </c>
      <c r="L1030" s="9">
        <v>9.2999999999999999E-2</v>
      </c>
      <c r="M1030" s="9">
        <v>0.12</v>
      </c>
      <c r="N1030" s="9">
        <v>0.14799999999999999</v>
      </c>
      <c r="O1030" s="9">
        <v>0.218</v>
      </c>
      <c r="P1030" s="9">
        <v>0.13100000000000001</v>
      </c>
      <c r="Q1030" s="9">
        <v>0.11899999999999999</v>
      </c>
      <c r="R1030" s="9">
        <v>0.124</v>
      </c>
      <c r="S1030" s="9">
        <v>0.129</v>
      </c>
      <c r="T1030" s="9">
        <v>0.11700000000000001</v>
      </c>
      <c r="U1030" s="9">
        <v>0.29599999999999999</v>
      </c>
      <c r="V1030" s="9">
        <v>0.11600000000000001</v>
      </c>
      <c r="W1030" s="9">
        <v>0.16700000000000001</v>
      </c>
      <c r="X1030" s="9">
        <v>0.16700000000000001</v>
      </c>
      <c r="Y1030" s="9">
        <v>0.157</v>
      </c>
      <c r="Z1030" s="9">
        <v>0.13800000000000001</v>
      </c>
      <c r="AA1030" s="9">
        <v>7.2999999999999995E-2</v>
      </c>
      <c r="AB1030" s="9">
        <v>9.9000000000000005E-2</v>
      </c>
    </row>
    <row r="1031" spans="1:28" ht="25.5" x14ac:dyDescent="0.2">
      <c r="B1031" s="2" t="s">
        <v>136</v>
      </c>
      <c r="C1031" s="8">
        <v>0.19500000000000001</v>
      </c>
      <c r="D1031" s="9">
        <v>0.20100000000000001</v>
      </c>
      <c r="E1031" s="9">
        <v>0.22700000000000001</v>
      </c>
      <c r="F1031" s="9">
        <v>0.214</v>
      </c>
      <c r="G1031" s="9">
        <v>0.16300000000000001</v>
      </c>
      <c r="H1031" s="9">
        <v>0.16</v>
      </c>
      <c r="I1031" s="9">
        <v>0.151</v>
      </c>
      <c r="J1031" s="9">
        <v>0.156</v>
      </c>
      <c r="K1031" s="9">
        <v>0.17100000000000001</v>
      </c>
      <c r="L1031" s="9">
        <v>0.186</v>
      </c>
      <c r="M1031" s="9">
        <v>0.2</v>
      </c>
      <c r="N1031" s="9">
        <v>0.316</v>
      </c>
      <c r="O1031" s="9">
        <v>0.30299999999999999</v>
      </c>
      <c r="P1031" s="9">
        <v>0.189</v>
      </c>
      <c r="Q1031" s="9">
        <v>0.20799999999999999</v>
      </c>
      <c r="R1031" s="9">
        <v>0.20200000000000001</v>
      </c>
      <c r="S1031" s="9">
        <v>0.16300000000000001</v>
      </c>
      <c r="T1031" s="9">
        <v>0.19400000000000001</v>
      </c>
      <c r="U1031" s="9">
        <v>0.26500000000000001</v>
      </c>
      <c r="V1031" s="9">
        <v>0.183</v>
      </c>
      <c r="W1031" s="9">
        <v>0.28799999999999998</v>
      </c>
      <c r="X1031" s="9">
        <v>0.19800000000000001</v>
      </c>
      <c r="Y1031" s="9">
        <v>0.189</v>
      </c>
      <c r="Z1031" s="9">
        <v>0.192</v>
      </c>
      <c r="AA1031" s="9">
        <v>0.20300000000000001</v>
      </c>
      <c r="AB1031" s="9">
        <v>0.18</v>
      </c>
    </row>
    <row r="1032" spans="1:28" x14ac:dyDescent="0.2">
      <c r="B1032" s="2" t="s">
        <v>291</v>
      </c>
      <c r="C1032" s="8">
        <v>0.57799999999999996</v>
      </c>
      <c r="D1032" s="9">
        <v>0.57199999999999995</v>
      </c>
      <c r="E1032" s="9">
        <v>0.54200000000000004</v>
      </c>
      <c r="F1032" s="9">
        <v>0.57199999999999995</v>
      </c>
      <c r="G1032" s="9">
        <v>0.6</v>
      </c>
      <c r="H1032" s="9">
        <v>0.61</v>
      </c>
      <c r="I1032" s="9">
        <v>0.61799999999999999</v>
      </c>
      <c r="J1032" s="9">
        <v>0.435</v>
      </c>
      <c r="K1032" s="9">
        <v>0.60099999999999998</v>
      </c>
      <c r="L1032" s="9">
        <v>0.65400000000000003</v>
      </c>
      <c r="M1032" s="9">
        <v>0.61799999999999999</v>
      </c>
      <c r="N1032" s="9">
        <v>0.47699999999999998</v>
      </c>
      <c r="O1032" s="9">
        <v>0.45200000000000001</v>
      </c>
      <c r="P1032" s="9">
        <v>0.59</v>
      </c>
      <c r="Q1032" s="9">
        <v>0.55700000000000005</v>
      </c>
      <c r="R1032" s="9">
        <v>0.57599999999999996</v>
      </c>
      <c r="S1032" s="9">
        <v>0.59699999999999998</v>
      </c>
      <c r="T1032" s="9">
        <v>0.59299999999999997</v>
      </c>
      <c r="U1032" s="9">
        <v>0.29599999999999999</v>
      </c>
      <c r="V1032" s="9">
        <v>0.54300000000000004</v>
      </c>
      <c r="W1032" s="9">
        <v>0.379</v>
      </c>
      <c r="X1032" s="9">
        <v>0.57299999999999995</v>
      </c>
      <c r="Y1032" s="9">
        <v>0.55700000000000005</v>
      </c>
      <c r="Z1032" s="9">
        <v>0.53500000000000003</v>
      </c>
      <c r="AA1032" s="9">
        <v>0.61399999999999999</v>
      </c>
      <c r="AB1032" s="9">
        <v>0.65900000000000003</v>
      </c>
    </row>
    <row r="1033" spans="1:28" x14ac:dyDescent="0.2">
      <c r="B1033" s="2" t="s">
        <v>3</v>
      </c>
      <c r="C1033" s="3">
        <v>2348</v>
      </c>
      <c r="D1033" s="4">
        <v>348</v>
      </c>
      <c r="E1033" s="4">
        <v>507</v>
      </c>
      <c r="F1033" s="4">
        <v>607</v>
      </c>
      <c r="G1033" s="4">
        <v>410</v>
      </c>
      <c r="H1033" s="4">
        <v>213</v>
      </c>
      <c r="I1033" s="4">
        <v>199</v>
      </c>
      <c r="J1033" s="4">
        <v>186</v>
      </c>
      <c r="K1033" s="4">
        <v>356</v>
      </c>
      <c r="L1033" s="4">
        <v>612</v>
      </c>
      <c r="M1033" s="4">
        <v>275</v>
      </c>
      <c r="N1033" s="4">
        <v>155</v>
      </c>
      <c r="O1033" s="4">
        <v>188</v>
      </c>
      <c r="P1033" s="4">
        <v>1365</v>
      </c>
      <c r="Q1033" s="4">
        <v>889</v>
      </c>
      <c r="R1033" s="4">
        <v>1965</v>
      </c>
      <c r="S1033" s="4">
        <v>263</v>
      </c>
      <c r="T1033" s="4">
        <v>2092</v>
      </c>
      <c r="U1033" s="4">
        <v>98</v>
      </c>
      <c r="V1033" s="4">
        <v>164</v>
      </c>
      <c r="W1033" s="4">
        <v>66</v>
      </c>
      <c r="X1033" s="4">
        <v>192</v>
      </c>
      <c r="Y1033" s="4">
        <v>594</v>
      </c>
      <c r="Z1033" s="4">
        <v>574</v>
      </c>
      <c r="AA1033" s="4">
        <v>492</v>
      </c>
      <c r="AB1033" s="4">
        <v>405</v>
      </c>
    </row>
    <row r="1035" spans="1:28" ht="37.9" customHeight="1" x14ac:dyDescent="0.2">
      <c r="A1035" s="1" t="s">
        <v>1367</v>
      </c>
    </row>
    <row r="1036" spans="1:28" x14ac:dyDescent="0.2">
      <c r="B1036" s="2" t="s">
        <v>21</v>
      </c>
      <c r="C1036" s="8">
        <v>0.77600000000000002</v>
      </c>
      <c r="D1036" s="9">
        <v>0.86299999999999999</v>
      </c>
      <c r="E1036" s="9">
        <v>0.85299999999999998</v>
      </c>
      <c r="F1036" s="9">
        <v>0.82</v>
      </c>
      <c r="G1036" s="9">
        <v>0.75</v>
      </c>
      <c r="H1036" s="9">
        <v>0.64100000000000001</v>
      </c>
      <c r="I1036" s="9">
        <v>0.497</v>
      </c>
      <c r="J1036" s="9">
        <v>0.55700000000000005</v>
      </c>
      <c r="K1036" s="9">
        <v>0.72599999999999998</v>
      </c>
      <c r="L1036" s="9">
        <v>0.78600000000000003</v>
      </c>
      <c r="M1036" s="9">
        <v>0.82799999999999996</v>
      </c>
      <c r="N1036" s="9">
        <v>0.86399999999999999</v>
      </c>
      <c r="O1036" s="9">
        <v>0.88200000000000001</v>
      </c>
      <c r="P1036" s="9">
        <v>0.78100000000000003</v>
      </c>
      <c r="Q1036" s="9">
        <v>0.77</v>
      </c>
      <c r="R1036" s="9">
        <v>0.79500000000000004</v>
      </c>
      <c r="S1036" s="9">
        <v>0.68500000000000005</v>
      </c>
      <c r="T1036" s="9">
        <v>0.78300000000000003</v>
      </c>
      <c r="U1036" s="9">
        <v>0.66700000000000004</v>
      </c>
      <c r="V1036" s="9">
        <v>0.74399999999999999</v>
      </c>
      <c r="W1036" s="9">
        <v>0.877</v>
      </c>
      <c r="X1036" s="9">
        <v>0.79700000000000004</v>
      </c>
      <c r="Y1036" s="9">
        <v>0.78900000000000003</v>
      </c>
      <c r="Z1036" s="9">
        <v>0.747</v>
      </c>
      <c r="AA1036" s="9">
        <v>0.77200000000000002</v>
      </c>
      <c r="AB1036" s="9">
        <v>0.78100000000000003</v>
      </c>
    </row>
    <row r="1037" spans="1:28" x14ac:dyDescent="0.2">
      <c r="B1037" s="2" t="s">
        <v>22</v>
      </c>
      <c r="C1037" s="8">
        <v>0.224</v>
      </c>
      <c r="D1037" s="9">
        <v>0.13700000000000001</v>
      </c>
      <c r="E1037" s="9">
        <v>0.14699999999999999</v>
      </c>
      <c r="F1037" s="9">
        <v>0.18</v>
      </c>
      <c r="G1037" s="9">
        <v>0.25</v>
      </c>
      <c r="H1037" s="9">
        <v>0.35899999999999999</v>
      </c>
      <c r="I1037" s="9">
        <v>0.503</v>
      </c>
      <c r="J1037" s="9">
        <v>0.443</v>
      </c>
      <c r="K1037" s="9">
        <v>0.27400000000000002</v>
      </c>
      <c r="L1037" s="9">
        <v>0.214</v>
      </c>
      <c r="M1037" s="9">
        <v>0.17199999999999999</v>
      </c>
      <c r="N1037" s="9">
        <v>0.13600000000000001</v>
      </c>
      <c r="O1037" s="9">
        <v>0.11799999999999999</v>
      </c>
      <c r="P1037" s="9">
        <v>0.219</v>
      </c>
      <c r="Q1037" s="9">
        <v>0.23</v>
      </c>
      <c r="R1037" s="9">
        <v>0.20499999999999999</v>
      </c>
      <c r="S1037" s="9">
        <v>0.315</v>
      </c>
      <c r="T1037" s="9">
        <v>0.217</v>
      </c>
      <c r="U1037" s="9">
        <v>0.33300000000000002</v>
      </c>
      <c r="V1037" s="9">
        <v>0.25600000000000001</v>
      </c>
      <c r="W1037" s="9">
        <v>0.123</v>
      </c>
      <c r="X1037" s="9">
        <v>0.20300000000000001</v>
      </c>
      <c r="Y1037" s="9">
        <v>0.21099999999999999</v>
      </c>
      <c r="Z1037" s="9">
        <v>0.253</v>
      </c>
      <c r="AA1037" s="9">
        <v>0.22800000000000001</v>
      </c>
      <c r="AB1037" s="9">
        <v>0.219</v>
      </c>
    </row>
    <row r="1038" spans="1:28" x14ac:dyDescent="0.2">
      <c r="B1038" s="2" t="s">
        <v>3</v>
      </c>
      <c r="C1038" s="3">
        <v>2308</v>
      </c>
      <c r="D1038" s="4">
        <v>342</v>
      </c>
      <c r="E1038" s="4">
        <v>504</v>
      </c>
      <c r="F1038" s="4">
        <v>605</v>
      </c>
      <c r="G1038" s="4">
        <v>400</v>
      </c>
      <c r="H1038" s="4">
        <v>209</v>
      </c>
      <c r="I1038" s="4">
        <v>187</v>
      </c>
      <c r="J1038" s="4">
        <v>176</v>
      </c>
      <c r="K1038" s="4">
        <v>351</v>
      </c>
      <c r="L1038" s="4">
        <v>611</v>
      </c>
      <c r="M1038" s="4">
        <v>274</v>
      </c>
      <c r="N1038" s="4">
        <v>154</v>
      </c>
      <c r="O1038" s="4">
        <v>186</v>
      </c>
      <c r="P1038" s="4">
        <v>1337</v>
      </c>
      <c r="Q1038" s="4">
        <v>880</v>
      </c>
      <c r="R1038" s="4">
        <v>1934</v>
      </c>
      <c r="S1038" s="4">
        <v>260</v>
      </c>
      <c r="T1038" s="4">
        <v>2065</v>
      </c>
      <c r="U1038" s="4">
        <v>93</v>
      </c>
      <c r="V1038" s="4">
        <v>156</v>
      </c>
      <c r="W1038" s="4">
        <v>65</v>
      </c>
      <c r="X1038" s="4">
        <v>187</v>
      </c>
      <c r="Y1038" s="4">
        <v>582</v>
      </c>
      <c r="Z1038" s="4">
        <v>566</v>
      </c>
      <c r="AA1038" s="4">
        <v>483</v>
      </c>
      <c r="AB1038" s="4">
        <v>402</v>
      </c>
    </row>
    <row r="1039" spans="1:28" ht="44.65" customHeight="1" x14ac:dyDescent="0.2">
      <c r="A1039" s="1" t="s">
        <v>1343</v>
      </c>
    </row>
    <row r="1040" spans="1:28" x14ac:dyDescent="0.2">
      <c r="B1040" s="2" t="s">
        <v>21</v>
      </c>
      <c r="C1040" s="8">
        <v>0.78400000000000003</v>
      </c>
      <c r="D1040" s="9">
        <v>0.90300000000000002</v>
      </c>
      <c r="E1040" s="9">
        <v>0.86399999999999999</v>
      </c>
      <c r="F1040" s="9">
        <v>0.81899999999999995</v>
      </c>
      <c r="G1040" s="9">
        <v>0.73399999999999999</v>
      </c>
      <c r="H1040" s="9">
        <v>0.68300000000000005</v>
      </c>
      <c r="I1040" s="9">
        <v>0.47899999999999998</v>
      </c>
      <c r="J1040" s="9">
        <v>0.72499999999999998</v>
      </c>
      <c r="K1040" s="9">
        <v>0.77200000000000002</v>
      </c>
      <c r="L1040" s="9">
        <v>0.78200000000000003</v>
      </c>
      <c r="M1040" s="9">
        <v>0.80500000000000005</v>
      </c>
      <c r="N1040" s="9">
        <v>0.78700000000000003</v>
      </c>
      <c r="O1040" s="9">
        <v>0.76100000000000001</v>
      </c>
      <c r="P1040" s="9">
        <v>0.84299999999999997</v>
      </c>
      <c r="Q1040" s="9">
        <v>0.70099999999999996</v>
      </c>
      <c r="R1040" s="9">
        <v>0.81499999999999995</v>
      </c>
      <c r="S1040" s="9">
        <v>0.57999999999999996</v>
      </c>
      <c r="T1040" s="9">
        <v>0.78400000000000003</v>
      </c>
      <c r="U1040" s="9">
        <v>0.83699999999999997</v>
      </c>
      <c r="V1040" s="9">
        <v>0.76</v>
      </c>
      <c r="W1040" s="9">
        <v>0.83099999999999996</v>
      </c>
      <c r="X1040" s="9">
        <v>0.78300000000000003</v>
      </c>
      <c r="Y1040" s="9">
        <v>0.77800000000000002</v>
      </c>
      <c r="Z1040" s="9">
        <v>0.78600000000000003</v>
      </c>
      <c r="AA1040" s="9">
        <v>0.79</v>
      </c>
      <c r="AB1040" s="9">
        <v>0.78200000000000003</v>
      </c>
    </row>
    <row r="1041" spans="1:28" x14ac:dyDescent="0.2">
      <c r="B1041" s="2" t="s">
        <v>22</v>
      </c>
      <c r="C1041" s="8">
        <v>0.216</v>
      </c>
      <c r="D1041" s="9">
        <v>9.7000000000000003E-2</v>
      </c>
      <c r="E1041" s="9">
        <v>0.13600000000000001</v>
      </c>
      <c r="F1041" s="9">
        <v>0.18099999999999999</v>
      </c>
      <c r="G1041" s="9">
        <v>0.26600000000000001</v>
      </c>
      <c r="H1041" s="9">
        <v>0.317</v>
      </c>
      <c r="I1041" s="9">
        <v>0.52100000000000002</v>
      </c>
      <c r="J1041" s="9">
        <v>0.27500000000000002</v>
      </c>
      <c r="K1041" s="9">
        <v>0.22800000000000001</v>
      </c>
      <c r="L1041" s="9">
        <v>0.218</v>
      </c>
      <c r="M1041" s="9">
        <v>0.19500000000000001</v>
      </c>
      <c r="N1041" s="9">
        <v>0.21299999999999999</v>
      </c>
      <c r="O1041" s="9">
        <v>0.23899999999999999</v>
      </c>
      <c r="P1041" s="9">
        <v>0.157</v>
      </c>
      <c r="Q1041" s="9">
        <v>0.29899999999999999</v>
      </c>
      <c r="R1041" s="9">
        <v>0.185</v>
      </c>
      <c r="S1041" s="9">
        <v>0.42</v>
      </c>
      <c r="T1041" s="9">
        <v>0.216</v>
      </c>
      <c r="U1041" s="9">
        <v>0.16300000000000001</v>
      </c>
      <c r="V1041" s="9">
        <v>0.24</v>
      </c>
      <c r="W1041" s="9">
        <v>0.16900000000000001</v>
      </c>
      <c r="X1041" s="9">
        <v>0.217</v>
      </c>
      <c r="Y1041" s="9">
        <v>0.222</v>
      </c>
      <c r="Z1041" s="9">
        <v>0.214</v>
      </c>
      <c r="AA1041" s="9">
        <v>0.21</v>
      </c>
      <c r="AB1041" s="9">
        <v>0.218</v>
      </c>
    </row>
    <row r="1042" spans="1:28" x14ac:dyDescent="0.2">
      <c r="B1042" s="2" t="s">
        <v>3</v>
      </c>
      <c r="C1042" s="3">
        <v>2297</v>
      </c>
      <c r="D1042" s="4">
        <v>341</v>
      </c>
      <c r="E1042" s="4">
        <v>501</v>
      </c>
      <c r="F1042" s="4">
        <v>602</v>
      </c>
      <c r="G1042" s="4">
        <v>403</v>
      </c>
      <c r="H1042" s="4">
        <v>205</v>
      </c>
      <c r="I1042" s="4">
        <v>188</v>
      </c>
      <c r="J1042" s="4">
        <v>171</v>
      </c>
      <c r="K1042" s="4">
        <v>347</v>
      </c>
      <c r="L1042" s="4">
        <v>606</v>
      </c>
      <c r="M1042" s="4">
        <v>272</v>
      </c>
      <c r="N1042" s="4">
        <v>155</v>
      </c>
      <c r="O1042" s="4">
        <v>188</v>
      </c>
      <c r="P1042" s="4">
        <v>1333</v>
      </c>
      <c r="Q1042" s="4">
        <v>877</v>
      </c>
      <c r="R1042" s="4">
        <v>1933</v>
      </c>
      <c r="S1042" s="4">
        <v>255</v>
      </c>
      <c r="T1042" s="4">
        <v>2057</v>
      </c>
      <c r="U1042" s="4">
        <v>92</v>
      </c>
      <c r="V1042" s="4">
        <v>154</v>
      </c>
      <c r="W1042" s="4">
        <v>65</v>
      </c>
      <c r="X1042" s="4">
        <v>189</v>
      </c>
      <c r="Y1042" s="4">
        <v>581</v>
      </c>
      <c r="Z1042" s="4">
        <v>552</v>
      </c>
      <c r="AA1042" s="4">
        <v>485</v>
      </c>
      <c r="AB1042" s="4">
        <v>403</v>
      </c>
    </row>
    <row r="1043" spans="1:28" ht="39" customHeight="1" x14ac:dyDescent="0.2">
      <c r="A1043" s="1" t="s">
        <v>1344</v>
      </c>
    </row>
    <row r="1044" spans="1:28" x14ac:dyDescent="0.2">
      <c r="B1044" s="2" t="s">
        <v>21</v>
      </c>
      <c r="C1044" s="8">
        <v>0.77600000000000002</v>
      </c>
      <c r="D1044" s="9">
        <v>0.86199999999999999</v>
      </c>
      <c r="E1044" s="9">
        <v>0.81699999999999995</v>
      </c>
      <c r="F1044" s="9">
        <v>0.8</v>
      </c>
      <c r="G1044" s="9">
        <v>0.76600000000000001</v>
      </c>
      <c r="H1044" s="9">
        <v>0.68100000000000005</v>
      </c>
      <c r="I1044" s="9">
        <v>0.58699999999999997</v>
      </c>
      <c r="J1044" s="9">
        <v>0.66500000000000004</v>
      </c>
      <c r="K1044" s="9">
        <v>0.69599999999999995</v>
      </c>
      <c r="L1044" s="9">
        <v>0.80300000000000005</v>
      </c>
      <c r="M1044" s="9">
        <v>0.81</v>
      </c>
      <c r="N1044" s="9">
        <v>0.83899999999999997</v>
      </c>
      <c r="O1044" s="9">
        <v>0.82199999999999995</v>
      </c>
      <c r="P1044" s="9">
        <v>0.77700000000000002</v>
      </c>
      <c r="Q1044" s="9">
        <v>0.79200000000000004</v>
      </c>
      <c r="R1044" s="9">
        <v>0.79</v>
      </c>
      <c r="S1044" s="9">
        <v>0.71699999999999997</v>
      </c>
      <c r="T1044" s="9">
        <v>0.78400000000000003</v>
      </c>
      <c r="U1044" s="9">
        <v>0.71699999999999997</v>
      </c>
      <c r="V1044" s="9">
        <v>0.70799999999999996</v>
      </c>
      <c r="W1044" s="9">
        <v>0.78500000000000003</v>
      </c>
      <c r="X1044" s="9">
        <v>0.85499999999999998</v>
      </c>
      <c r="Y1044" s="9">
        <v>0.75700000000000001</v>
      </c>
      <c r="Z1044" s="9">
        <v>0.76400000000000001</v>
      </c>
      <c r="AA1044" s="9">
        <v>0.75800000000000001</v>
      </c>
      <c r="AB1044" s="9">
        <v>0.80300000000000005</v>
      </c>
    </row>
    <row r="1045" spans="1:28" x14ac:dyDescent="0.2">
      <c r="B1045" s="2" t="s">
        <v>22</v>
      </c>
      <c r="C1045" s="8">
        <v>0.224</v>
      </c>
      <c r="D1045" s="9">
        <v>0.13800000000000001</v>
      </c>
      <c r="E1045" s="9">
        <v>0.183</v>
      </c>
      <c r="F1045" s="9">
        <v>0.2</v>
      </c>
      <c r="G1045" s="9">
        <v>0.23400000000000001</v>
      </c>
      <c r="H1045" s="9">
        <v>0.31900000000000001</v>
      </c>
      <c r="I1045" s="9">
        <v>0.41299999999999998</v>
      </c>
      <c r="J1045" s="9">
        <v>0.33500000000000002</v>
      </c>
      <c r="K1045" s="9">
        <v>0.30399999999999999</v>
      </c>
      <c r="L1045" s="9">
        <v>0.19700000000000001</v>
      </c>
      <c r="M1045" s="9">
        <v>0.19</v>
      </c>
      <c r="N1045" s="9">
        <v>0.161</v>
      </c>
      <c r="O1045" s="9">
        <v>0.17799999999999999</v>
      </c>
      <c r="P1045" s="9">
        <v>0.223</v>
      </c>
      <c r="Q1045" s="9">
        <v>0.20799999999999999</v>
      </c>
      <c r="R1045" s="9">
        <v>0.21</v>
      </c>
      <c r="S1045" s="9">
        <v>0.28299999999999997</v>
      </c>
      <c r="T1045" s="9">
        <v>0.216</v>
      </c>
      <c r="U1045" s="9">
        <v>0.28299999999999997</v>
      </c>
      <c r="V1045" s="9">
        <v>0.29199999999999998</v>
      </c>
      <c r="W1045" s="9">
        <v>0.215</v>
      </c>
      <c r="X1045" s="9">
        <v>0.14499999999999999</v>
      </c>
      <c r="Y1045" s="9">
        <v>0.24299999999999999</v>
      </c>
      <c r="Z1045" s="9">
        <v>0.23599999999999999</v>
      </c>
      <c r="AA1045" s="9">
        <v>0.24199999999999999</v>
      </c>
      <c r="AB1045" s="9">
        <v>0.19700000000000001</v>
      </c>
    </row>
    <row r="1046" spans="1:28" x14ac:dyDescent="0.2">
      <c r="B1046" s="2" t="s">
        <v>3</v>
      </c>
      <c r="C1046" s="3">
        <v>2287</v>
      </c>
      <c r="D1046" s="4">
        <v>341</v>
      </c>
      <c r="E1046" s="4">
        <v>498</v>
      </c>
      <c r="F1046" s="4">
        <v>604</v>
      </c>
      <c r="G1046" s="4">
        <v>398</v>
      </c>
      <c r="H1046" s="4">
        <v>207</v>
      </c>
      <c r="I1046" s="4">
        <v>184</v>
      </c>
      <c r="J1046" s="4">
        <v>170</v>
      </c>
      <c r="K1046" s="4">
        <v>349</v>
      </c>
      <c r="L1046" s="4">
        <v>603</v>
      </c>
      <c r="M1046" s="4">
        <v>273</v>
      </c>
      <c r="N1046" s="4">
        <v>155</v>
      </c>
      <c r="O1046" s="4">
        <v>185</v>
      </c>
      <c r="P1046" s="4">
        <v>1329</v>
      </c>
      <c r="Q1046" s="4">
        <v>873</v>
      </c>
      <c r="R1046" s="4">
        <v>1924</v>
      </c>
      <c r="S1046" s="4">
        <v>254</v>
      </c>
      <c r="T1046" s="4">
        <v>2047</v>
      </c>
      <c r="U1046" s="4">
        <v>92</v>
      </c>
      <c r="V1046" s="4">
        <v>154</v>
      </c>
      <c r="W1046" s="4">
        <v>65</v>
      </c>
      <c r="X1046" s="4">
        <v>186</v>
      </c>
      <c r="Y1046" s="4">
        <v>580</v>
      </c>
      <c r="Z1046" s="4">
        <v>555</v>
      </c>
      <c r="AA1046" s="4">
        <v>484</v>
      </c>
      <c r="AB1046" s="4">
        <v>395</v>
      </c>
    </row>
    <row r="1047" spans="1:28" ht="55.9" customHeight="1" x14ac:dyDescent="0.2">
      <c r="A1047" s="1" t="s">
        <v>1345</v>
      </c>
    </row>
    <row r="1048" spans="1:28" x14ac:dyDescent="0.2">
      <c r="B1048" s="2" t="s">
        <v>21</v>
      </c>
      <c r="C1048" s="8">
        <v>0.93500000000000005</v>
      </c>
      <c r="D1048" s="9">
        <v>0.97399999999999998</v>
      </c>
      <c r="E1048" s="9">
        <v>0.95399999999999996</v>
      </c>
      <c r="F1048" s="9">
        <v>0.96799999999999997</v>
      </c>
      <c r="G1048" s="9">
        <v>0.94499999999999995</v>
      </c>
      <c r="H1048" s="9">
        <v>0.875</v>
      </c>
      <c r="I1048" s="9">
        <v>0.78500000000000003</v>
      </c>
      <c r="J1048" s="9">
        <v>0.82699999999999996</v>
      </c>
      <c r="K1048" s="9">
        <v>0.92200000000000004</v>
      </c>
      <c r="L1048" s="9">
        <v>0.96299999999999997</v>
      </c>
      <c r="M1048" s="9">
        <v>0.94899999999999995</v>
      </c>
      <c r="N1048" s="9">
        <v>0.97399999999999998</v>
      </c>
      <c r="O1048" s="9">
        <v>0.96799999999999997</v>
      </c>
      <c r="P1048" s="9">
        <v>0.94199999999999995</v>
      </c>
      <c r="Q1048" s="9">
        <v>0.93200000000000005</v>
      </c>
      <c r="R1048" s="9">
        <v>0.94499999999999995</v>
      </c>
      <c r="S1048" s="9">
        <v>0.90100000000000002</v>
      </c>
      <c r="T1048" s="9">
        <v>0.93899999999999995</v>
      </c>
      <c r="U1048" s="9">
        <v>0.871</v>
      </c>
      <c r="V1048" s="9">
        <v>0.91700000000000004</v>
      </c>
      <c r="W1048" s="9">
        <v>0.93799999999999994</v>
      </c>
      <c r="X1048" s="9">
        <v>0.94099999999999995</v>
      </c>
      <c r="Y1048" s="9">
        <v>0.92200000000000004</v>
      </c>
      <c r="Z1048" s="9">
        <v>0.93700000000000006</v>
      </c>
      <c r="AA1048" s="9">
        <v>0.93100000000000005</v>
      </c>
      <c r="AB1048" s="9">
        <v>0.95499999999999996</v>
      </c>
    </row>
    <row r="1049" spans="1:28" x14ac:dyDescent="0.2">
      <c r="B1049" s="2" t="s">
        <v>22</v>
      </c>
      <c r="C1049" s="8">
        <v>6.5000000000000002E-2</v>
      </c>
      <c r="D1049" s="9">
        <v>2.5999999999999999E-2</v>
      </c>
      <c r="E1049" s="9">
        <v>4.5999999999999999E-2</v>
      </c>
      <c r="F1049" s="9">
        <v>3.2000000000000001E-2</v>
      </c>
      <c r="G1049" s="9">
        <v>5.5E-2</v>
      </c>
      <c r="H1049" s="9">
        <v>0.125</v>
      </c>
      <c r="I1049" s="9">
        <v>0.215</v>
      </c>
      <c r="J1049" s="9">
        <v>0.17299999999999999</v>
      </c>
      <c r="K1049" s="9">
        <v>7.8E-2</v>
      </c>
      <c r="L1049" s="9">
        <v>3.6999999999999998E-2</v>
      </c>
      <c r="M1049" s="9">
        <v>5.0999999999999997E-2</v>
      </c>
      <c r="N1049" s="9">
        <v>2.5999999999999999E-2</v>
      </c>
      <c r="O1049" s="9">
        <v>3.2000000000000001E-2</v>
      </c>
      <c r="P1049" s="9">
        <v>5.8000000000000003E-2</v>
      </c>
      <c r="Q1049" s="9">
        <v>6.8000000000000005E-2</v>
      </c>
      <c r="R1049" s="9">
        <v>5.5E-2</v>
      </c>
      <c r="S1049" s="9">
        <v>9.9000000000000005E-2</v>
      </c>
      <c r="T1049" s="9">
        <v>6.0999999999999999E-2</v>
      </c>
      <c r="U1049" s="9">
        <v>0.129</v>
      </c>
      <c r="V1049" s="9">
        <v>8.3000000000000004E-2</v>
      </c>
      <c r="W1049" s="9">
        <v>6.2E-2</v>
      </c>
      <c r="X1049" s="9">
        <v>5.8999999999999997E-2</v>
      </c>
      <c r="Y1049" s="9">
        <v>7.8E-2</v>
      </c>
      <c r="Z1049" s="9">
        <v>6.3E-2</v>
      </c>
      <c r="AA1049" s="9">
        <v>6.9000000000000006E-2</v>
      </c>
      <c r="AB1049" s="9">
        <v>4.4999999999999998E-2</v>
      </c>
    </row>
    <row r="1050" spans="1:28" x14ac:dyDescent="0.2">
      <c r="B1050" s="2" t="s">
        <v>3</v>
      </c>
      <c r="C1050" s="3">
        <v>2290</v>
      </c>
      <c r="D1050" s="4">
        <v>342</v>
      </c>
      <c r="E1050" s="4">
        <v>496</v>
      </c>
      <c r="F1050" s="4">
        <v>600</v>
      </c>
      <c r="G1050" s="4">
        <v>400</v>
      </c>
      <c r="H1050" s="4">
        <v>208</v>
      </c>
      <c r="I1050" s="4">
        <v>186</v>
      </c>
      <c r="J1050" s="4">
        <v>173</v>
      </c>
      <c r="K1050" s="4">
        <v>347</v>
      </c>
      <c r="L1050" s="4">
        <v>602</v>
      </c>
      <c r="M1050" s="4">
        <v>274</v>
      </c>
      <c r="N1050" s="4">
        <v>154</v>
      </c>
      <c r="O1050" s="4">
        <v>187</v>
      </c>
      <c r="P1050" s="4">
        <v>1330</v>
      </c>
      <c r="Q1050" s="4">
        <v>872</v>
      </c>
      <c r="R1050" s="4">
        <v>1928</v>
      </c>
      <c r="S1050" s="4">
        <v>253</v>
      </c>
      <c r="T1050" s="4">
        <v>2047</v>
      </c>
      <c r="U1050" s="4">
        <v>93</v>
      </c>
      <c r="V1050" s="4">
        <v>156</v>
      </c>
      <c r="W1050" s="4">
        <v>65</v>
      </c>
      <c r="X1050" s="4">
        <v>188</v>
      </c>
      <c r="Y1050" s="4">
        <v>579</v>
      </c>
      <c r="Z1050" s="4">
        <v>559</v>
      </c>
      <c r="AA1050" s="4">
        <v>479</v>
      </c>
      <c r="AB1050" s="4">
        <v>398</v>
      </c>
    </row>
    <row r="1051" spans="1:28" ht="41.65" customHeight="1" x14ac:dyDescent="0.2">
      <c r="A1051" s="1" t="s">
        <v>1369</v>
      </c>
    </row>
    <row r="1052" spans="1:28" x14ac:dyDescent="0.2">
      <c r="B1052" s="2" t="s">
        <v>21</v>
      </c>
      <c r="C1052" s="8">
        <v>0.871</v>
      </c>
      <c r="D1052" s="9">
        <v>0.91500000000000004</v>
      </c>
      <c r="E1052" s="9">
        <v>0.88600000000000001</v>
      </c>
      <c r="F1052" s="9">
        <v>0.92200000000000004</v>
      </c>
      <c r="G1052" s="9">
        <v>0.88</v>
      </c>
      <c r="H1052" s="9">
        <v>0.79600000000000004</v>
      </c>
      <c r="I1052" s="9">
        <v>0.65700000000000003</v>
      </c>
      <c r="J1052" s="9">
        <v>0.63300000000000001</v>
      </c>
      <c r="K1052" s="9">
        <v>0.83499999999999996</v>
      </c>
      <c r="L1052" s="9">
        <v>0.90400000000000003</v>
      </c>
      <c r="M1052" s="9">
        <v>0.91400000000000003</v>
      </c>
      <c r="N1052" s="9">
        <v>0.92800000000000005</v>
      </c>
      <c r="O1052" s="9">
        <v>0.95699999999999996</v>
      </c>
      <c r="P1052" s="9">
        <v>0.89</v>
      </c>
      <c r="Q1052" s="9">
        <v>0.84899999999999998</v>
      </c>
      <c r="R1052" s="9">
        <v>0.88700000000000001</v>
      </c>
      <c r="S1052" s="9">
        <v>0.79400000000000004</v>
      </c>
      <c r="T1052" s="9">
        <v>0.875</v>
      </c>
      <c r="U1052" s="9">
        <v>0.79600000000000004</v>
      </c>
      <c r="V1052" s="9">
        <v>0.88200000000000001</v>
      </c>
      <c r="W1052" s="9">
        <v>0.91900000000000004</v>
      </c>
      <c r="X1052" s="9">
        <v>0.90100000000000002</v>
      </c>
      <c r="Y1052" s="9">
        <v>0.86799999999999999</v>
      </c>
      <c r="Z1052" s="9">
        <v>0.85199999999999998</v>
      </c>
      <c r="AA1052" s="9">
        <v>0.86099999999999999</v>
      </c>
      <c r="AB1052" s="9">
        <v>0.89400000000000002</v>
      </c>
    </row>
    <row r="1053" spans="1:28" x14ac:dyDescent="0.2">
      <c r="B1053" s="2" t="s">
        <v>22</v>
      </c>
      <c r="C1053" s="8">
        <v>0.129</v>
      </c>
      <c r="D1053" s="9">
        <v>8.5000000000000006E-2</v>
      </c>
      <c r="E1053" s="9">
        <v>0.114</v>
      </c>
      <c r="F1053" s="9">
        <v>7.8E-2</v>
      </c>
      <c r="G1053" s="9">
        <v>0.12</v>
      </c>
      <c r="H1053" s="9">
        <v>0.20399999999999999</v>
      </c>
      <c r="I1053" s="9">
        <v>0.34300000000000003</v>
      </c>
      <c r="J1053" s="9">
        <v>0.36699999999999999</v>
      </c>
      <c r="K1053" s="9">
        <v>0.16500000000000001</v>
      </c>
      <c r="L1053" s="9">
        <v>9.6000000000000002E-2</v>
      </c>
      <c r="M1053" s="9">
        <v>8.5999999999999993E-2</v>
      </c>
      <c r="N1053" s="9">
        <v>7.1999999999999995E-2</v>
      </c>
      <c r="O1053" s="9">
        <v>4.2999999999999997E-2</v>
      </c>
      <c r="P1053" s="9">
        <v>0.11</v>
      </c>
      <c r="Q1053" s="9">
        <v>0.151</v>
      </c>
      <c r="R1053" s="9">
        <v>0.113</v>
      </c>
      <c r="S1053" s="9">
        <v>0.20599999999999999</v>
      </c>
      <c r="T1053" s="9">
        <v>0.126</v>
      </c>
      <c r="U1053" s="9">
        <v>0.20399999999999999</v>
      </c>
      <c r="V1053" s="9">
        <v>0.11799999999999999</v>
      </c>
      <c r="W1053" s="9">
        <v>8.1000000000000003E-2</v>
      </c>
      <c r="X1053" s="9">
        <v>9.9000000000000005E-2</v>
      </c>
      <c r="Y1053" s="9">
        <v>0.13200000000000001</v>
      </c>
      <c r="Z1053" s="9">
        <v>0.14799999999999999</v>
      </c>
      <c r="AA1053" s="9">
        <v>0.13900000000000001</v>
      </c>
      <c r="AB1053" s="9">
        <v>0.106</v>
      </c>
    </row>
    <row r="1054" spans="1:28" x14ac:dyDescent="0.2">
      <c r="B1054" s="2" t="s">
        <v>3</v>
      </c>
      <c r="C1054" s="3">
        <v>2240</v>
      </c>
      <c r="D1054" s="4">
        <v>343</v>
      </c>
      <c r="E1054" s="4">
        <v>502</v>
      </c>
      <c r="F1054" s="4">
        <v>591</v>
      </c>
      <c r="G1054" s="4">
        <v>384</v>
      </c>
      <c r="H1054" s="4">
        <v>196</v>
      </c>
      <c r="I1054" s="4">
        <v>169</v>
      </c>
      <c r="J1054" s="4">
        <v>166</v>
      </c>
      <c r="K1054" s="4">
        <v>339</v>
      </c>
      <c r="L1054" s="4">
        <v>592</v>
      </c>
      <c r="M1054" s="4">
        <v>269</v>
      </c>
      <c r="N1054" s="4">
        <v>153</v>
      </c>
      <c r="O1054" s="4">
        <v>184</v>
      </c>
      <c r="P1054" s="4">
        <v>1287</v>
      </c>
      <c r="Q1054" s="4">
        <v>868</v>
      </c>
      <c r="R1054" s="4">
        <v>1885</v>
      </c>
      <c r="S1054" s="4">
        <v>253</v>
      </c>
      <c r="T1054" s="4">
        <v>2000</v>
      </c>
      <c r="U1054" s="4">
        <v>93</v>
      </c>
      <c r="V1054" s="4">
        <v>153</v>
      </c>
      <c r="W1054" s="4">
        <v>62</v>
      </c>
      <c r="X1054" s="4">
        <v>181</v>
      </c>
      <c r="Y1054" s="4">
        <v>569</v>
      </c>
      <c r="Z1054" s="4">
        <v>549</v>
      </c>
      <c r="AA1054" s="4">
        <v>469</v>
      </c>
      <c r="AB1054" s="4">
        <v>388</v>
      </c>
    </row>
    <row r="1055" spans="1:28" ht="51" x14ac:dyDescent="0.2">
      <c r="A1055" s="1" t="s">
        <v>1370</v>
      </c>
    </row>
    <row r="1056" spans="1:28" x14ac:dyDescent="0.2">
      <c r="B1056" s="2" t="s">
        <v>21</v>
      </c>
      <c r="C1056" s="8">
        <v>0.80400000000000005</v>
      </c>
      <c r="D1056" s="9">
        <v>0.873</v>
      </c>
      <c r="E1056" s="9">
        <v>0.84699999999999998</v>
      </c>
      <c r="F1056" s="9">
        <v>0.82799999999999996</v>
      </c>
      <c r="G1056" s="9">
        <v>0.78300000000000003</v>
      </c>
      <c r="H1056" s="9">
        <v>0.70799999999999996</v>
      </c>
      <c r="I1056" s="9">
        <v>0.65</v>
      </c>
      <c r="J1056" s="9">
        <v>0.626</v>
      </c>
      <c r="K1056" s="9">
        <v>0.73899999999999999</v>
      </c>
      <c r="L1056" s="9">
        <v>0.84399999999999997</v>
      </c>
      <c r="M1056" s="9">
        <v>0.82</v>
      </c>
      <c r="N1056" s="9">
        <v>0.85399999999999998</v>
      </c>
      <c r="O1056" s="9">
        <v>0.878</v>
      </c>
      <c r="P1056" s="9">
        <v>0.81599999999999995</v>
      </c>
      <c r="Q1056" s="9">
        <v>0.78900000000000003</v>
      </c>
      <c r="R1056" s="9">
        <v>0.81599999999999995</v>
      </c>
      <c r="S1056" s="9">
        <v>0.74399999999999999</v>
      </c>
      <c r="T1056" s="9">
        <v>0.80900000000000005</v>
      </c>
      <c r="U1056" s="9">
        <v>0.72199999999999998</v>
      </c>
      <c r="V1056" s="9">
        <v>0.78500000000000003</v>
      </c>
      <c r="W1056" s="9">
        <v>0.90800000000000003</v>
      </c>
      <c r="X1056" s="9">
        <v>0.82</v>
      </c>
      <c r="Y1056" s="9">
        <v>0.81599999999999995</v>
      </c>
      <c r="Z1056" s="9">
        <v>0.79700000000000004</v>
      </c>
      <c r="AA1056" s="9">
        <v>0.78600000000000003</v>
      </c>
      <c r="AB1056" s="9">
        <v>0.79400000000000004</v>
      </c>
    </row>
    <row r="1057" spans="1:28" x14ac:dyDescent="0.2">
      <c r="B1057" s="2" t="s">
        <v>22</v>
      </c>
      <c r="C1057" s="8">
        <v>0.19600000000000001</v>
      </c>
      <c r="D1057" s="9">
        <v>0.127</v>
      </c>
      <c r="E1057" s="9">
        <v>0.153</v>
      </c>
      <c r="F1057" s="9">
        <v>0.17199999999999999</v>
      </c>
      <c r="G1057" s="9">
        <v>0.217</v>
      </c>
      <c r="H1057" s="9">
        <v>0.29199999999999998</v>
      </c>
      <c r="I1057" s="9">
        <v>0.35</v>
      </c>
      <c r="J1057" s="9">
        <v>0.374</v>
      </c>
      <c r="K1057" s="9">
        <v>0.26100000000000001</v>
      </c>
      <c r="L1057" s="9">
        <v>0.156</v>
      </c>
      <c r="M1057" s="9">
        <v>0.18</v>
      </c>
      <c r="N1057" s="9">
        <v>0.14599999999999999</v>
      </c>
      <c r="O1057" s="9">
        <v>0.122</v>
      </c>
      <c r="P1057" s="9">
        <v>0.184</v>
      </c>
      <c r="Q1057" s="9">
        <v>0.21099999999999999</v>
      </c>
      <c r="R1057" s="9">
        <v>0.184</v>
      </c>
      <c r="S1057" s="9">
        <v>0.25600000000000001</v>
      </c>
      <c r="T1057" s="9">
        <v>0.191</v>
      </c>
      <c r="U1057" s="9">
        <v>0.27800000000000002</v>
      </c>
      <c r="V1057" s="9">
        <v>0.215</v>
      </c>
      <c r="W1057" s="9">
        <v>9.1999999999999998E-2</v>
      </c>
      <c r="X1057" s="9">
        <v>0.18</v>
      </c>
      <c r="Y1057" s="9">
        <v>0.184</v>
      </c>
      <c r="Z1057" s="9">
        <v>0.20300000000000001</v>
      </c>
      <c r="AA1057" s="9">
        <v>0.214</v>
      </c>
      <c r="AB1057" s="9">
        <v>0.20599999999999999</v>
      </c>
    </row>
    <row r="1058" spans="1:28" x14ac:dyDescent="0.2">
      <c r="B1058" s="2" t="s">
        <v>3</v>
      </c>
      <c r="C1058" s="3">
        <v>2343</v>
      </c>
      <c r="D1058" s="4">
        <v>347</v>
      </c>
      <c r="E1058" s="4">
        <v>504</v>
      </c>
      <c r="F1058" s="4">
        <v>610</v>
      </c>
      <c r="G1058" s="4">
        <v>410</v>
      </c>
      <c r="H1058" s="4">
        <v>216</v>
      </c>
      <c r="I1058" s="4">
        <v>197</v>
      </c>
      <c r="J1058" s="4">
        <v>182</v>
      </c>
      <c r="K1058" s="4">
        <v>353</v>
      </c>
      <c r="L1058" s="4">
        <v>616</v>
      </c>
      <c r="M1058" s="4">
        <v>278</v>
      </c>
      <c r="N1058" s="4">
        <v>157</v>
      </c>
      <c r="O1058" s="4">
        <v>188</v>
      </c>
      <c r="P1058" s="4">
        <v>1363</v>
      </c>
      <c r="Q1058" s="4">
        <v>892</v>
      </c>
      <c r="R1058" s="4">
        <v>1967</v>
      </c>
      <c r="S1058" s="4">
        <v>262</v>
      </c>
      <c r="T1058" s="4">
        <v>2094</v>
      </c>
      <c r="U1058" s="4">
        <v>97</v>
      </c>
      <c r="V1058" s="4">
        <v>158</v>
      </c>
      <c r="W1058" s="4">
        <v>65</v>
      </c>
      <c r="X1058" s="4">
        <v>189</v>
      </c>
      <c r="Y1058" s="4">
        <v>598</v>
      </c>
      <c r="Z1058" s="4">
        <v>572</v>
      </c>
      <c r="AA1058" s="4">
        <v>487</v>
      </c>
      <c r="AB1058" s="4">
        <v>408</v>
      </c>
    </row>
    <row r="1059" spans="1:28" ht="38.25" x14ac:dyDescent="0.2">
      <c r="A1059" s="1" t="s">
        <v>1371</v>
      </c>
    </row>
    <row r="1060" spans="1:28" x14ac:dyDescent="0.2">
      <c r="B1060" s="2" t="s">
        <v>21</v>
      </c>
      <c r="C1060" s="8">
        <v>0.92200000000000004</v>
      </c>
      <c r="D1060" s="9">
        <v>0.92500000000000004</v>
      </c>
      <c r="E1060" s="9">
        <v>0.92500000000000004</v>
      </c>
      <c r="F1060" s="9">
        <v>0.92600000000000005</v>
      </c>
      <c r="G1060" s="9">
        <v>0.93100000000000005</v>
      </c>
      <c r="H1060" s="9">
        <v>0.89700000000000002</v>
      </c>
      <c r="I1060" s="9">
        <v>0.88600000000000001</v>
      </c>
      <c r="J1060" s="9">
        <v>0.77700000000000002</v>
      </c>
      <c r="K1060" s="9">
        <v>0.86199999999999999</v>
      </c>
      <c r="L1060" s="9">
        <v>0.94399999999999995</v>
      </c>
      <c r="M1060" s="9">
        <v>0.95299999999999996</v>
      </c>
      <c r="N1060" s="9">
        <v>0.94899999999999995</v>
      </c>
      <c r="O1060" s="9">
        <v>0.97899999999999998</v>
      </c>
      <c r="P1060" s="9">
        <v>0.91700000000000004</v>
      </c>
      <c r="Q1060" s="9">
        <v>0.92800000000000005</v>
      </c>
      <c r="R1060" s="9">
        <v>0.92300000000000004</v>
      </c>
      <c r="S1060" s="9">
        <v>0.91300000000000003</v>
      </c>
      <c r="T1060" s="9">
        <v>0.92500000000000004</v>
      </c>
      <c r="U1060" s="9">
        <v>0.85299999999999998</v>
      </c>
      <c r="V1060" s="9">
        <v>0.92300000000000004</v>
      </c>
      <c r="W1060" s="9">
        <v>0.95399999999999996</v>
      </c>
      <c r="X1060" s="9">
        <v>0.97899999999999998</v>
      </c>
      <c r="Y1060" s="9">
        <v>0.92900000000000005</v>
      </c>
      <c r="Z1060" s="9">
        <v>0.88900000000000001</v>
      </c>
      <c r="AA1060" s="9">
        <v>0.91800000000000004</v>
      </c>
      <c r="AB1060" s="9">
        <v>0.93100000000000005</v>
      </c>
    </row>
    <row r="1061" spans="1:28" x14ac:dyDescent="0.2">
      <c r="B1061" s="2" t="s">
        <v>22</v>
      </c>
      <c r="C1061" s="8">
        <v>7.8E-2</v>
      </c>
      <c r="D1061" s="9">
        <v>7.4999999999999997E-2</v>
      </c>
      <c r="E1061" s="9">
        <v>7.4999999999999997E-2</v>
      </c>
      <c r="F1061" s="9">
        <v>7.3999999999999996E-2</v>
      </c>
      <c r="G1061" s="9">
        <v>6.9000000000000006E-2</v>
      </c>
      <c r="H1061" s="9">
        <v>0.10299999999999999</v>
      </c>
      <c r="I1061" s="9">
        <v>0.114</v>
      </c>
      <c r="J1061" s="9">
        <v>0.223</v>
      </c>
      <c r="K1061" s="9">
        <v>0.13800000000000001</v>
      </c>
      <c r="L1061" s="9">
        <v>5.6000000000000001E-2</v>
      </c>
      <c r="M1061" s="9">
        <v>4.7E-2</v>
      </c>
      <c r="N1061" s="9">
        <v>5.0999999999999997E-2</v>
      </c>
      <c r="O1061" s="9">
        <v>2.1000000000000001E-2</v>
      </c>
      <c r="P1061" s="9">
        <v>8.3000000000000004E-2</v>
      </c>
      <c r="Q1061" s="9">
        <v>7.1999999999999995E-2</v>
      </c>
      <c r="R1061" s="9">
        <v>7.6999999999999999E-2</v>
      </c>
      <c r="S1061" s="9">
        <v>8.6999999999999994E-2</v>
      </c>
      <c r="T1061" s="9">
        <v>7.4999999999999997E-2</v>
      </c>
      <c r="U1061" s="9">
        <v>0.14699999999999999</v>
      </c>
      <c r="V1061" s="9">
        <v>7.6999999999999999E-2</v>
      </c>
      <c r="W1061" s="9">
        <v>4.5999999999999999E-2</v>
      </c>
      <c r="X1061" s="9">
        <v>2.1000000000000001E-2</v>
      </c>
      <c r="Y1061" s="9">
        <v>7.0999999999999994E-2</v>
      </c>
      <c r="Z1061" s="9">
        <v>0.111</v>
      </c>
      <c r="AA1061" s="9">
        <v>8.2000000000000003E-2</v>
      </c>
      <c r="AB1061" s="9">
        <v>6.9000000000000006E-2</v>
      </c>
    </row>
    <row r="1062" spans="1:28" x14ac:dyDescent="0.2">
      <c r="B1062" s="2" t="s">
        <v>3</v>
      </c>
      <c r="C1062" s="3">
        <v>2333</v>
      </c>
      <c r="D1062" s="4">
        <v>348</v>
      </c>
      <c r="E1062" s="4">
        <v>506</v>
      </c>
      <c r="F1062" s="4">
        <v>608</v>
      </c>
      <c r="G1062" s="4">
        <v>408</v>
      </c>
      <c r="H1062" s="4">
        <v>213</v>
      </c>
      <c r="I1062" s="4">
        <v>193</v>
      </c>
      <c r="J1062" s="4">
        <v>179</v>
      </c>
      <c r="K1062" s="4">
        <v>356</v>
      </c>
      <c r="L1062" s="4">
        <v>611</v>
      </c>
      <c r="M1062" s="4">
        <v>276</v>
      </c>
      <c r="N1062" s="4">
        <v>156</v>
      </c>
      <c r="O1062" s="4">
        <v>188</v>
      </c>
      <c r="P1062" s="4">
        <v>1358</v>
      </c>
      <c r="Q1062" s="4">
        <v>889</v>
      </c>
      <c r="R1062" s="4">
        <v>1958</v>
      </c>
      <c r="S1062" s="4">
        <v>263</v>
      </c>
      <c r="T1062" s="4">
        <v>2089</v>
      </c>
      <c r="U1062" s="4">
        <v>95</v>
      </c>
      <c r="V1062" s="4">
        <v>155</v>
      </c>
      <c r="W1062" s="4">
        <v>65</v>
      </c>
      <c r="X1062" s="4">
        <v>188</v>
      </c>
      <c r="Y1062" s="4">
        <v>588</v>
      </c>
      <c r="Z1062" s="4">
        <v>574</v>
      </c>
      <c r="AA1062" s="4">
        <v>486</v>
      </c>
      <c r="AB1062" s="4">
        <v>408</v>
      </c>
    </row>
    <row r="1063" spans="1:28" ht="51" x14ac:dyDescent="0.2">
      <c r="A1063" s="1" t="s">
        <v>1372</v>
      </c>
    </row>
    <row r="1064" spans="1:28" x14ac:dyDescent="0.2">
      <c r="B1064" s="2" t="s">
        <v>21</v>
      </c>
      <c r="C1064" s="8">
        <v>0.92900000000000005</v>
      </c>
      <c r="D1064" s="9">
        <v>0.93400000000000005</v>
      </c>
      <c r="E1064" s="9">
        <v>0.91400000000000003</v>
      </c>
      <c r="F1064" s="9">
        <v>0.94899999999999995</v>
      </c>
      <c r="G1064" s="9">
        <v>0.93300000000000005</v>
      </c>
      <c r="H1064" s="9">
        <v>0.93400000000000005</v>
      </c>
      <c r="I1064" s="9">
        <v>0.89</v>
      </c>
      <c r="J1064" s="9">
        <v>0.82399999999999995</v>
      </c>
      <c r="K1064" s="9">
        <v>0.92400000000000004</v>
      </c>
      <c r="L1064" s="9">
        <v>0.94599999999999995</v>
      </c>
      <c r="M1064" s="9">
        <v>0.93400000000000005</v>
      </c>
      <c r="N1064" s="9">
        <v>0.94199999999999995</v>
      </c>
      <c r="O1064" s="9">
        <v>0.95699999999999996</v>
      </c>
      <c r="P1064" s="9">
        <v>0.92200000000000004</v>
      </c>
      <c r="Q1064" s="9">
        <v>0.94199999999999995</v>
      </c>
      <c r="R1064" s="9">
        <v>0.92900000000000005</v>
      </c>
      <c r="S1064" s="9">
        <v>0.93799999999999994</v>
      </c>
      <c r="T1064" s="9">
        <v>0.92700000000000005</v>
      </c>
      <c r="U1064" s="9">
        <v>0.94699999999999995</v>
      </c>
      <c r="V1064" s="9">
        <v>0.94299999999999995</v>
      </c>
      <c r="W1064" s="9">
        <v>1</v>
      </c>
      <c r="X1064" s="9">
        <v>0.95199999999999996</v>
      </c>
      <c r="Y1064" s="9">
        <v>0.93700000000000006</v>
      </c>
      <c r="Z1064" s="9">
        <v>0.91700000000000004</v>
      </c>
      <c r="AA1064" s="9">
        <v>0.91700000000000004</v>
      </c>
      <c r="AB1064" s="9">
        <v>0.92900000000000005</v>
      </c>
    </row>
    <row r="1065" spans="1:28" x14ac:dyDescent="0.2">
      <c r="B1065" s="2" t="s">
        <v>22</v>
      </c>
      <c r="C1065" s="8">
        <v>7.0999999999999994E-2</v>
      </c>
      <c r="D1065" s="9">
        <v>6.6000000000000003E-2</v>
      </c>
      <c r="E1065" s="9">
        <v>8.5999999999999993E-2</v>
      </c>
      <c r="F1065" s="9">
        <v>5.0999999999999997E-2</v>
      </c>
      <c r="G1065" s="9">
        <v>6.7000000000000004E-2</v>
      </c>
      <c r="H1065" s="9">
        <v>6.6000000000000003E-2</v>
      </c>
      <c r="I1065" s="9">
        <v>0.11</v>
      </c>
      <c r="J1065" s="9">
        <v>0.17599999999999999</v>
      </c>
      <c r="K1065" s="9">
        <v>7.5999999999999998E-2</v>
      </c>
      <c r="L1065" s="9">
        <v>5.3999999999999999E-2</v>
      </c>
      <c r="M1065" s="9">
        <v>6.6000000000000003E-2</v>
      </c>
      <c r="N1065" s="9">
        <v>5.8000000000000003E-2</v>
      </c>
      <c r="O1065" s="9">
        <v>4.2999999999999997E-2</v>
      </c>
      <c r="P1065" s="9">
        <v>7.8E-2</v>
      </c>
      <c r="Q1065" s="9">
        <v>5.8000000000000003E-2</v>
      </c>
      <c r="R1065" s="9">
        <v>7.0999999999999994E-2</v>
      </c>
      <c r="S1065" s="9">
        <v>6.2E-2</v>
      </c>
      <c r="T1065" s="9">
        <v>7.2999999999999995E-2</v>
      </c>
      <c r="U1065" s="9">
        <v>5.2999999999999999E-2</v>
      </c>
      <c r="V1065" s="9">
        <v>5.7000000000000002E-2</v>
      </c>
      <c r="W1065" s="9">
        <v>0</v>
      </c>
      <c r="X1065" s="9">
        <v>4.8000000000000001E-2</v>
      </c>
      <c r="Y1065" s="9">
        <v>6.3E-2</v>
      </c>
      <c r="Z1065" s="9">
        <v>8.3000000000000004E-2</v>
      </c>
      <c r="AA1065" s="9">
        <v>8.3000000000000004E-2</v>
      </c>
      <c r="AB1065" s="9">
        <v>7.0999999999999994E-2</v>
      </c>
    </row>
    <row r="1066" spans="1:28" x14ac:dyDescent="0.2">
      <c r="B1066" s="2" t="s">
        <v>3</v>
      </c>
      <c r="C1066" s="3">
        <v>2323</v>
      </c>
      <c r="D1066" s="4">
        <v>347</v>
      </c>
      <c r="E1066" s="4">
        <v>500</v>
      </c>
      <c r="F1066" s="4">
        <v>607</v>
      </c>
      <c r="G1066" s="4">
        <v>406</v>
      </c>
      <c r="H1066" s="4">
        <v>212</v>
      </c>
      <c r="I1066" s="4">
        <v>191</v>
      </c>
      <c r="J1066" s="4">
        <v>176</v>
      </c>
      <c r="K1066" s="4">
        <v>354</v>
      </c>
      <c r="L1066" s="4">
        <v>610</v>
      </c>
      <c r="M1066" s="4">
        <v>274</v>
      </c>
      <c r="N1066" s="4">
        <v>154</v>
      </c>
      <c r="O1066" s="4">
        <v>188</v>
      </c>
      <c r="P1066" s="4">
        <v>1348</v>
      </c>
      <c r="Q1066" s="4">
        <v>885</v>
      </c>
      <c r="R1066" s="4">
        <v>1953</v>
      </c>
      <c r="S1066" s="4">
        <v>259</v>
      </c>
      <c r="T1066" s="4">
        <v>2077</v>
      </c>
      <c r="U1066" s="4">
        <v>95</v>
      </c>
      <c r="V1066" s="4">
        <v>157</v>
      </c>
      <c r="W1066" s="4">
        <v>65</v>
      </c>
      <c r="X1066" s="4">
        <v>189</v>
      </c>
      <c r="Y1066" s="4">
        <v>589</v>
      </c>
      <c r="Z1066" s="4">
        <v>567</v>
      </c>
      <c r="AA1066" s="4">
        <v>483</v>
      </c>
      <c r="AB1066" s="4">
        <v>406</v>
      </c>
    </row>
    <row r="1067" spans="1:28" ht="38.25" x14ac:dyDescent="0.2">
      <c r="A1067" s="1" t="s">
        <v>1373</v>
      </c>
    </row>
    <row r="1068" spans="1:28" x14ac:dyDescent="0.2">
      <c r="B1068" s="2" t="s">
        <v>21</v>
      </c>
      <c r="C1068" s="8">
        <v>0.82299999999999995</v>
      </c>
      <c r="D1068" s="9">
        <v>0.89300000000000002</v>
      </c>
      <c r="E1068" s="9">
        <v>0.88200000000000001</v>
      </c>
      <c r="F1068" s="9">
        <v>0.84899999999999998</v>
      </c>
      <c r="G1068" s="9">
        <v>0.80100000000000005</v>
      </c>
      <c r="H1068" s="9">
        <v>0.76100000000000001</v>
      </c>
      <c r="I1068" s="9">
        <v>0.6</v>
      </c>
      <c r="J1068" s="9">
        <v>0.66100000000000003</v>
      </c>
      <c r="K1068" s="9">
        <v>0.77700000000000002</v>
      </c>
      <c r="L1068" s="9">
        <v>0.84599999999999997</v>
      </c>
      <c r="M1068" s="9">
        <v>0.83699999999999997</v>
      </c>
      <c r="N1068" s="9">
        <v>0.877</v>
      </c>
      <c r="O1068" s="9">
        <v>0.89900000000000002</v>
      </c>
      <c r="P1068" s="9">
        <v>0.82299999999999995</v>
      </c>
      <c r="Q1068" s="9">
        <v>0.83199999999999996</v>
      </c>
      <c r="R1068" s="9">
        <v>0.83699999999999997</v>
      </c>
      <c r="S1068" s="9">
        <v>0.749</v>
      </c>
      <c r="T1068" s="9">
        <v>0.82499999999999996</v>
      </c>
      <c r="U1068" s="9">
        <v>0.85399999999999998</v>
      </c>
      <c r="V1068" s="9">
        <v>0.78500000000000003</v>
      </c>
      <c r="W1068" s="9">
        <v>0.92300000000000004</v>
      </c>
      <c r="X1068" s="9">
        <v>0.84699999999999998</v>
      </c>
      <c r="Y1068" s="9">
        <v>0.81299999999999994</v>
      </c>
      <c r="Z1068" s="9">
        <v>0.81</v>
      </c>
      <c r="AA1068" s="9">
        <v>0.82399999999999995</v>
      </c>
      <c r="AB1068" s="9">
        <v>0.83799999999999997</v>
      </c>
    </row>
    <row r="1069" spans="1:28" x14ac:dyDescent="0.2">
      <c r="B1069" s="2" t="s">
        <v>22</v>
      </c>
      <c r="C1069" s="8">
        <v>0.17699999999999999</v>
      </c>
      <c r="D1069" s="9">
        <v>0.107</v>
      </c>
      <c r="E1069" s="9">
        <v>0.11799999999999999</v>
      </c>
      <c r="F1069" s="9">
        <v>0.151</v>
      </c>
      <c r="G1069" s="9">
        <v>0.19900000000000001</v>
      </c>
      <c r="H1069" s="9">
        <v>0.23899999999999999</v>
      </c>
      <c r="I1069" s="9">
        <v>0.4</v>
      </c>
      <c r="J1069" s="9">
        <v>0.33900000000000002</v>
      </c>
      <c r="K1069" s="9">
        <v>0.223</v>
      </c>
      <c r="L1069" s="9">
        <v>0.154</v>
      </c>
      <c r="M1069" s="9">
        <v>0.16300000000000001</v>
      </c>
      <c r="N1069" s="9">
        <v>0.123</v>
      </c>
      <c r="O1069" s="9">
        <v>0.10100000000000001</v>
      </c>
      <c r="P1069" s="9">
        <v>0.17699999999999999</v>
      </c>
      <c r="Q1069" s="9">
        <v>0.16800000000000001</v>
      </c>
      <c r="R1069" s="9">
        <v>0.16300000000000001</v>
      </c>
      <c r="S1069" s="9">
        <v>0.251</v>
      </c>
      <c r="T1069" s="9">
        <v>0.17499999999999999</v>
      </c>
      <c r="U1069" s="9">
        <v>0.14599999999999999</v>
      </c>
      <c r="V1069" s="9">
        <v>0.215</v>
      </c>
      <c r="W1069" s="9">
        <v>7.6999999999999999E-2</v>
      </c>
      <c r="X1069" s="9">
        <v>0.153</v>
      </c>
      <c r="Y1069" s="9">
        <v>0.187</v>
      </c>
      <c r="Z1069" s="9">
        <v>0.19</v>
      </c>
      <c r="AA1069" s="9">
        <v>0.17599999999999999</v>
      </c>
      <c r="AB1069" s="9">
        <v>0.16200000000000001</v>
      </c>
    </row>
    <row r="1070" spans="1:28" x14ac:dyDescent="0.2">
      <c r="B1070" s="2" t="s">
        <v>3</v>
      </c>
      <c r="C1070" s="3">
        <v>2338</v>
      </c>
      <c r="D1070" s="4">
        <v>347</v>
      </c>
      <c r="E1070" s="4">
        <v>501</v>
      </c>
      <c r="F1070" s="4">
        <v>611</v>
      </c>
      <c r="G1070" s="4">
        <v>408</v>
      </c>
      <c r="H1070" s="4">
        <v>213</v>
      </c>
      <c r="I1070" s="4">
        <v>200</v>
      </c>
      <c r="J1070" s="4">
        <v>180</v>
      </c>
      <c r="K1070" s="4">
        <v>358</v>
      </c>
      <c r="L1070" s="4">
        <v>612</v>
      </c>
      <c r="M1070" s="4">
        <v>276</v>
      </c>
      <c r="N1070" s="4">
        <v>155</v>
      </c>
      <c r="O1070" s="4">
        <v>188</v>
      </c>
      <c r="P1070" s="4">
        <v>1362</v>
      </c>
      <c r="Q1070" s="4">
        <v>888</v>
      </c>
      <c r="R1070" s="4">
        <v>1965</v>
      </c>
      <c r="S1070" s="4">
        <v>263</v>
      </c>
      <c r="T1070" s="4">
        <v>2090</v>
      </c>
      <c r="U1070" s="4">
        <v>96</v>
      </c>
      <c r="V1070" s="4">
        <v>158</v>
      </c>
      <c r="W1070" s="4">
        <v>65</v>
      </c>
      <c r="X1070" s="4">
        <v>190</v>
      </c>
      <c r="Y1070" s="4">
        <v>589</v>
      </c>
      <c r="Z1070" s="4">
        <v>574</v>
      </c>
      <c r="AA1070" s="4">
        <v>488</v>
      </c>
      <c r="AB1070" s="4">
        <v>408</v>
      </c>
    </row>
    <row r="1071" spans="1:28" ht="51" x14ac:dyDescent="0.2">
      <c r="A1071" s="1" t="s">
        <v>1418</v>
      </c>
    </row>
    <row r="1072" spans="1:28" x14ac:dyDescent="0.2">
      <c r="B1072" s="2" t="s">
        <v>292</v>
      </c>
      <c r="C1072" s="8">
        <v>0.33700000000000002</v>
      </c>
      <c r="D1072" s="9">
        <v>0.32800000000000001</v>
      </c>
      <c r="E1072" s="9">
        <v>0.34</v>
      </c>
      <c r="F1072" s="9">
        <v>0.32</v>
      </c>
      <c r="G1072" s="9">
        <v>0.37</v>
      </c>
      <c r="H1072" s="9">
        <v>0.33800000000000002</v>
      </c>
      <c r="I1072" s="9">
        <v>0.33700000000000002</v>
      </c>
      <c r="J1072" s="9">
        <v>0.32800000000000001</v>
      </c>
      <c r="K1072" s="9">
        <v>0.34200000000000003</v>
      </c>
      <c r="L1072" s="9">
        <v>0.34599999999999997</v>
      </c>
      <c r="M1072" s="9">
        <v>0.28599999999999998</v>
      </c>
      <c r="N1072" s="9">
        <v>0.36699999999999999</v>
      </c>
      <c r="O1072" s="9">
        <v>0.35399999999999998</v>
      </c>
      <c r="P1072" s="9">
        <v>0.34399999999999997</v>
      </c>
      <c r="Q1072" s="9">
        <v>0.32500000000000001</v>
      </c>
      <c r="R1072" s="9">
        <v>0.33300000000000002</v>
      </c>
      <c r="S1072" s="9">
        <v>0.35099999999999998</v>
      </c>
      <c r="T1072" s="9">
        <v>0.33700000000000002</v>
      </c>
      <c r="U1072" s="9">
        <v>0.26600000000000001</v>
      </c>
      <c r="V1072" s="9">
        <v>0.36899999999999999</v>
      </c>
      <c r="W1072" s="9">
        <v>0.318</v>
      </c>
      <c r="X1072" s="9">
        <v>0.34200000000000003</v>
      </c>
      <c r="Y1072" s="9">
        <v>0.32800000000000001</v>
      </c>
      <c r="Z1072" s="9">
        <v>0.33200000000000002</v>
      </c>
      <c r="AA1072" s="9">
        <v>0.35099999999999998</v>
      </c>
      <c r="AB1072" s="9">
        <v>0.34200000000000003</v>
      </c>
    </row>
    <row r="1073" spans="1:1018 1025:2042 2049:3066 3073:4090 4097:5114 5121:6138 6145:7162 7169:8186 8193:9210 9217:10234 10241:11258 11265:12282 12289:13306 13313:14330 14337:15354 15361:16378" x14ac:dyDescent="0.2">
      <c r="B1073" s="2" t="s">
        <v>293</v>
      </c>
      <c r="C1073" s="8">
        <v>4.7E-2</v>
      </c>
      <c r="D1073" s="9">
        <v>4.5999999999999999E-2</v>
      </c>
      <c r="E1073" s="9">
        <v>5.6000000000000001E-2</v>
      </c>
      <c r="F1073" s="9">
        <v>3.5000000000000003E-2</v>
      </c>
      <c r="G1073" s="9">
        <v>0.04</v>
      </c>
      <c r="H1073" s="9">
        <v>7.8E-2</v>
      </c>
      <c r="I1073" s="9">
        <v>3.5999999999999997E-2</v>
      </c>
      <c r="J1073" s="9">
        <v>0.113</v>
      </c>
      <c r="K1073" s="9">
        <v>6.2E-2</v>
      </c>
      <c r="L1073" s="9">
        <v>4.2999999999999997E-2</v>
      </c>
      <c r="M1073" s="9">
        <v>3.3000000000000002E-2</v>
      </c>
      <c r="N1073" s="9">
        <v>3.7999999999999999E-2</v>
      </c>
      <c r="O1073" s="9">
        <v>1.6E-2</v>
      </c>
      <c r="P1073" s="9">
        <v>4.4999999999999998E-2</v>
      </c>
      <c r="Q1073" s="9">
        <v>4.7E-2</v>
      </c>
      <c r="R1073" s="9">
        <v>4.3999999999999997E-2</v>
      </c>
      <c r="S1073" s="9">
        <v>5.3999999999999999E-2</v>
      </c>
      <c r="T1073" s="9">
        <v>4.5999999999999999E-2</v>
      </c>
      <c r="U1073" s="9">
        <v>5.2999999999999999E-2</v>
      </c>
      <c r="V1073" s="9">
        <v>5.0999999999999997E-2</v>
      </c>
      <c r="W1073" s="9">
        <v>0.03</v>
      </c>
      <c r="X1073" s="9">
        <v>2.7E-2</v>
      </c>
      <c r="Y1073" s="9">
        <v>6.0999999999999999E-2</v>
      </c>
      <c r="Z1073" s="9">
        <v>5.6000000000000001E-2</v>
      </c>
      <c r="AA1073" s="9">
        <v>3.5000000000000003E-2</v>
      </c>
      <c r="AB1073" s="9">
        <v>4.2000000000000003E-2</v>
      </c>
    </row>
    <row r="1074" spans="1:1018 1025:2042 2049:3066 3073:4090 4097:5114 5121:6138 6145:7162 7169:8186 8193:9210 9217:10234 10241:11258 11265:12282 12289:13306 13313:14330 14337:15354 15361:16378" x14ac:dyDescent="0.2">
      <c r="B1074" s="2" t="s">
        <v>116</v>
      </c>
      <c r="C1074" s="8">
        <v>0.34799999999999998</v>
      </c>
      <c r="D1074" s="9">
        <v>0.374</v>
      </c>
      <c r="E1074" s="9">
        <v>0.34799999999999998</v>
      </c>
      <c r="F1074" s="9">
        <v>0.379</v>
      </c>
      <c r="G1074" s="9">
        <v>0.35599999999999998</v>
      </c>
      <c r="H1074" s="9">
        <v>0.28899999999999998</v>
      </c>
      <c r="I1074" s="9">
        <v>0.27</v>
      </c>
      <c r="J1074" s="9">
        <v>0.22</v>
      </c>
      <c r="K1074" s="9">
        <v>0.246</v>
      </c>
      <c r="L1074" s="9">
        <v>0.33100000000000002</v>
      </c>
      <c r="M1074" s="9">
        <v>0.41</v>
      </c>
      <c r="N1074" s="9">
        <v>0.40500000000000003</v>
      </c>
      <c r="O1074" s="9">
        <v>0.48099999999999998</v>
      </c>
      <c r="P1074" s="9">
        <v>0.34200000000000003</v>
      </c>
      <c r="Q1074" s="9">
        <v>0.36299999999999999</v>
      </c>
      <c r="R1074" s="9">
        <v>0.36299999999999999</v>
      </c>
      <c r="S1074" s="9">
        <v>0.27800000000000002</v>
      </c>
      <c r="T1074" s="9">
        <v>0.34799999999999998</v>
      </c>
      <c r="U1074" s="9">
        <v>0.36199999999999999</v>
      </c>
      <c r="V1074" s="9">
        <v>0.33100000000000002</v>
      </c>
      <c r="W1074" s="9">
        <v>0.40899999999999997</v>
      </c>
      <c r="X1074" s="9">
        <v>0.39600000000000002</v>
      </c>
      <c r="Y1074" s="9">
        <v>0.34100000000000003</v>
      </c>
      <c r="Z1074" s="9">
        <v>0.32300000000000001</v>
      </c>
      <c r="AA1074" s="9">
        <v>0.34899999999999998</v>
      </c>
      <c r="AB1074" s="9">
        <v>0.36399999999999999</v>
      </c>
    </row>
    <row r="1075" spans="1:1018 1025:2042 2049:3066 3073:4090 4097:5114 5121:6138 6145:7162 7169:8186 8193:9210 9217:10234 10241:11258 11265:12282 12289:13306 13313:14330 14337:15354 15361:16378" x14ac:dyDescent="0.2">
      <c r="B1075" s="2" t="s">
        <v>294</v>
      </c>
      <c r="C1075" s="8">
        <v>0.249</v>
      </c>
      <c r="D1075" s="9">
        <v>0.22700000000000001</v>
      </c>
      <c r="E1075" s="9">
        <v>0.22</v>
      </c>
      <c r="F1075" s="9">
        <v>0.252</v>
      </c>
      <c r="G1075" s="9">
        <v>0.222</v>
      </c>
      <c r="H1075" s="9">
        <v>0.27900000000000003</v>
      </c>
      <c r="I1075" s="9">
        <v>0.35199999999999998</v>
      </c>
      <c r="J1075" s="9">
        <v>0.29899999999999999</v>
      </c>
      <c r="K1075" s="9">
        <v>0.308</v>
      </c>
      <c r="L1075" s="9">
        <v>0.26800000000000002</v>
      </c>
      <c r="M1075" s="9">
        <v>0.249</v>
      </c>
      <c r="N1075" s="9">
        <v>0.184</v>
      </c>
      <c r="O1075" s="9">
        <v>0.13800000000000001</v>
      </c>
      <c r="P1075" s="9">
        <v>0.251</v>
      </c>
      <c r="Q1075" s="9">
        <v>0.24299999999999999</v>
      </c>
      <c r="R1075" s="9">
        <v>0.24</v>
      </c>
      <c r="S1075" s="9">
        <v>0.30099999999999999</v>
      </c>
      <c r="T1075" s="9">
        <v>0.249</v>
      </c>
      <c r="U1075" s="9">
        <v>0.27700000000000002</v>
      </c>
      <c r="V1075" s="9">
        <v>0.24199999999999999</v>
      </c>
      <c r="W1075" s="9">
        <v>0.22700000000000001</v>
      </c>
      <c r="X1075" s="9">
        <v>0.23</v>
      </c>
      <c r="Y1075" s="9">
        <v>0.24399999999999999</v>
      </c>
      <c r="Z1075" s="9">
        <v>0.26200000000000001</v>
      </c>
      <c r="AA1075" s="9">
        <v>0.246</v>
      </c>
      <c r="AB1075" s="9">
        <v>0.24099999999999999</v>
      </c>
    </row>
    <row r="1076" spans="1:1018 1025:2042 2049:3066 3073:4090 4097:5114 5121:6138 6145:7162 7169:8186 8193:9210 9217:10234 10241:11258 11265:12282 12289:13306 13313:14330 14337:15354 15361:16378" x14ac:dyDescent="0.2">
      <c r="B1076" s="2" t="s">
        <v>295</v>
      </c>
      <c r="C1076" s="8">
        <v>0.02</v>
      </c>
      <c r="D1076" s="9">
        <v>2.5999999999999999E-2</v>
      </c>
      <c r="E1076" s="9">
        <v>3.5999999999999997E-2</v>
      </c>
      <c r="F1076" s="9">
        <v>1.4999999999999999E-2</v>
      </c>
      <c r="G1076" s="9">
        <v>1.2E-2</v>
      </c>
      <c r="H1076" s="9">
        <v>1.4999999999999999E-2</v>
      </c>
      <c r="I1076" s="9">
        <v>5.0000000000000001E-3</v>
      </c>
      <c r="J1076" s="9">
        <v>0.04</v>
      </c>
      <c r="K1076" s="9">
        <v>4.2000000000000003E-2</v>
      </c>
      <c r="L1076" s="9">
        <v>1.2E-2</v>
      </c>
      <c r="M1076" s="9">
        <v>2.1999999999999999E-2</v>
      </c>
      <c r="N1076" s="9">
        <v>6.0000000000000001E-3</v>
      </c>
      <c r="O1076" s="9">
        <v>1.0999999999999999E-2</v>
      </c>
      <c r="P1076" s="9">
        <v>1.9E-2</v>
      </c>
      <c r="Q1076" s="9">
        <v>2.3E-2</v>
      </c>
      <c r="R1076" s="9">
        <v>2.1000000000000001E-2</v>
      </c>
      <c r="S1076" s="9">
        <v>1.4999999999999999E-2</v>
      </c>
      <c r="T1076" s="9">
        <v>0.02</v>
      </c>
      <c r="U1076" s="9">
        <v>4.2999999999999997E-2</v>
      </c>
      <c r="V1076" s="9">
        <v>6.0000000000000001E-3</v>
      </c>
      <c r="W1076" s="9">
        <v>1.4999999999999999E-2</v>
      </c>
      <c r="X1076" s="9">
        <v>5.0000000000000001E-3</v>
      </c>
      <c r="Y1076" s="9">
        <v>2.5999999999999999E-2</v>
      </c>
      <c r="Z1076" s="9">
        <v>2.5999999999999999E-2</v>
      </c>
      <c r="AA1076" s="9">
        <v>1.9E-2</v>
      </c>
      <c r="AB1076" s="9">
        <v>1.2E-2</v>
      </c>
    </row>
    <row r="1077" spans="1:1018 1025:2042 2049:3066 3073:4090 4097:5114 5121:6138 6145:7162 7169:8186 8193:9210 9217:10234 10241:11258 11265:12282 12289:13306 13313:14330 14337:15354 15361:16378" x14ac:dyDescent="0.2">
      <c r="B1077" s="2" t="s">
        <v>3</v>
      </c>
      <c r="C1077" s="3">
        <v>2317</v>
      </c>
      <c r="D1077" s="4">
        <v>348</v>
      </c>
      <c r="E1077" s="4">
        <v>500</v>
      </c>
      <c r="F1077" s="4">
        <v>604</v>
      </c>
      <c r="G1077" s="4">
        <v>405</v>
      </c>
      <c r="H1077" s="4">
        <v>204</v>
      </c>
      <c r="I1077" s="4">
        <v>196</v>
      </c>
      <c r="J1077" s="4">
        <v>177</v>
      </c>
      <c r="K1077" s="4">
        <v>354</v>
      </c>
      <c r="L1077" s="4">
        <v>604</v>
      </c>
      <c r="M1077" s="4">
        <v>273</v>
      </c>
      <c r="N1077" s="4">
        <v>158</v>
      </c>
      <c r="O1077" s="4">
        <v>189</v>
      </c>
      <c r="P1077" s="4">
        <v>1348</v>
      </c>
      <c r="Q1077" s="4">
        <v>880</v>
      </c>
      <c r="R1077" s="4">
        <v>1942</v>
      </c>
      <c r="S1077" s="4">
        <v>259</v>
      </c>
      <c r="T1077" s="4">
        <v>2071</v>
      </c>
      <c r="U1077" s="4">
        <v>94</v>
      </c>
      <c r="V1077" s="4">
        <v>157</v>
      </c>
      <c r="W1077" s="4">
        <v>66</v>
      </c>
      <c r="X1077" s="4">
        <v>187</v>
      </c>
      <c r="Y1077" s="4">
        <v>577</v>
      </c>
      <c r="Z1077" s="4">
        <v>572</v>
      </c>
      <c r="AA1077" s="4">
        <v>484</v>
      </c>
      <c r="AB1077" s="4">
        <v>407</v>
      </c>
    </row>
    <row r="1078" spans="1:1018 1025:2042 2049:3066 3073:4090 4097:5114 5121:6138 6145:7162 7169:8186 8193:9210 9217:10234 10241:11258 11265:12282 12289:13306 13313:14330 14337:15354 15361:16378" s="42" customFormat="1" ht="25.5" x14ac:dyDescent="0.2">
      <c r="A1078" s="19"/>
      <c r="B1078" s="16" t="s">
        <v>1519</v>
      </c>
      <c r="C1078" s="42">
        <f>SUM(C1075+C1073+C1076)</f>
        <v>0.316</v>
      </c>
      <c r="D1078" s="42">
        <f t="shared" ref="D1078:AB1078" si="16">SUM(D1075+D1073+D1076)</f>
        <v>0.29900000000000004</v>
      </c>
      <c r="E1078" s="42">
        <f t="shared" si="16"/>
        <v>0.312</v>
      </c>
      <c r="F1078" s="42">
        <f t="shared" si="16"/>
        <v>0.30200000000000005</v>
      </c>
      <c r="G1078" s="42">
        <f t="shared" si="16"/>
        <v>0.27400000000000002</v>
      </c>
      <c r="H1078" s="42">
        <f t="shared" si="16"/>
        <v>0.37200000000000005</v>
      </c>
      <c r="I1078" s="42">
        <f t="shared" si="16"/>
        <v>0.39299999999999996</v>
      </c>
      <c r="J1078" s="42">
        <f t="shared" si="16"/>
        <v>0.45199999999999996</v>
      </c>
      <c r="K1078" s="42">
        <f t="shared" si="16"/>
        <v>0.41199999999999998</v>
      </c>
      <c r="L1078" s="42">
        <f t="shared" si="16"/>
        <v>0.32300000000000001</v>
      </c>
      <c r="M1078" s="42">
        <f t="shared" si="16"/>
        <v>0.30400000000000005</v>
      </c>
      <c r="N1078" s="42">
        <f t="shared" si="16"/>
        <v>0.22800000000000001</v>
      </c>
      <c r="O1078" s="42">
        <f t="shared" si="16"/>
        <v>0.16500000000000004</v>
      </c>
      <c r="P1078" s="42">
        <f t="shared" si="16"/>
        <v>0.315</v>
      </c>
      <c r="Q1078" s="42">
        <f t="shared" si="16"/>
        <v>0.313</v>
      </c>
      <c r="R1078" s="42">
        <f t="shared" si="16"/>
        <v>0.30499999999999999</v>
      </c>
      <c r="S1078" s="42">
        <f t="shared" si="16"/>
        <v>0.37</v>
      </c>
      <c r="T1078" s="42">
        <f t="shared" si="16"/>
        <v>0.315</v>
      </c>
      <c r="U1078" s="42">
        <f t="shared" si="16"/>
        <v>0.373</v>
      </c>
      <c r="V1078" s="42">
        <f t="shared" si="16"/>
        <v>0.29899999999999999</v>
      </c>
      <c r="W1078" s="42">
        <f t="shared" si="16"/>
        <v>0.27200000000000002</v>
      </c>
      <c r="X1078" s="42">
        <f t="shared" si="16"/>
        <v>0.26200000000000001</v>
      </c>
      <c r="Y1078" s="42">
        <f t="shared" si="16"/>
        <v>0.33100000000000002</v>
      </c>
      <c r="Z1078" s="42">
        <f t="shared" si="16"/>
        <v>0.34400000000000003</v>
      </c>
      <c r="AA1078" s="42">
        <f t="shared" si="16"/>
        <v>0.30000000000000004</v>
      </c>
      <c r="AB1078" s="42">
        <f t="shared" si="16"/>
        <v>0.29499999999999998</v>
      </c>
      <c r="AG1078" s="19"/>
      <c r="AH1078" s="16"/>
      <c r="AO1078" s="19"/>
      <c r="AP1078" s="16"/>
      <c r="AW1078" s="19"/>
      <c r="AX1078" s="16"/>
      <c r="BE1078" s="19"/>
      <c r="BF1078" s="16"/>
      <c r="BM1078" s="19"/>
      <c r="BN1078" s="16"/>
      <c r="BU1078" s="19"/>
      <c r="BV1078" s="16"/>
      <c r="CC1078" s="19"/>
      <c r="CD1078" s="16"/>
      <c r="CK1078" s="19"/>
      <c r="CL1078" s="16"/>
      <c r="CS1078" s="19"/>
      <c r="CT1078" s="16"/>
      <c r="DA1078" s="19"/>
      <c r="DB1078" s="16"/>
      <c r="DI1078" s="19"/>
      <c r="DJ1078" s="16"/>
      <c r="DQ1078" s="19"/>
      <c r="DR1078" s="16"/>
      <c r="DY1078" s="19"/>
      <c r="DZ1078" s="16"/>
      <c r="EG1078" s="19"/>
      <c r="EH1078" s="16"/>
      <c r="EO1078" s="19"/>
      <c r="EP1078" s="16"/>
      <c r="EW1078" s="19"/>
      <c r="EX1078" s="16"/>
      <c r="FE1078" s="19"/>
      <c r="FF1078" s="16"/>
      <c r="FM1078" s="19"/>
      <c r="FN1078" s="16"/>
      <c r="FU1078" s="19"/>
      <c r="FV1078" s="16"/>
      <c r="GC1078" s="19"/>
      <c r="GD1078" s="16"/>
      <c r="GK1078" s="19"/>
      <c r="GL1078" s="16"/>
      <c r="GS1078" s="19"/>
      <c r="GT1078" s="16"/>
      <c r="HA1078" s="19"/>
      <c r="HB1078" s="16"/>
      <c r="HI1078" s="19"/>
      <c r="HJ1078" s="16"/>
      <c r="HQ1078" s="19"/>
      <c r="HR1078" s="16"/>
      <c r="HY1078" s="19"/>
      <c r="HZ1078" s="16"/>
      <c r="IG1078" s="19"/>
      <c r="IH1078" s="16"/>
      <c r="IO1078" s="19"/>
      <c r="IP1078" s="16"/>
      <c r="IW1078" s="19"/>
      <c r="IX1078" s="16"/>
      <c r="JE1078" s="19"/>
      <c r="JF1078" s="16"/>
      <c r="JM1078" s="19"/>
      <c r="JN1078" s="16"/>
      <c r="JU1078" s="19"/>
      <c r="JV1078" s="16"/>
      <c r="KC1078" s="19"/>
      <c r="KD1078" s="16"/>
      <c r="KK1078" s="19"/>
      <c r="KL1078" s="16"/>
      <c r="KS1078" s="19"/>
      <c r="KT1078" s="16"/>
      <c r="LA1078" s="19"/>
      <c r="LB1078" s="16"/>
      <c r="LI1078" s="19"/>
      <c r="LJ1078" s="16"/>
      <c r="LQ1078" s="19"/>
      <c r="LR1078" s="16"/>
      <c r="LY1078" s="19"/>
      <c r="LZ1078" s="16"/>
      <c r="MG1078" s="19"/>
      <c r="MH1078" s="16"/>
      <c r="MO1078" s="19"/>
      <c r="MP1078" s="16"/>
      <c r="MW1078" s="19"/>
      <c r="MX1078" s="16"/>
      <c r="NE1078" s="19"/>
      <c r="NF1078" s="16"/>
      <c r="NM1078" s="19"/>
      <c r="NN1078" s="16"/>
      <c r="NU1078" s="19"/>
      <c r="NV1078" s="16"/>
      <c r="OC1078" s="19"/>
      <c r="OD1078" s="16"/>
      <c r="OK1078" s="19"/>
      <c r="OL1078" s="16"/>
      <c r="OS1078" s="19"/>
      <c r="OT1078" s="16"/>
      <c r="PA1078" s="19"/>
      <c r="PB1078" s="16"/>
      <c r="PI1078" s="19"/>
      <c r="PJ1078" s="16"/>
      <c r="PQ1078" s="19"/>
      <c r="PR1078" s="16"/>
      <c r="PY1078" s="19"/>
      <c r="PZ1078" s="16"/>
      <c r="QG1078" s="19"/>
      <c r="QH1078" s="16"/>
      <c r="QO1078" s="19"/>
      <c r="QP1078" s="16"/>
      <c r="QW1078" s="19"/>
      <c r="QX1078" s="16"/>
      <c r="RE1078" s="19"/>
      <c r="RF1078" s="16"/>
      <c r="RM1078" s="19"/>
      <c r="RN1078" s="16"/>
      <c r="RU1078" s="19"/>
      <c r="RV1078" s="16"/>
      <c r="SC1078" s="19"/>
      <c r="SD1078" s="16"/>
      <c r="SK1078" s="19"/>
      <c r="SL1078" s="16"/>
      <c r="SS1078" s="19"/>
      <c r="ST1078" s="16"/>
      <c r="TA1078" s="19"/>
      <c r="TB1078" s="16"/>
      <c r="TI1078" s="19"/>
      <c r="TJ1078" s="16"/>
      <c r="TQ1078" s="19"/>
      <c r="TR1078" s="16"/>
      <c r="TY1078" s="19"/>
      <c r="TZ1078" s="16"/>
      <c r="UG1078" s="19"/>
      <c r="UH1078" s="16"/>
      <c r="UO1078" s="19"/>
      <c r="UP1078" s="16"/>
      <c r="UW1078" s="19"/>
      <c r="UX1078" s="16"/>
      <c r="VE1078" s="19"/>
      <c r="VF1078" s="16"/>
      <c r="VM1078" s="19"/>
      <c r="VN1078" s="16"/>
      <c r="VU1078" s="19"/>
      <c r="VV1078" s="16"/>
      <c r="WC1078" s="19"/>
      <c r="WD1078" s="16"/>
      <c r="WK1078" s="19"/>
      <c r="WL1078" s="16"/>
      <c r="WS1078" s="19"/>
      <c r="WT1078" s="16"/>
      <c r="XA1078" s="19"/>
      <c r="XB1078" s="16"/>
      <c r="XI1078" s="19"/>
      <c r="XJ1078" s="16"/>
      <c r="XQ1078" s="19"/>
      <c r="XR1078" s="16"/>
      <c r="XY1078" s="19"/>
      <c r="XZ1078" s="16"/>
      <c r="YG1078" s="19"/>
      <c r="YH1078" s="16"/>
      <c r="YO1078" s="19"/>
      <c r="YP1078" s="16"/>
      <c r="YW1078" s="19"/>
      <c r="YX1078" s="16"/>
      <c r="ZE1078" s="19"/>
      <c r="ZF1078" s="16"/>
      <c r="ZM1078" s="19"/>
      <c r="ZN1078" s="16"/>
      <c r="ZU1078" s="19"/>
      <c r="ZV1078" s="16"/>
      <c r="AAC1078" s="19"/>
      <c r="AAD1078" s="16"/>
      <c r="AAK1078" s="19"/>
      <c r="AAL1078" s="16"/>
      <c r="AAS1078" s="19"/>
      <c r="AAT1078" s="16"/>
      <c r="ABA1078" s="19"/>
      <c r="ABB1078" s="16"/>
      <c r="ABI1078" s="19"/>
      <c r="ABJ1078" s="16"/>
      <c r="ABQ1078" s="19"/>
      <c r="ABR1078" s="16"/>
      <c r="ABY1078" s="19"/>
      <c r="ABZ1078" s="16"/>
      <c r="ACG1078" s="19"/>
      <c r="ACH1078" s="16"/>
      <c r="ACO1078" s="19"/>
      <c r="ACP1078" s="16"/>
      <c r="ACW1078" s="19"/>
      <c r="ACX1078" s="16"/>
      <c r="ADE1078" s="19"/>
      <c r="ADF1078" s="16"/>
      <c r="ADM1078" s="19"/>
      <c r="ADN1078" s="16"/>
      <c r="ADU1078" s="19"/>
      <c r="ADV1078" s="16"/>
      <c r="AEC1078" s="19"/>
      <c r="AED1078" s="16"/>
      <c r="AEK1078" s="19"/>
      <c r="AEL1078" s="16"/>
      <c r="AES1078" s="19"/>
      <c r="AET1078" s="16"/>
      <c r="AFA1078" s="19"/>
      <c r="AFB1078" s="16"/>
      <c r="AFI1078" s="19"/>
      <c r="AFJ1078" s="16"/>
      <c r="AFQ1078" s="19"/>
      <c r="AFR1078" s="16"/>
      <c r="AFY1078" s="19"/>
      <c r="AFZ1078" s="16"/>
      <c r="AGG1078" s="19"/>
      <c r="AGH1078" s="16"/>
      <c r="AGO1078" s="19"/>
      <c r="AGP1078" s="16"/>
      <c r="AGW1078" s="19"/>
      <c r="AGX1078" s="16"/>
      <c r="AHE1078" s="19"/>
      <c r="AHF1078" s="16"/>
      <c r="AHM1078" s="19"/>
      <c r="AHN1078" s="16"/>
      <c r="AHU1078" s="19"/>
      <c r="AHV1078" s="16"/>
      <c r="AIC1078" s="19"/>
      <c r="AID1078" s="16"/>
      <c r="AIK1078" s="19"/>
      <c r="AIL1078" s="16"/>
      <c r="AIS1078" s="19"/>
      <c r="AIT1078" s="16"/>
      <c r="AJA1078" s="19"/>
      <c r="AJB1078" s="16"/>
      <c r="AJI1078" s="19"/>
      <c r="AJJ1078" s="16"/>
      <c r="AJQ1078" s="19"/>
      <c r="AJR1078" s="16"/>
      <c r="AJY1078" s="19"/>
      <c r="AJZ1078" s="16"/>
      <c r="AKG1078" s="19"/>
      <c r="AKH1078" s="16"/>
      <c r="AKO1078" s="19"/>
      <c r="AKP1078" s="16"/>
      <c r="AKW1078" s="19"/>
      <c r="AKX1078" s="16"/>
      <c r="ALE1078" s="19"/>
      <c r="ALF1078" s="16"/>
      <c r="ALM1078" s="19"/>
      <c r="ALN1078" s="16"/>
      <c r="ALU1078" s="19"/>
      <c r="ALV1078" s="16"/>
      <c r="AMC1078" s="19"/>
      <c r="AMD1078" s="16"/>
      <c r="AMK1078" s="19"/>
      <c r="AML1078" s="16"/>
      <c r="AMS1078" s="19"/>
      <c r="AMT1078" s="16"/>
      <c r="ANA1078" s="19"/>
      <c r="ANB1078" s="16"/>
      <c r="ANI1078" s="19"/>
      <c r="ANJ1078" s="16"/>
      <c r="ANQ1078" s="19"/>
      <c r="ANR1078" s="16"/>
      <c r="ANY1078" s="19"/>
      <c r="ANZ1078" s="16"/>
      <c r="AOG1078" s="19"/>
      <c r="AOH1078" s="16"/>
      <c r="AOO1078" s="19"/>
      <c r="AOP1078" s="16"/>
      <c r="AOW1078" s="19"/>
      <c r="AOX1078" s="16"/>
      <c r="APE1078" s="19"/>
      <c r="APF1078" s="16"/>
      <c r="APM1078" s="19"/>
      <c r="APN1078" s="16"/>
      <c r="APU1078" s="19"/>
      <c r="APV1078" s="16"/>
      <c r="AQC1078" s="19"/>
      <c r="AQD1078" s="16"/>
      <c r="AQK1078" s="19"/>
      <c r="AQL1078" s="16"/>
      <c r="AQS1078" s="19"/>
      <c r="AQT1078" s="16"/>
      <c r="ARA1078" s="19"/>
      <c r="ARB1078" s="16"/>
      <c r="ARI1078" s="19"/>
      <c r="ARJ1078" s="16"/>
      <c r="ARQ1078" s="19"/>
      <c r="ARR1078" s="16"/>
      <c r="ARY1078" s="19"/>
      <c r="ARZ1078" s="16"/>
      <c r="ASG1078" s="19"/>
      <c r="ASH1078" s="16"/>
      <c r="ASO1078" s="19"/>
      <c r="ASP1078" s="16"/>
      <c r="ASW1078" s="19"/>
      <c r="ASX1078" s="16"/>
      <c r="ATE1078" s="19"/>
      <c r="ATF1078" s="16"/>
      <c r="ATM1078" s="19"/>
      <c r="ATN1078" s="16"/>
      <c r="ATU1078" s="19"/>
      <c r="ATV1078" s="16"/>
      <c r="AUC1078" s="19"/>
      <c r="AUD1078" s="16"/>
      <c r="AUK1078" s="19"/>
      <c r="AUL1078" s="16"/>
      <c r="AUS1078" s="19"/>
      <c r="AUT1078" s="16"/>
      <c r="AVA1078" s="19"/>
      <c r="AVB1078" s="16"/>
      <c r="AVI1078" s="19"/>
      <c r="AVJ1078" s="16"/>
      <c r="AVQ1078" s="19"/>
      <c r="AVR1078" s="16"/>
      <c r="AVY1078" s="19"/>
      <c r="AVZ1078" s="16"/>
      <c r="AWG1078" s="19"/>
      <c r="AWH1078" s="16"/>
      <c r="AWO1078" s="19"/>
      <c r="AWP1078" s="16"/>
      <c r="AWW1078" s="19"/>
      <c r="AWX1078" s="16"/>
      <c r="AXE1078" s="19"/>
      <c r="AXF1078" s="16"/>
      <c r="AXM1078" s="19"/>
      <c r="AXN1078" s="16"/>
      <c r="AXU1078" s="19"/>
      <c r="AXV1078" s="16"/>
      <c r="AYC1078" s="19"/>
      <c r="AYD1078" s="16"/>
      <c r="AYK1078" s="19"/>
      <c r="AYL1078" s="16"/>
      <c r="AYS1078" s="19"/>
      <c r="AYT1078" s="16"/>
      <c r="AZA1078" s="19"/>
      <c r="AZB1078" s="16"/>
      <c r="AZI1078" s="19"/>
      <c r="AZJ1078" s="16"/>
      <c r="AZQ1078" s="19"/>
      <c r="AZR1078" s="16"/>
      <c r="AZY1078" s="19"/>
      <c r="AZZ1078" s="16"/>
      <c r="BAG1078" s="19"/>
      <c r="BAH1078" s="16"/>
      <c r="BAO1078" s="19"/>
      <c r="BAP1078" s="16"/>
      <c r="BAW1078" s="19"/>
      <c r="BAX1078" s="16"/>
      <c r="BBE1078" s="19"/>
      <c r="BBF1078" s="16"/>
      <c r="BBM1078" s="19"/>
      <c r="BBN1078" s="16"/>
      <c r="BBU1078" s="19"/>
      <c r="BBV1078" s="16"/>
      <c r="BCC1078" s="19"/>
      <c r="BCD1078" s="16"/>
      <c r="BCK1078" s="19"/>
      <c r="BCL1078" s="16"/>
      <c r="BCS1078" s="19"/>
      <c r="BCT1078" s="16"/>
      <c r="BDA1078" s="19"/>
      <c r="BDB1078" s="16"/>
      <c r="BDI1078" s="19"/>
      <c r="BDJ1078" s="16"/>
      <c r="BDQ1078" s="19"/>
      <c r="BDR1078" s="16"/>
      <c r="BDY1078" s="19"/>
      <c r="BDZ1078" s="16"/>
      <c r="BEG1078" s="19"/>
      <c r="BEH1078" s="16"/>
      <c r="BEO1078" s="19"/>
      <c r="BEP1078" s="16"/>
      <c r="BEW1078" s="19"/>
      <c r="BEX1078" s="16"/>
      <c r="BFE1078" s="19"/>
      <c r="BFF1078" s="16"/>
      <c r="BFM1078" s="19"/>
      <c r="BFN1078" s="16"/>
      <c r="BFU1078" s="19"/>
      <c r="BFV1078" s="16"/>
      <c r="BGC1078" s="19"/>
      <c r="BGD1078" s="16"/>
      <c r="BGK1078" s="19"/>
      <c r="BGL1078" s="16"/>
      <c r="BGS1078" s="19"/>
      <c r="BGT1078" s="16"/>
      <c r="BHA1078" s="19"/>
      <c r="BHB1078" s="16"/>
      <c r="BHI1078" s="19"/>
      <c r="BHJ1078" s="16"/>
      <c r="BHQ1078" s="19"/>
      <c r="BHR1078" s="16"/>
      <c r="BHY1078" s="19"/>
      <c r="BHZ1078" s="16"/>
      <c r="BIG1078" s="19"/>
      <c r="BIH1078" s="16"/>
      <c r="BIO1078" s="19"/>
      <c r="BIP1078" s="16"/>
      <c r="BIW1078" s="19"/>
      <c r="BIX1078" s="16"/>
      <c r="BJE1078" s="19"/>
      <c r="BJF1078" s="16"/>
      <c r="BJM1078" s="19"/>
      <c r="BJN1078" s="16"/>
      <c r="BJU1078" s="19"/>
      <c r="BJV1078" s="16"/>
      <c r="BKC1078" s="19"/>
      <c r="BKD1078" s="16"/>
      <c r="BKK1078" s="19"/>
      <c r="BKL1078" s="16"/>
      <c r="BKS1078" s="19"/>
      <c r="BKT1078" s="16"/>
      <c r="BLA1078" s="19"/>
      <c r="BLB1078" s="16"/>
      <c r="BLI1078" s="19"/>
      <c r="BLJ1078" s="16"/>
      <c r="BLQ1078" s="19"/>
      <c r="BLR1078" s="16"/>
      <c r="BLY1078" s="19"/>
      <c r="BLZ1078" s="16"/>
      <c r="BMG1078" s="19"/>
      <c r="BMH1078" s="16"/>
      <c r="BMO1078" s="19"/>
      <c r="BMP1078" s="16"/>
      <c r="BMW1078" s="19"/>
      <c r="BMX1078" s="16"/>
      <c r="BNE1078" s="19"/>
      <c r="BNF1078" s="16"/>
      <c r="BNM1078" s="19"/>
      <c r="BNN1078" s="16"/>
      <c r="BNU1078" s="19"/>
      <c r="BNV1078" s="16"/>
      <c r="BOC1078" s="19"/>
      <c r="BOD1078" s="16"/>
      <c r="BOK1078" s="19"/>
      <c r="BOL1078" s="16"/>
      <c r="BOS1078" s="19"/>
      <c r="BOT1078" s="16"/>
      <c r="BPA1078" s="19"/>
      <c r="BPB1078" s="16"/>
      <c r="BPI1078" s="19"/>
      <c r="BPJ1078" s="16"/>
      <c r="BPQ1078" s="19"/>
      <c r="BPR1078" s="16"/>
      <c r="BPY1078" s="19"/>
      <c r="BPZ1078" s="16"/>
      <c r="BQG1078" s="19"/>
      <c r="BQH1078" s="16"/>
      <c r="BQO1078" s="19"/>
      <c r="BQP1078" s="16"/>
      <c r="BQW1078" s="19"/>
      <c r="BQX1078" s="16"/>
      <c r="BRE1078" s="19"/>
      <c r="BRF1078" s="16"/>
      <c r="BRM1078" s="19"/>
      <c r="BRN1078" s="16"/>
      <c r="BRU1078" s="19"/>
      <c r="BRV1078" s="16"/>
      <c r="BSC1078" s="19"/>
      <c r="BSD1078" s="16"/>
      <c r="BSK1078" s="19"/>
      <c r="BSL1078" s="16"/>
      <c r="BSS1078" s="19"/>
      <c r="BST1078" s="16"/>
      <c r="BTA1078" s="19"/>
      <c r="BTB1078" s="16"/>
      <c r="BTI1078" s="19"/>
      <c r="BTJ1078" s="16"/>
      <c r="BTQ1078" s="19"/>
      <c r="BTR1078" s="16"/>
      <c r="BTY1078" s="19"/>
      <c r="BTZ1078" s="16"/>
      <c r="BUG1078" s="19"/>
      <c r="BUH1078" s="16"/>
      <c r="BUO1078" s="19"/>
      <c r="BUP1078" s="16"/>
      <c r="BUW1078" s="19"/>
      <c r="BUX1078" s="16"/>
      <c r="BVE1078" s="19"/>
      <c r="BVF1078" s="16"/>
      <c r="BVM1078" s="19"/>
      <c r="BVN1078" s="16"/>
      <c r="BVU1078" s="19"/>
      <c r="BVV1078" s="16"/>
      <c r="BWC1078" s="19"/>
      <c r="BWD1078" s="16"/>
      <c r="BWK1078" s="19"/>
      <c r="BWL1078" s="16"/>
      <c r="BWS1078" s="19"/>
      <c r="BWT1078" s="16"/>
      <c r="BXA1078" s="19"/>
      <c r="BXB1078" s="16"/>
      <c r="BXI1078" s="19"/>
      <c r="BXJ1078" s="16"/>
      <c r="BXQ1078" s="19"/>
      <c r="BXR1078" s="16"/>
      <c r="BXY1078" s="19"/>
      <c r="BXZ1078" s="16"/>
      <c r="BYG1078" s="19"/>
      <c r="BYH1078" s="16"/>
      <c r="BYO1078" s="19"/>
      <c r="BYP1078" s="16"/>
      <c r="BYW1078" s="19"/>
      <c r="BYX1078" s="16"/>
      <c r="BZE1078" s="19"/>
      <c r="BZF1078" s="16"/>
      <c r="BZM1078" s="19"/>
      <c r="BZN1078" s="16"/>
      <c r="BZU1078" s="19"/>
      <c r="BZV1078" s="16"/>
      <c r="CAC1078" s="19"/>
      <c r="CAD1078" s="16"/>
      <c r="CAK1078" s="19"/>
      <c r="CAL1078" s="16"/>
      <c r="CAS1078" s="19"/>
      <c r="CAT1078" s="16"/>
      <c r="CBA1078" s="19"/>
      <c r="CBB1078" s="16"/>
      <c r="CBI1078" s="19"/>
      <c r="CBJ1078" s="16"/>
      <c r="CBQ1078" s="19"/>
      <c r="CBR1078" s="16"/>
      <c r="CBY1078" s="19"/>
      <c r="CBZ1078" s="16"/>
      <c r="CCG1078" s="19"/>
      <c r="CCH1078" s="16"/>
      <c r="CCO1078" s="19"/>
      <c r="CCP1078" s="16"/>
      <c r="CCW1078" s="19"/>
      <c r="CCX1078" s="16"/>
      <c r="CDE1078" s="19"/>
      <c r="CDF1078" s="16"/>
      <c r="CDM1078" s="19"/>
      <c r="CDN1078" s="16"/>
      <c r="CDU1078" s="19"/>
      <c r="CDV1078" s="16"/>
      <c r="CEC1078" s="19"/>
      <c r="CED1078" s="16"/>
      <c r="CEK1078" s="19"/>
      <c r="CEL1078" s="16"/>
      <c r="CES1078" s="19"/>
      <c r="CET1078" s="16"/>
      <c r="CFA1078" s="19"/>
      <c r="CFB1078" s="16"/>
      <c r="CFI1078" s="19"/>
      <c r="CFJ1078" s="16"/>
      <c r="CFQ1078" s="19"/>
      <c r="CFR1078" s="16"/>
      <c r="CFY1078" s="19"/>
      <c r="CFZ1078" s="16"/>
      <c r="CGG1078" s="19"/>
      <c r="CGH1078" s="16"/>
      <c r="CGO1078" s="19"/>
      <c r="CGP1078" s="16"/>
      <c r="CGW1078" s="19"/>
      <c r="CGX1078" s="16"/>
      <c r="CHE1078" s="19"/>
      <c r="CHF1078" s="16"/>
      <c r="CHM1078" s="19"/>
      <c r="CHN1078" s="16"/>
      <c r="CHU1078" s="19"/>
      <c r="CHV1078" s="16"/>
      <c r="CIC1078" s="19"/>
      <c r="CID1078" s="16"/>
      <c r="CIK1078" s="19"/>
      <c r="CIL1078" s="16"/>
      <c r="CIS1078" s="19"/>
      <c r="CIT1078" s="16"/>
      <c r="CJA1078" s="19"/>
      <c r="CJB1078" s="16"/>
      <c r="CJI1078" s="19"/>
      <c r="CJJ1078" s="16"/>
      <c r="CJQ1078" s="19"/>
      <c r="CJR1078" s="16"/>
      <c r="CJY1078" s="19"/>
      <c r="CJZ1078" s="16"/>
      <c r="CKG1078" s="19"/>
      <c r="CKH1078" s="16"/>
      <c r="CKO1078" s="19"/>
      <c r="CKP1078" s="16"/>
      <c r="CKW1078" s="19"/>
      <c r="CKX1078" s="16"/>
      <c r="CLE1078" s="19"/>
      <c r="CLF1078" s="16"/>
      <c r="CLM1078" s="19"/>
      <c r="CLN1078" s="16"/>
      <c r="CLU1078" s="19"/>
      <c r="CLV1078" s="16"/>
      <c r="CMC1078" s="19"/>
      <c r="CMD1078" s="16"/>
      <c r="CMK1078" s="19"/>
      <c r="CML1078" s="16"/>
      <c r="CMS1078" s="19"/>
      <c r="CMT1078" s="16"/>
      <c r="CNA1078" s="19"/>
      <c r="CNB1078" s="16"/>
      <c r="CNI1078" s="19"/>
      <c r="CNJ1078" s="16"/>
      <c r="CNQ1078" s="19"/>
      <c r="CNR1078" s="16"/>
      <c r="CNY1078" s="19"/>
      <c r="CNZ1078" s="16"/>
      <c r="COG1078" s="19"/>
      <c r="COH1078" s="16"/>
      <c r="COO1078" s="19"/>
      <c r="COP1078" s="16"/>
      <c r="COW1078" s="19"/>
      <c r="COX1078" s="16"/>
      <c r="CPE1078" s="19"/>
      <c r="CPF1078" s="16"/>
      <c r="CPM1078" s="19"/>
      <c r="CPN1078" s="16"/>
      <c r="CPU1078" s="19"/>
      <c r="CPV1078" s="16"/>
      <c r="CQC1078" s="19"/>
      <c r="CQD1078" s="16"/>
      <c r="CQK1078" s="19"/>
      <c r="CQL1078" s="16"/>
      <c r="CQS1078" s="19"/>
      <c r="CQT1078" s="16"/>
      <c r="CRA1078" s="19"/>
      <c r="CRB1078" s="16"/>
      <c r="CRI1078" s="19"/>
      <c r="CRJ1078" s="16"/>
      <c r="CRQ1078" s="19"/>
      <c r="CRR1078" s="16"/>
      <c r="CRY1078" s="19"/>
      <c r="CRZ1078" s="16"/>
      <c r="CSG1078" s="19"/>
      <c r="CSH1078" s="16"/>
      <c r="CSO1078" s="19"/>
      <c r="CSP1078" s="16"/>
      <c r="CSW1078" s="19"/>
      <c r="CSX1078" s="16"/>
      <c r="CTE1078" s="19"/>
      <c r="CTF1078" s="16"/>
      <c r="CTM1078" s="19"/>
      <c r="CTN1078" s="16"/>
      <c r="CTU1078" s="19"/>
      <c r="CTV1078" s="16"/>
      <c r="CUC1078" s="19"/>
      <c r="CUD1078" s="16"/>
      <c r="CUK1078" s="19"/>
      <c r="CUL1078" s="16"/>
      <c r="CUS1078" s="19"/>
      <c r="CUT1078" s="16"/>
      <c r="CVA1078" s="19"/>
      <c r="CVB1078" s="16"/>
      <c r="CVI1078" s="19"/>
      <c r="CVJ1078" s="16"/>
      <c r="CVQ1078" s="19"/>
      <c r="CVR1078" s="16"/>
      <c r="CVY1078" s="19"/>
      <c r="CVZ1078" s="16"/>
      <c r="CWG1078" s="19"/>
      <c r="CWH1078" s="16"/>
      <c r="CWO1078" s="19"/>
      <c r="CWP1078" s="16"/>
      <c r="CWW1078" s="19"/>
      <c r="CWX1078" s="16"/>
      <c r="CXE1078" s="19"/>
      <c r="CXF1078" s="16"/>
      <c r="CXM1078" s="19"/>
      <c r="CXN1078" s="16"/>
      <c r="CXU1078" s="19"/>
      <c r="CXV1078" s="16"/>
      <c r="CYC1078" s="19"/>
      <c r="CYD1078" s="16"/>
      <c r="CYK1078" s="19"/>
      <c r="CYL1078" s="16"/>
      <c r="CYS1078" s="19"/>
      <c r="CYT1078" s="16"/>
      <c r="CZA1078" s="19"/>
      <c r="CZB1078" s="16"/>
      <c r="CZI1078" s="19"/>
      <c r="CZJ1078" s="16"/>
      <c r="CZQ1078" s="19"/>
      <c r="CZR1078" s="16"/>
      <c r="CZY1078" s="19"/>
      <c r="CZZ1078" s="16"/>
      <c r="DAG1078" s="19"/>
      <c r="DAH1078" s="16"/>
      <c r="DAO1078" s="19"/>
      <c r="DAP1078" s="16"/>
      <c r="DAW1078" s="19"/>
      <c r="DAX1078" s="16"/>
      <c r="DBE1078" s="19"/>
      <c r="DBF1078" s="16"/>
      <c r="DBM1078" s="19"/>
      <c r="DBN1078" s="16"/>
      <c r="DBU1078" s="19"/>
      <c r="DBV1078" s="16"/>
      <c r="DCC1078" s="19"/>
      <c r="DCD1078" s="16"/>
      <c r="DCK1078" s="19"/>
      <c r="DCL1078" s="16"/>
      <c r="DCS1078" s="19"/>
      <c r="DCT1078" s="16"/>
      <c r="DDA1078" s="19"/>
      <c r="DDB1078" s="16"/>
      <c r="DDI1078" s="19"/>
      <c r="DDJ1078" s="16"/>
      <c r="DDQ1078" s="19"/>
      <c r="DDR1078" s="16"/>
      <c r="DDY1078" s="19"/>
      <c r="DDZ1078" s="16"/>
      <c r="DEG1078" s="19"/>
      <c r="DEH1078" s="16"/>
      <c r="DEO1078" s="19"/>
      <c r="DEP1078" s="16"/>
      <c r="DEW1078" s="19"/>
      <c r="DEX1078" s="16"/>
      <c r="DFE1078" s="19"/>
      <c r="DFF1078" s="16"/>
      <c r="DFM1078" s="19"/>
      <c r="DFN1078" s="16"/>
      <c r="DFU1078" s="19"/>
      <c r="DFV1078" s="16"/>
      <c r="DGC1078" s="19"/>
      <c r="DGD1078" s="16"/>
      <c r="DGK1078" s="19"/>
      <c r="DGL1078" s="16"/>
      <c r="DGS1078" s="19"/>
      <c r="DGT1078" s="16"/>
      <c r="DHA1078" s="19"/>
      <c r="DHB1078" s="16"/>
      <c r="DHI1078" s="19"/>
      <c r="DHJ1078" s="16"/>
      <c r="DHQ1078" s="19"/>
      <c r="DHR1078" s="16"/>
      <c r="DHY1078" s="19"/>
      <c r="DHZ1078" s="16"/>
      <c r="DIG1078" s="19"/>
      <c r="DIH1078" s="16"/>
      <c r="DIO1078" s="19"/>
      <c r="DIP1078" s="16"/>
      <c r="DIW1078" s="19"/>
      <c r="DIX1078" s="16"/>
      <c r="DJE1078" s="19"/>
      <c r="DJF1078" s="16"/>
      <c r="DJM1078" s="19"/>
      <c r="DJN1078" s="16"/>
      <c r="DJU1078" s="19"/>
      <c r="DJV1078" s="16"/>
      <c r="DKC1078" s="19"/>
      <c r="DKD1078" s="16"/>
      <c r="DKK1078" s="19"/>
      <c r="DKL1078" s="16"/>
      <c r="DKS1078" s="19"/>
      <c r="DKT1078" s="16"/>
      <c r="DLA1078" s="19"/>
      <c r="DLB1078" s="16"/>
      <c r="DLI1078" s="19"/>
      <c r="DLJ1078" s="16"/>
      <c r="DLQ1078" s="19"/>
      <c r="DLR1078" s="16"/>
      <c r="DLY1078" s="19"/>
      <c r="DLZ1078" s="16"/>
      <c r="DMG1078" s="19"/>
      <c r="DMH1078" s="16"/>
      <c r="DMO1078" s="19"/>
      <c r="DMP1078" s="16"/>
      <c r="DMW1078" s="19"/>
      <c r="DMX1078" s="16"/>
      <c r="DNE1078" s="19"/>
      <c r="DNF1078" s="16"/>
      <c r="DNM1078" s="19"/>
      <c r="DNN1078" s="16"/>
      <c r="DNU1078" s="19"/>
      <c r="DNV1078" s="16"/>
      <c r="DOC1078" s="19"/>
      <c r="DOD1078" s="16"/>
      <c r="DOK1078" s="19"/>
      <c r="DOL1078" s="16"/>
      <c r="DOS1078" s="19"/>
      <c r="DOT1078" s="16"/>
      <c r="DPA1078" s="19"/>
      <c r="DPB1078" s="16"/>
      <c r="DPI1078" s="19"/>
      <c r="DPJ1078" s="16"/>
      <c r="DPQ1078" s="19"/>
      <c r="DPR1078" s="16"/>
      <c r="DPY1078" s="19"/>
      <c r="DPZ1078" s="16"/>
      <c r="DQG1078" s="19"/>
      <c r="DQH1078" s="16"/>
      <c r="DQO1078" s="19"/>
      <c r="DQP1078" s="16"/>
      <c r="DQW1078" s="19"/>
      <c r="DQX1078" s="16"/>
      <c r="DRE1078" s="19"/>
      <c r="DRF1078" s="16"/>
      <c r="DRM1078" s="19"/>
      <c r="DRN1078" s="16"/>
      <c r="DRU1078" s="19"/>
      <c r="DRV1078" s="16"/>
      <c r="DSC1078" s="19"/>
      <c r="DSD1078" s="16"/>
      <c r="DSK1078" s="19"/>
      <c r="DSL1078" s="16"/>
      <c r="DSS1078" s="19"/>
      <c r="DST1078" s="16"/>
      <c r="DTA1078" s="19"/>
      <c r="DTB1078" s="16"/>
      <c r="DTI1078" s="19"/>
      <c r="DTJ1078" s="16"/>
      <c r="DTQ1078" s="19"/>
      <c r="DTR1078" s="16"/>
      <c r="DTY1078" s="19"/>
      <c r="DTZ1078" s="16"/>
      <c r="DUG1078" s="19"/>
      <c r="DUH1078" s="16"/>
      <c r="DUO1078" s="19"/>
      <c r="DUP1078" s="16"/>
      <c r="DUW1078" s="19"/>
      <c r="DUX1078" s="16"/>
      <c r="DVE1078" s="19"/>
      <c r="DVF1078" s="16"/>
      <c r="DVM1078" s="19"/>
      <c r="DVN1078" s="16"/>
      <c r="DVU1078" s="19"/>
      <c r="DVV1078" s="16"/>
      <c r="DWC1078" s="19"/>
      <c r="DWD1078" s="16"/>
      <c r="DWK1078" s="19"/>
      <c r="DWL1078" s="16"/>
      <c r="DWS1078" s="19"/>
      <c r="DWT1078" s="16"/>
      <c r="DXA1078" s="19"/>
      <c r="DXB1078" s="16"/>
      <c r="DXI1078" s="19"/>
      <c r="DXJ1078" s="16"/>
      <c r="DXQ1078" s="19"/>
      <c r="DXR1078" s="16"/>
      <c r="DXY1078" s="19"/>
      <c r="DXZ1078" s="16"/>
      <c r="DYG1078" s="19"/>
      <c r="DYH1078" s="16"/>
      <c r="DYO1078" s="19"/>
      <c r="DYP1078" s="16"/>
      <c r="DYW1078" s="19"/>
      <c r="DYX1078" s="16"/>
      <c r="DZE1078" s="19"/>
      <c r="DZF1078" s="16"/>
      <c r="DZM1078" s="19"/>
      <c r="DZN1078" s="16"/>
      <c r="DZU1078" s="19"/>
      <c r="DZV1078" s="16"/>
      <c r="EAC1078" s="19"/>
      <c r="EAD1078" s="16"/>
      <c r="EAK1078" s="19"/>
      <c r="EAL1078" s="16"/>
      <c r="EAS1078" s="19"/>
      <c r="EAT1078" s="16"/>
      <c r="EBA1078" s="19"/>
      <c r="EBB1078" s="16"/>
      <c r="EBI1078" s="19"/>
      <c r="EBJ1078" s="16"/>
      <c r="EBQ1078" s="19"/>
      <c r="EBR1078" s="16"/>
      <c r="EBY1078" s="19"/>
      <c r="EBZ1078" s="16"/>
      <c r="ECG1078" s="19"/>
      <c r="ECH1078" s="16"/>
      <c r="ECO1078" s="19"/>
      <c r="ECP1078" s="16"/>
      <c r="ECW1078" s="19"/>
      <c r="ECX1078" s="16"/>
      <c r="EDE1078" s="19"/>
      <c r="EDF1078" s="16"/>
      <c r="EDM1078" s="19"/>
      <c r="EDN1078" s="16"/>
      <c r="EDU1078" s="19"/>
      <c r="EDV1078" s="16"/>
      <c r="EEC1078" s="19"/>
      <c r="EED1078" s="16"/>
      <c r="EEK1078" s="19"/>
      <c r="EEL1078" s="16"/>
      <c r="EES1078" s="19"/>
      <c r="EET1078" s="16"/>
      <c r="EFA1078" s="19"/>
      <c r="EFB1078" s="16"/>
      <c r="EFI1078" s="19"/>
      <c r="EFJ1078" s="16"/>
      <c r="EFQ1078" s="19"/>
      <c r="EFR1078" s="16"/>
      <c r="EFY1078" s="19"/>
      <c r="EFZ1078" s="16"/>
      <c r="EGG1078" s="19"/>
      <c r="EGH1078" s="16"/>
      <c r="EGO1078" s="19"/>
      <c r="EGP1078" s="16"/>
      <c r="EGW1078" s="19"/>
      <c r="EGX1078" s="16"/>
      <c r="EHE1078" s="19"/>
      <c r="EHF1078" s="16"/>
      <c r="EHM1078" s="19"/>
      <c r="EHN1078" s="16"/>
      <c r="EHU1078" s="19"/>
      <c r="EHV1078" s="16"/>
      <c r="EIC1078" s="19"/>
      <c r="EID1078" s="16"/>
      <c r="EIK1078" s="19"/>
      <c r="EIL1078" s="16"/>
      <c r="EIS1078" s="19"/>
      <c r="EIT1078" s="16"/>
      <c r="EJA1078" s="19"/>
      <c r="EJB1078" s="16"/>
      <c r="EJI1078" s="19"/>
      <c r="EJJ1078" s="16"/>
      <c r="EJQ1078" s="19"/>
      <c r="EJR1078" s="16"/>
      <c r="EJY1078" s="19"/>
      <c r="EJZ1078" s="16"/>
      <c r="EKG1078" s="19"/>
      <c r="EKH1078" s="16"/>
      <c r="EKO1078" s="19"/>
      <c r="EKP1078" s="16"/>
      <c r="EKW1078" s="19"/>
      <c r="EKX1078" s="16"/>
      <c r="ELE1078" s="19"/>
      <c r="ELF1078" s="16"/>
      <c r="ELM1078" s="19"/>
      <c r="ELN1078" s="16"/>
      <c r="ELU1078" s="19"/>
      <c r="ELV1078" s="16"/>
      <c r="EMC1078" s="19"/>
      <c r="EMD1078" s="16"/>
      <c r="EMK1078" s="19"/>
      <c r="EML1078" s="16"/>
      <c r="EMS1078" s="19"/>
      <c r="EMT1078" s="16"/>
      <c r="ENA1078" s="19"/>
      <c r="ENB1078" s="16"/>
      <c r="ENI1078" s="19"/>
      <c r="ENJ1078" s="16"/>
      <c r="ENQ1078" s="19"/>
      <c r="ENR1078" s="16"/>
      <c r="ENY1078" s="19"/>
      <c r="ENZ1078" s="16"/>
      <c r="EOG1078" s="19"/>
      <c r="EOH1078" s="16"/>
      <c r="EOO1078" s="19"/>
      <c r="EOP1078" s="16"/>
      <c r="EOW1078" s="19"/>
      <c r="EOX1078" s="16"/>
      <c r="EPE1078" s="19"/>
      <c r="EPF1078" s="16"/>
      <c r="EPM1078" s="19"/>
      <c r="EPN1078" s="16"/>
      <c r="EPU1078" s="19"/>
      <c r="EPV1078" s="16"/>
      <c r="EQC1078" s="19"/>
      <c r="EQD1078" s="16"/>
      <c r="EQK1078" s="19"/>
      <c r="EQL1078" s="16"/>
      <c r="EQS1078" s="19"/>
      <c r="EQT1078" s="16"/>
      <c r="ERA1078" s="19"/>
      <c r="ERB1078" s="16"/>
      <c r="ERI1078" s="19"/>
      <c r="ERJ1078" s="16"/>
      <c r="ERQ1078" s="19"/>
      <c r="ERR1078" s="16"/>
      <c r="ERY1078" s="19"/>
      <c r="ERZ1078" s="16"/>
      <c r="ESG1078" s="19"/>
      <c r="ESH1078" s="16"/>
      <c r="ESO1078" s="19"/>
      <c r="ESP1078" s="16"/>
      <c r="ESW1078" s="19"/>
      <c r="ESX1078" s="16"/>
      <c r="ETE1078" s="19"/>
      <c r="ETF1078" s="16"/>
      <c r="ETM1078" s="19"/>
      <c r="ETN1078" s="16"/>
      <c r="ETU1078" s="19"/>
      <c r="ETV1078" s="16"/>
      <c r="EUC1078" s="19"/>
      <c r="EUD1078" s="16"/>
      <c r="EUK1078" s="19"/>
      <c r="EUL1078" s="16"/>
      <c r="EUS1078" s="19"/>
      <c r="EUT1078" s="16"/>
      <c r="EVA1078" s="19"/>
      <c r="EVB1078" s="16"/>
      <c r="EVI1078" s="19"/>
      <c r="EVJ1078" s="16"/>
      <c r="EVQ1078" s="19"/>
      <c r="EVR1078" s="16"/>
      <c r="EVY1078" s="19"/>
      <c r="EVZ1078" s="16"/>
      <c r="EWG1078" s="19"/>
      <c r="EWH1078" s="16"/>
      <c r="EWO1078" s="19"/>
      <c r="EWP1078" s="16"/>
      <c r="EWW1078" s="19"/>
      <c r="EWX1078" s="16"/>
      <c r="EXE1078" s="19"/>
      <c r="EXF1078" s="16"/>
      <c r="EXM1078" s="19"/>
      <c r="EXN1078" s="16"/>
      <c r="EXU1078" s="19"/>
      <c r="EXV1078" s="16"/>
      <c r="EYC1078" s="19"/>
      <c r="EYD1078" s="16"/>
      <c r="EYK1078" s="19"/>
      <c r="EYL1078" s="16"/>
      <c r="EYS1078" s="19"/>
      <c r="EYT1078" s="16"/>
      <c r="EZA1078" s="19"/>
      <c r="EZB1078" s="16"/>
      <c r="EZI1078" s="19"/>
      <c r="EZJ1078" s="16"/>
      <c r="EZQ1078" s="19"/>
      <c r="EZR1078" s="16"/>
      <c r="EZY1078" s="19"/>
      <c r="EZZ1078" s="16"/>
      <c r="FAG1078" s="19"/>
      <c r="FAH1078" s="16"/>
      <c r="FAO1078" s="19"/>
      <c r="FAP1078" s="16"/>
      <c r="FAW1078" s="19"/>
      <c r="FAX1078" s="16"/>
      <c r="FBE1078" s="19"/>
      <c r="FBF1078" s="16"/>
      <c r="FBM1078" s="19"/>
      <c r="FBN1078" s="16"/>
      <c r="FBU1078" s="19"/>
      <c r="FBV1078" s="16"/>
      <c r="FCC1078" s="19"/>
      <c r="FCD1078" s="16"/>
      <c r="FCK1078" s="19"/>
      <c r="FCL1078" s="16"/>
      <c r="FCS1078" s="19"/>
      <c r="FCT1078" s="16"/>
      <c r="FDA1078" s="19"/>
      <c r="FDB1078" s="16"/>
      <c r="FDI1078" s="19"/>
      <c r="FDJ1078" s="16"/>
      <c r="FDQ1078" s="19"/>
      <c r="FDR1078" s="16"/>
      <c r="FDY1078" s="19"/>
      <c r="FDZ1078" s="16"/>
      <c r="FEG1078" s="19"/>
      <c r="FEH1078" s="16"/>
      <c r="FEO1078" s="19"/>
      <c r="FEP1078" s="16"/>
      <c r="FEW1078" s="19"/>
      <c r="FEX1078" s="16"/>
      <c r="FFE1078" s="19"/>
      <c r="FFF1078" s="16"/>
      <c r="FFM1078" s="19"/>
      <c r="FFN1078" s="16"/>
      <c r="FFU1078" s="19"/>
      <c r="FFV1078" s="16"/>
      <c r="FGC1078" s="19"/>
      <c r="FGD1078" s="16"/>
      <c r="FGK1078" s="19"/>
      <c r="FGL1078" s="16"/>
      <c r="FGS1078" s="19"/>
      <c r="FGT1078" s="16"/>
      <c r="FHA1078" s="19"/>
      <c r="FHB1078" s="16"/>
      <c r="FHI1078" s="19"/>
      <c r="FHJ1078" s="16"/>
      <c r="FHQ1078" s="19"/>
      <c r="FHR1078" s="16"/>
      <c r="FHY1078" s="19"/>
      <c r="FHZ1078" s="16"/>
      <c r="FIG1078" s="19"/>
      <c r="FIH1078" s="16"/>
      <c r="FIO1078" s="19"/>
      <c r="FIP1078" s="16"/>
      <c r="FIW1078" s="19"/>
      <c r="FIX1078" s="16"/>
      <c r="FJE1078" s="19"/>
      <c r="FJF1078" s="16"/>
      <c r="FJM1078" s="19"/>
      <c r="FJN1078" s="16"/>
      <c r="FJU1078" s="19"/>
      <c r="FJV1078" s="16"/>
      <c r="FKC1078" s="19"/>
      <c r="FKD1078" s="16"/>
      <c r="FKK1078" s="19"/>
      <c r="FKL1078" s="16"/>
      <c r="FKS1078" s="19"/>
      <c r="FKT1078" s="16"/>
      <c r="FLA1078" s="19"/>
      <c r="FLB1078" s="16"/>
      <c r="FLI1078" s="19"/>
      <c r="FLJ1078" s="16"/>
      <c r="FLQ1078" s="19"/>
      <c r="FLR1078" s="16"/>
      <c r="FLY1078" s="19"/>
      <c r="FLZ1078" s="16"/>
      <c r="FMG1078" s="19"/>
      <c r="FMH1078" s="16"/>
      <c r="FMO1078" s="19"/>
      <c r="FMP1078" s="16"/>
      <c r="FMW1078" s="19"/>
      <c r="FMX1078" s="16"/>
      <c r="FNE1078" s="19"/>
      <c r="FNF1078" s="16"/>
      <c r="FNM1078" s="19"/>
      <c r="FNN1078" s="16"/>
      <c r="FNU1078" s="19"/>
      <c r="FNV1078" s="16"/>
      <c r="FOC1078" s="19"/>
      <c r="FOD1078" s="16"/>
      <c r="FOK1078" s="19"/>
      <c r="FOL1078" s="16"/>
      <c r="FOS1078" s="19"/>
      <c r="FOT1078" s="16"/>
      <c r="FPA1078" s="19"/>
      <c r="FPB1078" s="16"/>
      <c r="FPI1078" s="19"/>
      <c r="FPJ1078" s="16"/>
      <c r="FPQ1078" s="19"/>
      <c r="FPR1078" s="16"/>
      <c r="FPY1078" s="19"/>
      <c r="FPZ1078" s="16"/>
      <c r="FQG1078" s="19"/>
      <c r="FQH1078" s="16"/>
      <c r="FQO1078" s="19"/>
      <c r="FQP1078" s="16"/>
      <c r="FQW1078" s="19"/>
      <c r="FQX1078" s="16"/>
      <c r="FRE1078" s="19"/>
      <c r="FRF1078" s="16"/>
      <c r="FRM1078" s="19"/>
      <c r="FRN1078" s="16"/>
      <c r="FRU1078" s="19"/>
      <c r="FRV1078" s="16"/>
      <c r="FSC1078" s="19"/>
      <c r="FSD1078" s="16"/>
      <c r="FSK1078" s="19"/>
      <c r="FSL1078" s="16"/>
      <c r="FSS1078" s="19"/>
      <c r="FST1078" s="16"/>
      <c r="FTA1078" s="19"/>
      <c r="FTB1078" s="16"/>
      <c r="FTI1078" s="19"/>
      <c r="FTJ1078" s="16"/>
      <c r="FTQ1078" s="19"/>
      <c r="FTR1078" s="16"/>
      <c r="FTY1078" s="19"/>
      <c r="FTZ1078" s="16"/>
      <c r="FUG1078" s="19"/>
      <c r="FUH1078" s="16"/>
      <c r="FUO1078" s="19"/>
      <c r="FUP1078" s="16"/>
      <c r="FUW1078" s="19"/>
      <c r="FUX1078" s="16"/>
      <c r="FVE1078" s="19"/>
      <c r="FVF1078" s="16"/>
      <c r="FVM1078" s="19"/>
      <c r="FVN1078" s="16"/>
      <c r="FVU1078" s="19"/>
      <c r="FVV1078" s="16"/>
      <c r="FWC1078" s="19"/>
      <c r="FWD1078" s="16"/>
      <c r="FWK1078" s="19"/>
      <c r="FWL1078" s="16"/>
      <c r="FWS1078" s="19"/>
      <c r="FWT1078" s="16"/>
      <c r="FXA1078" s="19"/>
      <c r="FXB1078" s="16"/>
      <c r="FXI1078" s="19"/>
      <c r="FXJ1078" s="16"/>
      <c r="FXQ1078" s="19"/>
      <c r="FXR1078" s="16"/>
      <c r="FXY1078" s="19"/>
      <c r="FXZ1078" s="16"/>
      <c r="FYG1078" s="19"/>
      <c r="FYH1078" s="16"/>
      <c r="FYO1078" s="19"/>
      <c r="FYP1078" s="16"/>
      <c r="FYW1078" s="19"/>
      <c r="FYX1078" s="16"/>
      <c r="FZE1078" s="19"/>
      <c r="FZF1078" s="16"/>
      <c r="FZM1078" s="19"/>
      <c r="FZN1078" s="16"/>
      <c r="FZU1078" s="19"/>
      <c r="FZV1078" s="16"/>
      <c r="GAC1078" s="19"/>
      <c r="GAD1078" s="16"/>
      <c r="GAK1078" s="19"/>
      <c r="GAL1078" s="16"/>
      <c r="GAS1078" s="19"/>
      <c r="GAT1078" s="16"/>
      <c r="GBA1078" s="19"/>
      <c r="GBB1078" s="16"/>
      <c r="GBI1078" s="19"/>
      <c r="GBJ1078" s="16"/>
      <c r="GBQ1078" s="19"/>
      <c r="GBR1078" s="16"/>
      <c r="GBY1078" s="19"/>
      <c r="GBZ1078" s="16"/>
      <c r="GCG1078" s="19"/>
      <c r="GCH1078" s="16"/>
      <c r="GCO1078" s="19"/>
      <c r="GCP1078" s="16"/>
      <c r="GCW1078" s="19"/>
      <c r="GCX1078" s="16"/>
      <c r="GDE1078" s="19"/>
      <c r="GDF1078" s="16"/>
      <c r="GDM1078" s="19"/>
      <c r="GDN1078" s="16"/>
      <c r="GDU1078" s="19"/>
      <c r="GDV1078" s="16"/>
      <c r="GEC1078" s="19"/>
      <c r="GED1078" s="16"/>
      <c r="GEK1078" s="19"/>
      <c r="GEL1078" s="16"/>
      <c r="GES1078" s="19"/>
      <c r="GET1078" s="16"/>
      <c r="GFA1078" s="19"/>
      <c r="GFB1078" s="16"/>
      <c r="GFI1078" s="19"/>
      <c r="GFJ1078" s="16"/>
      <c r="GFQ1078" s="19"/>
      <c r="GFR1078" s="16"/>
      <c r="GFY1078" s="19"/>
      <c r="GFZ1078" s="16"/>
      <c r="GGG1078" s="19"/>
      <c r="GGH1078" s="16"/>
      <c r="GGO1078" s="19"/>
      <c r="GGP1078" s="16"/>
      <c r="GGW1078" s="19"/>
      <c r="GGX1078" s="16"/>
      <c r="GHE1078" s="19"/>
      <c r="GHF1078" s="16"/>
      <c r="GHM1078" s="19"/>
      <c r="GHN1078" s="16"/>
      <c r="GHU1078" s="19"/>
      <c r="GHV1078" s="16"/>
      <c r="GIC1078" s="19"/>
      <c r="GID1078" s="16"/>
      <c r="GIK1078" s="19"/>
      <c r="GIL1078" s="16"/>
      <c r="GIS1078" s="19"/>
      <c r="GIT1078" s="16"/>
      <c r="GJA1078" s="19"/>
      <c r="GJB1078" s="16"/>
      <c r="GJI1078" s="19"/>
      <c r="GJJ1078" s="16"/>
      <c r="GJQ1078" s="19"/>
      <c r="GJR1078" s="16"/>
      <c r="GJY1078" s="19"/>
      <c r="GJZ1078" s="16"/>
      <c r="GKG1078" s="19"/>
      <c r="GKH1078" s="16"/>
      <c r="GKO1078" s="19"/>
      <c r="GKP1078" s="16"/>
      <c r="GKW1078" s="19"/>
      <c r="GKX1078" s="16"/>
      <c r="GLE1078" s="19"/>
      <c r="GLF1078" s="16"/>
      <c r="GLM1078" s="19"/>
      <c r="GLN1078" s="16"/>
      <c r="GLU1078" s="19"/>
      <c r="GLV1078" s="16"/>
      <c r="GMC1078" s="19"/>
      <c r="GMD1078" s="16"/>
      <c r="GMK1078" s="19"/>
      <c r="GML1078" s="16"/>
      <c r="GMS1078" s="19"/>
      <c r="GMT1078" s="16"/>
      <c r="GNA1078" s="19"/>
      <c r="GNB1078" s="16"/>
      <c r="GNI1078" s="19"/>
      <c r="GNJ1078" s="16"/>
      <c r="GNQ1078" s="19"/>
      <c r="GNR1078" s="16"/>
      <c r="GNY1078" s="19"/>
      <c r="GNZ1078" s="16"/>
      <c r="GOG1078" s="19"/>
      <c r="GOH1078" s="16"/>
      <c r="GOO1078" s="19"/>
      <c r="GOP1078" s="16"/>
      <c r="GOW1078" s="19"/>
      <c r="GOX1078" s="16"/>
      <c r="GPE1078" s="19"/>
      <c r="GPF1078" s="16"/>
      <c r="GPM1078" s="19"/>
      <c r="GPN1078" s="16"/>
      <c r="GPU1078" s="19"/>
      <c r="GPV1078" s="16"/>
      <c r="GQC1078" s="19"/>
      <c r="GQD1078" s="16"/>
      <c r="GQK1078" s="19"/>
      <c r="GQL1078" s="16"/>
      <c r="GQS1078" s="19"/>
      <c r="GQT1078" s="16"/>
      <c r="GRA1078" s="19"/>
      <c r="GRB1078" s="16"/>
      <c r="GRI1078" s="19"/>
      <c r="GRJ1078" s="16"/>
      <c r="GRQ1078" s="19"/>
      <c r="GRR1078" s="16"/>
      <c r="GRY1078" s="19"/>
      <c r="GRZ1078" s="16"/>
      <c r="GSG1078" s="19"/>
      <c r="GSH1078" s="16"/>
      <c r="GSO1078" s="19"/>
      <c r="GSP1078" s="16"/>
      <c r="GSW1078" s="19"/>
      <c r="GSX1078" s="16"/>
      <c r="GTE1078" s="19"/>
      <c r="GTF1078" s="16"/>
      <c r="GTM1078" s="19"/>
      <c r="GTN1078" s="16"/>
      <c r="GTU1078" s="19"/>
      <c r="GTV1078" s="16"/>
      <c r="GUC1078" s="19"/>
      <c r="GUD1078" s="16"/>
      <c r="GUK1078" s="19"/>
      <c r="GUL1078" s="16"/>
      <c r="GUS1078" s="19"/>
      <c r="GUT1078" s="16"/>
      <c r="GVA1078" s="19"/>
      <c r="GVB1078" s="16"/>
      <c r="GVI1078" s="19"/>
      <c r="GVJ1078" s="16"/>
      <c r="GVQ1078" s="19"/>
      <c r="GVR1078" s="16"/>
      <c r="GVY1078" s="19"/>
      <c r="GVZ1078" s="16"/>
      <c r="GWG1078" s="19"/>
      <c r="GWH1078" s="16"/>
      <c r="GWO1078" s="19"/>
      <c r="GWP1078" s="16"/>
      <c r="GWW1078" s="19"/>
      <c r="GWX1078" s="16"/>
      <c r="GXE1078" s="19"/>
      <c r="GXF1078" s="16"/>
      <c r="GXM1078" s="19"/>
      <c r="GXN1078" s="16"/>
      <c r="GXU1078" s="19"/>
      <c r="GXV1078" s="16"/>
      <c r="GYC1078" s="19"/>
      <c r="GYD1078" s="16"/>
      <c r="GYK1078" s="19"/>
      <c r="GYL1078" s="16"/>
      <c r="GYS1078" s="19"/>
      <c r="GYT1078" s="16"/>
      <c r="GZA1078" s="19"/>
      <c r="GZB1078" s="16"/>
      <c r="GZI1078" s="19"/>
      <c r="GZJ1078" s="16"/>
      <c r="GZQ1078" s="19"/>
      <c r="GZR1078" s="16"/>
      <c r="GZY1078" s="19"/>
      <c r="GZZ1078" s="16"/>
      <c r="HAG1078" s="19"/>
      <c r="HAH1078" s="16"/>
      <c r="HAO1078" s="19"/>
      <c r="HAP1078" s="16"/>
      <c r="HAW1078" s="19"/>
      <c r="HAX1078" s="16"/>
      <c r="HBE1078" s="19"/>
      <c r="HBF1078" s="16"/>
      <c r="HBM1078" s="19"/>
      <c r="HBN1078" s="16"/>
      <c r="HBU1078" s="19"/>
      <c r="HBV1078" s="16"/>
      <c r="HCC1078" s="19"/>
      <c r="HCD1078" s="16"/>
      <c r="HCK1078" s="19"/>
      <c r="HCL1078" s="16"/>
      <c r="HCS1078" s="19"/>
      <c r="HCT1078" s="16"/>
      <c r="HDA1078" s="19"/>
      <c r="HDB1078" s="16"/>
      <c r="HDI1078" s="19"/>
      <c r="HDJ1078" s="16"/>
      <c r="HDQ1078" s="19"/>
      <c r="HDR1078" s="16"/>
      <c r="HDY1078" s="19"/>
      <c r="HDZ1078" s="16"/>
      <c r="HEG1078" s="19"/>
      <c r="HEH1078" s="16"/>
      <c r="HEO1078" s="19"/>
      <c r="HEP1078" s="16"/>
      <c r="HEW1078" s="19"/>
      <c r="HEX1078" s="16"/>
      <c r="HFE1078" s="19"/>
      <c r="HFF1078" s="16"/>
      <c r="HFM1078" s="19"/>
      <c r="HFN1078" s="16"/>
      <c r="HFU1078" s="19"/>
      <c r="HFV1078" s="16"/>
      <c r="HGC1078" s="19"/>
      <c r="HGD1078" s="16"/>
      <c r="HGK1078" s="19"/>
      <c r="HGL1078" s="16"/>
      <c r="HGS1078" s="19"/>
      <c r="HGT1078" s="16"/>
      <c r="HHA1078" s="19"/>
      <c r="HHB1078" s="16"/>
      <c r="HHI1078" s="19"/>
      <c r="HHJ1078" s="16"/>
      <c r="HHQ1078" s="19"/>
      <c r="HHR1078" s="16"/>
      <c r="HHY1078" s="19"/>
      <c r="HHZ1078" s="16"/>
      <c r="HIG1078" s="19"/>
      <c r="HIH1078" s="16"/>
      <c r="HIO1078" s="19"/>
      <c r="HIP1078" s="16"/>
      <c r="HIW1078" s="19"/>
      <c r="HIX1078" s="16"/>
      <c r="HJE1078" s="19"/>
      <c r="HJF1078" s="16"/>
      <c r="HJM1078" s="19"/>
      <c r="HJN1078" s="16"/>
      <c r="HJU1078" s="19"/>
      <c r="HJV1078" s="16"/>
      <c r="HKC1078" s="19"/>
      <c r="HKD1078" s="16"/>
      <c r="HKK1078" s="19"/>
      <c r="HKL1078" s="16"/>
      <c r="HKS1078" s="19"/>
      <c r="HKT1078" s="16"/>
      <c r="HLA1078" s="19"/>
      <c r="HLB1078" s="16"/>
      <c r="HLI1078" s="19"/>
      <c r="HLJ1078" s="16"/>
      <c r="HLQ1078" s="19"/>
      <c r="HLR1078" s="16"/>
      <c r="HLY1078" s="19"/>
      <c r="HLZ1078" s="16"/>
      <c r="HMG1078" s="19"/>
      <c r="HMH1078" s="16"/>
      <c r="HMO1078" s="19"/>
      <c r="HMP1078" s="16"/>
      <c r="HMW1078" s="19"/>
      <c r="HMX1078" s="16"/>
      <c r="HNE1078" s="19"/>
      <c r="HNF1078" s="16"/>
      <c r="HNM1078" s="19"/>
      <c r="HNN1078" s="16"/>
      <c r="HNU1078" s="19"/>
      <c r="HNV1078" s="16"/>
      <c r="HOC1078" s="19"/>
      <c r="HOD1078" s="16"/>
      <c r="HOK1078" s="19"/>
      <c r="HOL1078" s="16"/>
      <c r="HOS1078" s="19"/>
      <c r="HOT1078" s="16"/>
      <c r="HPA1078" s="19"/>
      <c r="HPB1078" s="16"/>
      <c r="HPI1078" s="19"/>
      <c r="HPJ1078" s="16"/>
      <c r="HPQ1078" s="19"/>
      <c r="HPR1078" s="16"/>
      <c r="HPY1078" s="19"/>
      <c r="HPZ1078" s="16"/>
      <c r="HQG1078" s="19"/>
      <c r="HQH1078" s="16"/>
      <c r="HQO1078" s="19"/>
      <c r="HQP1078" s="16"/>
      <c r="HQW1078" s="19"/>
      <c r="HQX1078" s="16"/>
      <c r="HRE1078" s="19"/>
      <c r="HRF1078" s="16"/>
      <c r="HRM1078" s="19"/>
      <c r="HRN1078" s="16"/>
      <c r="HRU1078" s="19"/>
      <c r="HRV1078" s="16"/>
      <c r="HSC1078" s="19"/>
      <c r="HSD1078" s="16"/>
      <c r="HSK1078" s="19"/>
      <c r="HSL1078" s="16"/>
      <c r="HSS1078" s="19"/>
      <c r="HST1078" s="16"/>
      <c r="HTA1078" s="19"/>
      <c r="HTB1078" s="16"/>
      <c r="HTI1078" s="19"/>
      <c r="HTJ1078" s="16"/>
      <c r="HTQ1078" s="19"/>
      <c r="HTR1078" s="16"/>
      <c r="HTY1078" s="19"/>
      <c r="HTZ1078" s="16"/>
      <c r="HUG1078" s="19"/>
      <c r="HUH1078" s="16"/>
      <c r="HUO1078" s="19"/>
      <c r="HUP1078" s="16"/>
      <c r="HUW1078" s="19"/>
      <c r="HUX1078" s="16"/>
      <c r="HVE1078" s="19"/>
      <c r="HVF1078" s="16"/>
      <c r="HVM1078" s="19"/>
      <c r="HVN1078" s="16"/>
      <c r="HVU1078" s="19"/>
      <c r="HVV1078" s="16"/>
      <c r="HWC1078" s="19"/>
      <c r="HWD1078" s="16"/>
      <c r="HWK1078" s="19"/>
      <c r="HWL1078" s="16"/>
      <c r="HWS1078" s="19"/>
      <c r="HWT1078" s="16"/>
      <c r="HXA1078" s="19"/>
      <c r="HXB1078" s="16"/>
      <c r="HXI1078" s="19"/>
      <c r="HXJ1078" s="16"/>
      <c r="HXQ1078" s="19"/>
      <c r="HXR1078" s="16"/>
      <c r="HXY1078" s="19"/>
      <c r="HXZ1078" s="16"/>
      <c r="HYG1078" s="19"/>
      <c r="HYH1078" s="16"/>
      <c r="HYO1078" s="19"/>
      <c r="HYP1078" s="16"/>
      <c r="HYW1078" s="19"/>
      <c r="HYX1078" s="16"/>
      <c r="HZE1078" s="19"/>
      <c r="HZF1078" s="16"/>
      <c r="HZM1078" s="19"/>
      <c r="HZN1078" s="16"/>
      <c r="HZU1078" s="19"/>
      <c r="HZV1078" s="16"/>
      <c r="IAC1078" s="19"/>
      <c r="IAD1078" s="16"/>
      <c r="IAK1078" s="19"/>
      <c r="IAL1078" s="16"/>
      <c r="IAS1078" s="19"/>
      <c r="IAT1078" s="16"/>
      <c r="IBA1078" s="19"/>
      <c r="IBB1078" s="16"/>
      <c r="IBI1078" s="19"/>
      <c r="IBJ1078" s="16"/>
      <c r="IBQ1078" s="19"/>
      <c r="IBR1078" s="16"/>
      <c r="IBY1078" s="19"/>
      <c r="IBZ1078" s="16"/>
      <c r="ICG1078" s="19"/>
      <c r="ICH1078" s="16"/>
      <c r="ICO1078" s="19"/>
      <c r="ICP1078" s="16"/>
      <c r="ICW1078" s="19"/>
      <c r="ICX1078" s="16"/>
      <c r="IDE1078" s="19"/>
      <c r="IDF1078" s="16"/>
      <c r="IDM1078" s="19"/>
      <c r="IDN1078" s="16"/>
      <c r="IDU1078" s="19"/>
      <c r="IDV1078" s="16"/>
      <c r="IEC1078" s="19"/>
      <c r="IED1078" s="16"/>
      <c r="IEK1078" s="19"/>
      <c r="IEL1078" s="16"/>
      <c r="IES1078" s="19"/>
      <c r="IET1078" s="16"/>
      <c r="IFA1078" s="19"/>
      <c r="IFB1078" s="16"/>
      <c r="IFI1078" s="19"/>
      <c r="IFJ1078" s="16"/>
      <c r="IFQ1078" s="19"/>
      <c r="IFR1078" s="16"/>
      <c r="IFY1078" s="19"/>
      <c r="IFZ1078" s="16"/>
      <c r="IGG1078" s="19"/>
      <c r="IGH1078" s="16"/>
      <c r="IGO1078" s="19"/>
      <c r="IGP1078" s="16"/>
      <c r="IGW1078" s="19"/>
      <c r="IGX1078" s="16"/>
      <c r="IHE1078" s="19"/>
      <c r="IHF1078" s="16"/>
      <c r="IHM1078" s="19"/>
      <c r="IHN1078" s="16"/>
      <c r="IHU1078" s="19"/>
      <c r="IHV1078" s="16"/>
      <c r="IIC1078" s="19"/>
      <c r="IID1078" s="16"/>
      <c r="IIK1078" s="19"/>
      <c r="IIL1078" s="16"/>
      <c r="IIS1078" s="19"/>
      <c r="IIT1078" s="16"/>
      <c r="IJA1078" s="19"/>
      <c r="IJB1078" s="16"/>
      <c r="IJI1078" s="19"/>
      <c r="IJJ1078" s="16"/>
      <c r="IJQ1078" s="19"/>
      <c r="IJR1078" s="16"/>
      <c r="IJY1078" s="19"/>
      <c r="IJZ1078" s="16"/>
      <c r="IKG1078" s="19"/>
      <c r="IKH1078" s="16"/>
      <c r="IKO1078" s="19"/>
      <c r="IKP1078" s="16"/>
      <c r="IKW1078" s="19"/>
      <c r="IKX1078" s="16"/>
      <c r="ILE1078" s="19"/>
      <c r="ILF1078" s="16"/>
      <c r="ILM1078" s="19"/>
      <c r="ILN1078" s="16"/>
      <c r="ILU1078" s="19"/>
      <c r="ILV1078" s="16"/>
      <c r="IMC1078" s="19"/>
      <c r="IMD1078" s="16"/>
      <c r="IMK1078" s="19"/>
      <c r="IML1078" s="16"/>
      <c r="IMS1078" s="19"/>
      <c r="IMT1078" s="16"/>
      <c r="INA1078" s="19"/>
      <c r="INB1078" s="16"/>
      <c r="INI1078" s="19"/>
      <c r="INJ1078" s="16"/>
      <c r="INQ1078" s="19"/>
      <c r="INR1078" s="16"/>
      <c r="INY1078" s="19"/>
      <c r="INZ1078" s="16"/>
      <c r="IOG1078" s="19"/>
      <c r="IOH1078" s="16"/>
      <c r="IOO1078" s="19"/>
      <c r="IOP1078" s="16"/>
      <c r="IOW1078" s="19"/>
      <c r="IOX1078" s="16"/>
      <c r="IPE1078" s="19"/>
      <c r="IPF1078" s="16"/>
      <c r="IPM1078" s="19"/>
      <c r="IPN1078" s="16"/>
      <c r="IPU1078" s="19"/>
      <c r="IPV1078" s="16"/>
      <c r="IQC1078" s="19"/>
      <c r="IQD1078" s="16"/>
      <c r="IQK1078" s="19"/>
      <c r="IQL1078" s="16"/>
      <c r="IQS1078" s="19"/>
      <c r="IQT1078" s="16"/>
      <c r="IRA1078" s="19"/>
      <c r="IRB1078" s="16"/>
      <c r="IRI1078" s="19"/>
      <c r="IRJ1078" s="16"/>
      <c r="IRQ1078" s="19"/>
      <c r="IRR1078" s="16"/>
      <c r="IRY1078" s="19"/>
      <c r="IRZ1078" s="16"/>
      <c r="ISG1078" s="19"/>
      <c r="ISH1078" s="16"/>
      <c r="ISO1078" s="19"/>
      <c r="ISP1078" s="16"/>
      <c r="ISW1078" s="19"/>
      <c r="ISX1078" s="16"/>
      <c r="ITE1078" s="19"/>
      <c r="ITF1078" s="16"/>
      <c r="ITM1078" s="19"/>
      <c r="ITN1078" s="16"/>
      <c r="ITU1078" s="19"/>
      <c r="ITV1078" s="16"/>
      <c r="IUC1078" s="19"/>
      <c r="IUD1078" s="16"/>
      <c r="IUK1078" s="19"/>
      <c r="IUL1078" s="16"/>
      <c r="IUS1078" s="19"/>
      <c r="IUT1078" s="16"/>
      <c r="IVA1078" s="19"/>
      <c r="IVB1078" s="16"/>
      <c r="IVI1078" s="19"/>
      <c r="IVJ1078" s="16"/>
      <c r="IVQ1078" s="19"/>
      <c r="IVR1078" s="16"/>
      <c r="IVY1078" s="19"/>
      <c r="IVZ1078" s="16"/>
      <c r="IWG1078" s="19"/>
      <c r="IWH1078" s="16"/>
      <c r="IWO1078" s="19"/>
      <c r="IWP1078" s="16"/>
      <c r="IWW1078" s="19"/>
      <c r="IWX1078" s="16"/>
      <c r="IXE1078" s="19"/>
      <c r="IXF1078" s="16"/>
      <c r="IXM1078" s="19"/>
      <c r="IXN1078" s="16"/>
      <c r="IXU1078" s="19"/>
      <c r="IXV1078" s="16"/>
      <c r="IYC1078" s="19"/>
      <c r="IYD1078" s="16"/>
      <c r="IYK1078" s="19"/>
      <c r="IYL1078" s="16"/>
      <c r="IYS1078" s="19"/>
      <c r="IYT1078" s="16"/>
      <c r="IZA1078" s="19"/>
      <c r="IZB1078" s="16"/>
      <c r="IZI1078" s="19"/>
      <c r="IZJ1078" s="16"/>
      <c r="IZQ1078" s="19"/>
      <c r="IZR1078" s="16"/>
      <c r="IZY1078" s="19"/>
      <c r="IZZ1078" s="16"/>
      <c r="JAG1078" s="19"/>
      <c r="JAH1078" s="16"/>
      <c r="JAO1078" s="19"/>
      <c r="JAP1078" s="16"/>
      <c r="JAW1078" s="19"/>
      <c r="JAX1078" s="16"/>
      <c r="JBE1078" s="19"/>
      <c r="JBF1078" s="16"/>
      <c r="JBM1078" s="19"/>
      <c r="JBN1078" s="16"/>
      <c r="JBU1078" s="19"/>
      <c r="JBV1078" s="16"/>
      <c r="JCC1078" s="19"/>
      <c r="JCD1078" s="16"/>
      <c r="JCK1078" s="19"/>
      <c r="JCL1078" s="16"/>
      <c r="JCS1078" s="19"/>
      <c r="JCT1078" s="16"/>
      <c r="JDA1078" s="19"/>
      <c r="JDB1078" s="16"/>
      <c r="JDI1078" s="19"/>
      <c r="JDJ1078" s="16"/>
      <c r="JDQ1078" s="19"/>
      <c r="JDR1078" s="16"/>
      <c r="JDY1078" s="19"/>
      <c r="JDZ1078" s="16"/>
      <c r="JEG1078" s="19"/>
      <c r="JEH1078" s="16"/>
      <c r="JEO1078" s="19"/>
      <c r="JEP1078" s="16"/>
      <c r="JEW1078" s="19"/>
      <c r="JEX1078" s="16"/>
      <c r="JFE1078" s="19"/>
      <c r="JFF1078" s="16"/>
      <c r="JFM1078" s="19"/>
      <c r="JFN1078" s="16"/>
      <c r="JFU1078" s="19"/>
      <c r="JFV1078" s="16"/>
      <c r="JGC1078" s="19"/>
      <c r="JGD1078" s="16"/>
      <c r="JGK1078" s="19"/>
      <c r="JGL1078" s="16"/>
      <c r="JGS1078" s="19"/>
      <c r="JGT1078" s="16"/>
      <c r="JHA1078" s="19"/>
      <c r="JHB1078" s="16"/>
      <c r="JHI1078" s="19"/>
      <c r="JHJ1078" s="16"/>
      <c r="JHQ1078" s="19"/>
      <c r="JHR1078" s="16"/>
      <c r="JHY1078" s="19"/>
      <c r="JHZ1078" s="16"/>
      <c r="JIG1078" s="19"/>
      <c r="JIH1078" s="16"/>
      <c r="JIO1078" s="19"/>
      <c r="JIP1078" s="16"/>
      <c r="JIW1078" s="19"/>
      <c r="JIX1078" s="16"/>
      <c r="JJE1078" s="19"/>
      <c r="JJF1078" s="16"/>
      <c r="JJM1078" s="19"/>
      <c r="JJN1078" s="16"/>
      <c r="JJU1078" s="19"/>
      <c r="JJV1078" s="16"/>
      <c r="JKC1078" s="19"/>
      <c r="JKD1078" s="16"/>
      <c r="JKK1078" s="19"/>
      <c r="JKL1078" s="16"/>
      <c r="JKS1078" s="19"/>
      <c r="JKT1078" s="16"/>
      <c r="JLA1078" s="19"/>
      <c r="JLB1078" s="16"/>
      <c r="JLI1078" s="19"/>
      <c r="JLJ1078" s="16"/>
      <c r="JLQ1078" s="19"/>
      <c r="JLR1078" s="16"/>
      <c r="JLY1078" s="19"/>
      <c r="JLZ1078" s="16"/>
      <c r="JMG1078" s="19"/>
      <c r="JMH1078" s="16"/>
      <c r="JMO1078" s="19"/>
      <c r="JMP1078" s="16"/>
      <c r="JMW1078" s="19"/>
      <c r="JMX1078" s="16"/>
      <c r="JNE1078" s="19"/>
      <c r="JNF1078" s="16"/>
      <c r="JNM1078" s="19"/>
      <c r="JNN1078" s="16"/>
      <c r="JNU1078" s="19"/>
      <c r="JNV1078" s="16"/>
      <c r="JOC1078" s="19"/>
      <c r="JOD1078" s="16"/>
      <c r="JOK1078" s="19"/>
      <c r="JOL1078" s="16"/>
      <c r="JOS1078" s="19"/>
      <c r="JOT1078" s="16"/>
      <c r="JPA1078" s="19"/>
      <c r="JPB1078" s="16"/>
      <c r="JPI1078" s="19"/>
      <c r="JPJ1078" s="16"/>
      <c r="JPQ1078" s="19"/>
      <c r="JPR1078" s="16"/>
      <c r="JPY1078" s="19"/>
      <c r="JPZ1078" s="16"/>
      <c r="JQG1078" s="19"/>
      <c r="JQH1078" s="16"/>
      <c r="JQO1078" s="19"/>
      <c r="JQP1078" s="16"/>
      <c r="JQW1078" s="19"/>
      <c r="JQX1078" s="16"/>
      <c r="JRE1078" s="19"/>
      <c r="JRF1078" s="16"/>
      <c r="JRM1078" s="19"/>
      <c r="JRN1078" s="16"/>
      <c r="JRU1078" s="19"/>
      <c r="JRV1078" s="16"/>
      <c r="JSC1078" s="19"/>
      <c r="JSD1078" s="16"/>
      <c r="JSK1078" s="19"/>
      <c r="JSL1078" s="16"/>
      <c r="JSS1078" s="19"/>
      <c r="JST1078" s="16"/>
      <c r="JTA1078" s="19"/>
      <c r="JTB1078" s="16"/>
      <c r="JTI1078" s="19"/>
      <c r="JTJ1078" s="16"/>
      <c r="JTQ1078" s="19"/>
      <c r="JTR1078" s="16"/>
      <c r="JTY1078" s="19"/>
      <c r="JTZ1078" s="16"/>
      <c r="JUG1078" s="19"/>
      <c r="JUH1078" s="16"/>
      <c r="JUO1078" s="19"/>
      <c r="JUP1078" s="16"/>
      <c r="JUW1078" s="19"/>
      <c r="JUX1078" s="16"/>
      <c r="JVE1078" s="19"/>
      <c r="JVF1078" s="16"/>
      <c r="JVM1078" s="19"/>
      <c r="JVN1078" s="16"/>
      <c r="JVU1078" s="19"/>
      <c r="JVV1078" s="16"/>
      <c r="JWC1078" s="19"/>
      <c r="JWD1078" s="16"/>
      <c r="JWK1078" s="19"/>
      <c r="JWL1078" s="16"/>
      <c r="JWS1078" s="19"/>
      <c r="JWT1078" s="16"/>
      <c r="JXA1078" s="19"/>
      <c r="JXB1078" s="16"/>
      <c r="JXI1078" s="19"/>
      <c r="JXJ1078" s="16"/>
      <c r="JXQ1078" s="19"/>
      <c r="JXR1078" s="16"/>
      <c r="JXY1078" s="19"/>
      <c r="JXZ1078" s="16"/>
      <c r="JYG1078" s="19"/>
      <c r="JYH1078" s="16"/>
      <c r="JYO1078" s="19"/>
      <c r="JYP1078" s="16"/>
      <c r="JYW1078" s="19"/>
      <c r="JYX1078" s="16"/>
      <c r="JZE1078" s="19"/>
      <c r="JZF1078" s="16"/>
      <c r="JZM1078" s="19"/>
      <c r="JZN1078" s="16"/>
      <c r="JZU1078" s="19"/>
      <c r="JZV1078" s="16"/>
      <c r="KAC1078" s="19"/>
      <c r="KAD1078" s="16"/>
      <c r="KAK1078" s="19"/>
      <c r="KAL1078" s="16"/>
      <c r="KAS1078" s="19"/>
      <c r="KAT1078" s="16"/>
      <c r="KBA1078" s="19"/>
      <c r="KBB1078" s="16"/>
      <c r="KBI1078" s="19"/>
      <c r="KBJ1078" s="16"/>
      <c r="KBQ1078" s="19"/>
      <c r="KBR1078" s="16"/>
      <c r="KBY1078" s="19"/>
      <c r="KBZ1078" s="16"/>
      <c r="KCG1078" s="19"/>
      <c r="KCH1078" s="16"/>
      <c r="KCO1078" s="19"/>
      <c r="KCP1078" s="16"/>
      <c r="KCW1078" s="19"/>
      <c r="KCX1078" s="16"/>
      <c r="KDE1078" s="19"/>
      <c r="KDF1078" s="16"/>
      <c r="KDM1078" s="19"/>
      <c r="KDN1078" s="16"/>
      <c r="KDU1078" s="19"/>
      <c r="KDV1078" s="16"/>
      <c r="KEC1078" s="19"/>
      <c r="KED1078" s="16"/>
      <c r="KEK1078" s="19"/>
      <c r="KEL1078" s="16"/>
      <c r="KES1078" s="19"/>
      <c r="KET1078" s="16"/>
      <c r="KFA1078" s="19"/>
      <c r="KFB1078" s="16"/>
      <c r="KFI1078" s="19"/>
      <c r="KFJ1078" s="16"/>
      <c r="KFQ1078" s="19"/>
      <c r="KFR1078" s="16"/>
      <c r="KFY1078" s="19"/>
      <c r="KFZ1078" s="16"/>
      <c r="KGG1078" s="19"/>
      <c r="KGH1078" s="16"/>
      <c r="KGO1078" s="19"/>
      <c r="KGP1078" s="16"/>
      <c r="KGW1078" s="19"/>
      <c r="KGX1078" s="16"/>
      <c r="KHE1078" s="19"/>
      <c r="KHF1078" s="16"/>
      <c r="KHM1078" s="19"/>
      <c r="KHN1078" s="16"/>
      <c r="KHU1078" s="19"/>
      <c r="KHV1078" s="16"/>
      <c r="KIC1078" s="19"/>
      <c r="KID1078" s="16"/>
      <c r="KIK1078" s="19"/>
      <c r="KIL1078" s="16"/>
      <c r="KIS1078" s="19"/>
      <c r="KIT1078" s="16"/>
      <c r="KJA1078" s="19"/>
      <c r="KJB1078" s="16"/>
      <c r="KJI1078" s="19"/>
      <c r="KJJ1078" s="16"/>
      <c r="KJQ1078" s="19"/>
      <c r="KJR1078" s="16"/>
      <c r="KJY1078" s="19"/>
      <c r="KJZ1078" s="16"/>
      <c r="KKG1078" s="19"/>
      <c r="KKH1078" s="16"/>
      <c r="KKO1078" s="19"/>
      <c r="KKP1078" s="16"/>
      <c r="KKW1078" s="19"/>
      <c r="KKX1078" s="16"/>
      <c r="KLE1078" s="19"/>
      <c r="KLF1078" s="16"/>
      <c r="KLM1078" s="19"/>
      <c r="KLN1078" s="16"/>
      <c r="KLU1078" s="19"/>
      <c r="KLV1078" s="16"/>
      <c r="KMC1078" s="19"/>
      <c r="KMD1078" s="16"/>
      <c r="KMK1078" s="19"/>
      <c r="KML1078" s="16"/>
      <c r="KMS1078" s="19"/>
      <c r="KMT1078" s="16"/>
      <c r="KNA1078" s="19"/>
      <c r="KNB1078" s="16"/>
      <c r="KNI1078" s="19"/>
      <c r="KNJ1078" s="16"/>
      <c r="KNQ1078" s="19"/>
      <c r="KNR1078" s="16"/>
      <c r="KNY1078" s="19"/>
      <c r="KNZ1078" s="16"/>
      <c r="KOG1078" s="19"/>
      <c r="KOH1078" s="16"/>
      <c r="KOO1078" s="19"/>
      <c r="KOP1078" s="16"/>
      <c r="KOW1078" s="19"/>
      <c r="KOX1078" s="16"/>
      <c r="KPE1078" s="19"/>
      <c r="KPF1078" s="16"/>
      <c r="KPM1078" s="19"/>
      <c r="KPN1078" s="16"/>
      <c r="KPU1078" s="19"/>
      <c r="KPV1078" s="16"/>
      <c r="KQC1078" s="19"/>
      <c r="KQD1078" s="16"/>
      <c r="KQK1078" s="19"/>
      <c r="KQL1078" s="16"/>
      <c r="KQS1078" s="19"/>
      <c r="KQT1078" s="16"/>
      <c r="KRA1078" s="19"/>
      <c r="KRB1078" s="16"/>
      <c r="KRI1078" s="19"/>
      <c r="KRJ1078" s="16"/>
      <c r="KRQ1078" s="19"/>
      <c r="KRR1078" s="16"/>
      <c r="KRY1078" s="19"/>
      <c r="KRZ1078" s="16"/>
      <c r="KSG1078" s="19"/>
      <c r="KSH1078" s="16"/>
      <c r="KSO1078" s="19"/>
      <c r="KSP1078" s="16"/>
      <c r="KSW1078" s="19"/>
      <c r="KSX1078" s="16"/>
      <c r="KTE1078" s="19"/>
      <c r="KTF1078" s="16"/>
      <c r="KTM1078" s="19"/>
      <c r="KTN1078" s="16"/>
      <c r="KTU1078" s="19"/>
      <c r="KTV1078" s="16"/>
      <c r="KUC1078" s="19"/>
      <c r="KUD1078" s="16"/>
      <c r="KUK1078" s="19"/>
      <c r="KUL1078" s="16"/>
      <c r="KUS1078" s="19"/>
      <c r="KUT1078" s="16"/>
      <c r="KVA1078" s="19"/>
      <c r="KVB1078" s="16"/>
      <c r="KVI1078" s="19"/>
      <c r="KVJ1078" s="16"/>
      <c r="KVQ1078" s="19"/>
      <c r="KVR1078" s="16"/>
      <c r="KVY1078" s="19"/>
      <c r="KVZ1078" s="16"/>
      <c r="KWG1078" s="19"/>
      <c r="KWH1078" s="16"/>
      <c r="KWO1078" s="19"/>
      <c r="KWP1078" s="16"/>
      <c r="KWW1078" s="19"/>
      <c r="KWX1078" s="16"/>
      <c r="KXE1078" s="19"/>
      <c r="KXF1078" s="16"/>
      <c r="KXM1078" s="19"/>
      <c r="KXN1078" s="16"/>
      <c r="KXU1078" s="19"/>
      <c r="KXV1078" s="16"/>
      <c r="KYC1078" s="19"/>
      <c r="KYD1078" s="16"/>
      <c r="KYK1078" s="19"/>
      <c r="KYL1078" s="16"/>
      <c r="KYS1078" s="19"/>
      <c r="KYT1078" s="16"/>
      <c r="KZA1078" s="19"/>
      <c r="KZB1078" s="16"/>
      <c r="KZI1078" s="19"/>
      <c r="KZJ1078" s="16"/>
      <c r="KZQ1078" s="19"/>
      <c r="KZR1078" s="16"/>
      <c r="KZY1078" s="19"/>
      <c r="KZZ1078" s="16"/>
      <c r="LAG1078" s="19"/>
      <c r="LAH1078" s="16"/>
      <c r="LAO1078" s="19"/>
      <c r="LAP1078" s="16"/>
      <c r="LAW1078" s="19"/>
      <c r="LAX1078" s="16"/>
      <c r="LBE1078" s="19"/>
      <c r="LBF1078" s="16"/>
      <c r="LBM1078" s="19"/>
      <c r="LBN1078" s="16"/>
      <c r="LBU1078" s="19"/>
      <c r="LBV1078" s="16"/>
      <c r="LCC1078" s="19"/>
      <c r="LCD1078" s="16"/>
      <c r="LCK1078" s="19"/>
      <c r="LCL1078" s="16"/>
      <c r="LCS1078" s="19"/>
      <c r="LCT1078" s="16"/>
      <c r="LDA1078" s="19"/>
      <c r="LDB1078" s="16"/>
      <c r="LDI1078" s="19"/>
      <c r="LDJ1078" s="16"/>
      <c r="LDQ1078" s="19"/>
      <c r="LDR1078" s="16"/>
      <c r="LDY1078" s="19"/>
      <c r="LDZ1078" s="16"/>
      <c r="LEG1078" s="19"/>
      <c r="LEH1078" s="16"/>
      <c r="LEO1078" s="19"/>
      <c r="LEP1078" s="16"/>
      <c r="LEW1078" s="19"/>
      <c r="LEX1078" s="16"/>
      <c r="LFE1078" s="19"/>
      <c r="LFF1078" s="16"/>
      <c r="LFM1078" s="19"/>
      <c r="LFN1078" s="16"/>
      <c r="LFU1078" s="19"/>
      <c r="LFV1078" s="16"/>
      <c r="LGC1078" s="19"/>
      <c r="LGD1078" s="16"/>
      <c r="LGK1078" s="19"/>
      <c r="LGL1078" s="16"/>
      <c r="LGS1078" s="19"/>
      <c r="LGT1078" s="16"/>
      <c r="LHA1078" s="19"/>
      <c r="LHB1078" s="16"/>
      <c r="LHI1078" s="19"/>
      <c r="LHJ1078" s="16"/>
      <c r="LHQ1078" s="19"/>
      <c r="LHR1078" s="16"/>
      <c r="LHY1078" s="19"/>
      <c r="LHZ1078" s="16"/>
      <c r="LIG1078" s="19"/>
      <c r="LIH1078" s="16"/>
      <c r="LIO1078" s="19"/>
      <c r="LIP1078" s="16"/>
      <c r="LIW1078" s="19"/>
      <c r="LIX1078" s="16"/>
      <c r="LJE1078" s="19"/>
      <c r="LJF1078" s="16"/>
      <c r="LJM1078" s="19"/>
      <c r="LJN1078" s="16"/>
      <c r="LJU1078" s="19"/>
      <c r="LJV1078" s="16"/>
      <c r="LKC1078" s="19"/>
      <c r="LKD1078" s="16"/>
      <c r="LKK1078" s="19"/>
      <c r="LKL1078" s="16"/>
      <c r="LKS1078" s="19"/>
      <c r="LKT1078" s="16"/>
      <c r="LLA1078" s="19"/>
      <c r="LLB1078" s="16"/>
      <c r="LLI1078" s="19"/>
      <c r="LLJ1078" s="16"/>
      <c r="LLQ1078" s="19"/>
      <c r="LLR1078" s="16"/>
      <c r="LLY1078" s="19"/>
      <c r="LLZ1078" s="16"/>
      <c r="LMG1078" s="19"/>
      <c r="LMH1078" s="16"/>
      <c r="LMO1078" s="19"/>
      <c r="LMP1078" s="16"/>
      <c r="LMW1078" s="19"/>
      <c r="LMX1078" s="16"/>
      <c r="LNE1078" s="19"/>
      <c r="LNF1078" s="16"/>
      <c r="LNM1078" s="19"/>
      <c r="LNN1078" s="16"/>
      <c r="LNU1078" s="19"/>
      <c r="LNV1078" s="16"/>
      <c r="LOC1078" s="19"/>
      <c r="LOD1078" s="16"/>
      <c r="LOK1078" s="19"/>
      <c r="LOL1078" s="16"/>
      <c r="LOS1078" s="19"/>
      <c r="LOT1078" s="16"/>
      <c r="LPA1078" s="19"/>
      <c r="LPB1078" s="16"/>
      <c r="LPI1078" s="19"/>
      <c r="LPJ1078" s="16"/>
      <c r="LPQ1078" s="19"/>
      <c r="LPR1078" s="16"/>
      <c r="LPY1078" s="19"/>
      <c r="LPZ1078" s="16"/>
      <c r="LQG1078" s="19"/>
      <c r="LQH1078" s="16"/>
      <c r="LQO1078" s="19"/>
      <c r="LQP1078" s="16"/>
      <c r="LQW1078" s="19"/>
      <c r="LQX1078" s="16"/>
      <c r="LRE1078" s="19"/>
      <c r="LRF1078" s="16"/>
      <c r="LRM1078" s="19"/>
      <c r="LRN1078" s="16"/>
      <c r="LRU1078" s="19"/>
      <c r="LRV1078" s="16"/>
      <c r="LSC1078" s="19"/>
      <c r="LSD1078" s="16"/>
      <c r="LSK1078" s="19"/>
      <c r="LSL1078" s="16"/>
      <c r="LSS1078" s="19"/>
      <c r="LST1078" s="16"/>
      <c r="LTA1078" s="19"/>
      <c r="LTB1078" s="16"/>
      <c r="LTI1078" s="19"/>
      <c r="LTJ1078" s="16"/>
      <c r="LTQ1078" s="19"/>
      <c r="LTR1078" s="16"/>
      <c r="LTY1078" s="19"/>
      <c r="LTZ1078" s="16"/>
      <c r="LUG1078" s="19"/>
      <c r="LUH1078" s="16"/>
      <c r="LUO1078" s="19"/>
      <c r="LUP1078" s="16"/>
      <c r="LUW1078" s="19"/>
      <c r="LUX1078" s="16"/>
      <c r="LVE1078" s="19"/>
      <c r="LVF1078" s="16"/>
      <c r="LVM1078" s="19"/>
      <c r="LVN1078" s="16"/>
      <c r="LVU1078" s="19"/>
      <c r="LVV1078" s="16"/>
      <c r="LWC1078" s="19"/>
      <c r="LWD1078" s="16"/>
      <c r="LWK1078" s="19"/>
      <c r="LWL1078" s="16"/>
      <c r="LWS1078" s="19"/>
      <c r="LWT1078" s="16"/>
      <c r="LXA1078" s="19"/>
      <c r="LXB1078" s="16"/>
      <c r="LXI1078" s="19"/>
      <c r="LXJ1078" s="16"/>
      <c r="LXQ1078" s="19"/>
      <c r="LXR1078" s="16"/>
      <c r="LXY1078" s="19"/>
      <c r="LXZ1078" s="16"/>
      <c r="LYG1078" s="19"/>
      <c r="LYH1078" s="16"/>
      <c r="LYO1078" s="19"/>
      <c r="LYP1078" s="16"/>
      <c r="LYW1078" s="19"/>
      <c r="LYX1078" s="16"/>
      <c r="LZE1078" s="19"/>
      <c r="LZF1078" s="16"/>
      <c r="LZM1078" s="19"/>
      <c r="LZN1078" s="16"/>
      <c r="LZU1078" s="19"/>
      <c r="LZV1078" s="16"/>
      <c r="MAC1078" s="19"/>
      <c r="MAD1078" s="16"/>
      <c r="MAK1078" s="19"/>
      <c r="MAL1078" s="16"/>
      <c r="MAS1078" s="19"/>
      <c r="MAT1078" s="16"/>
      <c r="MBA1078" s="19"/>
      <c r="MBB1078" s="16"/>
      <c r="MBI1078" s="19"/>
      <c r="MBJ1078" s="16"/>
      <c r="MBQ1078" s="19"/>
      <c r="MBR1078" s="16"/>
      <c r="MBY1078" s="19"/>
      <c r="MBZ1078" s="16"/>
      <c r="MCG1078" s="19"/>
      <c r="MCH1078" s="16"/>
      <c r="MCO1078" s="19"/>
      <c r="MCP1078" s="16"/>
      <c r="MCW1078" s="19"/>
      <c r="MCX1078" s="16"/>
      <c r="MDE1078" s="19"/>
      <c r="MDF1078" s="16"/>
      <c r="MDM1078" s="19"/>
      <c r="MDN1078" s="16"/>
      <c r="MDU1078" s="19"/>
      <c r="MDV1078" s="16"/>
      <c r="MEC1078" s="19"/>
      <c r="MED1078" s="16"/>
      <c r="MEK1078" s="19"/>
      <c r="MEL1078" s="16"/>
      <c r="MES1078" s="19"/>
      <c r="MET1078" s="16"/>
      <c r="MFA1078" s="19"/>
      <c r="MFB1078" s="16"/>
      <c r="MFI1078" s="19"/>
      <c r="MFJ1078" s="16"/>
      <c r="MFQ1078" s="19"/>
      <c r="MFR1078" s="16"/>
      <c r="MFY1078" s="19"/>
      <c r="MFZ1078" s="16"/>
      <c r="MGG1078" s="19"/>
      <c r="MGH1078" s="16"/>
      <c r="MGO1078" s="19"/>
      <c r="MGP1078" s="16"/>
      <c r="MGW1078" s="19"/>
      <c r="MGX1078" s="16"/>
      <c r="MHE1078" s="19"/>
      <c r="MHF1078" s="16"/>
      <c r="MHM1078" s="19"/>
      <c r="MHN1078" s="16"/>
      <c r="MHU1078" s="19"/>
      <c r="MHV1078" s="16"/>
      <c r="MIC1078" s="19"/>
      <c r="MID1078" s="16"/>
      <c r="MIK1078" s="19"/>
      <c r="MIL1078" s="16"/>
      <c r="MIS1078" s="19"/>
      <c r="MIT1078" s="16"/>
      <c r="MJA1078" s="19"/>
      <c r="MJB1078" s="16"/>
      <c r="MJI1078" s="19"/>
      <c r="MJJ1078" s="16"/>
      <c r="MJQ1078" s="19"/>
      <c r="MJR1078" s="16"/>
      <c r="MJY1078" s="19"/>
      <c r="MJZ1078" s="16"/>
      <c r="MKG1078" s="19"/>
      <c r="MKH1078" s="16"/>
      <c r="MKO1078" s="19"/>
      <c r="MKP1078" s="16"/>
      <c r="MKW1078" s="19"/>
      <c r="MKX1078" s="16"/>
      <c r="MLE1078" s="19"/>
      <c r="MLF1078" s="16"/>
      <c r="MLM1078" s="19"/>
      <c r="MLN1078" s="16"/>
      <c r="MLU1078" s="19"/>
      <c r="MLV1078" s="16"/>
      <c r="MMC1078" s="19"/>
      <c r="MMD1078" s="16"/>
      <c r="MMK1078" s="19"/>
      <c r="MML1078" s="16"/>
      <c r="MMS1078" s="19"/>
      <c r="MMT1078" s="16"/>
      <c r="MNA1078" s="19"/>
      <c r="MNB1078" s="16"/>
      <c r="MNI1078" s="19"/>
      <c r="MNJ1078" s="16"/>
      <c r="MNQ1078" s="19"/>
      <c r="MNR1078" s="16"/>
      <c r="MNY1078" s="19"/>
      <c r="MNZ1078" s="16"/>
      <c r="MOG1078" s="19"/>
      <c r="MOH1078" s="16"/>
      <c r="MOO1078" s="19"/>
      <c r="MOP1078" s="16"/>
      <c r="MOW1078" s="19"/>
      <c r="MOX1078" s="16"/>
      <c r="MPE1078" s="19"/>
      <c r="MPF1078" s="16"/>
      <c r="MPM1078" s="19"/>
      <c r="MPN1078" s="16"/>
      <c r="MPU1078" s="19"/>
      <c r="MPV1078" s="16"/>
      <c r="MQC1078" s="19"/>
      <c r="MQD1078" s="16"/>
      <c r="MQK1078" s="19"/>
      <c r="MQL1078" s="16"/>
      <c r="MQS1078" s="19"/>
      <c r="MQT1078" s="16"/>
      <c r="MRA1078" s="19"/>
      <c r="MRB1078" s="16"/>
      <c r="MRI1078" s="19"/>
      <c r="MRJ1078" s="16"/>
      <c r="MRQ1078" s="19"/>
      <c r="MRR1078" s="16"/>
      <c r="MRY1078" s="19"/>
      <c r="MRZ1078" s="16"/>
      <c r="MSG1078" s="19"/>
      <c r="MSH1078" s="16"/>
      <c r="MSO1078" s="19"/>
      <c r="MSP1078" s="16"/>
      <c r="MSW1078" s="19"/>
      <c r="MSX1078" s="16"/>
      <c r="MTE1078" s="19"/>
      <c r="MTF1078" s="16"/>
      <c r="MTM1078" s="19"/>
      <c r="MTN1078" s="16"/>
      <c r="MTU1078" s="19"/>
      <c r="MTV1078" s="16"/>
      <c r="MUC1078" s="19"/>
      <c r="MUD1078" s="16"/>
      <c r="MUK1078" s="19"/>
      <c r="MUL1078" s="16"/>
      <c r="MUS1078" s="19"/>
      <c r="MUT1078" s="16"/>
      <c r="MVA1078" s="19"/>
      <c r="MVB1078" s="16"/>
      <c r="MVI1078" s="19"/>
      <c r="MVJ1078" s="16"/>
      <c r="MVQ1078" s="19"/>
      <c r="MVR1078" s="16"/>
      <c r="MVY1078" s="19"/>
      <c r="MVZ1078" s="16"/>
      <c r="MWG1078" s="19"/>
      <c r="MWH1078" s="16"/>
      <c r="MWO1078" s="19"/>
      <c r="MWP1078" s="16"/>
      <c r="MWW1078" s="19"/>
      <c r="MWX1078" s="16"/>
      <c r="MXE1078" s="19"/>
      <c r="MXF1078" s="16"/>
      <c r="MXM1078" s="19"/>
      <c r="MXN1078" s="16"/>
      <c r="MXU1078" s="19"/>
      <c r="MXV1078" s="16"/>
      <c r="MYC1078" s="19"/>
      <c r="MYD1078" s="16"/>
      <c r="MYK1078" s="19"/>
      <c r="MYL1078" s="16"/>
      <c r="MYS1078" s="19"/>
      <c r="MYT1078" s="16"/>
      <c r="MZA1078" s="19"/>
      <c r="MZB1078" s="16"/>
      <c r="MZI1078" s="19"/>
      <c r="MZJ1078" s="16"/>
      <c r="MZQ1078" s="19"/>
      <c r="MZR1078" s="16"/>
      <c r="MZY1078" s="19"/>
      <c r="MZZ1078" s="16"/>
      <c r="NAG1078" s="19"/>
      <c r="NAH1078" s="16"/>
      <c r="NAO1078" s="19"/>
      <c r="NAP1078" s="16"/>
      <c r="NAW1078" s="19"/>
      <c r="NAX1078" s="16"/>
      <c r="NBE1078" s="19"/>
      <c r="NBF1078" s="16"/>
      <c r="NBM1078" s="19"/>
      <c r="NBN1078" s="16"/>
      <c r="NBU1078" s="19"/>
      <c r="NBV1078" s="16"/>
      <c r="NCC1078" s="19"/>
      <c r="NCD1078" s="16"/>
      <c r="NCK1078" s="19"/>
      <c r="NCL1078" s="16"/>
      <c r="NCS1078" s="19"/>
      <c r="NCT1078" s="16"/>
      <c r="NDA1078" s="19"/>
      <c r="NDB1078" s="16"/>
      <c r="NDI1078" s="19"/>
      <c r="NDJ1078" s="16"/>
      <c r="NDQ1078" s="19"/>
      <c r="NDR1078" s="16"/>
      <c r="NDY1078" s="19"/>
      <c r="NDZ1078" s="16"/>
      <c r="NEG1078" s="19"/>
      <c r="NEH1078" s="16"/>
      <c r="NEO1078" s="19"/>
      <c r="NEP1078" s="16"/>
      <c r="NEW1078" s="19"/>
      <c r="NEX1078" s="16"/>
      <c r="NFE1078" s="19"/>
      <c r="NFF1078" s="16"/>
      <c r="NFM1078" s="19"/>
      <c r="NFN1078" s="16"/>
      <c r="NFU1078" s="19"/>
      <c r="NFV1078" s="16"/>
      <c r="NGC1078" s="19"/>
      <c r="NGD1078" s="16"/>
      <c r="NGK1078" s="19"/>
      <c r="NGL1078" s="16"/>
      <c r="NGS1078" s="19"/>
      <c r="NGT1078" s="16"/>
      <c r="NHA1078" s="19"/>
      <c r="NHB1078" s="16"/>
      <c r="NHI1078" s="19"/>
      <c r="NHJ1078" s="16"/>
      <c r="NHQ1078" s="19"/>
      <c r="NHR1078" s="16"/>
      <c r="NHY1078" s="19"/>
      <c r="NHZ1078" s="16"/>
      <c r="NIG1078" s="19"/>
      <c r="NIH1078" s="16"/>
      <c r="NIO1078" s="19"/>
      <c r="NIP1078" s="16"/>
      <c r="NIW1078" s="19"/>
      <c r="NIX1078" s="16"/>
      <c r="NJE1078" s="19"/>
      <c r="NJF1078" s="16"/>
      <c r="NJM1078" s="19"/>
      <c r="NJN1078" s="16"/>
      <c r="NJU1078" s="19"/>
      <c r="NJV1078" s="16"/>
      <c r="NKC1078" s="19"/>
      <c r="NKD1078" s="16"/>
      <c r="NKK1078" s="19"/>
      <c r="NKL1078" s="16"/>
      <c r="NKS1078" s="19"/>
      <c r="NKT1078" s="16"/>
      <c r="NLA1078" s="19"/>
      <c r="NLB1078" s="16"/>
      <c r="NLI1078" s="19"/>
      <c r="NLJ1078" s="16"/>
      <c r="NLQ1078" s="19"/>
      <c r="NLR1078" s="16"/>
      <c r="NLY1078" s="19"/>
      <c r="NLZ1078" s="16"/>
      <c r="NMG1078" s="19"/>
      <c r="NMH1078" s="16"/>
      <c r="NMO1078" s="19"/>
      <c r="NMP1078" s="16"/>
      <c r="NMW1078" s="19"/>
      <c r="NMX1078" s="16"/>
      <c r="NNE1078" s="19"/>
      <c r="NNF1078" s="16"/>
      <c r="NNM1078" s="19"/>
      <c r="NNN1078" s="16"/>
      <c r="NNU1078" s="19"/>
      <c r="NNV1078" s="16"/>
      <c r="NOC1078" s="19"/>
      <c r="NOD1078" s="16"/>
      <c r="NOK1078" s="19"/>
      <c r="NOL1078" s="16"/>
      <c r="NOS1078" s="19"/>
      <c r="NOT1078" s="16"/>
      <c r="NPA1078" s="19"/>
      <c r="NPB1078" s="16"/>
      <c r="NPI1078" s="19"/>
      <c r="NPJ1078" s="16"/>
      <c r="NPQ1078" s="19"/>
      <c r="NPR1078" s="16"/>
      <c r="NPY1078" s="19"/>
      <c r="NPZ1078" s="16"/>
      <c r="NQG1078" s="19"/>
      <c r="NQH1078" s="16"/>
      <c r="NQO1078" s="19"/>
      <c r="NQP1078" s="16"/>
      <c r="NQW1078" s="19"/>
      <c r="NQX1078" s="16"/>
      <c r="NRE1078" s="19"/>
      <c r="NRF1078" s="16"/>
      <c r="NRM1078" s="19"/>
      <c r="NRN1078" s="16"/>
      <c r="NRU1078" s="19"/>
      <c r="NRV1078" s="16"/>
      <c r="NSC1078" s="19"/>
      <c r="NSD1078" s="16"/>
      <c r="NSK1078" s="19"/>
      <c r="NSL1078" s="16"/>
      <c r="NSS1078" s="19"/>
      <c r="NST1078" s="16"/>
      <c r="NTA1078" s="19"/>
      <c r="NTB1078" s="16"/>
      <c r="NTI1078" s="19"/>
      <c r="NTJ1078" s="16"/>
      <c r="NTQ1078" s="19"/>
      <c r="NTR1078" s="16"/>
      <c r="NTY1078" s="19"/>
      <c r="NTZ1078" s="16"/>
      <c r="NUG1078" s="19"/>
      <c r="NUH1078" s="16"/>
      <c r="NUO1078" s="19"/>
      <c r="NUP1078" s="16"/>
      <c r="NUW1078" s="19"/>
      <c r="NUX1078" s="16"/>
      <c r="NVE1078" s="19"/>
      <c r="NVF1078" s="16"/>
      <c r="NVM1078" s="19"/>
      <c r="NVN1078" s="16"/>
      <c r="NVU1078" s="19"/>
      <c r="NVV1078" s="16"/>
      <c r="NWC1078" s="19"/>
      <c r="NWD1078" s="16"/>
      <c r="NWK1078" s="19"/>
      <c r="NWL1078" s="16"/>
      <c r="NWS1078" s="19"/>
      <c r="NWT1078" s="16"/>
      <c r="NXA1078" s="19"/>
      <c r="NXB1078" s="16"/>
      <c r="NXI1078" s="19"/>
      <c r="NXJ1078" s="16"/>
      <c r="NXQ1078" s="19"/>
      <c r="NXR1078" s="16"/>
      <c r="NXY1078" s="19"/>
      <c r="NXZ1078" s="16"/>
      <c r="NYG1078" s="19"/>
      <c r="NYH1078" s="16"/>
      <c r="NYO1078" s="19"/>
      <c r="NYP1078" s="16"/>
      <c r="NYW1078" s="19"/>
      <c r="NYX1078" s="16"/>
      <c r="NZE1078" s="19"/>
      <c r="NZF1078" s="16"/>
      <c r="NZM1078" s="19"/>
      <c r="NZN1078" s="16"/>
      <c r="NZU1078" s="19"/>
      <c r="NZV1078" s="16"/>
      <c r="OAC1078" s="19"/>
      <c r="OAD1078" s="16"/>
      <c r="OAK1078" s="19"/>
      <c r="OAL1078" s="16"/>
      <c r="OAS1078" s="19"/>
      <c r="OAT1078" s="16"/>
      <c r="OBA1078" s="19"/>
      <c r="OBB1078" s="16"/>
      <c r="OBI1078" s="19"/>
      <c r="OBJ1078" s="16"/>
      <c r="OBQ1078" s="19"/>
      <c r="OBR1078" s="16"/>
      <c r="OBY1078" s="19"/>
      <c r="OBZ1078" s="16"/>
      <c r="OCG1078" s="19"/>
      <c r="OCH1078" s="16"/>
      <c r="OCO1078" s="19"/>
      <c r="OCP1078" s="16"/>
      <c r="OCW1078" s="19"/>
      <c r="OCX1078" s="16"/>
      <c r="ODE1078" s="19"/>
      <c r="ODF1078" s="16"/>
      <c r="ODM1078" s="19"/>
      <c r="ODN1078" s="16"/>
      <c r="ODU1078" s="19"/>
      <c r="ODV1078" s="16"/>
      <c r="OEC1078" s="19"/>
      <c r="OED1078" s="16"/>
      <c r="OEK1078" s="19"/>
      <c r="OEL1078" s="16"/>
      <c r="OES1078" s="19"/>
      <c r="OET1078" s="16"/>
      <c r="OFA1078" s="19"/>
      <c r="OFB1078" s="16"/>
      <c r="OFI1078" s="19"/>
      <c r="OFJ1078" s="16"/>
      <c r="OFQ1078" s="19"/>
      <c r="OFR1078" s="16"/>
      <c r="OFY1078" s="19"/>
      <c r="OFZ1078" s="16"/>
      <c r="OGG1078" s="19"/>
      <c r="OGH1078" s="16"/>
      <c r="OGO1078" s="19"/>
      <c r="OGP1078" s="16"/>
      <c r="OGW1078" s="19"/>
      <c r="OGX1078" s="16"/>
      <c r="OHE1078" s="19"/>
      <c r="OHF1078" s="16"/>
      <c r="OHM1078" s="19"/>
      <c r="OHN1078" s="16"/>
      <c r="OHU1078" s="19"/>
      <c r="OHV1078" s="16"/>
      <c r="OIC1078" s="19"/>
      <c r="OID1078" s="16"/>
      <c r="OIK1078" s="19"/>
      <c r="OIL1078" s="16"/>
      <c r="OIS1078" s="19"/>
      <c r="OIT1078" s="16"/>
      <c r="OJA1078" s="19"/>
      <c r="OJB1078" s="16"/>
      <c r="OJI1078" s="19"/>
      <c r="OJJ1078" s="16"/>
      <c r="OJQ1078" s="19"/>
      <c r="OJR1078" s="16"/>
      <c r="OJY1078" s="19"/>
      <c r="OJZ1078" s="16"/>
      <c r="OKG1078" s="19"/>
      <c r="OKH1078" s="16"/>
      <c r="OKO1078" s="19"/>
      <c r="OKP1078" s="16"/>
      <c r="OKW1078" s="19"/>
      <c r="OKX1078" s="16"/>
      <c r="OLE1078" s="19"/>
      <c r="OLF1078" s="16"/>
      <c r="OLM1078" s="19"/>
      <c r="OLN1078" s="16"/>
      <c r="OLU1078" s="19"/>
      <c r="OLV1078" s="16"/>
      <c r="OMC1078" s="19"/>
      <c r="OMD1078" s="16"/>
      <c r="OMK1078" s="19"/>
      <c r="OML1078" s="16"/>
      <c r="OMS1078" s="19"/>
      <c r="OMT1078" s="16"/>
      <c r="ONA1078" s="19"/>
      <c r="ONB1078" s="16"/>
      <c r="ONI1078" s="19"/>
      <c r="ONJ1078" s="16"/>
      <c r="ONQ1078" s="19"/>
      <c r="ONR1078" s="16"/>
      <c r="ONY1078" s="19"/>
      <c r="ONZ1078" s="16"/>
      <c r="OOG1078" s="19"/>
      <c r="OOH1078" s="16"/>
      <c r="OOO1078" s="19"/>
      <c r="OOP1078" s="16"/>
      <c r="OOW1078" s="19"/>
      <c r="OOX1078" s="16"/>
      <c r="OPE1078" s="19"/>
      <c r="OPF1078" s="16"/>
      <c r="OPM1078" s="19"/>
      <c r="OPN1078" s="16"/>
      <c r="OPU1078" s="19"/>
      <c r="OPV1078" s="16"/>
      <c r="OQC1078" s="19"/>
      <c r="OQD1078" s="16"/>
      <c r="OQK1078" s="19"/>
      <c r="OQL1078" s="16"/>
      <c r="OQS1078" s="19"/>
      <c r="OQT1078" s="16"/>
      <c r="ORA1078" s="19"/>
      <c r="ORB1078" s="16"/>
      <c r="ORI1078" s="19"/>
      <c r="ORJ1078" s="16"/>
      <c r="ORQ1078" s="19"/>
      <c r="ORR1078" s="16"/>
      <c r="ORY1078" s="19"/>
      <c r="ORZ1078" s="16"/>
      <c r="OSG1078" s="19"/>
      <c r="OSH1078" s="16"/>
      <c r="OSO1078" s="19"/>
      <c r="OSP1078" s="16"/>
      <c r="OSW1078" s="19"/>
      <c r="OSX1078" s="16"/>
      <c r="OTE1078" s="19"/>
      <c r="OTF1078" s="16"/>
      <c r="OTM1078" s="19"/>
      <c r="OTN1078" s="16"/>
      <c r="OTU1078" s="19"/>
      <c r="OTV1078" s="16"/>
      <c r="OUC1078" s="19"/>
      <c r="OUD1078" s="16"/>
      <c r="OUK1078" s="19"/>
      <c r="OUL1078" s="16"/>
      <c r="OUS1078" s="19"/>
      <c r="OUT1078" s="16"/>
      <c r="OVA1078" s="19"/>
      <c r="OVB1078" s="16"/>
      <c r="OVI1078" s="19"/>
      <c r="OVJ1078" s="16"/>
      <c r="OVQ1078" s="19"/>
      <c r="OVR1078" s="16"/>
      <c r="OVY1078" s="19"/>
      <c r="OVZ1078" s="16"/>
      <c r="OWG1078" s="19"/>
      <c r="OWH1078" s="16"/>
      <c r="OWO1078" s="19"/>
      <c r="OWP1078" s="16"/>
      <c r="OWW1078" s="19"/>
      <c r="OWX1078" s="16"/>
      <c r="OXE1078" s="19"/>
      <c r="OXF1078" s="16"/>
      <c r="OXM1078" s="19"/>
      <c r="OXN1078" s="16"/>
      <c r="OXU1078" s="19"/>
      <c r="OXV1078" s="16"/>
      <c r="OYC1078" s="19"/>
      <c r="OYD1078" s="16"/>
      <c r="OYK1078" s="19"/>
      <c r="OYL1078" s="16"/>
      <c r="OYS1078" s="19"/>
      <c r="OYT1078" s="16"/>
      <c r="OZA1078" s="19"/>
      <c r="OZB1078" s="16"/>
      <c r="OZI1078" s="19"/>
      <c r="OZJ1078" s="16"/>
      <c r="OZQ1078" s="19"/>
      <c r="OZR1078" s="16"/>
      <c r="OZY1078" s="19"/>
      <c r="OZZ1078" s="16"/>
      <c r="PAG1078" s="19"/>
      <c r="PAH1078" s="16"/>
      <c r="PAO1078" s="19"/>
      <c r="PAP1078" s="16"/>
      <c r="PAW1078" s="19"/>
      <c r="PAX1078" s="16"/>
      <c r="PBE1078" s="19"/>
      <c r="PBF1078" s="16"/>
      <c r="PBM1078" s="19"/>
      <c r="PBN1078" s="16"/>
      <c r="PBU1078" s="19"/>
      <c r="PBV1078" s="16"/>
      <c r="PCC1078" s="19"/>
      <c r="PCD1078" s="16"/>
      <c r="PCK1078" s="19"/>
      <c r="PCL1078" s="16"/>
      <c r="PCS1078" s="19"/>
      <c r="PCT1078" s="16"/>
      <c r="PDA1078" s="19"/>
      <c r="PDB1078" s="16"/>
      <c r="PDI1078" s="19"/>
      <c r="PDJ1078" s="16"/>
      <c r="PDQ1078" s="19"/>
      <c r="PDR1078" s="16"/>
      <c r="PDY1078" s="19"/>
      <c r="PDZ1078" s="16"/>
      <c r="PEG1078" s="19"/>
      <c r="PEH1078" s="16"/>
      <c r="PEO1078" s="19"/>
      <c r="PEP1078" s="16"/>
      <c r="PEW1078" s="19"/>
      <c r="PEX1078" s="16"/>
      <c r="PFE1078" s="19"/>
      <c r="PFF1078" s="16"/>
      <c r="PFM1078" s="19"/>
      <c r="PFN1078" s="16"/>
      <c r="PFU1078" s="19"/>
      <c r="PFV1078" s="16"/>
      <c r="PGC1078" s="19"/>
      <c r="PGD1078" s="16"/>
      <c r="PGK1078" s="19"/>
      <c r="PGL1078" s="16"/>
      <c r="PGS1078" s="19"/>
      <c r="PGT1078" s="16"/>
      <c r="PHA1078" s="19"/>
      <c r="PHB1078" s="16"/>
      <c r="PHI1078" s="19"/>
      <c r="PHJ1078" s="16"/>
      <c r="PHQ1078" s="19"/>
      <c r="PHR1078" s="16"/>
      <c r="PHY1078" s="19"/>
      <c r="PHZ1078" s="16"/>
      <c r="PIG1078" s="19"/>
      <c r="PIH1078" s="16"/>
      <c r="PIO1078" s="19"/>
      <c r="PIP1078" s="16"/>
      <c r="PIW1078" s="19"/>
      <c r="PIX1078" s="16"/>
      <c r="PJE1078" s="19"/>
      <c r="PJF1078" s="16"/>
      <c r="PJM1078" s="19"/>
      <c r="PJN1078" s="16"/>
      <c r="PJU1078" s="19"/>
      <c r="PJV1078" s="16"/>
      <c r="PKC1078" s="19"/>
      <c r="PKD1078" s="16"/>
      <c r="PKK1078" s="19"/>
      <c r="PKL1078" s="16"/>
      <c r="PKS1078" s="19"/>
      <c r="PKT1078" s="16"/>
      <c r="PLA1078" s="19"/>
      <c r="PLB1078" s="16"/>
      <c r="PLI1078" s="19"/>
      <c r="PLJ1078" s="16"/>
      <c r="PLQ1078" s="19"/>
      <c r="PLR1078" s="16"/>
      <c r="PLY1078" s="19"/>
      <c r="PLZ1078" s="16"/>
      <c r="PMG1078" s="19"/>
      <c r="PMH1078" s="16"/>
      <c r="PMO1078" s="19"/>
      <c r="PMP1078" s="16"/>
      <c r="PMW1078" s="19"/>
      <c r="PMX1078" s="16"/>
      <c r="PNE1078" s="19"/>
      <c r="PNF1078" s="16"/>
      <c r="PNM1078" s="19"/>
      <c r="PNN1078" s="16"/>
      <c r="PNU1078" s="19"/>
      <c r="PNV1078" s="16"/>
      <c r="POC1078" s="19"/>
      <c r="POD1078" s="16"/>
      <c r="POK1078" s="19"/>
      <c r="POL1078" s="16"/>
      <c r="POS1078" s="19"/>
      <c r="POT1078" s="16"/>
      <c r="PPA1078" s="19"/>
      <c r="PPB1078" s="16"/>
      <c r="PPI1078" s="19"/>
      <c r="PPJ1078" s="16"/>
      <c r="PPQ1078" s="19"/>
      <c r="PPR1078" s="16"/>
      <c r="PPY1078" s="19"/>
      <c r="PPZ1078" s="16"/>
      <c r="PQG1078" s="19"/>
      <c r="PQH1078" s="16"/>
      <c r="PQO1078" s="19"/>
      <c r="PQP1078" s="16"/>
      <c r="PQW1078" s="19"/>
      <c r="PQX1078" s="16"/>
      <c r="PRE1078" s="19"/>
      <c r="PRF1078" s="16"/>
      <c r="PRM1078" s="19"/>
      <c r="PRN1078" s="16"/>
      <c r="PRU1078" s="19"/>
      <c r="PRV1078" s="16"/>
      <c r="PSC1078" s="19"/>
      <c r="PSD1078" s="16"/>
      <c r="PSK1078" s="19"/>
      <c r="PSL1078" s="16"/>
      <c r="PSS1078" s="19"/>
      <c r="PST1078" s="16"/>
      <c r="PTA1078" s="19"/>
      <c r="PTB1078" s="16"/>
      <c r="PTI1078" s="19"/>
      <c r="PTJ1078" s="16"/>
      <c r="PTQ1078" s="19"/>
      <c r="PTR1078" s="16"/>
      <c r="PTY1078" s="19"/>
      <c r="PTZ1078" s="16"/>
      <c r="PUG1078" s="19"/>
      <c r="PUH1078" s="16"/>
      <c r="PUO1078" s="19"/>
      <c r="PUP1078" s="16"/>
      <c r="PUW1078" s="19"/>
      <c r="PUX1078" s="16"/>
      <c r="PVE1078" s="19"/>
      <c r="PVF1078" s="16"/>
      <c r="PVM1078" s="19"/>
      <c r="PVN1078" s="16"/>
      <c r="PVU1078" s="19"/>
      <c r="PVV1078" s="16"/>
      <c r="PWC1078" s="19"/>
      <c r="PWD1078" s="16"/>
      <c r="PWK1078" s="19"/>
      <c r="PWL1078" s="16"/>
      <c r="PWS1078" s="19"/>
      <c r="PWT1078" s="16"/>
      <c r="PXA1078" s="19"/>
      <c r="PXB1078" s="16"/>
      <c r="PXI1078" s="19"/>
      <c r="PXJ1078" s="16"/>
      <c r="PXQ1078" s="19"/>
      <c r="PXR1078" s="16"/>
      <c r="PXY1078" s="19"/>
      <c r="PXZ1078" s="16"/>
      <c r="PYG1078" s="19"/>
      <c r="PYH1078" s="16"/>
      <c r="PYO1078" s="19"/>
      <c r="PYP1078" s="16"/>
      <c r="PYW1078" s="19"/>
      <c r="PYX1078" s="16"/>
      <c r="PZE1078" s="19"/>
      <c r="PZF1078" s="16"/>
      <c r="PZM1078" s="19"/>
      <c r="PZN1078" s="16"/>
      <c r="PZU1078" s="19"/>
      <c r="PZV1078" s="16"/>
      <c r="QAC1078" s="19"/>
      <c r="QAD1078" s="16"/>
      <c r="QAK1078" s="19"/>
      <c r="QAL1078" s="16"/>
      <c r="QAS1078" s="19"/>
      <c r="QAT1078" s="16"/>
      <c r="QBA1078" s="19"/>
      <c r="QBB1078" s="16"/>
      <c r="QBI1078" s="19"/>
      <c r="QBJ1078" s="16"/>
      <c r="QBQ1078" s="19"/>
      <c r="QBR1078" s="16"/>
      <c r="QBY1078" s="19"/>
      <c r="QBZ1078" s="16"/>
      <c r="QCG1078" s="19"/>
      <c r="QCH1078" s="16"/>
      <c r="QCO1078" s="19"/>
      <c r="QCP1078" s="16"/>
      <c r="QCW1078" s="19"/>
      <c r="QCX1078" s="16"/>
      <c r="QDE1078" s="19"/>
      <c r="QDF1078" s="16"/>
      <c r="QDM1078" s="19"/>
      <c r="QDN1078" s="16"/>
      <c r="QDU1078" s="19"/>
      <c r="QDV1078" s="16"/>
      <c r="QEC1078" s="19"/>
      <c r="QED1078" s="16"/>
      <c r="QEK1078" s="19"/>
      <c r="QEL1078" s="16"/>
      <c r="QES1078" s="19"/>
      <c r="QET1078" s="16"/>
      <c r="QFA1078" s="19"/>
      <c r="QFB1078" s="16"/>
      <c r="QFI1078" s="19"/>
      <c r="QFJ1078" s="16"/>
      <c r="QFQ1078" s="19"/>
      <c r="QFR1078" s="16"/>
      <c r="QFY1078" s="19"/>
      <c r="QFZ1078" s="16"/>
      <c r="QGG1078" s="19"/>
      <c r="QGH1078" s="16"/>
      <c r="QGO1078" s="19"/>
      <c r="QGP1078" s="16"/>
      <c r="QGW1078" s="19"/>
      <c r="QGX1078" s="16"/>
      <c r="QHE1078" s="19"/>
      <c r="QHF1078" s="16"/>
      <c r="QHM1078" s="19"/>
      <c r="QHN1078" s="16"/>
      <c r="QHU1078" s="19"/>
      <c r="QHV1078" s="16"/>
      <c r="QIC1078" s="19"/>
      <c r="QID1078" s="16"/>
      <c r="QIK1078" s="19"/>
      <c r="QIL1078" s="16"/>
      <c r="QIS1078" s="19"/>
      <c r="QIT1078" s="16"/>
      <c r="QJA1078" s="19"/>
      <c r="QJB1078" s="16"/>
      <c r="QJI1078" s="19"/>
      <c r="QJJ1078" s="16"/>
      <c r="QJQ1078" s="19"/>
      <c r="QJR1078" s="16"/>
      <c r="QJY1078" s="19"/>
      <c r="QJZ1078" s="16"/>
      <c r="QKG1078" s="19"/>
      <c r="QKH1078" s="16"/>
      <c r="QKO1078" s="19"/>
      <c r="QKP1078" s="16"/>
      <c r="QKW1078" s="19"/>
      <c r="QKX1078" s="16"/>
      <c r="QLE1078" s="19"/>
      <c r="QLF1078" s="16"/>
      <c r="QLM1078" s="19"/>
      <c r="QLN1078" s="16"/>
      <c r="QLU1078" s="19"/>
      <c r="QLV1078" s="16"/>
      <c r="QMC1078" s="19"/>
      <c r="QMD1078" s="16"/>
      <c r="QMK1078" s="19"/>
      <c r="QML1078" s="16"/>
      <c r="QMS1078" s="19"/>
      <c r="QMT1078" s="16"/>
      <c r="QNA1078" s="19"/>
      <c r="QNB1078" s="16"/>
      <c r="QNI1078" s="19"/>
      <c r="QNJ1078" s="16"/>
      <c r="QNQ1078" s="19"/>
      <c r="QNR1078" s="16"/>
      <c r="QNY1078" s="19"/>
      <c r="QNZ1078" s="16"/>
      <c r="QOG1078" s="19"/>
      <c r="QOH1078" s="16"/>
      <c r="QOO1078" s="19"/>
      <c r="QOP1078" s="16"/>
      <c r="QOW1078" s="19"/>
      <c r="QOX1078" s="16"/>
      <c r="QPE1078" s="19"/>
      <c r="QPF1078" s="16"/>
      <c r="QPM1078" s="19"/>
      <c r="QPN1078" s="16"/>
      <c r="QPU1078" s="19"/>
      <c r="QPV1078" s="16"/>
      <c r="QQC1078" s="19"/>
      <c r="QQD1078" s="16"/>
      <c r="QQK1078" s="19"/>
      <c r="QQL1078" s="16"/>
      <c r="QQS1078" s="19"/>
      <c r="QQT1078" s="16"/>
      <c r="QRA1078" s="19"/>
      <c r="QRB1078" s="16"/>
      <c r="QRI1078" s="19"/>
      <c r="QRJ1078" s="16"/>
      <c r="QRQ1078" s="19"/>
      <c r="QRR1078" s="16"/>
      <c r="QRY1078" s="19"/>
      <c r="QRZ1078" s="16"/>
      <c r="QSG1078" s="19"/>
      <c r="QSH1078" s="16"/>
      <c r="QSO1078" s="19"/>
      <c r="QSP1078" s="16"/>
      <c r="QSW1078" s="19"/>
      <c r="QSX1078" s="16"/>
      <c r="QTE1078" s="19"/>
      <c r="QTF1078" s="16"/>
      <c r="QTM1078" s="19"/>
      <c r="QTN1078" s="16"/>
      <c r="QTU1078" s="19"/>
      <c r="QTV1078" s="16"/>
      <c r="QUC1078" s="19"/>
      <c r="QUD1078" s="16"/>
      <c r="QUK1078" s="19"/>
      <c r="QUL1078" s="16"/>
      <c r="QUS1078" s="19"/>
      <c r="QUT1078" s="16"/>
      <c r="QVA1078" s="19"/>
      <c r="QVB1078" s="16"/>
      <c r="QVI1078" s="19"/>
      <c r="QVJ1078" s="16"/>
      <c r="QVQ1078" s="19"/>
      <c r="QVR1078" s="16"/>
      <c r="QVY1078" s="19"/>
      <c r="QVZ1078" s="16"/>
      <c r="QWG1078" s="19"/>
      <c r="QWH1078" s="16"/>
      <c r="QWO1078" s="19"/>
      <c r="QWP1078" s="16"/>
      <c r="QWW1078" s="19"/>
      <c r="QWX1078" s="16"/>
      <c r="QXE1078" s="19"/>
      <c r="QXF1078" s="16"/>
      <c r="QXM1078" s="19"/>
      <c r="QXN1078" s="16"/>
      <c r="QXU1078" s="19"/>
      <c r="QXV1078" s="16"/>
      <c r="QYC1078" s="19"/>
      <c r="QYD1078" s="16"/>
      <c r="QYK1078" s="19"/>
      <c r="QYL1078" s="16"/>
      <c r="QYS1078" s="19"/>
      <c r="QYT1078" s="16"/>
      <c r="QZA1078" s="19"/>
      <c r="QZB1078" s="16"/>
      <c r="QZI1078" s="19"/>
      <c r="QZJ1078" s="16"/>
      <c r="QZQ1078" s="19"/>
      <c r="QZR1078" s="16"/>
      <c r="QZY1078" s="19"/>
      <c r="QZZ1078" s="16"/>
      <c r="RAG1078" s="19"/>
      <c r="RAH1078" s="16"/>
      <c r="RAO1078" s="19"/>
      <c r="RAP1078" s="16"/>
      <c r="RAW1078" s="19"/>
      <c r="RAX1078" s="16"/>
      <c r="RBE1078" s="19"/>
      <c r="RBF1078" s="16"/>
      <c r="RBM1078" s="19"/>
      <c r="RBN1078" s="16"/>
      <c r="RBU1078" s="19"/>
      <c r="RBV1078" s="16"/>
      <c r="RCC1078" s="19"/>
      <c r="RCD1078" s="16"/>
      <c r="RCK1078" s="19"/>
      <c r="RCL1078" s="16"/>
      <c r="RCS1078" s="19"/>
      <c r="RCT1078" s="16"/>
      <c r="RDA1078" s="19"/>
      <c r="RDB1078" s="16"/>
      <c r="RDI1078" s="19"/>
      <c r="RDJ1078" s="16"/>
      <c r="RDQ1078" s="19"/>
      <c r="RDR1078" s="16"/>
      <c r="RDY1078" s="19"/>
      <c r="RDZ1078" s="16"/>
      <c r="REG1078" s="19"/>
      <c r="REH1078" s="16"/>
      <c r="REO1078" s="19"/>
      <c r="REP1078" s="16"/>
      <c r="REW1078" s="19"/>
      <c r="REX1078" s="16"/>
      <c r="RFE1078" s="19"/>
      <c r="RFF1078" s="16"/>
      <c r="RFM1078" s="19"/>
      <c r="RFN1078" s="16"/>
      <c r="RFU1078" s="19"/>
      <c r="RFV1078" s="16"/>
      <c r="RGC1078" s="19"/>
      <c r="RGD1078" s="16"/>
      <c r="RGK1078" s="19"/>
      <c r="RGL1078" s="16"/>
      <c r="RGS1078" s="19"/>
      <c r="RGT1078" s="16"/>
      <c r="RHA1078" s="19"/>
      <c r="RHB1078" s="16"/>
      <c r="RHI1078" s="19"/>
      <c r="RHJ1078" s="16"/>
      <c r="RHQ1078" s="19"/>
      <c r="RHR1078" s="16"/>
      <c r="RHY1078" s="19"/>
      <c r="RHZ1078" s="16"/>
      <c r="RIG1078" s="19"/>
      <c r="RIH1078" s="16"/>
      <c r="RIO1078" s="19"/>
      <c r="RIP1078" s="16"/>
      <c r="RIW1078" s="19"/>
      <c r="RIX1078" s="16"/>
      <c r="RJE1078" s="19"/>
      <c r="RJF1078" s="16"/>
      <c r="RJM1078" s="19"/>
      <c r="RJN1078" s="16"/>
      <c r="RJU1078" s="19"/>
      <c r="RJV1078" s="16"/>
      <c r="RKC1078" s="19"/>
      <c r="RKD1078" s="16"/>
      <c r="RKK1078" s="19"/>
      <c r="RKL1078" s="16"/>
      <c r="RKS1078" s="19"/>
      <c r="RKT1078" s="16"/>
      <c r="RLA1078" s="19"/>
      <c r="RLB1078" s="16"/>
      <c r="RLI1078" s="19"/>
      <c r="RLJ1078" s="16"/>
      <c r="RLQ1078" s="19"/>
      <c r="RLR1078" s="16"/>
      <c r="RLY1078" s="19"/>
      <c r="RLZ1078" s="16"/>
      <c r="RMG1078" s="19"/>
      <c r="RMH1078" s="16"/>
      <c r="RMO1078" s="19"/>
      <c r="RMP1078" s="16"/>
      <c r="RMW1078" s="19"/>
      <c r="RMX1078" s="16"/>
      <c r="RNE1078" s="19"/>
      <c r="RNF1078" s="16"/>
      <c r="RNM1078" s="19"/>
      <c r="RNN1078" s="16"/>
      <c r="RNU1078" s="19"/>
      <c r="RNV1078" s="16"/>
      <c r="ROC1078" s="19"/>
      <c r="ROD1078" s="16"/>
      <c r="ROK1078" s="19"/>
      <c r="ROL1078" s="16"/>
      <c r="ROS1078" s="19"/>
      <c r="ROT1078" s="16"/>
      <c r="RPA1078" s="19"/>
      <c r="RPB1078" s="16"/>
      <c r="RPI1078" s="19"/>
      <c r="RPJ1078" s="16"/>
      <c r="RPQ1078" s="19"/>
      <c r="RPR1078" s="16"/>
      <c r="RPY1078" s="19"/>
      <c r="RPZ1078" s="16"/>
      <c r="RQG1078" s="19"/>
      <c r="RQH1078" s="16"/>
      <c r="RQO1078" s="19"/>
      <c r="RQP1078" s="16"/>
      <c r="RQW1078" s="19"/>
      <c r="RQX1078" s="16"/>
      <c r="RRE1078" s="19"/>
      <c r="RRF1078" s="16"/>
      <c r="RRM1078" s="19"/>
      <c r="RRN1078" s="16"/>
      <c r="RRU1078" s="19"/>
      <c r="RRV1078" s="16"/>
      <c r="RSC1078" s="19"/>
      <c r="RSD1078" s="16"/>
      <c r="RSK1078" s="19"/>
      <c r="RSL1078" s="16"/>
      <c r="RSS1078" s="19"/>
      <c r="RST1078" s="16"/>
      <c r="RTA1078" s="19"/>
      <c r="RTB1078" s="16"/>
      <c r="RTI1078" s="19"/>
      <c r="RTJ1078" s="16"/>
      <c r="RTQ1078" s="19"/>
      <c r="RTR1078" s="16"/>
      <c r="RTY1078" s="19"/>
      <c r="RTZ1078" s="16"/>
      <c r="RUG1078" s="19"/>
      <c r="RUH1078" s="16"/>
      <c r="RUO1078" s="19"/>
      <c r="RUP1078" s="16"/>
      <c r="RUW1078" s="19"/>
      <c r="RUX1078" s="16"/>
      <c r="RVE1078" s="19"/>
      <c r="RVF1078" s="16"/>
      <c r="RVM1078" s="19"/>
      <c r="RVN1078" s="16"/>
      <c r="RVU1078" s="19"/>
      <c r="RVV1078" s="16"/>
      <c r="RWC1078" s="19"/>
      <c r="RWD1078" s="16"/>
      <c r="RWK1078" s="19"/>
      <c r="RWL1078" s="16"/>
      <c r="RWS1078" s="19"/>
      <c r="RWT1078" s="16"/>
      <c r="RXA1078" s="19"/>
      <c r="RXB1078" s="16"/>
      <c r="RXI1078" s="19"/>
      <c r="RXJ1078" s="16"/>
      <c r="RXQ1078" s="19"/>
      <c r="RXR1078" s="16"/>
      <c r="RXY1078" s="19"/>
      <c r="RXZ1078" s="16"/>
      <c r="RYG1078" s="19"/>
      <c r="RYH1078" s="16"/>
      <c r="RYO1078" s="19"/>
      <c r="RYP1078" s="16"/>
      <c r="RYW1078" s="19"/>
      <c r="RYX1078" s="16"/>
      <c r="RZE1078" s="19"/>
      <c r="RZF1078" s="16"/>
      <c r="RZM1078" s="19"/>
      <c r="RZN1078" s="16"/>
      <c r="RZU1078" s="19"/>
      <c r="RZV1078" s="16"/>
      <c r="SAC1078" s="19"/>
      <c r="SAD1078" s="16"/>
      <c r="SAK1078" s="19"/>
      <c r="SAL1078" s="16"/>
      <c r="SAS1078" s="19"/>
      <c r="SAT1078" s="16"/>
      <c r="SBA1078" s="19"/>
      <c r="SBB1078" s="16"/>
      <c r="SBI1078" s="19"/>
      <c r="SBJ1078" s="16"/>
      <c r="SBQ1078" s="19"/>
      <c r="SBR1078" s="16"/>
      <c r="SBY1078" s="19"/>
      <c r="SBZ1078" s="16"/>
      <c r="SCG1078" s="19"/>
      <c r="SCH1078" s="16"/>
      <c r="SCO1078" s="19"/>
      <c r="SCP1078" s="16"/>
      <c r="SCW1078" s="19"/>
      <c r="SCX1078" s="16"/>
      <c r="SDE1078" s="19"/>
      <c r="SDF1078" s="16"/>
      <c r="SDM1078" s="19"/>
      <c r="SDN1078" s="16"/>
      <c r="SDU1078" s="19"/>
      <c r="SDV1078" s="16"/>
      <c r="SEC1078" s="19"/>
      <c r="SED1078" s="16"/>
      <c r="SEK1078" s="19"/>
      <c r="SEL1078" s="16"/>
      <c r="SES1078" s="19"/>
      <c r="SET1078" s="16"/>
      <c r="SFA1078" s="19"/>
      <c r="SFB1078" s="16"/>
      <c r="SFI1078" s="19"/>
      <c r="SFJ1078" s="16"/>
      <c r="SFQ1078" s="19"/>
      <c r="SFR1078" s="16"/>
      <c r="SFY1078" s="19"/>
      <c r="SFZ1078" s="16"/>
      <c r="SGG1078" s="19"/>
      <c r="SGH1078" s="16"/>
      <c r="SGO1078" s="19"/>
      <c r="SGP1078" s="16"/>
      <c r="SGW1078" s="19"/>
      <c r="SGX1078" s="16"/>
      <c r="SHE1078" s="19"/>
      <c r="SHF1078" s="16"/>
      <c r="SHM1078" s="19"/>
      <c r="SHN1078" s="16"/>
      <c r="SHU1078" s="19"/>
      <c r="SHV1078" s="16"/>
      <c r="SIC1078" s="19"/>
      <c r="SID1078" s="16"/>
      <c r="SIK1078" s="19"/>
      <c r="SIL1078" s="16"/>
      <c r="SIS1078" s="19"/>
      <c r="SIT1078" s="16"/>
      <c r="SJA1078" s="19"/>
      <c r="SJB1078" s="16"/>
      <c r="SJI1078" s="19"/>
      <c r="SJJ1078" s="16"/>
      <c r="SJQ1078" s="19"/>
      <c r="SJR1078" s="16"/>
      <c r="SJY1078" s="19"/>
      <c r="SJZ1078" s="16"/>
      <c r="SKG1078" s="19"/>
      <c r="SKH1078" s="16"/>
      <c r="SKO1078" s="19"/>
      <c r="SKP1078" s="16"/>
      <c r="SKW1078" s="19"/>
      <c r="SKX1078" s="16"/>
      <c r="SLE1078" s="19"/>
      <c r="SLF1078" s="16"/>
      <c r="SLM1078" s="19"/>
      <c r="SLN1078" s="16"/>
      <c r="SLU1078" s="19"/>
      <c r="SLV1078" s="16"/>
      <c r="SMC1078" s="19"/>
      <c r="SMD1078" s="16"/>
      <c r="SMK1078" s="19"/>
      <c r="SML1078" s="16"/>
      <c r="SMS1078" s="19"/>
      <c r="SMT1078" s="16"/>
      <c r="SNA1078" s="19"/>
      <c r="SNB1078" s="16"/>
      <c r="SNI1078" s="19"/>
      <c r="SNJ1078" s="16"/>
      <c r="SNQ1078" s="19"/>
      <c r="SNR1078" s="16"/>
      <c r="SNY1078" s="19"/>
      <c r="SNZ1078" s="16"/>
      <c r="SOG1078" s="19"/>
      <c r="SOH1078" s="16"/>
      <c r="SOO1078" s="19"/>
      <c r="SOP1078" s="16"/>
      <c r="SOW1078" s="19"/>
      <c r="SOX1078" s="16"/>
      <c r="SPE1078" s="19"/>
      <c r="SPF1078" s="16"/>
      <c r="SPM1078" s="19"/>
      <c r="SPN1078" s="16"/>
      <c r="SPU1078" s="19"/>
      <c r="SPV1078" s="16"/>
      <c r="SQC1078" s="19"/>
      <c r="SQD1078" s="16"/>
      <c r="SQK1078" s="19"/>
      <c r="SQL1078" s="16"/>
      <c r="SQS1078" s="19"/>
      <c r="SQT1078" s="16"/>
      <c r="SRA1078" s="19"/>
      <c r="SRB1078" s="16"/>
      <c r="SRI1078" s="19"/>
      <c r="SRJ1078" s="16"/>
      <c r="SRQ1078" s="19"/>
      <c r="SRR1078" s="16"/>
      <c r="SRY1078" s="19"/>
      <c r="SRZ1078" s="16"/>
      <c r="SSG1078" s="19"/>
      <c r="SSH1078" s="16"/>
      <c r="SSO1078" s="19"/>
      <c r="SSP1078" s="16"/>
      <c r="SSW1078" s="19"/>
      <c r="SSX1078" s="16"/>
      <c r="STE1078" s="19"/>
      <c r="STF1078" s="16"/>
      <c r="STM1078" s="19"/>
      <c r="STN1078" s="16"/>
      <c r="STU1078" s="19"/>
      <c r="STV1078" s="16"/>
      <c r="SUC1078" s="19"/>
      <c r="SUD1078" s="16"/>
      <c r="SUK1078" s="19"/>
      <c r="SUL1078" s="16"/>
      <c r="SUS1078" s="19"/>
      <c r="SUT1078" s="16"/>
      <c r="SVA1078" s="19"/>
      <c r="SVB1078" s="16"/>
      <c r="SVI1078" s="19"/>
      <c r="SVJ1078" s="16"/>
      <c r="SVQ1078" s="19"/>
      <c r="SVR1078" s="16"/>
      <c r="SVY1078" s="19"/>
      <c r="SVZ1078" s="16"/>
      <c r="SWG1078" s="19"/>
      <c r="SWH1078" s="16"/>
      <c r="SWO1078" s="19"/>
      <c r="SWP1078" s="16"/>
      <c r="SWW1078" s="19"/>
      <c r="SWX1078" s="16"/>
      <c r="SXE1078" s="19"/>
      <c r="SXF1078" s="16"/>
      <c r="SXM1078" s="19"/>
      <c r="SXN1078" s="16"/>
      <c r="SXU1078" s="19"/>
      <c r="SXV1078" s="16"/>
      <c r="SYC1078" s="19"/>
      <c r="SYD1078" s="16"/>
      <c r="SYK1078" s="19"/>
      <c r="SYL1078" s="16"/>
      <c r="SYS1078" s="19"/>
      <c r="SYT1078" s="16"/>
      <c r="SZA1078" s="19"/>
      <c r="SZB1078" s="16"/>
      <c r="SZI1078" s="19"/>
      <c r="SZJ1078" s="16"/>
      <c r="SZQ1078" s="19"/>
      <c r="SZR1078" s="16"/>
      <c r="SZY1078" s="19"/>
      <c r="SZZ1078" s="16"/>
      <c r="TAG1078" s="19"/>
      <c r="TAH1078" s="16"/>
      <c r="TAO1078" s="19"/>
      <c r="TAP1078" s="16"/>
      <c r="TAW1078" s="19"/>
      <c r="TAX1078" s="16"/>
      <c r="TBE1078" s="19"/>
      <c r="TBF1078" s="16"/>
      <c r="TBM1078" s="19"/>
      <c r="TBN1078" s="16"/>
      <c r="TBU1078" s="19"/>
      <c r="TBV1078" s="16"/>
      <c r="TCC1078" s="19"/>
      <c r="TCD1078" s="16"/>
      <c r="TCK1078" s="19"/>
      <c r="TCL1078" s="16"/>
      <c r="TCS1078" s="19"/>
      <c r="TCT1078" s="16"/>
      <c r="TDA1078" s="19"/>
      <c r="TDB1078" s="16"/>
      <c r="TDI1078" s="19"/>
      <c r="TDJ1078" s="16"/>
      <c r="TDQ1078" s="19"/>
      <c r="TDR1078" s="16"/>
      <c r="TDY1078" s="19"/>
      <c r="TDZ1078" s="16"/>
      <c r="TEG1078" s="19"/>
      <c r="TEH1078" s="16"/>
      <c r="TEO1078" s="19"/>
      <c r="TEP1078" s="16"/>
      <c r="TEW1078" s="19"/>
      <c r="TEX1078" s="16"/>
      <c r="TFE1078" s="19"/>
      <c r="TFF1078" s="16"/>
      <c r="TFM1078" s="19"/>
      <c r="TFN1078" s="16"/>
      <c r="TFU1078" s="19"/>
      <c r="TFV1078" s="16"/>
      <c r="TGC1078" s="19"/>
      <c r="TGD1078" s="16"/>
      <c r="TGK1078" s="19"/>
      <c r="TGL1078" s="16"/>
      <c r="TGS1078" s="19"/>
      <c r="TGT1078" s="16"/>
      <c r="THA1078" s="19"/>
      <c r="THB1078" s="16"/>
      <c r="THI1078" s="19"/>
      <c r="THJ1078" s="16"/>
      <c r="THQ1078" s="19"/>
      <c r="THR1078" s="16"/>
      <c r="THY1078" s="19"/>
      <c r="THZ1078" s="16"/>
      <c r="TIG1078" s="19"/>
      <c r="TIH1078" s="16"/>
      <c r="TIO1078" s="19"/>
      <c r="TIP1078" s="16"/>
      <c r="TIW1078" s="19"/>
      <c r="TIX1078" s="16"/>
      <c r="TJE1078" s="19"/>
      <c r="TJF1078" s="16"/>
      <c r="TJM1078" s="19"/>
      <c r="TJN1078" s="16"/>
      <c r="TJU1078" s="19"/>
      <c r="TJV1078" s="16"/>
      <c r="TKC1078" s="19"/>
      <c r="TKD1078" s="16"/>
      <c r="TKK1078" s="19"/>
      <c r="TKL1078" s="16"/>
      <c r="TKS1078" s="19"/>
      <c r="TKT1078" s="16"/>
      <c r="TLA1078" s="19"/>
      <c r="TLB1078" s="16"/>
      <c r="TLI1078" s="19"/>
      <c r="TLJ1078" s="16"/>
      <c r="TLQ1078" s="19"/>
      <c r="TLR1078" s="16"/>
      <c r="TLY1078" s="19"/>
      <c r="TLZ1078" s="16"/>
      <c r="TMG1078" s="19"/>
      <c r="TMH1078" s="16"/>
      <c r="TMO1078" s="19"/>
      <c r="TMP1078" s="16"/>
      <c r="TMW1078" s="19"/>
      <c r="TMX1078" s="16"/>
      <c r="TNE1078" s="19"/>
      <c r="TNF1078" s="16"/>
      <c r="TNM1078" s="19"/>
      <c r="TNN1078" s="16"/>
      <c r="TNU1078" s="19"/>
      <c r="TNV1078" s="16"/>
      <c r="TOC1078" s="19"/>
      <c r="TOD1078" s="16"/>
      <c r="TOK1078" s="19"/>
      <c r="TOL1078" s="16"/>
      <c r="TOS1078" s="19"/>
      <c r="TOT1078" s="16"/>
      <c r="TPA1078" s="19"/>
      <c r="TPB1078" s="16"/>
      <c r="TPI1078" s="19"/>
      <c r="TPJ1078" s="16"/>
      <c r="TPQ1078" s="19"/>
      <c r="TPR1078" s="16"/>
      <c r="TPY1078" s="19"/>
      <c r="TPZ1078" s="16"/>
      <c r="TQG1078" s="19"/>
      <c r="TQH1078" s="16"/>
      <c r="TQO1078" s="19"/>
      <c r="TQP1078" s="16"/>
      <c r="TQW1078" s="19"/>
      <c r="TQX1078" s="16"/>
      <c r="TRE1078" s="19"/>
      <c r="TRF1078" s="16"/>
      <c r="TRM1078" s="19"/>
      <c r="TRN1078" s="16"/>
      <c r="TRU1078" s="19"/>
      <c r="TRV1078" s="16"/>
      <c r="TSC1078" s="19"/>
      <c r="TSD1078" s="16"/>
      <c r="TSK1078" s="19"/>
      <c r="TSL1078" s="16"/>
      <c r="TSS1078" s="19"/>
      <c r="TST1078" s="16"/>
      <c r="TTA1078" s="19"/>
      <c r="TTB1078" s="16"/>
      <c r="TTI1078" s="19"/>
      <c r="TTJ1078" s="16"/>
      <c r="TTQ1078" s="19"/>
      <c r="TTR1078" s="16"/>
      <c r="TTY1078" s="19"/>
      <c r="TTZ1078" s="16"/>
      <c r="TUG1078" s="19"/>
      <c r="TUH1078" s="16"/>
      <c r="TUO1078" s="19"/>
      <c r="TUP1078" s="16"/>
      <c r="TUW1078" s="19"/>
      <c r="TUX1078" s="16"/>
      <c r="TVE1078" s="19"/>
      <c r="TVF1078" s="16"/>
      <c r="TVM1078" s="19"/>
      <c r="TVN1078" s="16"/>
      <c r="TVU1078" s="19"/>
      <c r="TVV1078" s="16"/>
      <c r="TWC1078" s="19"/>
      <c r="TWD1078" s="16"/>
      <c r="TWK1078" s="19"/>
      <c r="TWL1078" s="16"/>
      <c r="TWS1078" s="19"/>
      <c r="TWT1078" s="16"/>
      <c r="TXA1078" s="19"/>
      <c r="TXB1078" s="16"/>
      <c r="TXI1078" s="19"/>
      <c r="TXJ1078" s="16"/>
      <c r="TXQ1078" s="19"/>
      <c r="TXR1078" s="16"/>
      <c r="TXY1078" s="19"/>
      <c r="TXZ1078" s="16"/>
      <c r="TYG1078" s="19"/>
      <c r="TYH1078" s="16"/>
      <c r="TYO1078" s="19"/>
      <c r="TYP1078" s="16"/>
      <c r="TYW1078" s="19"/>
      <c r="TYX1078" s="16"/>
      <c r="TZE1078" s="19"/>
      <c r="TZF1078" s="16"/>
      <c r="TZM1078" s="19"/>
      <c r="TZN1078" s="16"/>
      <c r="TZU1078" s="19"/>
      <c r="TZV1078" s="16"/>
      <c r="UAC1078" s="19"/>
      <c r="UAD1078" s="16"/>
      <c r="UAK1078" s="19"/>
      <c r="UAL1078" s="16"/>
      <c r="UAS1078" s="19"/>
      <c r="UAT1078" s="16"/>
      <c r="UBA1078" s="19"/>
      <c r="UBB1078" s="16"/>
      <c r="UBI1078" s="19"/>
      <c r="UBJ1078" s="16"/>
      <c r="UBQ1078" s="19"/>
      <c r="UBR1078" s="16"/>
      <c r="UBY1078" s="19"/>
      <c r="UBZ1078" s="16"/>
      <c r="UCG1078" s="19"/>
      <c r="UCH1078" s="16"/>
      <c r="UCO1078" s="19"/>
      <c r="UCP1078" s="16"/>
      <c r="UCW1078" s="19"/>
      <c r="UCX1078" s="16"/>
      <c r="UDE1078" s="19"/>
      <c r="UDF1078" s="16"/>
      <c r="UDM1078" s="19"/>
      <c r="UDN1078" s="16"/>
      <c r="UDU1078" s="19"/>
      <c r="UDV1078" s="16"/>
      <c r="UEC1078" s="19"/>
      <c r="UED1078" s="16"/>
      <c r="UEK1078" s="19"/>
      <c r="UEL1078" s="16"/>
      <c r="UES1078" s="19"/>
      <c r="UET1078" s="16"/>
      <c r="UFA1078" s="19"/>
      <c r="UFB1078" s="16"/>
      <c r="UFI1078" s="19"/>
      <c r="UFJ1078" s="16"/>
      <c r="UFQ1078" s="19"/>
      <c r="UFR1078" s="16"/>
      <c r="UFY1078" s="19"/>
      <c r="UFZ1078" s="16"/>
      <c r="UGG1078" s="19"/>
      <c r="UGH1078" s="16"/>
      <c r="UGO1078" s="19"/>
      <c r="UGP1078" s="16"/>
      <c r="UGW1078" s="19"/>
      <c r="UGX1078" s="16"/>
      <c r="UHE1078" s="19"/>
      <c r="UHF1078" s="16"/>
      <c r="UHM1078" s="19"/>
      <c r="UHN1078" s="16"/>
      <c r="UHU1078" s="19"/>
      <c r="UHV1078" s="16"/>
      <c r="UIC1078" s="19"/>
      <c r="UID1078" s="16"/>
      <c r="UIK1078" s="19"/>
      <c r="UIL1078" s="16"/>
      <c r="UIS1078" s="19"/>
      <c r="UIT1078" s="16"/>
      <c r="UJA1078" s="19"/>
      <c r="UJB1078" s="16"/>
      <c r="UJI1078" s="19"/>
      <c r="UJJ1078" s="16"/>
      <c r="UJQ1078" s="19"/>
      <c r="UJR1078" s="16"/>
      <c r="UJY1078" s="19"/>
      <c r="UJZ1078" s="16"/>
      <c r="UKG1078" s="19"/>
      <c r="UKH1078" s="16"/>
      <c r="UKO1078" s="19"/>
      <c r="UKP1078" s="16"/>
      <c r="UKW1078" s="19"/>
      <c r="UKX1078" s="16"/>
      <c r="ULE1078" s="19"/>
      <c r="ULF1078" s="16"/>
      <c r="ULM1078" s="19"/>
      <c r="ULN1078" s="16"/>
      <c r="ULU1078" s="19"/>
      <c r="ULV1078" s="16"/>
      <c r="UMC1078" s="19"/>
      <c r="UMD1078" s="16"/>
      <c r="UMK1078" s="19"/>
      <c r="UML1078" s="16"/>
      <c r="UMS1078" s="19"/>
      <c r="UMT1078" s="16"/>
      <c r="UNA1078" s="19"/>
      <c r="UNB1078" s="16"/>
      <c r="UNI1078" s="19"/>
      <c r="UNJ1078" s="16"/>
      <c r="UNQ1078" s="19"/>
      <c r="UNR1078" s="16"/>
      <c r="UNY1078" s="19"/>
      <c r="UNZ1078" s="16"/>
      <c r="UOG1078" s="19"/>
      <c r="UOH1078" s="16"/>
      <c r="UOO1078" s="19"/>
      <c r="UOP1078" s="16"/>
      <c r="UOW1078" s="19"/>
      <c r="UOX1078" s="16"/>
      <c r="UPE1078" s="19"/>
      <c r="UPF1078" s="16"/>
      <c r="UPM1078" s="19"/>
      <c r="UPN1078" s="16"/>
      <c r="UPU1078" s="19"/>
      <c r="UPV1078" s="16"/>
      <c r="UQC1078" s="19"/>
      <c r="UQD1078" s="16"/>
      <c r="UQK1078" s="19"/>
      <c r="UQL1078" s="16"/>
      <c r="UQS1078" s="19"/>
      <c r="UQT1078" s="16"/>
      <c r="URA1078" s="19"/>
      <c r="URB1078" s="16"/>
      <c r="URI1078" s="19"/>
      <c r="URJ1078" s="16"/>
      <c r="URQ1078" s="19"/>
      <c r="URR1078" s="16"/>
      <c r="URY1078" s="19"/>
      <c r="URZ1078" s="16"/>
      <c r="USG1078" s="19"/>
      <c r="USH1078" s="16"/>
      <c r="USO1078" s="19"/>
      <c r="USP1078" s="16"/>
      <c r="USW1078" s="19"/>
      <c r="USX1078" s="16"/>
      <c r="UTE1078" s="19"/>
      <c r="UTF1078" s="16"/>
      <c r="UTM1078" s="19"/>
      <c r="UTN1078" s="16"/>
      <c r="UTU1078" s="19"/>
      <c r="UTV1078" s="16"/>
      <c r="UUC1078" s="19"/>
      <c r="UUD1078" s="16"/>
      <c r="UUK1078" s="19"/>
      <c r="UUL1078" s="16"/>
      <c r="UUS1078" s="19"/>
      <c r="UUT1078" s="16"/>
      <c r="UVA1078" s="19"/>
      <c r="UVB1078" s="16"/>
      <c r="UVI1078" s="19"/>
      <c r="UVJ1078" s="16"/>
      <c r="UVQ1078" s="19"/>
      <c r="UVR1078" s="16"/>
      <c r="UVY1078" s="19"/>
      <c r="UVZ1078" s="16"/>
      <c r="UWG1078" s="19"/>
      <c r="UWH1078" s="16"/>
      <c r="UWO1078" s="19"/>
      <c r="UWP1078" s="16"/>
      <c r="UWW1078" s="19"/>
      <c r="UWX1078" s="16"/>
      <c r="UXE1078" s="19"/>
      <c r="UXF1078" s="16"/>
      <c r="UXM1078" s="19"/>
      <c r="UXN1078" s="16"/>
      <c r="UXU1078" s="19"/>
      <c r="UXV1078" s="16"/>
      <c r="UYC1078" s="19"/>
      <c r="UYD1078" s="16"/>
      <c r="UYK1078" s="19"/>
      <c r="UYL1078" s="16"/>
      <c r="UYS1078" s="19"/>
      <c r="UYT1078" s="16"/>
      <c r="UZA1078" s="19"/>
      <c r="UZB1078" s="16"/>
      <c r="UZI1078" s="19"/>
      <c r="UZJ1078" s="16"/>
      <c r="UZQ1078" s="19"/>
      <c r="UZR1078" s="16"/>
      <c r="UZY1078" s="19"/>
      <c r="UZZ1078" s="16"/>
      <c r="VAG1078" s="19"/>
      <c r="VAH1078" s="16"/>
      <c r="VAO1078" s="19"/>
      <c r="VAP1078" s="16"/>
      <c r="VAW1078" s="19"/>
      <c r="VAX1078" s="16"/>
      <c r="VBE1078" s="19"/>
      <c r="VBF1078" s="16"/>
      <c r="VBM1078" s="19"/>
      <c r="VBN1078" s="16"/>
      <c r="VBU1078" s="19"/>
      <c r="VBV1078" s="16"/>
      <c r="VCC1078" s="19"/>
      <c r="VCD1078" s="16"/>
      <c r="VCK1078" s="19"/>
      <c r="VCL1078" s="16"/>
      <c r="VCS1078" s="19"/>
      <c r="VCT1078" s="16"/>
      <c r="VDA1078" s="19"/>
      <c r="VDB1078" s="16"/>
      <c r="VDI1078" s="19"/>
      <c r="VDJ1078" s="16"/>
      <c r="VDQ1078" s="19"/>
      <c r="VDR1078" s="16"/>
      <c r="VDY1078" s="19"/>
      <c r="VDZ1078" s="16"/>
      <c r="VEG1078" s="19"/>
      <c r="VEH1078" s="16"/>
      <c r="VEO1078" s="19"/>
      <c r="VEP1078" s="16"/>
      <c r="VEW1078" s="19"/>
      <c r="VEX1078" s="16"/>
      <c r="VFE1078" s="19"/>
      <c r="VFF1078" s="16"/>
      <c r="VFM1078" s="19"/>
      <c r="VFN1078" s="16"/>
      <c r="VFU1078" s="19"/>
      <c r="VFV1078" s="16"/>
      <c r="VGC1078" s="19"/>
      <c r="VGD1078" s="16"/>
      <c r="VGK1078" s="19"/>
      <c r="VGL1078" s="16"/>
      <c r="VGS1078" s="19"/>
      <c r="VGT1078" s="16"/>
      <c r="VHA1078" s="19"/>
      <c r="VHB1078" s="16"/>
      <c r="VHI1078" s="19"/>
      <c r="VHJ1078" s="16"/>
      <c r="VHQ1078" s="19"/>
      <c r="VHR1078" s="16"/>
      <c r="VHY1078" s="19"/>
      <c r="VHZ1078" s="16"/>
      <c r="VIG1078" s="19"/>
      <c r="VIH1078" s="16"/>
      <c r="VIO1078" s="19"/>
      <c r="VIP1078" s="16"/>
      <c r="VIW1078" s="19"/>
      <c r="VIX1078" s="16"/>
      <c r="VJE1078" s="19"/>
      <c r="VJF1078" s="16"/>
      <c r="VJM1078" s="19"/>
      <c r="VJN1078" s="16"/>
      <c r="VJU1078" s="19"/>
      <c r="VJV1078" s="16"/>
      <c r="VKC1078" s="19"/>
      <c r="VKD1078" s="16"/>
      <c r="VKK1078" s="19"/>
      <c r="VKL1078" s="16"/>
      <c r="VKS1078" s="19"/>
      <c r="VKT1078" s="16"/>
      <c r="VLA1078" s="19"/>
      <c r="VLB1078" s="16"/>
      <c r="VLI1078" s="19"/>
      <c r="VLJ1078" s="16"/>
      <c r="VLQ1078" s="19"/>
      <c r="VLR1078" s="16"/>
      <c r="VLY1078" s="19"/>
      <c r="VLZ1078" s="16"/>
      <c r="VMG1078" s="19"/>
      <c r="VMH1078" s="16"/>
      <c r="VMO1078" s="19"/>
      <c r="VMP1078" s="16"/>
      <c r="VMW1078" s="19"/>
      <c r="VMX1078" s="16"/>
      <c r="VNE1078" s="19"/>
      <c r="VNF1078" s="16"/>
      <c r="VNM1078" s="19"/>
      <c r="VNN1078" s="16"/>
      <c r="VNU1078" s="19"/>
      <c r="VNV1078" s="16"/>
      <c r="VOC1078" s="19"/>
      <c r="VOD1078" s="16"/>
      <c r="VOK1078" s="19"/>
      <c r="VOL1078" s="16"/>
      <c r="VOS1078" s="19"/>
      <c r="VOT1078" s="16"/>
      <c r="VPA1078" s="19"/>
      <c r="VPB1078" s="16"/>
      <c r="VPI1078" s="19"/>
      <c r="VPJ1078" s="16"/>
      <c r="VPQ1078" s="19"/>
      <c r="VPR1078" s="16"/>
      <c r="VPY1078" s="19"/>
      <c r="VPZ1078" s="16"/>
      <c r="VQG1078" s="19"/>
      <c r="VQH1078" s="16"/>
      <c r="VQO1078" s="19"/>
      <c r="VQP1078" s="16"/>
      <c r="VQW1078" s="19"/>
      <c r="VQX1078" s="16"/>
      <c r="VRE1078" s="19"/>
      <c r="VRF1078" s="16"/>
      <c r="VRM1078" s="19"/>
      <c r="VRN1078" s="16"/>
      <c r="VRU1078" s="19"/>
      <c r="VRV1078" s="16"/>
      <c r="VSC1078" s="19"/>
      <c r="VSD1078" s="16"/>
      <c r="VSK1078" s="19"/>
      <c r="VSL1078" s="16"/>
      <c r="VSS1078" s="19"/>
      <c r="VST1078" s="16"/>
      <c r="VTA1078" s="19"/>
      <c r="VTB1078" s="16"/>
      <c r="VTI1078" s="19"/>
      <c r="VTJ1078" s="16"/>
      <c r="VTQ1078" s="19"/>
      <c r="VTR1078" s="16"/>
      <c r="VTY1078" s="19"/>
      <c r="VTZ1078" s="16"/>
      <c r="VUG1078" s="19"/>
      <c r="VUH1078" s="16"/>
      <c r="VUO1078" s="19"/>
      <c r="VUP1078" s="16"/>
      <c r="VUW1078" s="19"/>
      <c r="VUX1078" s="16"/>
      <c r="VVE1078" s="19"/>
      <c r="VVF1078" s="16"/>
      <c r="VVM1078" s="19"/>
      <c r="VVN1078" s="16"/>
      <c r="VVU1078" s="19"/>
      <c r="VVV1078" s="16"/>
      <c r="VWC1078" s="19"/>
      <c r="VWD1078" s="16"/>
      <c r="VWK1078" s="19"/>
      <c r="VWL1078" s="16"/>
      <c r="VWS1078" s="19"/>
      <c r="VWT1078" s="16"/>
      <c r="VXA1078" s="19"/>
      <c r="VXB1078" s="16"/>
      <c r="VXI1078" s="19"/>
      <c r="VXJ1078" s="16"/>
      <c r="VXQ1078" s="19"/>
      <c r="VXR1078" s="16"/>
      <c r="VXY1078" s="19"/>
      <c r="VXZ1078" s="16"/>
      <c r="VYG1078" s="19"/>
      <c r="VYH1078" s="16"/>
      <c r="VYO1078" s="19"/>
      <c r="VYP1078" s="16"/>
      <c r="VYW1078" s="19"/>
      <c r="VYX1078" s="16"/>
      <c r="VZE1078" s="19"/>
      <c r="VZF1078" s="16"/>
      <c r="VZM1078" s="19"/>
      <c r="VZN1078" s="16"/>
      <c r="VZU1078" s="19"/>
      <c r="VZV1078" s="16"/>
      <c r="WAC1078" s="19"/>
      <c r="WAD1078" s="16"/>
      <c r="WAK1078" s="19"/>
      <c r="WAL1078" s="16"/>
      <c r="WAS1078" s="19"/>
      <c r="WAT1078" s="16"/>
      <c r="WBA1078" s="19"/>
      <c r="WBB1078" s="16"/>
      <c r="WBI1078" s="19"/>
      <c r="WBJ1078" s="16"/>
      <c r="WBQ1078" s="19"/>
      <c r="WBR1078" s="16"/>
      <c r="WBY1078" s="19"/>
      <c r="WBZ1078" s="16"/>
      <c r="WCG1078" s="19"/>
      <c r="WCH1078" s="16"/>
      <c r="WCO1078" s="19"/>
      <c r="WCP1078" s="16"/>
      <c r="WCW1078" s="19"/>
      <c r="WCX1078" s="16"/>
      <c r="WDE1078" s="19"/>
      <c r="WDF1078" s="16"/>
      <c r="WDM1078" s="19"/>
      <c r="WDN1078" s="16"/>
      <c r="WDU1078" s="19"/>
      <c r="WDV1078" s="16"/>
      <c r="WEC1078" s="19"/>
      <c r="WED1078" s="16"/>
      <c r="WEK1078" s="19"/>
      <c r="WEL1078" s="16"/>
      <c r="WES1078" s="19"/>
      <c r="WET1078" s="16"/>
      <c r="WFA1078" s="19"/>
      <c r="WFB1078" s="16"/>
      <c r="WFI1078" s="19"/>
      <c r="WFJ1078" s="16"/>
      <c r="WFQ1078" s="19"/>
      <c r="WFR1078" s="16"/>
      <c r="WFY1078" s="19"/>
      <c r="WFZ1078" s="16"/>
      <c r="WGG1078" s="19"/>
      <c r="WGH1078" s="16"/>
      <c r="WGO1078" s="19"/>
      <c r="WGP1078" s="16"/>
      <c r="WGW1078" s="19"/>
      <c r="WGX1078" s="16"/>
      <c r="WHE1078" s="19"/>
      <c r="WHF1078" s="16"/>
      <c r="WHM1078" s="19"/>
      <c r="WHN1078" s="16"/>
      <c r="WHU1078" s="19"/>
      <c r="WHV1078" s="16"/>
      <c r="WIC1078" s="19"/>
      <c r="WID1078" s="16"/>
      <c r="WIK1078" s="19"/>
      <c r="WIL1078" s="16"/>
      <c r="WIS1078" s="19"/>
      <c r="WIT1078" s="16"/>
      <c r="WJA1078" s="19"/>
      <c r="WJB1078" s="16"/>
      <c r="WJI1078" s="19"/>
      <c r="WJJ1078" s="16"/>
      <c r="WJQ1078" s="19"/>
      <c r="WJR1078" s="16"/>
      <c r="WJY1078" s="19"/>
      <c r="WJZ1078" s="16"/>
      <c r="WKG1078" s="19"/>
      <c r="WKH1078" s="16"/>
      <c r="WKO1078" s="19"/>
      <c r="WKP1078" s="16"/>
      <c r="WKW1078" s="19"/>
      <c r="WKX1078" s="16"/>
      <c r="WLE1078" s="19"/>
      <c r="WLF1078" s="16"/>
      <c r="WLM1078" s="19"/>
      <c r="WLN1078" s="16"/>
      <c r="WLU1078" s="19"/>
      <c r="WLV1078" s="16"/>
      <c r="WMC1078" s="19"/>
      <c r="WMD1078" s="16"/>
      <c r="WMK1078" s="19"/>
      <c r="WML1078" s="16"/>
      <c r="WMS1078" s="19"/>
      <c r="WMT1078" s="16"/>
      <c r="WNA1078" s="19"/>
      <c r="WNB1078" s="16"/>
      <c r="WNI1078" s="19"/>
      <c r="WNJ1078" s="16"/>
      <c r="WNQ1078" s="19"/>
      <c r="WNR1078" s="16"/>
      <c r="WNY1078" s="19"/>
      <c r="WNZ1078" s="16"/>
      <c r="WOG1078" s="19"/>
      <c r="WOH1078" s="16"/>
      <c r="WOO1078" s="19"/>
      <c r="WOP1078" s="16"/>
      <c r="WOW1078" s="19"/>
      <c r="WOX1078" s="16"/>
      <c r="WPE1078" s="19"/>
      <c r="WPF1078" s="16"/>
      <c r="WPM1078" s="19"/>
      <c r="WPN1078" s="16"/>
      <c r="WPU1078" s="19"/>
      <c r="WPV1078" s="16"/>
      <c r="WQC1078" s="19"/>
      <c r="WQD1078" s="16"/>
      <c r="WQK1078" s="19"/>
      <c r="WQL1078" s="16"/>
      <c r="WQS1078" s="19"/>
      <c r="WQT1078" s="16"/>
      <c r="WRA1078" s="19"/>
      <c r="WRB1078" s="16"/>
      <c r="WRI1078" s="19"/>
      <c r="WRJ1078" s="16"/>
      <c r="WRQ1078" s="19"/>
      <c r="WRR1078" s="16"/>
      <c r="WRY1078" s="19"/>
      <c r="WRZ1078" s="16"/>
      <c r="WSG1078" s="19"/>
      <c r="WSH1078" s="16"/>
      <c r="WSO1078" s="19"/>
      <c r="WSP1078" s="16"/>
      <c r="WSW1078" s="19"/>
      <c r="WSX1078" s="16"/>
      <c r="WTE1078" s="19"/>
      <c r="WTF1078" s="16"/>
      <c r="WTM1078" s="19"/>
      <c r="WTN1078" s="16"/>
      <c r="WTU1078" s="19"/>
      <c r="WTV1078" s="16"/>
      <c r="WUC1078" s="19"/>
      <c r="WUD1078" s="16"/>
      <c r="WUK1078" s="19"/>
      <c r="WUL1078" s="16"/>
      <c r="WUS1078" s="19"/>
      <c r="WUT1078" s="16"/>
      <c r="WVA1078" s="19"/>
      <c r="WVB1078" s="16"/>
      <c r="WVI1078" s="19"/>
      <c r="WVJ1078" s="16"/>
      <c r="WVQ1078" s="19"/>
      <c r="WVR1078" s="16"/>
      <c r="WVY1078" s="19"/>
      <c r="WVZ1078" s="16"/>
      <c r="WWG1078" s="19"/>
      <c r="WWH1078" s="16"/>
      <c r="WWO1078" s="19"/>
      <c r="WWP1078" s="16"/>
      <c r="WWW1078" s="19"/>
      <c r="WWX1078" s="16"/>
      <c r="WXE1078" s="19"/>
      <c r="WXF1078" s="16"/>
      <c r="WXM1078" s="19"/>
      <c r="WXN1078" s="16"/>
      <c r="WXU1078" s="19"/>
      <c r="WXV1078" s="16"/>
      <c r="WYC1078" s="19"/>
      <c r="WYD1078" s="16"/>
      <c r="WYK1078" s="19"/>
      <c r="WYL1078" s="16"/>
      <c r="WYS1078" s="19"/>
      <c r="WYT1078" s="16"/>
      <c r="WZA1078" s="19"/>
      <c r="WZB1078" s="16"/>
      <c r="WZI1078" s="19"/>
      <c r="WZJ1078" s="16"/>
      <c r="WZQ1078" s="19"/>
      <c r="WZR1078" s="16"/>
      <c r="WZY1078" s="19"/>
      <c r="WZZ1078" s="16"/>
      <c r="XAG1078" s="19"/>
      <c r="XAH1078" s="16"/>
      <c r="XAO1078" s="19"/>
      <c r="XAP1078" s="16"/>
      <c r="XAW1078" s="19"/>
      <c r="XAX1078" s="16"/>
      <c r="XBE1078" s="19"/>
      <c r="XBF1078" s="16"/>
      <c r="XBM1078" s="19"/>
      <c r="XBN1078" s="16"/>
      <c r="XBU1078" s="19"/>
      <c r="XBV1078" s="16"/>
      <c r="XCC1078" s="19"/>
      <c r="XCD1078" s="16"/>
      <c r="XCK1078" s="19"/>
      <c r="XCL1078" s="16"/>
      <c r="XCS1078" s="19"/>
      <c r="XCT1078" s="16"/>
      <c r="XDA1078" s="19"/>
      <c r="XDB1078" s="16"/>
      <c r="XDI1078" s="19"/>
      <c r="XDJ1078" s="16"/>
      <c r="XDQ1078" s="19"/>
      <c r="XDR1078" s="16"/>
      <c r="XDY1078" s="19"/>
      <c r="XDZ1078" s="16"/>
      <c r="XEG1078" s="19"/>
      <c r="XEH1078" s="16"/>
      <c r="XEO1078" s="19"/>
      <c r="XEP1078" s="16"/>
      <c r="XEW1078" s="19"/>
      <c r="XEX1078" s="16"/>
    </row>
    <row r="1079" spans="1:1018 1025:2042 2049:3066 3073:4090 4097:5114 5121:6138 6145:7162 7169:8186 8193:9210 9217:10234 10241:11258 11265:12282 12289:13306 13313:14330 14337:15354 15361:16378" s="42" customFormat="1" x14ac:dyDescent="0.2">
      <c r="A1079" s="19"/>
      <c r="B1079" s="43" t="s">
        <v>1520</v>
      </c>
      <c r="C1079" s="42">
        <f>SUM(C1072+C1074)</f>
        <v>0.68500000000000005</v>
      </c>
      <c r="D1079" s="42">
        <f t="shared" ref="D1079:AB1079" si="17">SUM(D1072+D1074)</f>
        <v>0.70199999999999996</v>
      </c>
      <c r="E1079" s="42">
        <f t="shared" si="17"/>
        <v>0.68799999999999994</v>
      </c>
      <c r="F1079" s="42">
        <f t="shared" si="17"/>
        <v>0.69900000000000007</v>
      </c>
      <c r="G1079" s="42">
        <f t="shared" si="17"/>
        <v>0.72599999999999998</v>
      </c>
      <c r="H1079" s="42">
        <f t="shared" si="17"/>
        <v>0.627</v>
      </c>
      <c r="I1079" s="42">
        <f t="shared" si="17"/>
        <v>0.60699999999999998</v>
      </c>
      <c r="J1079" s="42">
        <f t="shared" si="17"/>
        <v>0.54800000000000004</v>
      </c>
      <c r="K1079" s="42">
        <f t="shared" si="17"/>
        <v>0.58800000000000008</v>
      </c>
      <c r="L1079" s="42">
        <f t="shared" si="17"/>
        <v>0.67700000000000005</v>
      </c>
      <c r="M1079" s="42">
        <f t="shared" si="17"/>
        <v>0.69599999999999995</v>
      </c>
      <c r="N1079" s="42">
        <f t="shared" si="17"/>
        <v>0.77200000000000002</v>
      </c>
      <c r="O1079" s="42">
        <f t="shared" si="17"/>
        <v>0.83499999999999996</v>
      </c>
      <c r="P1079" s="42">
        <f t="shared" si="17"/>
        <v>0.68599999999999994</v>
      </c>
      <c r="Q1079" s="42">
        <f t="shared" si="17"/>
        <v>0.68799999999999994</v>
      </c>
      <c r="R1079" s="42">
        <f t="shared" si="17"/>
        <v>0.69599999999999995</v>
      </c>
      <c r="S1079" s="42">
        <f t="shared" si="17"/>
        <v>0.629</v>
      </c>
      <c r="T1079" s="42">
        <f t="shared" si="17"/>
        <v>0.68500000000000005</v>
      </c>
      <c r="U1079" s="42">
        <f t="shared" si="17"/>
        <v>0.628</v>
      </c>
      <c r="V1079" s="42">
        <f t="shared" si="17"/>
        <v>0.7</v>
      </c>
      <c r="W1079" s="42">
        <f t="shared" si="17"/>
        <v>0.72699999999999998</v>
      </c>
      <c r="X1079" s="42">
        <f t="shared" si="17"/>
        <v>0.73799999999999999</v>
      </c>
      <c r="Y1079" s="42">
        <f t="shared" si="17"/>
        <v>0.66900000000000004</v>
      </c>
      <c r="Z1079" s="42">
        <f t="shared" si="17"/>
        <v>0.65500000000000003</v>
      </c>
      <c r="AA1079" s="42">
        <f t="shared" si="17"/>
        <v>0.7</v>
      </c>
      <c r="AB1079" s="42">
        <f t="shared" si="17"/>
        <v>0.70599999999999996</v>
      </c>
      <c r="AG1079" s="19"/>
      <c r="AH1079" s="16"/>
      <c r="AO1079" s="19"/>
      <c r="AP1079" s="16"/>
      <c r="AW1079" s="19"/>
      <c r="AX1079" s="16"/>
      <c r="BE1079" s="19"/>
      <c r="BF1079" s="16"/>
      <c r="BM1079" s="19"/>
      <c r="BN1079" s="16"/>
      <c r="BU1079" s="19"/>
      <c r="BV1079" s="16"/>
      <c r="CC1079" s="19"/>
      <c r="CD1079" s="16"/>
      <c r="CK1079" s="19"/>
      <c r="CL1079" s="16"/>
      <c r="CS1079" s="19"/>
      <c r="CT1079" s="16"/>
      <c r="DA1079" s="19"/>
      <c r="DB1079" s="16"/>
      <c r="DI1079" s="19"/>
      <c r="DJ1079" s="16"/>
      <c r="DQ1079" s="19"/>
      <c r="DR1079" s="16"/>
      <c r="DY1079" s="19"/>
      <c r="DZ1079" s="16"/>
      <c r="EG1079" s="19"/>
      <c r="EH1079" s="16"/>
      <c r="EO1079" s="19"/>
      <c r="EP1079" s="16"/>
      <c r="EW1079" s="19"/>
      <c r="EX1079" s="16"/>
      <c r="FE1079" s="19"/>
      <c r="FF1079" s="16"/>
      <c r="FM1079" s="19"/>
      <c r="FN1079" s="16"/>
      <c r="FU1079" s="19"/>
      <c r="FV1079" s="16"/>
      <c r="GC1079" s="19"/>
      <c r="GD1079" s="16"/>
      <c r="GK1079" s="19"/>
      <c r="GL1079" s="16"/>
      <c r="GS1079" s="19"/>
      <c r="GT1079" s="16"/>
      <c r="HA1079" s="19"/>
      <c r="HB1079" s="16"/>
      <c r="HI1079" s="19"/>
      <c r="HJ1079" s="16"/>
      <c r="HQ1079" s="19"/>
      <c r="HR1079" s="16"/>
      <c r="HY1079" s="19"/>
      <c r="HZ1079" s="16"/>
      <c r="IG1079" s="19"/>
      <c r="IH1079" s="16"/>
      <c r="IO1079" s="19"/>
      <c r="IP1079" s="16"/>
      <c r="IW1079" s="19"/>
      <c r="IX1079" s="16"/>
      <c r="JE1079" s="19"/>
      <c r="JF1079" s="16"/>
      <c r="JM1079" s="19"/>
      <c r="JN1079" s="16"/>
      <c r="JU1079" s="19"/>
      <c r="JV1079" s="16"/>
      <c r="KC1079" s="19"/>
      <c r="KD1079" s="16"/>
      <c r="KK1079" s="19"/>
      <c r="KL1079" s="16"/>
      <c r="KS1079" s="19"/>
      <c r="KT1079" s="16"/>
      <c r="LA1079" s="19"/>
      <c r="LB1079" s="16"/>
      <c r="LI1079" s="19"/>
      <c r="LJ1079" s="16"/>
      <c r="LQ1079" s="19"/>
      <c r="LR1079" s="16"/>
      <c r="LY1079" s="19"/>
      <c r="LZ1079" s="16"/>
      <c r="MG1079" s="19"/>
      <c r="MH1079" s="16"/>
      <c r="MO1079" s="19"/>
      <c r="MP1079" s="16"/>
      <c r="MW1079" s="19"/>
      <c r="MX1079" s="16"/>
      <c r="NE1079" s="19"/>
      <c r="NF1079" s="16"/>
      <c r="NM1079" s="19"/>
      <c r="NN1079" s="16"/>
      <c r="NU1079" s="19"/>
      <c r="NV1079" s="16"/>
      <c r="OC1079" s="19"/>
      <c r="OD1079" s="16"/>
      <c r="OK1079" s="19"/>
      <c r="OL1079" s="16"/>
      <c r="OS1079" s="19"/>
      <c r="OT1079" s="16"/>
      <c r="PA1079" s="19"/>
      <c r="PB1079" s="16"/>
      <c r="PI1079" s="19"/>
      <c r="PJ1079" s="16"/>
      <c r="PQ1079" s="19"/>
      <c r="PR1079" s="16"/>
      <c r="PY1079" s="19"/>
      <c r="PZ1079" s="16"/>
      <c r="QG1079" s="19"/>
      <c r="QH1079" s="16"/>
      <c r="QO1079" s="19"/>
      <c r="QP1079" s="16"/>
      <c r="QW1079" s="19"/>
      <c r="QX1079" s="16"/>
      <c r="RE1079" s="19"/>
      <c r="RF1079" s="16"/>
      <c r="RM1079" s="19"/>
      <c r="RN1079" s="16"/>
      <c r="RU1079" s="19"/>
      <c r="RV1079" s="16"/>
      <c r="SC1079" s="19"/>
      <c r="SD1079" s="16"/>
      <c r="SK1079" s="19"/>
      <c r="SL1079" s="16"/>
      <c r="SS1079" s="19"/>
      <c r="ST1079" s="16"/>
      <c r="TA1079" s="19"/>
      <c r="TB1079" s="16"/>
      <c r="TI1079" s="19"/>
      <c r="TJ1079" s="16"/>
      <c r="TQ1079" s="19"/>
      <c r="TR1079" s="16"/>
      <c r="TY1079" s="19"/>
      <c r="TZ1079" s="16"/>
      <c r="UG1079" s="19"/>
      <c r="UH1079" s="16"/>
      <c r="UO1079" s="19"/>
      <c r="UP1079" s="16"/>
      <c r="UW1079" s="19"/>
      <c r="UX1079" s="16"/>
      <c r="VE1079" s="19"/>
      <c r="VF1079" s="16"/>
      <c r="VM1079" s="19"/>
      <c r="VN1079" s="16"/>
      <c r="VU1079" s="19"/>
      <c r="VV1079" s="16"/>
      <c r="WC1079" s="19"/>
      <c r="WD1079" s="16"/>
      <c r="WK1079" s="19"/>
      <c r="WL1079" s="16"/>
      <c r="WS1079" s="19"/>
      <c r="WT1079" s="16"/>
      <c r="XA1079" s="19"/>
      <c r="XB1079" s="16"/>
      <c r="XI1079" s="19"/>
      <c r="XJ1079" s="16"/>
      <c r="XQ1079" s="19"/>
      <c r="XR1079" s="16"/>
      <c r="XY1079" s="19"/>
      <c r="XZ1079" s="16"/>
      <c r="YG1079" s="19"/>
      <c r="YH1079" s="16"/>
      <c r="YO1079" s="19"/>
      <c r="YP1079" s="16"/>
      <c r="YW1079" s="19"/>
      <c r="YX1079" s="16"/>
      <c r="ZE1079" s="19"/>
      <c r="ZF1079" s="16"/>
      <c r="ZM1079" s="19"/>
      <c r="ZN1079" s="16"/>
      <c r="ZU1079" s="19"/>
      <c r="ZV1079" s="16"/>
      <c r="AAC1079" s="19"/>
      <c r="AAD1079" s="16"/>
      <c r="AAK1079" s="19"/>
      <c r="AAL1079" s="16"/>
      <c r="AAS1079" s="19"/>
      <c r="AAT1079" s="16"/>
      <c r="ABA1079" s="19"/>
      <c r="ABB1079" s="16"/>
      <c r="ABI1079" s="19"/>
      <c r="ABJ1079" s="16"/>
      <c r="ABQ1079" s="19"/>
      <c r="ABR1079" s="16"/>
      <c r="ABY1079" s="19"/>
      <c r="ABZ1079" s="16"/>
      <c r="ACG1079" s="19"/>
      <c r="ACH1079" s="16"/>
      <c r="ACO1079" s="19"/>
      <c r="ACP1079" s="16"/>
      <c r="ACW1079" s="19"/>
      <c r="ACX1079" s="16"/>
      <c r="ADE1079" s="19"/>
      <c r="ADF1079" s="16"/>
      <c r="ADM1079" s="19"/>
      <c r="ADN1079" s="16"/>
      <c r="ADU1079" s="19"/>
      <c r="ADV1079" s="16"/>
      <c r="AEC1079" s="19"/>
      <c r="AED1079" s="16"/>
      <c r="AEK1079" s="19"/>
      <c r="AEL1079" s="16"/>
      <c r="AES1079" s="19"/>
      <c r="AET1079" s="16"/>
      <c r="AFA1079" s="19"/>
      <c r="AFB1079" s="16"/>
      <c r="AFI1079" s="19"/>
      <c r="AFJ1079" s="16"/>
      <c r="AFQ1079" s="19"/>
      <c r="AFR1079" s="16"/>
      <c r="AFY1079" s="19"/>
      <c r="AFZ1079" s="16"/>
      <c r="AGG1079" s="19"/>
      <c r="AGH1079" s="16"/>
      <c r="AGO1079" s="19"/>
      <c r="AGP1079" s="16"/>
      <c r="AGW1079" s="19"/>
      <c r="AGX1079" s="16"/>
      <c r="AHE1079" s="19"/>
      <c r="AHF1079" s="16"/>
      <c r="AHM1079" s="19"/>
      <c r="AHN1079" s="16"/>
      <c r="AHU1079" s="19"/>
      <c r="AHV1079" s="16"/>
      <c r="AIC1079" s="19"/>
      <c r="AID1079" s="16"/>
      <c r="AIK1079" s="19"/>
      <c r="AIL1079" s="16"/>
      <c r="AIS1079" s="19"/>
      <c r="AIT1079" s="16"/>
      <c r="AJA1079" s="19"/>
      <c r="AJB1079" s="16"/>
      <c r="AJI1079" s="19"/>
      <c r="AJJ1079" s="16"/>
      <c r="AJQ1079" s="19"/>
      <c r="AJR1079" s="16"/>
      <c r="AJY1079" s="19"/>
      <c r="AJZ1079" s="16"/>
      <c r="AKG1079" s="19"/>
      <c r="AKH1079" s="16"/>
      <c r="AKO1079" s="19"/>
      <c r="AKP1079" s="16"/>
      <c r="AKW1079" s="19"/>
      <c r="AKX1079" s="16"/>
      <c r="ALE1079" s="19"/>
      <c r="ALF1079" s="16"/>
      <c r="ALM1079" s="19"/>
      <c r="ALN1079" s="16"/>
      <c r="ALU1079" s="19"/>
      <c r="ALV1079" s="16"/>
      <c r="AMC1079" s="19"/>
      <c r="AMD1079" s="16"/>
      <c r="AMK1079" s="19"/>
      <c r="AML1079" s="16"/>
      <c r="AMS1079" s="19"/>
      <c r="AMT1079" s="16"/>
      <c r="ANA1079" s="19"/>
      <c r="ANB1079" s="16"/>
      <c r="ANI1079" s="19"/>
      <c r="ANJ1079" s="16"/>
      <c r="ANQ1079" s="19"/>
      <c r="ANR1079" s="16"/>
      <c r="ANY1079" s="19"/>
      <c r="ANZ1079" s="16"/>
      <c r="AOG1079" s="19"/>
      <c r="AOH1079" s="16"/>
      <c r="AOO1079" s="19"/>
      <c r="AOP1079" s="16"/>
      <c r="AOW1079" s="19"/>
      <c r="AOX1079" s="16"/>
      <c r="APE1079" s="19"/>
      <c r="APF1079" s="16"/>
      <c r="APM1079" s="19"/>
      <c r="APN1079" s="16"/>
      <c r="APU1079" s="19"/>
      <c r="APV1079" s="16"/>
      <c r="AQC1079" s="19"/>
      <c r="AQD1079" s="16"/>
      <c r="AQK1079" s="19"/>
      <c r="AQL1079" s="16"/>
      <c r="AQS1079" s="19"/>
      <c r="AQT1079" s="16"/>
      <c r="ARA1079" s="19"/>
      <c r="ARB1079" s="16"/>
      <c r="ARI1079" s="19"/>
      <c r="ARJ1079" s="16"/>
      <c r="ARQ1079" s="19"/>
      <c r="ARR1079" s="16"/>
      <c r="ARY1079" s="19"/>
      <c r="ARZ1079" s="16"/>
      <c r="ASG1079" s="19"/>
      <c r="ASH1079" s="16"/>
      <c r="ASO1079" s="19"/>
      <c r="ASP1079" s="16"/>
      <c r="ASW1079" s="19"/>
      <c r="ASX1079" s="16"/>
      <c r="ATE1079" s="19"/>
      <c r="ATF1079" s="16"/>
      <c r="ATM1079" s="19"/>
      <c r="ATN1079" s="16"/>
      <c r="ATU1079" s="19"/>
      <c r="ATV1079" s="16"/>
      <c r="AUC1079" s="19"/>
      <c r="AUD1079" s="16"/>
      <c r="AUK1079" s="19"/>
      <c r="AUL1079" s="16"/>
      <c r="AUS1079" s="19"/>
      <c r="AUT1079" s="16"/>
      <c r="AVA1079" s="19"/>
      <c r="AVB1079" s="16"/>
      <c r="AVI1079" s="19"/>
      <c r="AVJ1079" s="16"/>
      <c r="AVQ1079" s="19"/>
      <c r="AVR1079" s="16"/>
      <c r="AVY1079" s="19"/>
      <c r="AVZ1079" s="16"/>
      <c r="AWG1079" s="19"/>
      <c r="AWH1079" s="16"/>
      <c r="AWO1079" s="19"/>
      <c r="AWP1079" s="16"/>
      <c r="AWW1079" s="19"/>
      <c r="AWX1079" s="16"/>
      <c r="AXE1079" s="19"/>
      <c r="AXF1079" s="16"/>
      <c r="AXM1079" s="19"/>
      <c r="AXN1079" s="16"/>
      <c r="AXU1079" s="19"/>
      <c r="AXV1079" s="16"/>
      <c r="AYC1079" s="19"/>
      <c r="AYD1079" s="16"/>
      <c r="AYK1079" s="19"/>
      <c r="AYL1079" s="16"/>
      <c r="AYS1079" s="19"/>
      <c r="AYT1079" s="16"/>
      <c r="AZA1079" s="19"/>
      <c r="AZB1079" s="16"/>
      <c r="AZI1079" s="19"/>
      <c r="AZJ1079" s="16"/>
      <c r="AZQ1079" s="19"/>
      <c r="AZR1079" s="16"/>
      <c r="AZY1079" s="19"/>
      <c r="AZZ1079" s="16"/>
      <c r="BAG1079" s="19"/>
      <c r="BAH1079" s="16"/>
      <c r="BAO1079" s="19"/>
      <c r="BAP1079" s="16"/>
      <c r="BAW1079" s="19"/>
      <c r="BAX1079" s="16"/>
      <c r="BBE1079" s="19"/>
      <c r="BBF1079" s="16"/>
      <c r="BBM1079" s="19"/>
      <c r="BBN1079" s="16"/>
      <c r="BBU1079" s="19"/>
      <c r="BBV1079" s="16"/>
      <c r="BCC1079" s="19"/>
      <c r="BCD1079" s="16"/>
      <c r="BCK1079" s="19"/>
      <c r="BCL1079" s="16"/>
      <c r="BCS1079" s="19"/>
      <c r="BCT1079" s="16"/>
      <c r="BDA1079" s="19"/>
      <c r="BDB1079" s="16"/>
      <c r="BDI1079" s="19"/>
      <c r="BDJ1079" s="16"/>
      <c r="BDQ1079" s="19"/>
      <c r="BDR1079" s="16"/>
      <c r="BDY1079" s="19"/>
      <c r="BDZ1079" s="16"/>
      <c r="BEG1079" s="19"/>
      <c r="BEH1079" s="16"/>
      <c r="BEO1079" s="19"/>
      <c r="BEP1079" s="16"/>
      <c r="BEW1079" s="19"/>
      <c r="BEX1079" s="16"/>
      <c r="BFE1079" s="19"/>
      <c r="BFF1079" s="16"/>
      <c r="BFM1079" s="19"/>
      <c r="BFN1079" s="16"/>
      <c r="BFU1079" s="19"/>
      <c r="BFV1079" s="16"/>
      <c r="BGC1079" s="19"/>
      <c r="BGD1079" s="16"/>
      <c r="BGK1079" s="19"/>
      <c r="BGL1079" s="16"/>
      <c r="BGS1079" s="19"/>
      <c r="BGT1079" s="16"/>
      <c r="BHA1079" s="19"/>
      <c r="BHB1079" s="16"/>
      <c r="BHI1079" s="19"/>
      <c r="BHJ1079" s="16"/>
      <c r="BHQ1079" s="19"/>
      <c r="BHR1079" s="16"/>
      <c r="BHY1079" s="19"/>
      <c r="BHZ1079" s="16"/>
      <c r="BIG1079" s="19"/>
      <c r="BIH1079" s="16"/>
      <c r="BIO1079" s="19"/>
      <c r="BIP1079" s="16"/>
      <c r="BIW1079" s="19"/>
      <c r="BIX1079" s="16"/>
      <c r="BJE1079" s="19"/>
      <c r="BJF1079" s="16"/>
      <c r="BJM1079" s="19"/>
      <c r="BJN1079" s="16"/>
      <c r="BJU1079" s="19"/>
      <c r="BJV1079" s="16"/>
      <c r="BKC1079" s="19"/>
      <c r="BKD1079" s="16"/>
      <c r="BKK1079" s="19"/>
      <c r="BKL1079" s="16"/>
      <c r="BKS1079" s="19"/>
      <c r="BKT1079" s="16"/>
      <c r="BLA1079" s="19"/>
      <c r="BLB1079" s="16"/>
      <c r="BLI1079" s="19"/>
      <c r="BLJ1079" s="16"/>
      <c r="BLQ1079" s="19"/>
      <c r="BLR1079" s="16"/>
      <c r="BLY1079" s="19"/>
      <c r="BLZ1079" s="16"/>
      <c r="BMG1079" s="19"/>
      <c r="BMH1079" s="16"/>
      <c r="BMO1079" s="19"/>
      <c r="BMP1079" s="16"/>
      <c r="BMW1079" s="19"/>
      <c r="BMX1079" s="16"/>
      <c r="BNE1079" s="19"/>
      <c r="BNF1079" s="16"/>
      <c r="BNM1079" s="19"/>
      <c r="BNN1079" s="16"/>
      <c r="BNU1079" s="19"/>
      <c r="BNV1079" s="16"/>
      <c r="BOC1079" s="19"/>
      <c r="BOD1079" s="16"/>
      <c r="BOK1079" s="19"/>
      <c r="BOL1079" s="16"/>
      <c r="BOS1079" s="19"/>
      <c r="BOT1079" s="16"/>
      <c r="BPA1079" s="19"/>
      <c r="BPB1079" s="16"/>
      <c r="BPI1079" s="19"/>
      <c r="BPJ1079" s="16"/>
      <c r="BPQ1079" s="19"/>
      <c r="BPR1079" s="16"/>
      <c r="BPY1079" s="19"/>
      <c r="BPZ1079" s="16"/>
      <c r="BQG1079" s="19"/>
      <c r="BQH1079" s="16"/>
      <c r="BQO1079" s="19"/>
      <c r="BQP1079" s="16"/>
      <c r="BQW1079" s="19"/>
      <c r="BQX1079" s="16"/>
      <c r="BRE1079" s="19"/>
      <c r="BRF1079" s="16"/>
      <c r="BRM1079" s="19"/>
      <c r="BRN1079" s="16"/>
      <c r="BRU1079" s="19"/>
      <c r="BRV1079" s="16"/>
      <c r="BSC1079" s="19"/>
      <c r="BSD1079" s="16"/>
      <c r="BSK1079" s="19"/>
      <c r="BSL1079" s="16"/>
      <c r="BSS1079" s="19"/>
      <c r="BST1079" s="16"/>
      <c r="BTA1079" s="19"/>
      <c r="BTB1079" s="16"/>
      <c r="BTI1079" s="19"/>
      <c r="BTJ1079" s="16"/>
      <c r="BTQ1079" s="19"/>
      <c r="BTR1079" s="16"/>
      <c r="BTY1079" s="19"/>
      <c r="BTZ1079" s="16"/>
      <c r="BUG1079" s="19"/>
      <c r="BUH1079" s="16"/>
      <c r="BUO1079" s="19"/>
      <c r="BUP1079" s="16"/>
      <c r="BUW1079" s="19"/>
      <c r="BUX1079" s="16"/>
      <c r="BVE1079" s="19"/>
      <c r="BVF1079" s="16"/>
      <c r="BVM1079" s="19"/>
      <c r="BVN1079" s="16"/>
      <c r="BVU1079" s="19"/>
      <c r="BVV1079" s="16"/>
      <c r="BWC1079" s="19"/>
      <c r="BWD1079" s="16"/>
      <c r="BWK1079" s="19"/>
      <c r="BWL1079" s="16"/>
      <c r="BWS1079" s="19"/>
      <c r="BWT1079" s="16"/>
      <c r="BXA1079" s="19"/>
      <c r="BXB1079" s="16"/>
      <c r="BXI1079" s="19"/>
      <c r="BXJ1079" s="16"/>
      <c r="BXQ1079" s="19"/>
      <c r="BXR1079" s="16"/>
      <c r="BXY1079" s="19"/>
      <c r="BXZ1079" s="16"/>
      <c r="BYG1079" s="19"/>
      <c r="BYH1079" s="16"/>
      <c r="BYO1079" s="19"/>
      <c r="BYP1079" s="16"/>
      <c r="BYW1079" s="19"/>
      <c r="BYX1079" s="16"/>
      <c r="BZE1079" s="19"/>
      <c r="BZF1079" s="16"/>
      <c r="BZM1079" s="19"/>
      <c r="BZN1079" s="16"/>
      <c r="BZU1079" s="19"/>
      <c r="BZV1079" s="16"/>
      <c r="CAC1079" s="19"/>
      <c r="CAD1079" s="16"/>
      <c r="CAK1079" s="19"/>
      <c r="CAL1079" s="16"/>
      <c r="CAS1079" s="19"/>
      <c r="CAT1079" s="16"/>
      <c r="CBA1079" s="19"/>
      <c r="CBB1079" s="16"/>
      <c r="CBI1079" s="19"/>
      <c r="CBJ1079" s="16"/>
      <c r="CBQ1079" s="19"/>
      <c r="CBR1079" s="16"/>
      <c r="CBY1079" s="19"/>
      <c r="CBZ1079" s="16"/>
      <c r="CCG1079" s="19"/>
      <c r="CCH1079" s="16"/>
      <c r="CCO1079" s="19"/>
      <c r="CCP1079" s="16"/>
      <c r="CCW1079" s="19"/>
      <c r="CCX1079" s="16"/>
      <c r="CDE1079" s="19"/>
      <c r="CDF1079" s="16"/>
      <c r="CDM1079" s="19"/>
      <c r="CDN1079" s="16"/>
      <c r="CDU1079" s="19"/>
      <c r="CDV1079" s="16"/>
      <c r="CEC1079" s="19"/>
      <c r="CED1079" s="16"/>
      <c r="CEK1079" s="19"/>
      <c r="CEL1079" s="16"/>
      <c r="CES1079" s="19"/>
      <c r="CET1079" s="16"/>
      <c r="CFA1079" s="19"/>
      <c r="CFB1079" s="16"/>
      <c r="CFI1079" s="19"/>
      <c r="CFJ1079" s="16"/>
      <c r="CFQ1079" s="19"/>
      <c r="CFR1079" s="16"/>
      <c r="CFY1079" s="19"/>
      <c r="CFZ1079" s="16"/>
      <c r="CGG1079" s="19"/>
      <c r="CGH1079" s="16"/>
      <c r="CGO1079" s="19"/>
      <c r="CGP1079" s="16"/>
      <c r="CGW1079" s="19"/>
      <c r="CGX1079" s="16"/>
      <c r="CHE1079" s="19"/>
      <c r="CHF1079" s="16"/>
      <c r="CHM1079" s="19"/>
      <c r="CHN1079" s="16"/>
      <c r="CHU1079" s="19"/>
      <c r="CHV1079" s="16"/>
      <c r="CIC1079" s="19"/>
      <c r="CID1079" s="16"/>
      <c r="CIK1079" s="19"/>
      <c r="CIL1079" s="16"/>
      <c r="CIS1079" s="19"/>
      <c r="CIT1079" s="16"/>
      <c r="CJA1079" s="19"/>
      <c r="CJB1079" s="16"/>
      <c r="CJI1079" s="19"/>
      <c r="CJJ1079" s="16"/>
      <c r="CJQ1079" s="19"/>
      <c r="CJR1079" s="16"/>
      <c r="CJY1079" s="19"/>
      <c r="CJZ1079" s="16"/>
      <c r="CKG1079" s="19"/>
      <c r="CKH1079" s="16"/>
      <c r="CKO1079" s="19"/>
      <c r="CKP1079" s="16"/>
      <c r="CKW1079" s="19"/>
      <c r="CKX1079" s="16"/>
      <c r="CLE1079" s="19"/>
      <c r="CLF1079" s="16"/>
      <c r="CLM1079" s="19"/>
      <c r="CLN1079" s="16"/>
      <c r="CLU1079" s="19"/>
      <c r="CLV1079" s="16"/>
      <c r="CMC1079" s="19"/>
      <c r="CMD1079" s="16"/>
      <c r="CMK1079" s="19"/>
      <c r="CML1079" s="16"/>
      <c r="CMS1079" s="19"/>
      <c r="CMT1079" s="16"/>
      <c r="CNA1079" s="19"/>
      <c r="CNB1079" s="16"/>
      <c r="CNI1079" s="19"/>
      <c r="CNJ1079" s="16"/>
      <c r="CNQ1079" s="19"/>
      <c r="CNR1079" s="16"/>
      <c r="CNY1079" s="19"/>
      <c r="CNZ1079" s="16"/>
      <c r="COG1079" s="19"/>
      <c r="COH1079" s="16"/>
      <c r="COO1079" s="19"/>
      <c r="COP1079" s="16"/>
      <c r="COW1079" s="19"/>
      <c r="COX1079" s="16"/>
      <c r="CPE1079" s="19"/>
      <c r="CPF1079" s="16"/>
      <c r="CPM1079" s="19"/>
      <c r="CPN1079" s="16"/>
      <c r="CPU1079" s="19"/>
      <c r="CPV1079" s="16"/>
      <c r="CQC1079" s="19"/>
      <c r="CQD1079" s="16"/>
      <c r="CQK1079" s="19"/>
      <c r="CQL1079" s="16"/>
      <c r="CQS1079" s="19"/>
      <c r="CQT1079" s="16"/>
      <c r="CRA1079" s="19"/>
      <c r="CRB1079" s="16"/>
      <c r="CRI1079" s="19"/>
      <c r="CRJ1079" s="16"/>
      <c r="CRQ1079" s="19"/>
      <c r="CRR1079" s="16"/>
      <c r="CRY1079" s="19"/>
      <c r="CRZ1079" s="16"/>
      <c r="CSG1079" s="19"/>
      <c r="CSH1079" s="16"/>
      <c r="CSO1079" s="19"/>
      <c r="CSP1079" s="16"/>
      <c r="CSW1079" s="19"/>
      <c r="CSX1079" s="16"/>
      <c r="CTE1079" s="19"/>
      <c r="CTF1079" s="16"/>
      <c r="CTM1079" s="19"/>
      <c r="CTN1079" s="16"/>
      <c r="CTU1079" s="19"/>
      <c r="CTV1079" s="16"/>
      <c r="CUC1079" s="19"/>
      <c r="CUD1079" s="16"/>
      <c r="CUK1079" s="19"/>
      <c r="CUL1079" s="16"/>
      <c r="CUS1079" s="19"/>
      <c r="CUT1079" s="16"/>
      <c r="CVA1079" s="19"/>
      <c r="CVB1079" s="16"/>
      <c r="CVI1079" s="19"/>
      <c r="CVJ1079" s="16"/>
      <c r="CVQ1079" s="19"/>
      <c r="CVR1079" s="16"/>
      <c r="CVY1079" s="19"/>
      <c r="CVZ1079" s="16"/>
      <c r="CWG1079" s="19"/>
      <c r="CWH1079" s="16"/>
      <c r="CWO1079" s="19"/>
      <c r="CWP1079" s="16"/>
      <c r="CWW1079" s="19"/>
      <c r="CWX1079" s="16"/>
      <c r="CXE1079" s="19"/>
      <c r="CXF1079" s="16"/>
      <c r="CXM1079" s="19"/>
      <c r="CXN1079" s="16"/>
      <c r="CXU1079" s="19"/>
      <c r="CXV1079" s="16"/>
      <c r="CYC1079" s="19"/>
      <c r="CYD1079" s="16"/>
      <c r="CYK1079" s="19"/>
      <c r="CYL1079" s="16"/>
      <c r="CYS1079" s="19"/>
      <c r="CYT1079" s="16"/>
      <c r="CZA1079" s="19"/>
      <c r="CZB1079" s="16"/>
      <c r="CZI1079" s="19"/>
      <c r="CZJ1079" s="16"/>
      <c r="CZQ1079" s="19"/>
      <c r="CZR1079" s="16"/>
      <c r="CZY1079" s="19"/>
      <c r="CZZ1079" s="16"/>
      <c r="DAG1079" s="19"/>
      <c r="DAH1079" s="16"/>
      <c r="DAO1079" s="19"/>
      <c r="DAP1079" s="16"/>
      <c r="DAW1079" s="19"/>
      <c r="DAX1079" s="16"/>
      <c r="DBE1079" s="19"/>
      <c r="DBF1079" s="16"/>
      <c r="DBM1079" s="19"/>
      <c r="DBN1079" s="16"/>
      <c r="DBU1079" s="19"/>
      <c r="DBV1079" s="16"/>
      <c r="DCC1079" s="19"/>
      <c r="DCD1079" s="16"/>
      <c r="DCK1079" s="19"/>
      <c r="DCL1079" s="16"/>
      <c r="DCS1079" s="19"/>
      <c r="DCT1079" s="16"/>
      <c r="DDA1079" s="19"/>
      <c r="DDB1079" s="16"/>
      <c r="DDI1079" s="19"/>
      <c r="DDJ1079" s="16"/>
      <c r="DDQ1079" s="19"/>
      <c r="DDR1079" s="16"/>
      <c r="DDY1079" s="19"/>
      <c r="DDZ1079" s="16"/>
      <c r="DEG1079" s="19"/>
      <c r="DEH1079" s="16"/>
      <c r="DEO1079" s="19"/>
      <c r="DEP1079" s="16"/>
      <c r="DEW1079" s="19"/>
      <c r="DEX1079" s="16"/>
      <c r="DFE1079" s="19"/>
      <c r="DFF1079" s="16"/>
      <c r="DFM1079" s="19"/>
      <c r="DFN1079" s="16"/>
      <c r="DFU1079" s="19"/>
      <c r="DFV1079" s="16"/>
      <c r="DGC1079" s="19"/>
      <c r="DGD1079" s="16"/>
      <c r="DGK1079" s="19"/>
      <c r="DGL1079" s="16"/>
      <c r="DGS1079" s="19"/>
      <c r="DGT1079" s="16"/>
      <c r="DHA1079" s="19"/>
      <c r="DHB1079" s="16"/>
      <c r="DHI1079" s="19"/>
      <c r="DHJ1079" s="16"/>
      <c r="DHQ1079" s="19"/>
      <c r="DHR1079" s="16"/>
      <c r="DHY1079" s="19"/>
      <c r="DHZ1079" s="16"/>
      <c r="DIG1079" s="19"/>
      <c r="DIH1079" s="16"/>
      <c r="DIO1079" s="19"/>
      <c r="DIP1079" s="16"/>
      <c r="DIW1079" s="19"/>
      <c r="DIX1079" s="16"/>
      <c r="DJE1079" s="19"/>
      <c r="DJF1079" s="16"/>
      <c r="DJM1079" s="19"/>
      <c r="DJN1079" s="16"/>
      <c r="DJU1079" s="19"/>
      <c r="DJV1079" s="16"/>
      <c r="DKC1079" s="19"/>
      <c r="DKD1079" s="16"/>
      <c r="DKK1079" s="19"/>
      <c r="DKL1079" s="16"/>
      <c r="DKS1079" s="19"/>
      <c r="DKT1079" s="16"/>
      <c r="DLA1079" s="19"/>
      <c r="DLB1079" s="16"/>
      <c r="DLI1079" s="19"/>
      <c r="DLJ1079" s="16"/>
      <c r="DLQ1079" s="19"/>
      <c r="DLR1079" s="16"/>
      <c r="DLY1079" s="19"/>
      <c r="DLZ1079" s="16"/>
      <c r="DMG1079" s="19"/>
      <c r="DMH1079" s="16"/>
      <c r="DMO1079" s="19"/>
      <c r="DMP1079" s="16"/>
      <c r="DMW1079" s="19"/>
      <c r="DMX1079" s="16"/>
      <c r="DNE1079" s="19"/>
      <c r="DNF1079" s="16"/>
      <c r="DNM1079" s="19"/>
      <c r="DNN1079" s="16"/>
      <c r="DNU1079" s="19"/>
      <c r="DNV1079" s="16"/>
      <c r="DOC1079" s="19"/>
      <c r="DOD1079" s="16"/>
      <c r="DOK1079" s="19"/>
      <c r="DOL1079" s="16"/>
      <c r="DOS1079" s="19"/>
      <c r="DOT1079" s="16"/>
      <c r="DPA1079" s="19"/>
      <c r="DPB1079" s="16"/>
      <c r="DPI1079" s="19"/>
      <c r="DPJ1079" s="16"/>
      <c r="DPQ1079" s="19"/>
      <c r="DPR1079" s="16"/>
      <c r="DPY1079" s="19"/>
      <c r="DPZ1079" s="16"/>
      <c r="DQG1079" s="19"/>
      <c r="DQH1079" s="16"/>
      <c r="DQO1079" s="19"/>
      <c r="DQP1079" s="16"/>
      <c r="DQW1079" s="19"/>
      <c r="DQX1079" s="16"/>
      <c r="DRE1079" s="19"/>
      <c r="DRF1079" s="16"/>
      <c r="DRM1079" s="19"/>
      <c r="DRN1079" s="16"/>
      <c r="DRU1079" s="19"/>
      <c r="DRV1079" s="16"/>
      <c r="DSC1079" s="19"/>
      <c r="DSD1079" s="16"/>
      <c r="DSK1079" s="19"/>
      <c r="DSL1079" s="16"/>
      <c r="DSS1079" s="19"/>
      <c r="DST1079" s="16"/>
      <c r="DTA1079" s="19"/>
      <c r="DTB1079" s="16"/>
      <c r="DTI1079" s="19"/>
      <c r="DTJ1079" s="16"/>
      <c r="DTQ1079" s="19"/>
      <c r="DTR1079" s="16"/>
      <c r="DTY1079" s="19"/>
      <c r="DTZ1079" s="16"/>
      <c r="DUG1079" s="19"/>
      <c r="DUH1079" s="16"/>
      <c r="DUO1079" s="19"/>
      <c r="DUP1079" s="16"/>
      <c r="DUW1079" s="19"/>
      <c r="DUX1079" s="16"/>
      <c r="DVE1079" s="19"/>
      <c r="DVF1079" s="16"/>
      <c r="DVM1079" s="19"/>
      <c r="DVN1079" s="16"/>
      <c r="DVU1079" s="19"/>
      <c r="DVV1079" s="16"/>
      <c r="DWC1079" s="19"/>
      <c r="DWD1079" s="16"/>
      <c r="DWK1079" s="19"/>
      <c r="DWL1079" s="16"/>
      <c r="DWS1079" s="19"/>
      <c r="DWT1079" s="16"/>
      <c r="DXA1079" s="19"/>
      <c r="DXB1079" s="16"/>
      <c r="DXI1079" s="19"/>
      <c r="DXJ1079" s="16"/>
      <c r="DXQ1079" s="19"/>
      <c r="DXR1079" s="16"/>
      <c r="DXY1079" s="19"/>
      <c r="DXZ1079" s="16"/>
      <c r="DYG1079" s="19"/>
      <c r="DYH1079" s="16"/>
      <c r="DYO1079" s="19"/>
      <c r="DYP1079" s="16"/>
      <c r="DYW1079" s="19"/>
      <c r="DYX1079" s="16"/>
      <c r="DZE1079" s="19"/>
      <c r="DZF1079" s="16"/>
      <c r="DZM1079" s="19"/>
      <c r="DZN1079" s="16"/>
      <c r="DZU1079" s="19"/>
      <c r="DZV1079" s="16"/>
      <c r="EAC1079" s="19"/>
      <c r="EAD1079" s="16"/>
      <c r="EAK1079" s="19"/>
      <c r="EAL1079" s="16"/>
      <c r="EAS1079" s="19"/>
      <c r="EAT1079" s="16"/>
      <c r="EBA1079" s="19"/>
      <c r="EBB1079" s="16"/>
      <c r="EBI1079" s="19"/>
      <c r="EBJ1079" s="16"/>
      <c r="EBQ1079" s="19"/>
      <c r="EBR1079" s="16"/>
      <c r="EBY1079" s="19"/>
      <c r="EBZ1079" s="16"/>
      <c r="ECG1079" s="19"/>
      <c r="ECH1079" s="16"/>
      <c r="ECO1079" s="19"/>
      <c r="ECP1079" s="16"/>
      <c r="ECW1079" s="19"/>
      <c r="ECX1079" s="16"/>
      <c r="EDE1079" s="19"/>
      <c r="EDF1079" s="16"/>
      <c r="EDM1079" s="19"/>
      <c r="EDN1079" s="16"/>
      <c r="EDU1079" s="19"/>
      <c r="EDV1079" s="16"/>
      <c r="EEC1079" s="19"/>
      <c r="EED1079" s="16"/>
      <c r="EEK1079" s="19"/>
      <c r="EEL1079" s="16"/>
      <c r="EES1079" s="19"/>
      <c r="EET1079" s="16"/>
      <c r="EFA1079" s="19"/>
      <c r="EFB1079" s="16"/>
      <c r="EFI1079" s="19"/>
      <c r="EFJ1079" s="16"/>
      <c r="EFQ1079" s="19"/>
      <c r="EFR1079" s="16"/>
      <c r="EFY1079" s="19"/>
      <c r="EFZ1079" s="16"/>
      <c r="EGG1079" s="19"/>
      <c r="EGH1079" s="16"/>
      <c r="EGO1079" s="19"/>
      <c r="EGP1079" s="16"/>
      <c r="EGW1079" s="19"/>
      <c r="EGX1079" s="16"/>
      <c r="EHE1079" s="19"/>
      <c r="EHF1079" s="16"/>
      <c r="EHM1079" s="19"/>
      <c r="EHN1079" s="16"/>
      <c r="EHU1079" s="19"/>
      <c r="EHV1079" s="16"/>
      <c r="EIC1079" s="19"/>
      <c r="EID1079" s="16"/>
      <c r="EIK1079" s="19"/>
      <c r="EIL1079" s="16"/>
      <c r="EIS1079" s="19"/>
      <c r="EIT1079" s="16"/>
      <c r="EJA1079" s="19"/>
      <c r="EJB1079" s="16"/>
      <c r="EJI1079" s="19"/>
      <c r="EJJ1079" s="16"/>
      <c r="EJQ1079" s="19"/>
      <c r="EJR1079" s="16"/>
      <c r="EJY1079" s="19"/>
      <c r="EJZ1079" s="16"/>
      <c r="EKG1079" s="19"/>
      <c r="EKH1079" s="16"/>
      <c r="EKO1079" s="19"/>
      <c r="EKP1079" s="16"/>
      <c r="EKW1079" s="19"/>
      <c r="EKX1079" s="16"/>
      <c r="ELE1079" s="19"/>
      <c r="ELF1079" s="16"/>
      <c r="ELM1079" s="19"/>
      <c r="ELN1079" s="16"/>
      <c r="ELU1079" s="19"/>
      <c r="ELV1079" s="16"/>
      <c r="EMC1079" s="19"/>
      <c r="EMD1079" s="16"/>
      <c r="EMK1079" s="19"/>
      <c r="EML1079" s="16"/>
      <c r="EMS1079" s="19"/>
      <c r="EMT1079" s="16"/>
      <c r="ENA1079" s="19"/>
      <c r="ENB1079" s="16"/>
      <c r="ENI1079" s="19"/>
      <c r="ENJ1079" s="16"/>
      <c r="ENQ1079" s="19"/>
      <c r="ENR1079" s="16"/>
      <c r="ENY1079" s="19"/>
      <c r="ENZ1079" s="16"/>
      <c r="EOG1079" s="19"/>
      <c r="EOH1079" s="16"/>
      <c r="EOO1079" s="19"/>
      <c r="EOP1079" s="16"/>
      <c r="EOW1079" s="19"/>
      <c r="EOX1079" s="16"/>
      <c r="EPE1079" s="19"/>
      <c r="EPF1079" s="16"/>
      <c r="EPM1079" s="19"/>
      <c r="EPN1079" s="16"/>
      <c r="EPU1079" s="19"/>
      <c r="EPV1079" s="16"/>
      <c r="EQC1079" s="19"/>
      <c r="EQD1079" s="16"/>
      <c r="EQK1079" s="19"/>
      <c r="EQL1079" s="16"/>
      <c r="EQS1079" s="19"/>
      <c r="EQT1079" s="16"/>
      <c r="ERA1079" s="19"/>
      <c r="ERB1079" s="16"/>
      <c r="ERI1079" s="19"/>
      <c r="ERJ1079" s="16"/>
      <c r="ERQ1079" s="19"/>
      <c r="ERR1079" s="16"/>
      <c r="ERY1079" s="19"/>
      <c r="ERZ1079" s="16"/>
      <c r="ESG1079" s="19"/>
      <c r="ESH1079" s="16"/>
      <c r="ESO1079" s="19"/>
      <c r="ESP1079" s="16"/>
      <c r="ESW1079" s="19"/>
      <c r="ESX1079" s="16"/>
      <c r="ETE1079" s="19"/>
      <c r="ETF1079" s="16"/>
      <c r="ETM1079" s="19"/>
      <c r="ETN1079" s="16"/>
      <c r="ETU1079" s="19"/>
      <c r="ETV1079" s="16"/>
      <c r="EUC1079" s="19"/>
      <c r="EUD1079" s="16"/>
      <c r="EUK1079" s="19"/>
      <c r="EUL1079" s="16"/>
      <c r="EUS1079" s="19"/>
      <c r="EUT1079" s="16"/>
      <c r="EVA1079" s="19"/>
      <c r="EVB1079" s="16"/>
      <c r="EVI1079" s="19"/>
      <c r="EVJ1079" s="16"/>
      <c r="EVQ1079" s="19"/>
      <c r="EVR1079" s="16"/>
      <c r="EVY1079" s="19"/>
      <c r="EVZ1079" s="16"/>
      <c r="EWG1079" s="19"/>
      <c r="EWH1079" s="16"/>
      <c r="EWO1079" s="19"/>
      <c r="EWP1079" s="16"/>
      <c r="EWW1079" s="19"/>
      <c r="EWX1079" s="16"/>
      <c r="EXE1079" s="19"/>
      <c r="EXF1079" s="16"/>
      <c r="EXM1079" s="19"/>
      <c r="EXN1079" s="16"/>
      <c r="EXU1079" s="19"/>
      <c r="EXV1079" s="16"/>
      <c r="EYC1079" s="19"/>
      <c r="EYD1079" s="16"/>
      <c r="EYK1079" s="19"/>
      <c r="EYL1079" s="16"/>
      <c r="EYS1079" s="19"/>
      <c r="EYT1079" s="16"/>
      <c r="EZA1079" s="19"/>
      <c r="EZB1079" s="16"/>
      <c r="EZI1079" s="19"/>
      <c r="EZJ1079" s="16"/>
      <c r="EZQ1079" s="19"/>
      <c r="EZR1079" s="16"/>
      <c r="EZY1079" s="19"/>
      <c r="EZZ1079" s="16"/>
      <c r="FAG1079" s="19"/>
      <c r="FAH1079" s="16"/>
      <c r="FAO1079" s="19"/>
      <c r="FAP1079" s="16"/>
      <c r="FAW1079" s="19"/>
      <c r="FAX1079" s="16"/>
      <c r="FBE1079" s="19"/>
      <c r="FBF1079" s="16"/>
      <c r="FBM1079" s="19"/>
      <c r="FBN1079" s="16"/>
      <c r="FBU1079" s="19"/>
      <c r="FBV1079" s="16"/>
      <c r="FCC1079" s="19"/>
      <c r="FCD1079" s="16"/>
      <c r="FCK1079" s="19"/>
      <c r="FCL1079" s="16"/>
      <c r="FCS1079" s="19"/>
      <c r="FCT1079" s="16"/>
      <c r="FDA1079" s="19"/>
      <c r="FDB1079" s="16"/>
      <c r="FDI1079" s="19"/>
      <c r="FDJ1079" s="16"/>
      <c r="FDQ1079" s="19"/>
      <c r="FDR1079" s="16"/>
      <c r="FDY1079" s="19"/>
      <c r="FDZ1079" s="16"/>
      <c r="FEG1079" s="19"/>
      <c r="FEH1079" s="16"/>
      <c r="FEO1079" s="19"/>
      <c r="FEP1079" s="16"/>
      <c r="FEW1079" s="19"/>
      <c r="FEX1079" s="16"/>
      <c r="FFE1079" s="19"/>
      <c r="FFF1079" s="16"/>
      <c r="FFM1079" s="19"/>
      <c r="FFN1079" s="16"/>
      <c r="FFU1079" s="19"/>
      <c r="FFV1079" s="16"/>
      <c r="FGC1079" s="19"/>
      <c r="FGD1079" s="16"/>
      <c r="FGK1079" s="19"/>
      <c r="FGL1079" s="16"/>
      <c r="FGS1079" s="19"/>
      <c r="FGT1079" s="16"/>
      <c r="FHA1079" s="19"/>
      <c r="FHB1079" s="16"/>
      <c r="FHI1079" s="19"/>
      <c r="FHJ1079" s="16"/>
      <c r="FHQ1079" s="19"/>
      <c r="FHR1079" s="16"/>
      <c r="FHY1079" s="19"/>
      <c r="FHZ1079" s="16"/>
      <c r="FIG1079" s="19"/>
      <c r="FIH1079" s="16"/>
      <c r="FIO1079" s="19"/>
      <c r="FIP1079" s="16"/>
      <c r="FIW1079" s="19"/>
      <c r="FIX1079" s="16"/>
      <c r="FJE1079" s="19"/>
      <c r="FJF1079" s="16"/>
      <c r="FJM1079" s="19"/>
      <c r="FJN1079" s="16"/>
      <c r="FJU1079" s="19"/>
      <c r="FJV1079" s="16"/>
      <c r="FKC1079" s="19"/>
      <c r="FKD1079" s="16"/>
      <c r="FKK1079" s="19"/>
      <c r="FKL1079" s="16"/>
      <c r="FKS1079" s="19"/>
      <c r="FKT1079" s="16"/>
      <c r="FLA1079" s="19"/>
      <c r="FLB1079" s="16"/>
      <c r="FLI1079" s="19"/>
      <c r="FLJ1079" s="16"/>
      <c r="FLQ1079" s="19"/>
      <c r="FLR1079" s="16"/>
      <c r="FLY1079" s="19"/>
      <c r="FLZ1079" s="16"/>
      <c r="FMG1079" s="19"/>
      <c r="FMH1079" s="16"/>
      <c r="FMO1079" s="19"/>
      <c r="FMP1079" s="16"/>
      <c r="FMW1079" s="19"/>
      <c r="FMX1079" s="16"/>
      <c r="FNE1079" s="19"/>
      <c r="FNF1079" s="16"/>
      <c r="FNM1079" s="19"/>
      <c r="FNN1079" s="16"/>
      <c r="FNU1079" s="19"/>
      <c r="FNV1079" s="16"/>
      <c r="FOC1079" s="19"/>
      <c r="FOD1079" s="16"/>
      <c r="FOK1079" s="19"/>
      <c r="FOL1079" s="16"/>
      <c r="FOS1079" s="19"/>
      <c r="FOT1079" s="16"/>
      <c r="FPA1079" s="19"/>
      <c r="FPB1079" s="16"/>
      <c r="FPI1079" s="19"/>
      <c r="FPJ1079" s="16"/>
      <c r="FPQ1079" s="19"/>
      <c r="FPR1079" s="16"/>
      <c r="FPY1079" s="19"/>
      <c r="FPZ1079" s="16"/>
      <c r="FQG1079" s="19"/>
      <c r="FQH1079" s="16"/>
      <c r="FQO1079" s="19"/>
      <c r="FQP1079" s="16"/>
      <c r="FQW1079" s="19"/>
      <c r="FQX1079" s="16"/>
      <c r="FRE1079" s="19"/>
      <c r="FRF1079" s="16"/>
      <c r="FRM1079" s="19"/>
      <c r="FRN1079" s="16"/>
      <c r="FRU1079" s="19"/>
      <c r="FRV1079" s="16"/>
      <c r="FSC1079" s="19"/>
      <c r="FSD1079" s="16"/>
      <c r="FSK1079" s="19"/>
      <c r="FSL1079" s="16"/>
      <c r="FSS1079" s="19"/>
      <c r="FST1079" s="16"/>
      <c r="FTA1079" s="19"/>
      <c r="FTB1079" s="16"/>
      <c r="FTI1079" s="19"/>
      <c r="FTJ1079" s="16"/>
      <c r="FTQ1079" s="19"/>
      <c r="FTR1079" s="16"/>
      <c r="FTY1079" s="19"/>
      <c r="FTZ1079" s="16"/>
      <c r="FUG1079" s="19"/>
      <c r="FUH1079" s="16"/>
      <c r="FUO1079" s="19"/>
      <c r="FUP1079" s="16"/>
      <c r="FUW1079" s="19"/>
      <c r="FUX1079" s="16"/>
      <c r="FVE1079" s="19"/>
      <c r="FVF1079" s="16"/>
      <c r="FVM1079" s="19"/>
      <c r="FVN1079" s="16"/>
      <c r="FVU1079" s="19"/>
      <c r="FVV1079" s="16"/>
      <c r="FWC1079" s="19"/>
      <c r="FWD1079" s="16"/>
      <c r="FWK1079" s="19"/>
      <c r="FWL1079" s="16"/>
      <c r="FWS1079" s="19"/>
      <c r="FWT1079" s="16"/>
      <c r="FXA1079" s="19"/>
      <c r="FXB1079" s="16"/>
      <c r="FXI1079" s="19"/>
      <c r="FXJ1079" s="16"/>
      <c r="FXQ1079" s="19"/>
      <c r="FXR1079" s="16"/>
      <c r="FXY1079" s="19"/>
      <c r="FXZ1079" s="16"/>
      <c r="FYG1079" s="19"/>
      <c r="FYH1079" s="16"/>
      <c r="FYO1079" s="19"/>
      <c r="FYP1079" s="16"/>
      <c r="FYW1079" s="19"/>
      <c r="FYX1079" s="16"/>
      <c r="FZE1079" s="19"/>
      <c r="FZF1079" s="16"/>
      <c r="FZM1079" s="19"/>
      <c r="FZN1079" s="16"/>
      <c r="FZU1079" s="19"/>
      <c r="FZV1079" s="16"/>
      <c r="GAC1079" s="19"/>
      <c r="GAD1079" s="16"/>
      <c r="GAK1079" s="19"/>
      <c r="GAL1079" s="16"/>
      <c r="GAS1079" s="19"/>
      <c r="GAT1079" s="16"/>
      <c r="GBA1079" s="19"/>
      <c r="GBB1079" s="16"/>
      <c r="GBI1079" s="19"/>
      <c r="GBJ1079" s="16"/>
      <c r="GBQ1079" s="19"/>
      <c r="GBR1079" s="16"/>
      <c r="GBY1079" s="19"/>
      <c r="GBZ1079" s="16"/>
      <c r="GCG1079" s="19"/>
      <c r="GCH1079" s="16"/>
      <c r="GCO1079" s="19"/>
      <c r="GCP1079" s="16"/>
      <c r="GCW1079" s="19"/>
      <c r="GCX1079" s="16"/>
      <c r="GDE1079" s="19"/>
      <c r="GDF1079" s="16"/>
      <c r="GDM1079" s="19"/>
      <c r="GDN1079" s="16"/>
      <c r="GDU1079" s="19"/>
      <c r="GDV1079" s="16"/>
      <c r="GEC1079" s="19"/>
      <c r="GED1079" s="16"/>
      <c r="GEK1079" s="19"/>
      <c r="GEL1079" s="16"/>
      <c r="GES1079" s="19"/>
      <c r="GET1079" s="16"/>
      <c r="GFA1079" s="19"/>
      <c r="GFB1079" s="16"/>
      <c r="GFI1079" s="19"/>
      <c r="GFJ1079" s="16"/>
      <c r="GFQ1079" s="19"/>
      <c r="GFR1079" s="16"/>
      <c r="GFY1079" s="19"/>
      <c r="GFZ1079" s="16"/>
      <c r="GGG1079" s="19"/>
      <c r="GGH1079" s="16"/>
      <c r="GGO1079" s="19"/>
      <c r="GGP1079" s="16"/>
      <c r="GGW1079" s="19"/>
      <c r="GGX1079" s="16"/>
      <c r="GHE1079" s="19"/>
      <c r="GHF1079" s="16"/>
      <c r="GHM1079" s="19"/>
      <c r="GHN1079" s="16"/>
      <c r="GHU1079" s="19"/>
      <c r="GHV1079" s="16"/>
      <c r="GIC1079" s="19"/>
      <c r="GID1079" s="16"/>
      <c r="GIK1079" s="19"/>
      <c r="GIL1079" s="16"/>
      <c r="GIS1079" s="19"/>
      <c r="GIT1079" s="16"/>
      <c r="GJA1079" s="19"/>
      <c r="GJB1079" s="16"/>
      <c r="GJI1079" s="19"/>
      <c r="GJJ1079" s="16"/>
      <c r="GJQ1079" s="19"/>
      <c r="GJR1079" s="16"/>
      <c r="GJY1079" s="19"/>
      <c r="GJZ1079" s="16"/>
      <c r="GKG1079" s="19"/>
      <c r="GKH1079" s="16"/>
      <c r="GKO1079" s="19"/>
      <c r="GKP1079" s="16"/>
      <c r="GKW1079" s="19"/>
      <c r="GKX1079" s="16"/>
      <c r="GLE1079" s="19"/>
      <c r="GLF1079" s="16"/>
      <c r="GLM1079" s="19"/>
      <c r="GLN1079" s="16"/>
      <c r="GLU1079" s="19"/>
      <c r="GLV1079" s="16"/>
      <c r="GMC1079" s="19"/>
      <c r="GMD1079" s="16"/>
      <c r="GMK1079" s="19"/>
      <c r="GML1079" s="16"/>
      <c r="GMS1079" s="19"/>
      <c r="GMT1079" s="16"/>
      <c r="GNA1079" s="19"/>
      <c r="GNB1079" s="16"/>
      <c r="GNI1079" s="19"/>
      <c r="GNJ1079" s="16"/>
      <c r="GNQ1079" s="19"/>
      <c r="GNR1079" s="16"/>
      <c r="GNY1079" s="19"/>
      <c r="GNZ1079" s="16"/>
      <c r="GOG1079" s="19"/>
      <c r="GOH1079" s="16"/>
      <c r="GOO1079" s="19"/>
      <c r="GOP1079" s="16"/>
      <c r="GOW1079" s="19"/>
      <c r="GOX1079" s="16"/>
      <c r="GPE1079" s="19"/>
      <c r="GPF1079" s="16"/>
      <c r="GPM1079" s="19"/>
      <c r="GPN1079" s="16"/>
      <c r="GPU1079" s="19"/>
      <c r="GPV1079" s="16"/>
      <c r="GQC1079" s="19"/>
      <c r="GQD1079" s="16"/>
      <c r="GQK1079" s="19"/>
      <c r="GQL1079" s="16"/>
      <c r="GQS1079" s="19"/>
      <c r="GQT1079" s="16"/>
      <c r="GRA1079" s="19"/>
      <c r="GRB1079" s="16"/>
      <c r="GRI1079" s="19"/>
      <c r="GRJ1079" s="16"/>
      <c r="GRQ1079" s="19"/>
      <c r="GRR1079" s="16"/>
      <c r="GRY1079" s="19"/>
      <c r="GRZ1079" s="16"/>
      <c r="GSG1079" s="19"/>
      <c r="GSH1079" s="16"/>
      <c r="GSO1079" s="19"/>
      <c r="GSP1079" s="16"/>
      <c r="GSW1079" s="19"/>
      <c r="GSX1079" s="16"/>
      <c r="GTE1079" s="19"/>
      <c r="GTF1079" s="16"/>
      <c r="GTM1079" s="19"/>
      <c r="GTN1079" s="16"/>
      <c r="GTU1079" s="19"/>
      <c r="GTV1079" s="16"/>
      <c r="GUC1079" s="19"/>
      <c r="GUD1079" s="16"/>
      <c r="GUK1079" s="19"/>
      <c r="GUL1079" s="16"/>
      <c r="GUS1079" s="19"/>
      <c r="GUT1079" s="16"/>
      <c r="GVA1079" s="19"/>
      <c r="GVB1079" s="16"/>
      <c r="GVI1079" s="19"/>
      <c r="GVJ1079" s="16"/>
      <c r="GVQ1079" s="19"/>
      <c r="GVR1079" s="16"/>
      <c r="GVY1079" s="19"/>
      <c r="GVZ1079" s="16"/>
      <c r="GWG1079" s="19"/>
      <c r="GWH1079" s="16"/>
      <c r="GWO1079" s="19"/>
      <c r="GWP1079" s="16"/>
      <c r="GWW1079" s="19"/>
      <c r="GWX1079" s="16"/>
      <c r="GXE1079" s="19"/>
      <c r="GXF1079" s="16"/>
      <c r="GXM1079" s="19"/>
      <c r="GXN1079" s="16"/>
      <c r="GXU1079" s="19"/>
      <c r="GXV1079" s="16"/>
      <c r="GYC1079" s="19"/>
      <c r="GYD1079" s="16"/>
      <c r="GYK1079" s="19"/>
      <c r="GYL1079" s="16"/>
      <c r="GYS1079" s="19"/>
      <c r="GYT1079" s="16"/>
      <c r="GZA1079" s="19"/>
      <c r="GZB1079" s="16"/>
      <c r="GZI1079" s="19"/>
      <c r="GZJ1079" s="16"/>
      <c r="GZQ1079" s="19"/>
      <c r="GZR1079" s="16"/>
      <c r="GZY1079" s="19"/>
      <c r="GZZ1079" s="16"/>
      <c r="HAG1079" s="19"/>
      <c r="HAH1079" s="16"/>
      <c r="HAO1079" s="19"/>
      <c r="HAP1079" s="16"/>
      <c r="HAW1079" s="19"/>
      <c r="HAX1079" s="16"/>
      <c r="HBE1079" s="19"/>
      <c r="HBF1079" s="16"/>
      <c r="HBM1079" s="19"/>
      <c r="HBN1079" s="16"/>
      <c r="HBU1079" s="19"/>
      <c r="HBV1079" s="16"/>
      <c r="HCC1079" s="19"/>
      <c r="HCD1079" s="16"/>
      <c r="HCK1079" s="19"/>
      <c r="HCL1079" s="16"/>
      <c r="HCS1079" s="19"/>
      <c r="HCT1079" s="16"/>
      <c r="HDA1079" s="19"/>
      <c r="HDB1079" s="16"/>
      <c r="HDI1079" s="19"/>
      <c r="HDJ1079" s="16"/>
      <c r="HDQ1079" s="19"/>
      <c r="HDR1079" s="16"/>
      <c r="HDY1079" s="19"/>
      <c r="HDZ1079" s="16"/>
      <c r="HEG1079" s="19"/>
      <c r="HEH1079" s="16"/>
      <c r="HEO1079" s="19"/>
      <c r="HEP1079" s="16"/>
      <c r="HEW1079" s="19"/>
      <c r="HEX1079" s="16"/>
      <c r="HFE1079" s="19"/>
      <c r="HFF1079" s="16"/>
      <c r="HFM1079" s="19"/>
      <c r="HFN1079" s="16"/>
      <c r="HFU1079" s="19"/>
      <c r="HFV1079" s="16"/>
      <c r="HGC1079" s="19"/>
      <c r="HGD1079" s="16"/>
      <c r="HGK1079" s="19"/>
      <c r="HGL1079" s="16"/>
      <c r="HGS1079" s="19"/>
      <c r="HGT1079" s="16"/>
      <c r="HHA1079" s="19"/>
      <c r="HHB1079" s="16"/>
      <c r="HHI1079" s="19"/>
      <c r="HHJ1079" s="16"/>
      <c r="HHQ1079" s="19"/>
      <c r="HHR1079" s="16"/>
      <c r="HHY1079" s="19"/>
      <c r="HHZ1079" s="16"/>
      <c r="HIG1079" s="19"/>
      <c r="HIH1079" s="16"/>
      <c r="HIO1079" s="19"/>
      <c r="HIP1079" s="16"/>
      <c r="HIW1079" s="19"/>
      <c r="HIX1079" s="16"/>
      <c r="HJE1079" s="19"/>
      <c r="HJF1079" s="16"/>
      <c r="HJM1079" s="19"/>
      <c r="HJN1079" s="16"/>
      <c r="HJU1079" s="19"/>
      <c r="HJV1079" s="16"/>
      <c r="HKC1079" s="19"/>
      <c r="HKD1079" s="16"/>
      <c r="HKK1079" s="19"/>
      <c r="HKL1079" s="16"/>
      <c r="HKS1079" s="19"/>
      <c r="HKT1079" s="16"/>
      <c r="HLA1079" s="19"/>
      <c r="HLB1079" s="16"/>
      <c r="HLI1079" s="19"/>
      <c r="HLJ1079" s="16"/>
      <c r="HLQ1079" s="19"/>
      <c r="HLR1079" s="16"/>
      <c r="HLY1079" s="19"/>
      <c r="HLZ1079" s="16"/>
      <c r="HMG1079" s="19"/>
      <c r="HMH1079" s="16"/>
      <c r="HMO1079" s="19"/>
      <c r="HMP1079" s="16"/>
      <c r="HMW1079" s="19"/>
      <c r="HMX1079" s="16"/>
      <c r="HNE1079" s="19"/>
      <c r="HNF1079" s="16"/>
      <c r="HNM1079" s="19"/>
      <c r="HNN1079" s="16"/>
      <c r="HNU1079" s="19"/>
      <c r="HNV1079" s="16"/>
      <c r="HOC1079" s="19"/>
      <c r="HOD1079" s="16"/>
      <c r="HOK1079" s="19"/>
      <c r="HOL1079" s="16"/>
      <c r="HOS1079" s="19"/>
      <c r="HOT1079" s="16"/>
      <c r="HPA1079" s="19"/>
      <c r="HPB1079" s="16"/>
      <c r="HPI1079" s="19"/>
      <c r="HPJ1079" s="16"/>
      <c r="HPQ1079" s="19"/>
      <c r="HPR1079" s="16"/>
      <c r="HPY1079" s="19"/>
      <c r="HPZ1079" s="16"/>
      <c r="HQG1079" s="19"/>
      <c r="HQH1079" s="16"/>
      <c r="HQO1079" s="19"/>
      <c r="HQP1079" s="16"/>
      <c r="HQW1079" s="19"/>
      <c r="HQX1079" s="16"/>
      <c r="HRE1079" s="19"/>
      <c r="HRF1079" s="16"/>
      <c r="HRM1079" s="19"/>
      <c r="HRN1079" s="16"/>
      <c r="HRU1079" s="19"/>
      <c r="HRV1079" s="16"/>
      <c r="HSC1079" s="19"/>
      <c r="HSD1079" s="16"/>
      <c r="HSK1079" s="19"/>
      <c r="HSL1079" s="16"/>
      <c r="HSS1079" s="19"/>
      <c r="HST1079" s="16"/>
      <c r="HTA1079" s="19"/>
      <c r="HTB1079" s="16"/>
      <c r="HTI1079" s="19"/>
      <c r="HTJ1079" s="16"/>
      <c r="HTQ1079" s="19"/>
      <c r="HTR1079" s="16"/>
      <c r="HTY1079" s="19"/>
      <c r="HTZ1079" s="16"/>
      <c r="HUG1079" s="19"/>
      <c r="HUH1079" s="16"/>
      <c r="HUO1079" s="19"/>
      <c r="HUP1079" s="16"/>
      <c r="HUW1079" s="19"/>
      <c r="HUX1079" s="16"/>
      <c r="HVE1079" s="19"/>
      <c r="HVF1079" s="16"/>
      <c r="HVM1079" s="19"/>
      <c r="HVN1079" s="16"/>
      <c r="HVU1079" s="19"/>
      <c r="HVV1079" s="16"/>
      <c r="HWC1079" s="19"/>
      <c r="HWD1079" s="16"/>
      <c r="HWK1079" s="19"/>
      <c r="HWL1079" s="16"/>
      <c r="HWS1079" s="19"/>
      <c r="HWT1079" s="16"/>
      <c r="HXA1079" s="19"/>
      <c r="HXB1079" s="16"/>
      <c r="HXI1079" s="19"/>
      <c r="HXJ1079" s="16"/>
      <c r="HXQ1079" s="19"/>
      <c r="HXR1079" s="16"/>
      <c r="HXY1079" s="19"/>
      <c r="HXZ1079" s="16"/>
      <c r="HYG1079" s="19"/>
      <c r="HYH1079" s="16"/>
      <c r="HYO1079" s="19"/>
      <c r="HYP1079" s="16"/>
      <c r="HYW1079" s="19"/>
      <c r="HYX1079" s="16"/>
      <c r="HZE1079" s="19"/>
      <c r="HZF1079" s="16"/>
      <c r="HZM1079" s="19"/>
      <c r="HZN1079" s="16"/>
      <c r="HZU1079" s="19"/>
      <c r="HZV1079" s="16"/>
      <c r="IAC1079" s="19"/>
      <c r="IAD1079" s="16"/>
      <c r="IAK1079" s="19"/>
      <c r="IAL1079" s="16"/>
      <c r="IAS1079" s="19"/>
      <c r="IAT1079" s="16"/>
      <c r="IBA1079" s="19"/>
      <c r="IBB1079" s="16"/>
      <c r="IBI1079" s="19"/>
      <c r="IBJ1079" s="16"/>
      <c r="IBQ1079" s="19"/>
      <c r="IBR1079" s="16"/>
      <c r="IBY1079" s="19"/>
      <c r="IBZ1079" s="16"/>
      <c r="ICG1079" s="19"/>
      <c r="ICH1079" s="16"/>
      <c r="ICO1079" s="19"/>
      <c r="ICP1079" s="16"/>
      <c r="ICW1079" s="19"/>
      <c r="ICX1079" s="16"/>
      <c r="IDE1079" s="19"/>
      <c r="IDF1079" s="16"/>
      <c r="IDM1079" s="19"/>
      <c r="IDN1079" s="16"/>
      <c r="IDU1079" s="19"/>
      <c r="IDV1079" s="16"/>
      <c r="IEC1079" s="19"/>
      <c r="IED1079" s="16"/>
      <c r="IEK1079" s="19"/>
      <c r="IEL1079" s="16"/>
      <c r="IES1079" s="19"/>
      <c r="IET1079" s="16"/>
      <c r="IFA1079" s="19"/>
      <c r="IFB1079" s="16"/>
      <c r="IFI1079" s="19"/>
      <c r="IFJ1079" s="16"/>
      <c r="IFQ1079" s="19"/>
      <c r="IFR1079" s="16"/>
      <c r="IFY1079" s="19"/>
      <c r="IFZ1079" s="16"/>
      <c r="IGG1079" s="19"/>
      <c r="IGH1079" s="16"/>
      <c r="IGO1079" s="19"/>
      <c r="IGP1079" s="16"/>
      <c r="IGW1079" s="19"/>
      <c r="IGX1079" s="16"/>
      <c r="IHE1079" s="19"/>
      <c r="IHF1079" s="16"/>
      <c r="IHM1079" s="19"/>
      <c r="IHN1079" s="16"/>
      <c r="IHU1079" s="19"/>
      <c r="IHV1079" s="16"/>
      <c r="IIC1079" s="19"/>
      <c r="IID1079" s="16"/>
      <c r="IIK1079" s="19"/>
      <c r="IIL1079" s="16"/>
      <c r="IIS1079" s="19"/>
      <c r="IIT1079" s="16"/>
      <c r="IJA1079" s="19"/>
      <c r="IJB1079" s="16"/>
      <c r="IJI1079" s="19"/>
      <c r="IJJ1079" s="16"/>
      <c r="IJQ1079" s="19"/>
      <c r="IJR1079" s="16"/>
      <c r="IJY1079" s="19"/>
      <c r="IJZ1079" s="16"/>
      <c r="IKG1079" s="19"/>
      <c r="IKH1079" s="16"/>
      <c r="IKO1079" s="19"/>
      <c r="IKP1079" s="16"/>
      <c r="IKW1079" s="19"/>
      <c r="IKX1079" s="16"/>
      <c r="ILE1079" s="19"/>
      <c r="ILF1079" s="16"/>
      <c r="ILM1079" s="19"/>
      <c r="ILN1079" s="16"/>
      <c r="ILU1079" s="19"/>
      <c r="ILV1079" s="16"/>
      <c r="IMC1079" s="19"/>
      <c r="IMD1079" s="16"/>
      <c r="IMK1079" s="19"/>
      <c r="IML1079" s="16"/>
      <c r="IMS1079" s="19"/>
      <c r="IMT1079" s="16"/>
      <c r="INA1079" s="19"/>
      <c r="INB1079" s="16"/>
      <c r="INI1079" s="19"/>
      <c r="INJ1079" s="16"/>
      <c r="INQ1079" s="19"/>
      <c r="INR1079" s="16"/>
      <c r="INY1079" s="19"/>
      <c r="INZ1079" s="16"/>
      <c r="IOG1079" s="19"/>
      <c r="IOH1079" s="16"/>
      <c r="IOO1079" s="19"/>
      <c r="IOP1079" s="16"/>
      <c r="IOW1079" s="19"/>
      <c r="IOX1079" s="16"/>
      <c r="IPE1079" s="19"/>
      <c r="IPF1079" s="16"/>
      <c r="IPM1079" s="19"/>
      <c r="IPN1079" s="16"/>
      <c r="IPU1079" s="19"/>
      <c r="IPV1079" s="16"/>
      <c r="IQC1079" s="19"/>
      <c r="IQD1079" s="16"/>
      <c r="IQK1079" s="19"/>
      <c r="IQL1079" s="16"/>
      <c r="IQS1079" s="19"/>
      <c r="IQT1079" s="16"/>
      <c r="IRA1079" s="19"/>
      <c r="IRB1079" s="16"/>
      <c r="IRI1079" s="19"/>
      <c r="IRJ1079" s="16"/>
      <c r="IRQ1079" s="19"/>
      <c r="IRR1079" s="16"/>
      <c r="IRY1079" s="19"/>
      <c r="IRZ1079" s="16"/>
      <c r="ISG1079" s="19"/>
      <c r="ISH1079" s="16"/>
      <c r="ISO1079" s="19"/>
      <c r="ISP1079" s="16"/>
      <c r="ISW1079" s="19"/>
      <c r="ISX1079" s="16"/>
      <c r="ITE1079" s="19"/>
      <c r="ITF1079" s="16"/>
      <c r="ITM1079" s="19"/>
      <c r="ITN1079" s="16"/>
      <c r="ITU1079" s="19"/>
      <c r="ITV1079" s="16"/>
      <c r="IUC1079" s="19"/>
      <c r="IUD1079" s="16"/>
      <c r="IUK1079" s="19"/>
      <c r="IUL1079" s="16"/>
      <c r="IUS1079" s="19"/>
      <c r="IUT1079" s="16"/>
      <c r="IVA1079" s="19"/>
      <c r="IVB1079" s="16"/>
      <c r="IVI1079" s="19"/>
      <c r="IVJ1079" s="16"/>
      <c r="IVQ1079" s="19"/>
      <c r="IVR1079" s="16"/>
      <c r="IVY1079" s="19"/>
      <c r="IVZ1079" s="16"/>
      <c r="IWG1079" s="19"/>
      <c r="IWH1079" s="16"/>
      <c r="IWO1079" s="19"/>
      <c r="IWP1079" s="16"/>
      <c r="IWW1079" s="19"/>
      <c r="IWX1079" s="16"/>
      <c r="IXE1079" s="19"/>
      <c r="IXF1079" s="16"/>
      <c r="IXM1079" s="19"/>
      <c r="IXN1079" s="16"/>
      <c r="IXU1079" s="19"/>
      <c r="IXV1079" s="16"/>
      <c r="IYC1079" s="19"/>
      <c r="IYD1079" s="16"/>
      <c r="IYK1079" s="19"/>
      <c r="IYL1079" s="16"/>
      <c r="IYS1079" s="19"/>
      <c r="IYT1079" s="16"/>
      <c r="IZA1079" s="19"/>
      <c r="IZB1079" s="16"/>
      <c r="IZI1079" s="19"/>
      <c r="IZJ1079" s="16"/>
      <c r="IZQ1079" s="19"/>
      <c r="IZR1079" s="16"/>
      <c r="IZY1079" s="19"/>
      <c r="IZZ1079" s="16"/>
      <c r="JAG1079" s="19"/>
      <c r="JAH1079" s="16"/>
      <c r="JAO1079" s="19"/>
      <c r="JAP1079" s="16"/>
      <c r="JAW1079" s="19"/>
      <c r="JAX1079" s="16"/>
      <c r="JBE1079" s="19"/>
      <c r="JBF1079" s="16"/>
      <c r="JBM1079" s="19"/>
      <c r="JBN1079" s="16"/>
      <c r="JBU1079" s="19"/>
      <c r="JBV1079" s="16"/>
      <c r="JCC1079" s="19"/>
      <c r="JCD1079" s="16"/>
      <c r="JCK1079" s="19"/>
      <c r="JCL1079" s="16"/>
      <c r="JCS1079" s="19"/>
      <c r="JCT1079" s="16"/>
      <c r="JDA1079" s="19"/>
      <c r="JDB1079" s="16"/>
      <c r="JDI1079" s="19"/>
      <c r="JDJ1079" s="16"/>
      <c r="JDQ1079" s="19"/>
      <c r="JDR1079" s="16"/>
      <c r="JDY1079" s="19"/>
      <c r="JDZ1079" s="16"/>
      <c r="JEG1079" s="19"/>
      <c r="JEH1079" s="16"/>
      <c r="JEO1079" s="19"/>
      <c r="JEP1079" s="16"/>
      <c r="JEW1079" s="19"/>
      <c r="JEX1079" s="16"/>
      <c r="JFE1079" s="19"/>
      <c r="JFF1079" s="16"/>
      <c r="JFM1079" s="19"/>
      <c r="JFN1079" s="16"/>
      <c r="JFU1079" s="19"/>
      <c r="JFV1079" s="16"/>
      <c r="JGC1079" s="19"/>
      <c r="JGD1079" s="16"/>
      <c r="JGK1079" s="19"/>
      <c r="JGL1079" s="16"/>
      <c r="JGS1079" s="19"/>
      <c r="JGT1079" s="16"/>
      <c r="JHA1079" s="19"/>
      <c r="JHB1079" s="16"/>
      <c r="JHI1079" s="19"/>
      <c r="JHJ1079" s="16"/>
      <c r="JHQ1079" s="19"/>
      <c r="JHR1079" s="16"/>
      <c r="JHY1079" s="19"/>
      <c r="JHZ1079" s="16"/>
      <c r="JIG1079" s="19"/>
      <c r="JIH1079" s="16"/>
      <c r="JIO1079" s="19"/>
      <c r="JIP1079" s="16"/>
      <c r="JIW1079" s="19"/>
      <c r="JIX1079" s="16"/>
      <c r="JJE1079" s="19"/>
      <c r="JJF1079" s="16"/>
      <c r="JJM1079" s="19"/>
      <c r="JJN1079" s="16"/>
      <c r="JJU1079" s="19"/>
      <c r="JJV1079" s="16"/>
      <c r="JKC1079" s="19"/>
      <c r="JKD1079" s="16"/>
      <c r="JKK1079" s="19"/>
      <c r="JKL1079" s="16"/>
      <c r="JKS1079" s="19"/>
      <c r="JKT1079" s="16"/>
      <c r="JLA1079" s="19"/>
      <c r="JLB1079" s="16"/>
      <c r="JLI1079" s="19"/>
      <c r="JLJ1079" s="16"/>
      <c r="JLQ1079" s="19"/>
      <c r="JLR1079" s="16"/>
      <c r="JLY1079" s="19"/>
      <c r="JLZ1079" s="16"/>
      <c r="JMG1079" s="19"/>
      <c r="JMH1079" s="16"/>
      <c r="JMO1079" s="19"/>
      <c r="JMP1079" s="16"/>
      <c r="JMW1079" s="19"/>
      <c r="JMX1079" s="16"/>
      <c r="JNE1079" s="19"/>
      <c r="JNF1079" s="16"/>
      <c r="JNM1079" s="19"/>
      <c r="JNN1079" s="16"/>
      <c r="JNU1079" s="19"/>
      <c r="JNV1079" s="16"/>
      <c r="JOC1079" s="19"/>
      <c r="JOD1079" s="16"/>
      <c r="JOK1079" s="19"/>
      <c r="JOL1079" s="16"/>
      <c r="JOS1079" s="19"/>
      <c r="JOT1079" s="16"/>
      <c r="JPA1079" s="19"/>
      <c r="JPB1079" s="16"/>
      <c r="JPI1079" s="19"/>
      <c r="JPJ1079" s="16"/>
      <c r="JPQ1079" s="19"/>
      <c r="JPR1079" s="16"/>
      <c r="JPY1079" s="19"/>
      <c r="JPZ1079" s="16"/>
      <c r="JQG1079" s="19"/>
      <c r="JQH1079" s="16"/>
      <c r="JQO1079" s="19"/>
      <c r="JQP1079" s="16"/>
      <c r="JQW1079" s="19"/>
      <c r="JQX1079" s="16"/>
      <c r="JRE1079" s="19"/>
      <c r="JRF1079" s="16"/>
      <c r="JRM1079" s="19"/>
      <c r="JRN1079" s="16"/>
      <c r="JRU1079" s="19"/>
      <c r="JRV1079" s="16"/>
      <c r="JSC1079" s="19"/>
      <c r="JSD1079" s="16"/>
      <c r="JSK1079" s="19"/>
      <c r="JSL1079" s="16"/>
      <c r="JSS1079" s="19"/>
      <c r="JST1079" s="16"/>
      <c r="JTA1079" s="19"/>
      <c r="JTB1079" s="16"/>
      <c r="JTI1079" s="19"/>
      <c r="JTJ1079" s="16"/>
      <c r="JTQ1079" s="19"/>
      <c r="JTR1079" s="16"/>
      <c r="JTY1079" s="19"/>
      <c r="JTZ1079" s="16"/>
      <c r="JUG1079" s="19"/>
      <c r="JUH1079" s="16"/>
      <c r="JUO1079" s="19"/>
      <c r="JUP1079" s="16"/>
      <c r="JUW1079" s="19"/>
      <c r="JUX1079" s="16"/>
      <c r="JVE1079" s="19"/>
      <c r="JVF1079" s="16"/>
      <c r="JVM1079" s="19"/>
      <c r="JVN1079" s="16"/>
      <c r="JVU1079" s="19"/>
      <c r="JVV1079" s="16"/>
      <c r="JWC1079" s="19"/>
      <c r="JWD1079" s="16"/>
      <c r="JWK1079" s="19"/>
      <c r="JWL1079" s="16"/>
      <c r="JWS1079" s="19"/>
      <c r="JWT1079" s="16"/>
      <c r="JXA1079" s="19"/>
      <c r="JXB1079" s="16"/>
      <c r="JXI1079" s="19"/>
      <c r="JXJ1079" s="16"/>
      <c r="JXQ1079" s="19"/>
      <c r="JXR1079" s="16"/>
      <c r="JXY1079" s="19"/>
      <c r="JXZ1079" s="16"/>
      <c r="JYG1079" s="19"/>
      <c r="JYH1079" s="16"/>
      <c r="JYO1079" s="19"/>
      <c r="JYP1079" s="16"/>
      <c r="JYW1079" s="19"/>
      <c r="JYX1079" s="16"/>
      <c r="JZE1079" s="19"/>
      <c r="JZF1079" s="16"/>
      <c r="JZM1079" s="19"/>
      <c r="JZN1079" s="16"/>
      <c r="JZU1079" s="19"/>
      <c r="JZV1079" s="16"/>
      <c r="KAC1079" s="19"/>
      <c r="KAD1079" s="16"/>
      <c r="KAK1079" s="19"/>
      <c r="KAL1079" s="16"/>
      <c r="KAS1079" s="19"/>
      <c r="KAT1079" s="16"/>
      <c r="KBA1079" s="19"/>
      <c r="KBB1079" s="16"/>
      <c r="KBI1079" s="19"/>
      <c r="KBJ1079" s="16"/>
      <c r="KBQ1079" s="19"/>
      <c r="KBR1079" s="16"/>
      <c r="KBY1079" s="19"/>
      <c r="KBZ1079" s="16"/>
      <c r="KCG1079" s="19"/>
      <c r="KCH1079" s="16"/>
      <c r="KCO1079" s="19"/>
      <c r="KCP1079" s="16"/>
      <c r="KCW1079" s="19"/>
      <c r="KCX1079" s="16"/>
      <c r="KDE1079" s="19"/>
      <c r="KDF1079" s="16"/>
      <c r="KDM1079" s="19"/>
      <c r="KDN1079" s="16"/>
      <c r="KDU1079" s="19"/>
      <c r="KDV1079" s="16"/>
      <c r="KEC1079" s="19"/>
      <c r="KED1079" s="16"/>
      <c r="KEK1079" s="19"/>
      <c r="KEL1079" s="16"/>
      <c r="KES1079" s="19"/>
      <c r="KET1079" s="16"/>
      <c r="KFA1079" s="19"/>
      <c r="KFB1079" s="16"/>
      <c r="KFI1079" s="19"/>
      <c r="KFJ1079" s="16"/>
      <c r="KFQ1079" s="19"/>
      <c r="KFR1079" s="16"/>
      <c r="KFY1079" s="19"/>
      <c r="KFZ1079" s="16"/>
      <c r="KGG1079" s="19"/>
      <c r="KGH1079" s="16"/>
      <c r="KGO1079" s="19"/>
      <c r="KGP1079" s="16"/>
      <c r="KGW1079" s="19"/>
      <c r="KGX1079" s="16"/>
      <c r="KHE1079" s="19"/>
      <c r="KHF1079" s="16"/>
      <c r="KHM1079" s="19"/>
      <c r="KHN1079" s="16"/>
      <c r="KHU1079" s="19"/>
      <c r="KHV1079" s="16"/>
      <c r="KIC1079" s="19"/>
      <c r="KID1079" s="16"/>
      <c r="KIK1079" s="19"/>
      <c r="KIL1079" s="16"/>
      <c r="KIS1079" s="19"/>
      <c r="KIT1079" s="16"/>
      <c r="KJA1079" s="19"/>
      <c r="KJB1079" s="16"/>
      <c r="KJI1079" s="19"/>
      <c r="KJJ1079" s="16"/>
      <c r="KJQ1079" s="19"/>
      <c r="KJR1079" s="16"/>
      <c r="KJY1079" s="19"/>
      <c r="KJZ1079" s="16"/>
      <c r="KKG1079" s="19"/>
      <c r="KKH1079" s="16"/>
      <c r="KKO1079" s="19"/>
      <c r="KKP1079" s="16"/>
      <c r="KKW1079" s="19"/>
      <c r="KKX1079" s="16"/>
      <c r="KLE1079" s="19"/>
      <c r="KLF1079" s="16"/>
      <c r="KLM1079" s="19"/>
      <c r="KLN1079" s="16"/>
      <c r="KLU1079" s="19"/>
      <c r="KLV1079" s="16"/>
      <c r="KMC1079" s="19"/>
      <c r="KMD1079" s="16"/>
      <c r="KMK1079" s="19"/>
      <c r="KML1079" s="16"/>
      <c r="KMS1079" s="19"/>
      <c r="KMT1079" s="16"/>
      <c r="KNA1079" s="19"/>
      <c r="KNB1079" s="16"/>
      <c r="KNI1079" s="19"/>
      <c r="KNJ1079" s="16"/>
      <c r="KNQ1079" s="19"/>
      <c r="KNR1079" s="16"/>
      <c r="KNY1079" s="19"/>
      <c r="KNZ1079" s="16"/>
      <c r="KOG1079" s="19"/>
      <c r="KOH1079" s="16"/>
      <c r="KOO1079" s="19"/>
      <c r="KOP1079" s="16"/>
      <c r="KOW1079" s="19"/>
      <c r="KOX1079" s="16"/>
      <c r="KPE1079" s="19"/>
      <c r="KPF1079" s="16"/>
      <c r="KPM1079" s="19"/>
      <c r="KPN1079" s="16"/>
      <c r="KPU1079" s="19"/>
      <c r="KPV1079" s="16"/>
      <c r="KQC1079" s="19"/>
      <c r="KQD1079" s="16"/>
      <c r="KQK1079" s="19"/>
      <c r="KQL1079" s="16"/>
      <c r="KQS1079" s="19"/>
      <c r="KQT1079" s="16"/>
      <c r="KRA1079" s="19"/>
      <c r="KRB1079" s="16"/>
      <c r="KRI1079" s="19"/>
      <c r="KRJ1079" s="16"/>
      <c r="KRQ1079" s="19"/>
      <c r="KRR1079" s="16"/>
      <c r="KRY1079" s="19"/>
      <c r="KRZ1079" s="16"/>
      <c r="KSG1079" s="19"/>
      <c r="KSH1079" s="16"/>
      <c r="KSO1079" s="19"/>
      <c r="KSP1079" s="16"/>
      <c r="KSW1079" s="19"/>
      <c r="KSX1079" s="16"/>
      <c r="KTE1079" s="19"/>
      <c r="KTF1079" s="16"/>
      <c r="KTM1079" s="19"/>
      <c r="KTN1079" s="16"/>
      <c r="KTU1079" s="19"/>
      <c r="KTV1079" s="16"/>
      <c r="KUC1079" s="19"/>
      <c r="KUD1079" s="16"/>
      <c r="KUK1079" s="19"/>
      <c r="KUL1079" s="16"/>
      <c r="KUS1079" s="19"/>
      <c r="KUT1079" s="16"/>
      <c r="KVA1079" s="19"/>
      <c r="KVB1079" s="16"/>
      <c r="KVI1079" s="19"/>
      <c r="KVJ1079" s="16"/>
      <c r="KVQ1079" s="19"/>
      <c r="KVR1079" s="16"/>
      <c r="KVY1079" s="19"/>
      <c r="KVZ1079" s="16"/>
      <c r="KWG1079" s="19"/>
      <c r="KWH1079" s="16"/>
      <c r="KWO1079" s="19"/>
      <c r="KWP1079" s="16"/>
      <c r="KWW1079" s="19"/>
      <c r="KWX1079" s="16"/>
      <c r="KXE1079" s="19"/>
      <c r="KXF1079" s="16"/>
      <c r="KXM1079" s="19"/>
      <c r="KXN1079" s="16"/>
      <c r="KXU1079" s="19"/>
      <c r="KXV1079" s="16"/>
      <c r="KYC1079" s="19"/>
      <c r="KYD1079" s="16"/>
      <c r="KYK1079" s="19"/>
      <c r="KYL1079" s="16"/>
      <c r="KYS1079" s="19"/>
      <c r="KYT1079" s="16"/>
      <c r="KZA1079" s="19"/>
      <c r="KZB1079" s="16"/>
      <c r="KZI1079" s="19"/>
      <c r="KZJ1079" s="16"/>
      <c r="KZQ1079" s="19"/>
      <c r="KZR1079" s="16"/>
      <c r="KZY1079" s="19"/>
      <c r="KZZ1079" s="16"/>
      <c r="LAG1079" s="19"/>
      <c r="LAH1079" s="16"/>
      <c r="LAO1079" s="19"/>
      <c r="LAP1079" s="16"/>
      <c r="LAW1079" s="19"/>
      <c r="LAX1079" s="16"/>
      <c r="LBE1079" s="19"/>
      <c r="LBF1079" s="16"/>
      <c r="LBM1079" s="19"/>
      <c r="LBN1079" s="16"/>
      <c r="LBU1079" s="19"/>
      <c r="LBV1079" s="16"/>
      <c r="LCC1079" s="19"/>
      <c r="LCD1079" s="16"/>
      <c r="LCK1079" s="19"/>
      <c r="LCL1079" s="16"/>
      <c r="LCS1079" s="19"/>
      <c r="LCT1079" s="16"/>
      <c r="LDA1079" s="19"/>
      <c r="LDB1079" s="16"/>
      <c r="LDI1079" s="19"/>
      <c r="LDJ1079" s="16"/>
      <c r="LDQ1079" s="19"/>
      <c r="LDR1079" s="16"/>
      <c r="LDY1079" s="19"/>
      <c r="LDZ1079" s="16"/>
      <c r="LEG1079" s="19"/>
      <c r="LEH1079" s="16"/>
      <c r="LEO1079" s="19"/>
      <c r="LEP1079" s="16"/>
      <c r="LEW1079" s="19"/>
      <c r="LEX1079" s="16"/>
      <c r="LFE1079" s="19"/>
      <c r="LFF1079" s="16"/>
      <c r="LFM1079" s="19"/>
      <c r="LFN1079" s="16"/>
      <c r="LFU1079" s="19"/>
      <c r="LFV1079" s="16"/>
      <c r="LGC1079" s="19"/>
      <c r="LGD1079" s="16"/>
      <c r="LGK1079" s="19"/>
      <c r="LGL1079" s="16"/>
      <c r="LGS1079" s="19"/>
      <c r="LGT1079" s="16"/>
      <c r="LHA1079" s="19"/>
      <c r="LHB1079" s="16"/>
      <c r="LHI1079" s="19"/>
      <c r="LHJ1079" s="16"/>
      <c r="LHQ1079" s="19"/>
      <c r="LHR1079" s="16"/>
      <c r="LHY1079" s="19"/>
      <c r="LHZ1079" s="16"/>
      <c r="LIG1079" s="19"/>
      <c r="LIH1079" s="16"/>
      <c r="LIO1079" s="19"/>
      <c r="LIP1079" s="16"/>
      <c r="LIW1079" s="19"/>
      <c r="LIX1079" s="16"/>
      <c r="LJE1079" s="19"/>
      <c r="LJF1079" s="16"/>
      <c r="LJM1079" s="19"/>
      <c r="LJN1079" s="16"/>
      <c r="LJU1079" s="19"/>
      <c r="LJV1079" s="16"/>
      <c r="LKC1079" s="19"/>
      <c r="LKD1079" s="16"/>
      <c r="LKK1079" s="19"/>
      <c r="LKL1079" s="16"/>
      <c r="LKS1079" s="19"/>
      <c r="LKT1079" s="16"/>
      <c r="LLA1079" s="19"/>
      <c r="LLB1079" s="16"/>
      <c r="LLI1079" s="19"/>
      <c r="LLJ1079" s="16"/>
      <c r="LLQ1079" s="19"/>
      <c r="LLR1079" s="16"/>
      <c r="LLY1079" s="19"/>
      <c r="LLZ1079" s="16"/>
      <c r="LMG1079" s="19"/>
      <c r="LMH1079" s="16"/>
      <c r="LMO1079" s="19"/>
      <c r="LMP1079" s="16"/>
      <c r="LMW1079" s="19"/>
      <c r="LMX1079" s="16"/>
      <c r="LNE1079" s="19"/>
      <c r="LNF1079" s="16"/>
      <c r="LNM1079" s="19"/>
      <c r="LNN1079" s="16"/>
      <c r="LNU1079" s="19"/>
      <c r="LNV1079" s="16"/>
      <c r="LOC1079" s="19"/>
      <c r="LOD1079" s="16"/>
      <c r="LOK1079" s="19"/>
      <c r="LOL1079" s="16"/>
      <c r="LOS1079" s="19"/>
      <c r="LOT1079" s="16"/>
      <c r="LPA1079" s="19"/>
      <c r="LPB1079" s="16"/>
      <c r="LPI1079" s="19"/>
      <c r="LPJ1079" s="16"/>
      <c r="LPQ1079" s="19"/>
      <c r="LPR1079" s="16"/>
      <c r="LPY1079" s="19"/>
      <c r="LPZ1079" s="16"/>
      <c r="LQG1079" s="19"/>
      <c r="LQH1079" s="16"/>
      <c r="LQO1079" s="19"/>
      <c r="LQP1079" s="16"/>
      <c r="LQW1079" s="19"/>
      <c r="LQX1079" s="16"/>
      <c r="LRE1079" s="19"/>
      <c r="LRF1079" s="16"/>
      <c r="LRM1079" s="19"/>
      <c r="LRN1079" s="16"/>
      <c r="LRU1079" s="19"/>
      <c r="LRV1079" s="16"/>
      <c r="LSC1079" s="19"/>
      <c r="LSD1079" s="16"/>
      <c r="LSK1079" s="19"/>
      <c r="LSL1079" s="16"/>
      <c r="LSS1079" s="19"/>
      <c r="LST1079" s="16"/>
      <c r="LTA1079" s="19"/>
      <c r="LTB1079" s="16"/>
      <c r="LTI1079" s="19"/>
      <c r="LTJ1079" s="16"/>
      <c r="LTQ1079" s="19"/>
      <c r="LTR1079" s="16"/>
      <c r="LTY1079" s="19"/>
      <c r="LTZ1079" s="16"/>
      <c r="LUG1079" s="19"/>
      <c r="LUH1079" s="16"/>
      <c r="LUO1079" s="19"/>
      <c r="LUP1079" s="16"/>
      <c r="LUW1079" s="19"/>
      <c r="LUX1079" s="16"/>
      <c r="LVE1079" s="19"/>
      <c r="LVF1079" s="16"/>
      <c r="LVM1079" s="19"/>
      <c r="LVN1079" s="16"/>
      <c r="LVU1079" s="19"/>
      <c r="LVV1079" s="16"/>
      <c r="LWC1079" s="19"/>
      <c r="LWD1079" s="16"/>
      <c r="LWK1079" s="19"/>
      <c r="LWL1079" s="16"/>
      <c r="LWS1079" s="19"/>
      <c r="LWT1079" s="16"/>
      <c r="LXA1079" s="19"/>
      <c r="LXB1079" s="16"/>
      <c r="LXI1079" s="19"/>
      <c r="LXJ1079" s="16"/>
      <c r="LXQ1079" s="19"/>
      <c r="LXR1079" s="16"/>
      <c r="LXY1079" s="19"/>
      <c r="LXZ1079" s="16"/>
      <c r="LYG1079" s="19"/>
      <c r="LYH1079" s="16"/>
      <c r="LYO1079" s="19"/>
      <c r="LYP1079" s="16"/>
      <c r="LYW1079" s="19"/>
      <c r="LYX1079" s="16"/>
      <c r="LZE1079" s="19"/>
      <c r="LZF1079" s="16"/>
      <c r="LZM1079" s="19"/>
      <c r="LZN1079" s="16"/>
      <c r="LZU1079" s="19"/>
      <c r="LZV1079" s="16"/>
      <c r="MAC1079" s="19"/>
      <c r="MAD1079" s="16"/>
      <c r="MAK1079" s="19"/>
      <c r="MAL1079" s="16"/>
      <c r="MAS1079" s="19"/>
      <c r="MAT1079" s="16"/>
      <c r="MBA1079" s="19"/>
      <c r="MBB1079" s="16"/>
      <c r="MBI1079" s="19"/>
      <c r="MBJ1079" s="16"/>
      <c r="MBQ1079" s="19"/>
      <c r="MBR1079" s="16"/>
      <c r="MBY1079" s="19"/>
      <c r="MBZ1079" s="16"/>
      <c r="MCG1079" s="19"/>
      <c r="MCH1079" s="16"/>
      <c r="MCO1079" s="19"/>
      <c r="MCP1079" s="16"/>
      <c r="MCW1079" s="19"/>
      <c r="MCX1079" s="16"/>
      <c r="MDE1079" s="19"/>
      <c r="MDF1079" s="16"/>
      <c r="MDM1079" s="19"/>
      <c r="MDN1079" s="16"/>
      <c r="MDU1079" s="19"/>
      <c r="MDV1079" s="16"/>
      <c r="MEC1079" s="19"/>
      <c r="MED1079" s="16"/>
      <c r="MEK1079" s="19"/>
      <c r="MEL1079" s="16"/>
      <c r="MES1079" s="19"/>
      <c r="MET1079" s="16"/>
      <c r="MFA1079" s="19"/>
      <c r="MFB1079" s="16"/>
      <c r="MFI1079" s="19"/>
      <c r="MFJ1079" s="16"/>
      <c r="MFQ1079" s="19"/>
      <c r="MFR1079" s="16"/>
      <c r="MFY1079" s="19"/>
      <c r="MFZ1079" s="16"/>
      <c r="MGG1079" s="19"/>
      <c r="MGH1079" s="16"/>
      <c r="MGO1079" s="19"/>
      <c r="MGP1079" s="16"/>
      <c r="MGW1079" s="19"/>
      <c r="MGX1079" s="16"/>
      <c r="MHE1079" s="19"/>
      <c r="MHF1079" s="16"/>
      <c r="MHM1079" s="19"/>
      <c r="MHN1079" s="16"/>
      <c r="MHU1079" s="19"/>
      <c r="MHV1079" s="16"/>
      <c r="MIC1079" s="19"/>
      <c r="MID1079" s="16"/>
      <c r="MIK1079" s="19"/>
      <c r="MIL1079" s="16"/>
      <c r="MIS1079" s="19"/>
      <c r="MIT1079" s="16"/>
      <c r="MJA1079" s="19"/>
      <c r="MJB1079" s="16"/>
      <c r="MJI1079" s="19"/>
      <c r="MJJ1079" s="16"/>
      <c r="MJQ1079" s="19"/>
      <c r="MJR1079" s="16"/>
      <c r="MJY1079" s="19"/>
      <c r="MJZ1079" s="16"/>
      <c r="MKG1079" s="19"/>
      <c r="MKH1079" s="16"/>
      <c r="MKO1079" s="19"/>
      <c r="MKP1079" s="16"/>
      <c r="MKW1079" s="19"/>
      <c r="MKX1079" s="16"/>
      <c r="MLE1079" s="19"/>
      <c r="MLF1079" s="16"/>
      <c r="MLM1079" s="19"/>
      <c r="MLN1079" s="16"/>
      <c r="MLU1079" s="19"/>
      <c r="MLV1079" s="16"/>
      <c r="MMC1079" s="19"/>
      <c r="MMD1079" s="16"/>
      <c r="MMK1079" s="19"/>
      <c r="MML1079" s="16"/>
      <c r="MMS1079" s="19"/>
      <c r="MMT1079" s="16"/>
      <c r="MNA1079" s="19"/>
      <c r="MNB1079" s="16"/>
      <c r="MNI1079" s="19"/>
      <c r="MNJ1079" s="16"/>
      <c r="MNQ1079" s="19"/>
      <c r="MNR1079" s="16"/>
      <c r="MNY1079" s="19"/>
      <c r="MNZ1079" s="16"/>
      <c r="MOG1079" s="19"/>
      <c r="MOH1079" s="16"/>
      <c r="MOO1079" s="19"/>
      <c r="MOP1079" s="16"/>
      <c r="MOW1079" s="19"/>
      <c r="MOX1079" s="16"/>
      <c r="MPE1079" s="19"/>
      <c r="MPF1079" s="16"/>
      <c r="MPM1079" s="19"/>
      <c r="MPN1079" s="16"/>
      <c r="MPU1079" s="19"/>
      <c r="MPV1079" s="16"/>
      <c r="MQC1079" s="19"/>
      <c r="MQD1079" s="16"/>
      <c r="MQK1079" s="19"/>
      <c r="MQL1079" s="16"/>
      <c r="MQS1079" s="19"/>
      <c r="MQT1079" s="16"/>
      <c r="MRA1079" s="19"/>
      <c r="MRB1079" s="16"/>
      <c r="MRI1079" s="19"/>
      <c r="MRJ1079" s="16"/>
      <c r="MRQ1079" s="19"/>
      <c r="MRR1079" s="16"/>
      <c r="MRY1079" s="19"/>
      <c r="MRZ1079" s="16"/>
      <c r="MSG1079" s="19"/>
      <c r="MSH1079" s="16"/>
      <c r="MSO1079" s="19"/>
      <c r="MSP1079" s="16"/>
      <c r="MSW1079" s="19"/>
      <c r="MSX1079" s="16"/>
      <c r="MTE1079" s="19"/>
      <c r="MTF1079" s="16"/>
      <c r="MTM1079" s="19"/>
      <c r="MTN1079" s="16"/>
      <c r="MTU1079" s="19"/>
      <c r="MTV1079" s="16"/>
      <c r="MUC1079" s="19"/>
      <c r="MUD1079" s="16"/>
      <c r="MUK1079" s="19"/>
      <c r="MUL1079" s="16"/>
      <c r="MUS1079" s="19"/>
      <c r="MUT1079" s="16"/>
      <c r="MVA1079" s="19"/>
      <c r="MVB1079" s="16"/>
      <c r="MVI1079" s="19"/>
      <c r="MVJ1079" s="16"/>
      <c r="MVQ1079" s="19"/>
      <c r="MVR1079" s="16"/>
      <c r="MVY1079" s="19"/>
      <c r="MVZ1079" s="16"/>
      <c r="MWG1079" s="19"/>
      <c r="MWH1079" s="16"/>
      <c r="MWO1079" s="19"/>
      <c r="MWP1079" s="16"/>
      <c r="MWW1079" s="19"/>
      <c r="MWX1079" s="16"/>
      <c r="MXE1079" s="19"/>
      <c r="MXF1079" s="16"/>
      <c r="MXM1079" s="19"/>
      <c r="MXN1079" s="16"/>
      <c r="MXU1079" s="19"/>
      <c r="MXV1079" s="16"/>
      <c r="MYC1079" s="19"/>
      <c r="MYD1079" s="16"/>
      <c r="MYK1079" s="19"/>
      <c r="MYL1079" s="16"/>
      <c r="MYS1079" s="19"/>
      <c r="MYT1079" s="16"/>
      <c r="MZA1079" s="19"/>
      <c r="MZB1079" s="16"/>
      <c r="MZI1079" s="19"/>
      <c r="MZJ1079" s="16"/>
      <c r="MZQ1079" s="19"/>
      <c r="MZR1079" s="16"/>
      <c r="MZY1079" s="19"/>
      <c r="MZZ1079" s="16"/>
      <c r="NAG1079" s="19"/>
      <c r="NAH1079" s="16"/>
      <c r="NAO1079" s="19"/>
      <c r="NAP1079" s="16"/>
      <c r="NAW1079" s="19"/>
      <c r="NAX1079" s="16"/>
      <c r="NBE1079" s="19"/>
      <c r="NBF1079" s="16"/>
      <c r="NBM1079" s="19"/>
      <c r="NBN1079" s="16"/>
      <c r="NBU1079" s="19"/>
      <c r="NBV1079" s="16"/>
      <c r="NCC1079" s="19"/>
      <c r="NCD1079" s="16"/>
      <c r="NCK1079" s="19"/>
      <c r="NCL1079" s="16"/>
      <c r="NCS1079" s="19"/>
      <c r="NCT1079" s="16"/>
      <c r="NDA1079" s="19"/>
      <c r="NDB1079" s="16"/>
      <c r="NDI1079" s="19"/>
      <c r="NDJ1079" s="16"/>
      <c r="NDQ1079" s="19"/>
      <c r="NDR1079" s="16"/>
      <c r="NDY1079" s="19"/>
      <c r="NDZ1079" s="16"/>
      <c r="NEG1079" s="19"/>
      <c r="NEH1079" s="16"/>
      <c r="NEO1079" s="19"/>
      <c r="NEP1079" s="16"/>
      <c r="NEW1079" s="19"/>
      <c r="NEX1079" s="16"/>
      <c r="NFE1079" s="19"/>
      <c r="NFF1079" s="16"/>
      <c r="NFM1079" s="19"/>
      <c r="NFN1079" s="16"/>
      <c r="NFU1079" s="19"/>
      <c r="NFV1079" s="16"/>
      <c r="NGC1079" s="19"/>
      <c r="NGD1079" s="16"/>
      <c r="NGK1079" s="19"/>
      <c r="NGL1079" s="16"/>
      <c r="NGS1079" s="19"/>
      <c r="NGT1079" s="16"/>
      <c r="NHA1079" s="19"/>
      <c r="NHB1079" s="16"/>
      <c r="NHI1079" s="19"/>
      <c r="NHJ1079" s="16"/>
      <c r="NHQ1079" s="19"/>
      <c r="NHR1079" s="16"/>
      <c r="NHY1079" s="19"/>
      <c r="NHZ1079" s="16"/>
      <c r="NIG1079" s="19"/>
      <c r="NIH1079" s="16"/>
      <c r="NIO1079" s="19"/>
      <c r="NIP1079" s="16"/>
      <c r="NIW1079" s="19"/>
      <c r="NIX1079" s="16"/>
      <c r="NJE1079" s="19"/>
      <c r="NJF1079" s="16"/>
      <c r="NJM1079" s="19"/>
      <c r="NJN1079" s="16"/>
      <c r="NJU1079" s="19"/>
      <c r="NJV1079" s="16"/>
      <c r="NKC1079" s="19"/>
      <c r="NKD1079" s="16"/>
      <c r="NKK1079" s="19"/>
      <c r="NKL1079" s="16"/>
      <c r="NKS1079" s="19"/>
      <c r="NKT1079" s="16"/>
      <c r="NLA1079" s="19"/>
      <c r="NLB1079" s="16"/>
      <c r="NLI1079" s="19"/>
      <c r="NLJ1079" s="16"/>
      <c r="NLQ1079" s="19"/>
      <c r="NLR1079" s="16"/>
      <c r="NLY1079" s="19"/>
      <c r="NLZ1079" s="16"/>
      <c r="NMG1079" s="19"/>
      <c r="NMH1079" s="16"/>
      <c r="NMO1079" s="19"/>
      <c r="NMP1079" s="16"/>
      <c r="NMW1079" s="19"/>
      <c r="NMX1079" s="16"/>
      <c r="NNE1079" s="19"/>
      <c r="NNF1079" s="16"/>
      <c r="NNM1079" s="19"/>
      <c r="NNN1079" s="16"/>
      <c r="NNU1079" s="19"/>
      <c r="NNV1079" s="16"/>
      <c r="NOC1079" s="19"/>
      <c r="NOD1079" s="16"/>
      <c r="NOK1079" s="19"/>
      <c r="NOL1079" s="16"/>
      <c r="NOS1079" s="19"/>
      <c r="NOT1079" s="16"/>
      <c r="NPA1079" s="19"/>
      <c r="NPB1079" s="16"/>
      <c r="NPI1079" s="19"/>
      <c r="NPJ1079" s="16"/>
      <c r="NPQ1079" s="19"/>
      <c r="NPR1079" s="16"/>
      <c r="NPY1079" s="19"/>
      <c r="NPZ1079" s="16"/>
      <c r="NQG1079" s="19"/>
      <c r="NQH1079" s="16"/>
      <c r="NQO1079" s="19"/>
      <c r="NQP1079" s="16"/>
      <c r="NQW1079" s="19"/>
      <c r="NQX1079" s="16"/>
      <c r="NRE1079" s="19"/>
      <c r="NRF1079" s="16"/>
      <c r="NRM1079" s="19"/>
      <c r="NRN1079" s="16"/>
      <c r="NRU1079" s="19"/>
      <c r="NRV1079" s="16"/>
      <c r="NSC1079" s="19"/>
      <c r="NSD1079" s="16"/>
      <c r="NSK1079" s="19"/>
      <c r="NSL1079" s="16"/>
      <c r="NSS1079" s="19"/>
      <c r="NST1079" s="16"/>
      <c r="NTA1079" s="19"/>
      <c r="NTB1079" s="16"/>
      <c r="NTI1079" s="19"/>
      <c r="NTJ1079" s="16"/>
      <c r="NTQ1079" s="19"/>
      <c r="NTR1079" s="16"/>
      <c r="NTY1079" s="19"/>
      <c r="NTZ1079" s="16"/>
      <c r="NUG1079" s="19"/>
      <c r="NUH1079" s="16"/>
      <c r="NUO1079" s="19"/>
      <c r="NUP1079" s="16"/>
      <c r="NUW1079" s="19"/>
      <c r="NUX1079" s="16"/>
      <c r="NVE1079" s="19"/>
      <c r="NVF1079" s="16"/>
      <c r="NVM1079" s="19"/>
      <c r="NVN1079" s="16"/>
      <c r="NVU1079" s="19"/>
      <c r="NVV1079" s="16"/>
      <c r="NWC1079" s="19"/>
      <c r="NWD1079" s="16"/>
      <c r="NWK1079" s="19"/>
      <c r="NWL1079" s="16"/>
      <c r="NWS1079" s="19"/>
      <c r="NWT1079" s="16"/>
      <c r="NXA1079" s="19"/>
      <c r="NXB1079" s="16"/>
      <c r="NXI1079" s="19"/>
      <c r="NXJ1079" s="16"/>
      <c r="NXQ1079" s="19"/>
      <c r="NXR1079" s="16"/>
      <c r="NXY1079" s="19"/>
      <c r="NXZ1079" s="16"/>
      <c r="NYG1079" s="19"/>
      <c r="NYH1079" s="16"/>
      <c r="NYO1079" s="19"/>
      <c r="NYP1079" s="16"/>
      <c r="NYW1079" s="19"/>
      <c r="NYX1079" s="16"/>
      <c r="NZE1079" s="19"/>
      <c r="NZF1079" s="16"/>
      <c r="NZM1079" s="19"/>
      <c r="NZN1079" s="16"/>
      <c r="NZU1079" s="19"/>
      <c r="NZV1079" s="16"/>
      <c r="OAC1079" s="19"/>
      <c r="OAD1079" s="16"/>
      <c r="OAK1079" s="19"/>
      <c r="OAL1079" s="16"/>
      <c r="OAS1079" s="19"/>
      <c r="OAT1079" s="16"/>
      <c r="OBA1079" s="19"/>
      <c r="OBB1079" s="16"/>
      <c r="OBI1079" s="19"/>
      <c r="OBJ1079" s="16"/>
      <c r="OBQ1079" s="19"/>
      <c r="OBR1079" s="16"/>
      <c r="OBY1079" s="19"/>
      <c r="OBZ1079" s="16"/>
      <c r="OCG1079" s="19"/>
      <c r="OCH1079" s="16"/>
      <c r="OCO1079" s="19"/>
      <c r="OCP1079" s="16"/>
      <c r="OCW1079" s="19"/>
      <c r="OCX1079" s="16"/>
      <c r="ODE1079" s="19"/>
      <c r="ODF1079" s="16"/>
      <c r="ODM1079" s="19"/>
      <c r="ODN1079" s="16"/>
      <c r="ODU1079" s="19"/>
      <c r="ODV1079" s="16"/>
      <c r="OEC1079" s="19"/>
      <c r="OED1079" s="16"/>
      <c r="OEK1079" s="19"/>
      <c r="OEL1079" s="16"/>
      <c r="OES1079" s="19"/>
      <c r="OET1079" s="16"/>
      <c r="OFA1079" s="19"/>
      <c r="OFB1079" s="16"/>
      <c r="OFI1079" s="19"/>
      <c r="OFJ1079" s="16"/>
      <c r="OFQ1079" s="19"/>
      <c r="OFR1079" s="16"/>
      <c r="OFY1079" s="19"/>
      <c r="OFZ1079" s="16"/>
      <c r="OGG1079" s="19"/>
      <c r="OGH1079" s="16"/>
      <c r="OGO1079" s="19"/>
      <c r="OGP1079" s="16"/>
      <c r="OGW1079" s="19"/>
      <c r="OGX1079" s="16"/>
      <c r="OHE1079" s="19"/>
      <c r="OHF1079" s="16"/>
      <c r="OHM1079" s="19"/>
      <c r="OHN1079" s="16"/>
      <c r="OHU1079" s="19"/>
      <c r="OHV1079" s="16"/>
      <c r="OIC1079" s="19"/>
      <c r="OID1079" s="16"/>
      <c r="OIK1079" s="19"/>
      <c r="OIL1079" s="16"/>
      <c r="OIS1079" s="19"/>
      <c r="OIT1079" s="16"/>
      <c r="OJA1079" s="19"/>
      <c r="OJB1079" s="16"/>
      <c r="OJI1079" s="19"/>
      <c r="OJJ1079" s="16"/>
      <c r="OJQ1079" s="19"/>
      <c r="OJR1079" s="16"/>
      <c r="OJY1079" s="19"/>
      <c r="OJZ1079" s="16"/>
      <c r="OKG1079" s="19"/>
      <c r="OKH1079" s="16"/>
      <c r="OKO1079" s="19"/>
      <c r="OKP1079" s="16"/>
      <c r="OKW1079" s="19"/>
      <c r="OKX1079" s="16"/>
      <c r="OLE1079" s="19"/>
      <c r="OLF1079" s="16"/>
      <c r="OLM1079" s="19"/>
      <c r="OLN1079" s="16"/>
      <c r="OLU1079" s="19"/>
      <c r="OLV1079" s="16"/>
      <c r="OMC1079" s="19"/>
      <c r="OMD1079" s="16"/>
      <c r="OMK1079" s="19"/>
      <c r="OML1079" s="16"/>
      <c r="OMS1079" s="19"/>
      <c r="OMT1079" s="16"/>
      <c r="ONA1079" s="19"/>
      <c r="ONB1079" s="16"/>
      <c r="ONI1079" s="19"/>
      <c r="ONJ1079" s="16"/>
      <c r="ONQ1079" s="19"/>
      <c r="ONR1079" s="16"/>
      <c r="ONY1079" s="19"/>
      <c r="ONZ1079" s="16"/>
      <c r="OOG1079" s="19"/>
      <c r="OOH1079" s="16"/>
      <c r="OOO1079" s="19"/>
      <c r="OOP1079" s="16"/>
      <c r="OOW1079" s="19"/>
      <c r="OOX1079" s="16"/>
      <c r="OPE1079" s="19"/>
      <c r="OPF1079" s="16"/>
      <c r="OPM1079" s="19"/>
      <c r="OPN1079" s="16"/>
      <c r="OPU1079" s="19"/>
      <c r="OPV1079" s="16"/>
      <c r="OQC1079" s="19"/>
      <c r="OQD1079" s="16"/>
      <c r="OQK1079" s="19"/>
      <c r="OQL1079" s="16"/>
      <c r="OQS1079" s="19"/>
      <c r="OQT1079" s="16"/>
      <c r="ORA1079" s="19"/>
      <c r="ORB1079" s="16"/>
      <c r="ORI1079" s="19"/>
      <c r="ORJ1079" s="16"/>
      <c r="ORQ1079" s="19"/>
      <c r="ORR1079" s="16"/>
      <c r="ORY1079" s="19"/>
      <c r="ORZ1079" s="16"/>
      <c r="OSG1079" s="19"/>
      <c r="OSH1079" s="16"/>
      <c r="OSO1079" s="19"/>
      <c r="OSP1079" s="16"/>
      <c r="OSW1079" s="19"/>
      <c r="OSX1079" s="16"/>
      <c r="OTE1079" s="19"/>
      <c r="OTF1079" s="16"/>
      <c r="OTM1079" s="19"/>
      <c r="OTN1079" s="16"/>
      <c r="OTU1079" s="19"/>
      <c r="OTV1079" s="16"/>
      <c r="OUC1079" s="19"/>
      <c r="OUD1079" s="16"/>
      <c r="OUK1079" s="19"/>
      <c r="OUL1079" s="16"/>
      <c r="OUS1079" s="19"/>
      <c r="OUT1079" s="16"/>
      <c r="OVA1079" s="19"/>
      <c r="OVB1079" s="16"/>
      <c r="OVI1079" s="19"/>
      <c r="OVJ1079" s="16"/>
      <c r="OVQ1079" s="19"/>
      <c r="OVR1079" s="16"/>
      <c r="OVY1079" s="19"/>
      <c r="OVZ1079" s="16"/>
      <c r="OWG1079" s="19"/>
      <c r="OWH1079" s="16"/>
      <c r="OWO1079" s="19"/>
      <c r="OWP1079" s="16"/>
      <c r="OWW1079" s="19"/>
      <c r="OWX1079" s="16"/>
      <c r="OXE1079" s="19"/>
      <c r="OXF1079" s="16"/>
      <c r="OXM1079" s="19"/>
      <c r="OXN1079" s="16"/>
      <c r="OXU1079" s="19"/>
      <c r="OXV1079" s="16"/>
      <c r="OYC1079" s="19"/>
      <c r="OYD1079" s="16"/>
      <c r="OYK1079" s="19"/>
      <c r="OYL1079" s="16"/>
      <c r="OYS1079" s="19"/>
      <c r="OYT1079" s="16"/>
      <c r="OZA1079" s="19"/>
      <c r="OZB1079" s="16"/>
      <c r="OZI1079" s="19"/>
      <c r="OZJ1079" s="16"/>
      <c r="OZQ1079" s="19"/>
      <c r="OZR1079" s="16"/>
      <c r="OZY1079" s="19"/>
      <c r="OZZ1079" s="16"/>
      <c r="PAG1079" s="19"/>
      <c r="PAH1079" s="16"/>
      <c r="PAO1079" s="19"/>
      <c r="PAP1079" s="16"/>
      <c r="PAW1079" s="19"/>
      <c r="PAX1079" s="16"/>
      <c r="PBE1079" s="19"/>
      <c r="PBF1079" s="16"/>
      <c r="PBM1079" s="19"/>
      <c r="PBN1079" s="16"/>
      <c r="PBU1079" s="19"/>
      <c r="PBV1079" s="16"/>
      <c r="PCC1079" s="19"/>
      <c r="PCD1079" s="16"/>
      <c r="PCK1079" s="19"/>
      <c r="PCL1079" s="16"/>
      <c r="PCS1079" s="19"/>
      <c r="PCT1079" s="16"/>
      <c r="PDA1079" s="19"/>
      <c r="PDB1079" s="16"/>
      <c r="PDI1079" s="19"/>
      <c r="PDJ1079" s="16"/>
      <c r="PDQ1079" s="19"/>
      <c r="PDR1079" s="16"/>
      <c r="PDY1079" s="19"/>
      <c r="PDZ1079" s="16"/>
      <c r="PEG1079" s="19"/>
      <c r="PEH1079" s="16"/>
      <c r="PEO1079" s="19"/>
      <c r="PEP1079" s="16"/>
      <c r="PEW1079" s="19"/>
      <c r="PEX1079" s="16"/>
      <c r="PFE1079" s="19"/>
      <c r="PFF1079" s="16"/>
      <c r="PFM1079" s="19"/>
      <c r="PFN1079" s="16"/>
      <c r="PFU1079" s="19"/>
      <c r="PFV1079" s="16"/>
      <c r="PGC1079" s="19"/>
      <c r="PGD1079" s="16"/>
      <c r="PGK1079" s="19"/>
      <c r="PGL1079" s="16"/>
      <c r="PGS1079" s="19"/>
      <c r="PGT1079" s="16"/>
      <c r="PHA1079" s="19"/>
      <c r="PHB1079" s="16"/>
      <c r="PHI1079" s="19"/>
      <c r="PHJ1079" s="16"/>
      <c r="PHQ1079" s="19"/>
      <c r="PHR1079" s="16"/>
      <c r="PHY1079" s="19"/>
      <c r="PHZ1079" s="16"/>
      <c r="PIG1079" s="19"/>
      <c r="PIH1079" s="16"/>
      <c r="PIO1079" s="19"/>
      <c r="PIP1079" s="16"/>
      <c r="PIW1079" s="19"/>
      <c r="PIX1079" s="16"/>
      <c r="PJE1079" s="19"/>
      <c r="PJF1079" s="16"/>
      <c r="PJM1079" s="19"/>
      <c r="PJN1079" s="16"/>
      <c r="PJU1079" s="19"/>
      <c r="PJV1079" s="16"/>
      <c r="PKC1079" s="19"/>
      <c r="PKD1079" s="16"/>
      <c r="PKK1079" s="19"/>
      <c r="PKL1079" s="16"/>
      <c r="PKS1079" s="19"/>
      <c r="PKT1079" s="16"/>
      <c r="PLA1079" s="19"/>
      <c r="PLB1079" s="16"/>
      <c r="PLI1079" s="19"/>
      <c r="PLJ1079" s="16"/>
      <c r="PLQ1079" s="19"/>
      <c r="PLR1079" s="16"/>
      <c r="PLY1079" s="19"/>
      <c r="PLZ1079" s="16"/>
      <c r="PMG1079" s="19"/>
      <c r="PMH1079" s="16"/>
      <c r="PMO1079" s="19"/>
      <c r="PMP1079" s="16"/>
      <c r="PMW1079" s="19"/>
      <c r="PMX1079" s="16"/>
      <c r="PNE1079" s="19"/>
      <c r="PNF1079" s="16"/>
      <c r="PNM1079" s="19"/>
      <c r="PNN1079" s="16"/>
      <c r="PNU1079" s="19"/>
      <c r="PNV1079" s="16"/>
      <c r="POC1079" s="19"/>
      <c r="POD1079" s="16"/>
      <c r="POK1079" s="19"/>
      <c r="POL1079" s="16"/>
      <c r="POS1079" s="19"/>
      <c r="POT1079" s="16"/>
      <c r="PPA1079" s="19"/>
      <c r="PPB1079" s="16"/>
      <c r="PPI1079" s="19"/>
      <c r="PPJ1079" s="16"/>
      <c r="PPQ1079" s="19"/>
      <c r="PPR1079" s="16"/>
      <c r="PPY1079" s="19"/>
      <c r="PPZ1079" s="16"/>
      <c r="PQG1079" s="19"/>
      <c r="PQH1079" s="16"/>
      <c r="PQO1079" s="19"/>
      <c r="PQP1079" s="16"/>
      <c r="PQW1079" s="19"/>
      <c r="PQX1079" s="16"/>
      <c r="PRE1079" s="19"/>
      <c r="PRF1079" s="16"/>
      <c r="PRM1079" s="19"/>
      <c r="PRN1079" s="16"/>
      <c r="PRU1079" s="19"/>
      <c r="PRV1079" s="16"/>
      <c r="PSC1079" s="19"/>
      <c r="PSD1079" s="16"/>
      <c r="PSK1079" s="19"/>
      <c r="PSL1079" s="16"/>
      <c r="PSS1079" s="19"/>
      <c r="PST1079" s="16"/>
      <c r="PTA1079" s="19"/>
      <c r="PTB1079" s="16"/>
      <c r="PTI1079" s="19"/>
      <c r="PTJ1079" s="16"/>
      <c r="PTQ1079" s="19"/>
      <c r="PTR1079" s="16"/>
      <c r="PTY1079" s="19"/>
      <c r="PTZ1079" s="16"/>
      <c r="PUG1079" s="19"/>
      <c r="PUH1079" s="16"/>
      <c r="PUO1079" s="19"/>
      <c r="PUP1079" s="16"/>
      <c r="PUW1079" s="19"/>
      <c r="PUX1079" s="16"/>
      <c r="PVE1079" s="19"/>
      <c r="PVF1079" s="16"/>
      <c r="PVM1079" s="19"/>
      <c r="PVN1079" s="16"/>
      <c r="PVU1079" s="19"/>
      <c r="PVV1079" s="16"/>
      <c r="PWC1079" s="19"/>
      <c r="PWD1079" s="16"/>
      <c r="PWK1079" s="19"/>
      <c r="PWL1079" s="16"/>
      <c r="PWS1079" s="19"/>
      <c r="PWT1079" s="16"/>
      <c r="PXA1079" s="19"/>
      <c r="PXB1079" s="16"/>
      <c r="PXI1079" s="19"/>
      <c r="PXJ1079" s="16"/>
      <c r="PXQ1079" s="19"/>
      <c r="PXR1079" s="16"/>
      <c r="PXY1079" s="19"/>
      <c r="PXZ1079" s="16"/>
      <c r="PYG1079" s="19"/>
      <c r="PYH1079" s="16"/>
      <c r="PYO1079" s="19"/>
      <c r="PYP1079" s="16"/>
      <c r="PYW1079" s="19"/>
      <c r="PYX1079" s="16"/>
      <c r="PZE1079" s="19"/>
      <c r="PZF1079" s="16"/>
      <c r="PZM1079" s="19"/>
      <c r="PZN1079" s="16"/>
      <c r="PZU1079" s="19"/>
      <c r="PZV1079" s="16"/>
      <c r="QAC1079" s="19"/>
      <c r="QAD1079" s="16"/>
      <c r="QAK1079" s="19"/>
      <c r="QAL1079" s="16"/>
      <c r="QAS1079" s="19"/>
      <c r="QAT1079" s="16"/>
      <c r="QBA1079" s="19"/>
      <c r="QBB1079" s="16"/>
      <c r="QBI1079" s="19"/>
      <c r="QBJ1079" s="16"/>
      <c r="QBQ1079" s="19"/>
      <c r="QBR1079" s="16"/>
      <c r="QBY1079" s="19"/>
      <c r="QBZ1079" s="16"/>
      <c r="QCG1079" s="19"/>
      <c r="QCH1079" s="16"/>
      <c r="QCO1079" s="19"/>
      <c r="QCP1079" s="16"/>
      <c r="QCW1079" s="19"/>
      <c r="QCX1079" s="16"/>
      <c r="QDE1079" s="19"/>
      <c r="QDF1079" s="16"/>
      <c r="QDM1079" s="19"/>
      <c r="QDN1079" s="16"/>
      <c r="QDU1079" s="19"/>
      <c r="QDV1079" s="16"/>
      <c r="QEC1079" s="19"/>
      <c r="QED1079" s="16"/>
      <c r="QEK1079" s="19"/>
      <c r="QEL1079" s="16"/>
      <c r="QES1079" s="19"/>
      <c r="QET1079" s="16"/>
      <c r="QFA1079" s="19"/>
      <c r="QFB1079" s="16"/>
      <c r="QFI1079" s="19"/>
      <c r="QFJ1079" s="16"/>
      <c r="QFQ1079" s="19"/>
      <c r="QFR1079" s="16"/>
      <c r="QFY1079" s="19"/>
      <c r="QFZ1079" s="16"/>
      <c r="QGG1079" s="19"/>
      <c r="QGH1079" s="16"/>
      <c r="QGO1079" s="19"/>
      <c r="QGP1079" s="16"/>
      <c r="QGW1079" s="19"/>
      <c r="QGX1079" s="16"/>
      <c r="QHE1079" s="19"/>
      <c r="QHF1079" s="16"/>
      <c r="QHM1079" s="19"/>
      <c r="QHN1079" s="16"/>
      <c r="QHU1079" s="19"/>
      <c r="QHV1079" s="16"/>
      <c r="QIC1079" s="19"/>
      <c r="QID1079" s="16"/>
      <c r="QIK1079" s="19"/>
      <c r="QIL1079" s="16"/>
      <c r="QIS1079" s="19"/>
      <c r="QIT1079" s="16"/>
      <c r="QJA1079" s="19"/>
      <c r="QJB1079" s="16"/>
      <c r="QJI1079" s="19"/>
      <c r="QJJ1079" s="16"/>
      <c r="QJQ1079" s="19"/>
      <c r="QJR1079" s="16"/>
      <c r="QJY1079" s="19"/>
      <c r="QJZ1079" s="16"/>
      <c r="QKG1079" s="19"/>
      <c r="QKH1079" s="16"/>
      <c r="QKO1079" s="19"/>
      <c r="QKP1079" s="16"/>
      <c r="QKW1079" s="19"/>
      <c r="QKX1079" s="16"/>
      <c r="QLE1079" s="19"/>
      <c r="QLF1079" s="16"/>
      <c r="QLM1079" s="19"/>
      <c r="QLN1079" s="16"/>
      <c r="QLU1079" s="19"/>
      <c r="QLV1079" s="16"/>
      <c r="QMC1079" s="19"/>
      <c r="QMD1079" s="16"/>
      <c r="QMK1079" s="19"/>
      <c r="QML1079" s="16"/>
      <c r="QMS1079" s="19"/>
      <c r="QMT1079" s="16"/>
      <c r="QNA1079" s="19"/>
      <c r="QNB1079" s="16"/>
      <c r="QNI1079" s="19"/>
      <c r="QNJ1079" s="16"/>
      <c r="QNQ1079" s="19"/>
      <c r="QNR1079" s="16"/>
      <c r="QNY1079" s="19"/>
      <c r="QNZ1079" s="16"/>
      <c r="QOG1079" s="19"/>
      <c r="QOH1079" s="16"/>
      <c r="QOO1079" s="19"/>
      <c r="QOP1079" s="16"/>
      <c r="QOW1079" s="19"/>
      <c r="QOX1079" s="16"/>
      <c r="QPE1079" s="19"/>
      <c r="QPF1079" s="16"/>
      <c r="QPM1079" s="19"/>
      <c r="QPN1079" s="16"/>
      <c r="QPU1079" s="19"/>
      <c r="QPV1079" s="16"/>
      <c r="QQC1079" s="19"/>
      <c r="QQD1079" s="16"/>
      <c r="QQK1079" s="19"/>
      <c r="QQL1079" s="16"/>
      <c r="QQS1079" s="19"/>
      <c r="QQT1079" s="16"/>
      <c r="QRA1079" s="19"/>
      <c r="QRB1079" s="16"/>
      <c r="QRI1079" s="19"/>
      <c r="QRJ1079" s="16"/>
      <c r="QRQ1079" s="19"/>
      <c r="QRR1079" s="16"/>
      <c r="QRY1079" s="19"/>
      <c r="QRZ1079" s="16"/>
      <c r="QSG1079" s="19"/>
      <c r="QSH1079" s="16"/>
      <c r="QSO1079" s="19"/>
      <c r="QSP1079" s="16"/>
      <c r="QSW1079" s="19"/>
      <c r="QSX1079" s="16"/>
      <c r="QTE1079" s="19"/>
      <c r="QTF1079" s="16"/>
      <c r="QTM1079" s="19"/>
      <c r="QTN1079" s="16"/>
      <c r="QTU1079" s="19"/>
      <c r="QTV1079" s="16"/>
      <c r="QUC1079" s="19"/>
      <c r="QUD1079" s="16"/>
      <c r="QUK1079" s="19"/>
      <c r="QUL1079" s="16"/>
      <c r="QUS1079" s="19"/>
      <c r="QUT1079" s="16"/>
      <c r="QVA1079" s="19"/>
      <c r="QVB1079" s="16"/>
      <c r="QVI1079" s="19"/>
      <c r="QVJ1079" s="16"/>
      <c r="QVQ1079" s="19"/>
      <c r="QVR1079" s="16"/>
      <c r="QVY1079" s="19"/>
      <c r="QVZ1079" s="16"/>
      <c r="QWG1079" s="19"/>
      <c r="QWH1079" s="16"/>
      <c r="QWO1079" s="19"/>
      <c r="QWP1079" s="16"/>
      <c r="QWW1079" s="19"/>
      <c r="QWX1079" s="16"/>
      <c r="QXE1079" s="19"/>
      <c r="QXF1079" s="16"/>
      <c r="QXM1079" s="19"/>
      <c r="QXN1079" s="16"/>
      <c r="QXU1079" s="19"/>
      <c r="QXV1079" s="16"/>
      <c r="QYC1079" s="19"/>
      <c r="QYD1079" s="16"/>
      <c r="QYK1079" s="19"/>
      <c r="QYL1079" s="16"/>
      <c r="QYS1079" s="19"/>
      <c r="QYT1079" s="16"/>
      <c r="QZA1079" s="19"/>
      <c r="QZB1079" s="16"/>
      <c r="QZI1079" s="19"/>
      <c r="QZJ1079" s="16"/>
      <c r="QZQ1079" s="19"/>
      <c r="QZR1079" s="16"/>
      <c r="QZY1079" s="19"/>
      <c r="QZZ1079" s="16"/>
      <c r="RAG1079" s="19"/>
      <c r="RAH1079" s="16"/>
      <c r="RAO1079" s="19"/>
      <c r="RAP1079" s="16"/>
      <c r="RAW1079" s="19"/>
      <c r="RAX1079" s="16"/>
      <c r="RBE1079" s="19"/>
      <c r="RBF1079" s="16"/>
      <c r="RBM1079" s="19"/>
      <c r="RBN1079" s="16"/>
      <c r="RBU1079" s="19"/>
      <c r="RBV1079" s="16"/>
      <c r="RCC1079" s="19"/>
      <c r="RCD1079" s="16"/>
      <c r="RCK1079" s="19"/>
      <c r="RCL1079" s="16"/>
      <c r="RCS1079" s="19"/>
      <c r="RCT1079" s="16"/>
      <c r="RDA1079" s="19"/>
      <c r="RDB1079" s="16"/>
      <c r="RDI1079" s="19"/>
      <c r="RDJ1079" s="16"/>
      <c r="RDQ1079" s="19"/>
      <c r="RDR1079" s="16"/>
      <c r="RDY1079" s="19"/>
      <c r="RDZ1079" s="16"/>
      <c r="REG1079" s="19"/>
      <c r="REH1079" s="16"/>
      <c r="REO1079" s="19"/>
      <c r="REP1079" s="16"/>
      <c r="REW1079" s="19"/>
      <c r="REX1079" s="16"/>
      <c r="RFE1079" s="19"/>
      <c r="RFF1079" s="16"/>
      <c r="RFM1079" s="19"/>
      <c r="RFN1079" s="16"/>
      <c r="RFU1079" s="19"/>
      <c r="RFV1079" s="16"/>
      <c r="RGC1079" s="19"/>
      <c r="RGD1079" s="16"/>
      <c r="RGK1079" s="19"/>
      <c r="RGL1079" s="16"/>
      <c r="RGS1079" s="19"/>
      <c r="RGT1079" s="16"/>
      <c r="RHA1079" s="19"/>
      <c r="RHB1079" s="16"/>
      <c r="RHI1079" s="19"/>
      <c r="RHJ1079" s="16"/>
      <c r="RHQ1079" s="19"/>
      <c r="RHR1079" s="16"/>
      <c r="RHY1079" s="19"/>
      <c r="RHZ1079" s="16"/>
      <c r="RIG1079" s="19"/>
      <c r="RIH1079" s="16"/>
      <c r="RIO1079" s="19"/>
      <c r="RIP1079" s="16"/>
      <c r="RIW1079" s="19"/>
      <c r="RIX1079" s="16"/>
      <c r="RJE1079" s="19"/>
      <c r="RJF1079" s="16"/>
      <c r="RJM1079" s="19"/>
      <c r="RJN1079" s="16"/>
      <c r="RJU1079" s="19"/>
      <c r="RJV1079" s="16"/>
      <c r="RKC1079" s="19"/>
      <c r="RKD1079" s="16"/>
      <c r="RKK1079" s="19"/>
      <c r="RKL1079" s="16"/>
      <c r="RKS1079" s="19"/>
      <c r="RKT1079" s="16"/>
      <c r="RLA1079" s="19"/>
      <c r="RLB1079" s="16"/>
      <c r="RLI1079" s="19"/>
      <c r="RLJ1079" s="16"/>
      <c r="RLQ1079" s="19"/>
      <c r="RLR1079" s="16"/>
      <c r="RLY1079" s="19"/>
      <c r="RLZ1079" s="16"/>
      <c r="RMG1079" s="19"/>
      <c r="RMH1079" s="16"/>
      <c r="RMO1079" s="19"/>
      <c r="RMP1079" s="16"/>
      <c r="RMW1079" s="19"/>
      <c r="RMX1079" s="16"/>
      <c r="RNE1079" s="19"/>
      <c r="RNF1079" s="16"/>
      <c r="RNM1079" s="19"/>
      <c r="RNN1079" s="16"/>
      <c r="RNU1079" s="19"/>
      <c r="RNV1079" s="16"/>
      <c r="ROC1079" s="19"/>
      <c r="ROD1079" s="16"/>
      <c r="ROK1079" s="19"/>
      <c r="ROL1079" s="16"/>
      <c r="ROS1079" s="19"/>
      <c r="ROT1079" s="16"/>
      <c r="RPA1079" s="19"/>
      <c r="RPB1079" s="16"/>
      <c r="RPI1079" s="19"/>
      <c r="RPJ1079" s="16"/>
      <c r="RPQ1079" s="19"/>
      <c r="RPR1079" s="16"/>
      <c r="RPY1079" s="19"/>
      <c r="RPZ1079" s="16"/>
      <c r="RQG1079" s="19"/>
      <c r="RQH1079" s="16"/>
      <c r="RQO1079" s="19"/>
      <c r="RQP1079" s="16"/>
      <c r="RQW1079" s="19"/>
      <c r="RQX1079" s="16"/>
      <c r="RRE1079" s="19"/>
      <c r="RRF1079" s="16"/>
      <c r="RRM1079" s="19"/>
      <c r="RRN1079" s="16"/>
      <c r="RRU1079" s="19"/>
      <c r="RRV1079" s="16"/>
      <c r="RSC1079" s="19"/>
      <c r="RSD1079" s="16"/>
      <c r="RSK1079" s="19"/>
      <c r="RSL1079" s="16"/>
      <c r="RSS1079" s="19"/>
      <c r="RST1079" s="16"/>
      <c r="RTA1079" s="19"/>
      <c r="RTB1079" s="16"/>
      <c r="RTI1079" s="19"/>
      <c r="RTJ1079" s="16"/>
      <c r="RTQ1079" s="19"/>
      <c r="RTR1079" s="16"/>
      <c r="RTY1079" s="19"/>
      <c r="RTZ1079" s="16"/>
      <c r="RUG1079" s="19"/>
      <c r="RUH1079" s="16"/>
      <c r="RUO1079" s="19"/>
      <c r="RUP1079" s="16"/>
      <c r="RUW1079" s="19"/>
      <c r="RUX1079" s="16"/>
      <c r="RVE1079" s="19"/>
      <c r="RVF1079" s="16"/>
      <c r="RVM1079" s="19"/>
      <c r="RVN1079" s="16"/>
      <c r="RVU1079" s="19"/>
      <c r="RVV1079" s="16"/>
      <c r="RWC1079" s="19"/>
      <c r="RWD1079" s="16"/>
      <c r="RWK1079" s="19"/>
      <c r="RWL1079" s="16"/>
      <c r="RWS1079" s="19"/>
      <c r="RWT1079" s="16"/>
      <c r="RXA1079" s="19"/>
      <c r="RXB1079" s="16"/>
      <c r="RXI1079" s="19"/>
      <c r="RXJ1079" s="16"/>
      <c r="RXQ1079" s="19"/>
      <c r="RXR1079" s="16"/>
      <c r="RXY1079" s="19"/>
      <c r="RXZ1079" s="16"/>
      <c r="RYG1079" s="19"/>
      <c r="RYH1079" s="16"/>
      <c r="RYO1079" s="19"/>
      <c r="RYP1079" s="16"/>
      <c r="RYW1079" s="19"/>
      <c r="RYX1079" s="16"/>
      <c r="RZE1079" s="19"/>
      <c r="RZF1079" s="16"/>
      <c r="RZM1079" s="19"/>
      <c r="RZN1079" s="16"/>
      <c r="RZU1079" s="19"/>
      <c r="RZV1079" s="16"/>
      <c r="SAC1079" s="19"/>
      <c r="SAD1079" s="16"/>
      <c r="SAK1079" s="19"/>
      <c r="SAL1079" s="16"/>
      <c r="SAS1079" s="19"/>
      <c r="SAT1079" s="16"/>
      <c r="SBA1079" s="19"/>
      <c r="SBB1079" s="16"/>
      <c r="SBI1079" s="19"/>
      <c r="SBJ1079" s="16"/>
      <c r="SBQ1079" s="19"/>
      <c r="SBR1079" s="16"/>
      <c r="SBY1079" s="19"/>
      <c r="SBZ1079" s="16"/>
      <c r="SCG1079" s="19"/>
      <c r="SCH1079" s="16"/>
      <c r="SCO1079" s="19"/>
      <c r="SCP1079" s="16"/>
      <c r="SCW1079" s="19"/>
      <c r="SCX1079" s="16"/>
      <c r="SDE1079" s="19"/>
      <c r="SDF1079" s="16"/>
      <c r="SDM1079" s="19"/>
      <c r="SDN1079" s="16"/>
      <c r="SDU1079" s="19"/>
      <c r="SDV1079" s="16"/>
      <c r="SEC1079" s="19"/>
      <c r="SED1079" s="16"/>
      <c r="SEK1079" s="19"/>
      <c r="SEL1079" s="16"/>
      <c r="SES1079" s="19"/>
      <c r="SET1079" s="16"/>
      <c r="SFA1079" s="19"/>
      <c r="SFB1079" s="16"/>
      <c r="SFI1079" s="19"/>
      <c r="SFJ1079" s="16"/>
      <c r="SFQ1079" s="19"/>
      <c r="SFR1079" s="16"/>
      <c r="SFY1079" s="19"/>
      <c r="SFZ1079" s="16"/>
      <c r="SGG1079" s="19"/>
      <c r="SGH1079" s="16"/>
      <c r="SGO1079" s="19"/>
      <c r="SGP1079" s="16"/>
      <c r="SGW1079" s="19"/>
      <c r="SGX1079" s="16"/>
      <c r="SHE1079" s="19"/>
      <c r="SHF1079" s="16"/>
      <c r="SHM1079" s="19"/>
      <c r="SHN1079" s="16"/>
      <c r="SHU1079" s="19"/>
      <c r="SHV1079" s="16"/>
      <c r="SIC1079" s="19"/>
      <c r="SID1079" s="16"/>
      <c r="SIK1079" s="19"/>
      <c r="SIL1079" s="16"/>
      <c r="SIS1079" s="19"/>
      <c r="SIT1079" s="16"/>
      <c r="SJA1079" s="19"/>
      <c r="SJB1079" s="16"/>
      <c r="SJI1079" s="19"/>
      <c r="SJJ1079" s="16"/>
      <c r="SJQ1079" s="19"/>
      <c r="SJR1079" s="16"/>
      <c r="SJY1079" s="19"/>
      <c r="SJZ1079" s="16"/>
      <c r="SKG1079" s="19"/>
      <c r="SKH1079" s="16"/>
      <c r="SKO1079" s="19"/>
      <c r="SKP1079" s="16"/>
      <c r="SKW1079" s="19"/>
      <c r="SKX1079" s="16"/>
      <c r="SLE1079" s="19"/>
      <c r="SLF1079" s="16"/>
      <c r="SLM1079" s="19"/>
      <c r="SLN1079" s="16"/>
      <c r="SLU1079" s="19"/>
      <c r="SLV1079" s="16"/>
      <c r="SMC1079" s="19"/>
      <c r="SMD1079" s="16"/>
      <c r="SMK1079" s="19"/>
      <c r="SML1079" s="16"/>
      <c r="SMS1079" s="19"/>
      <c r="SMT1079" s="16"/>
      <c r="SNA1079" s="19"/>
      <c r="SNB1079" s="16"/>
      <c r="SNI1079" s="19"/>
      <c r="SNJ1079" s="16"/>
      <c r="SNQ1079" s="19"/>
      <c r="SNR1079" s="16"/>
      <c r="SNY1079" s="19"/>
      <c r="SNZ1079" s="16"/>
      <c r="SOG1079" s="19"/>
      <c r="SOH1079" s="16"/>
      <c r="SOO1079" s="19"/>
      <c r="SOP1079" s="16"/>
      <c r="SOW1079" s="19"/>
      <c r="SOX1079" s="16"/>
      <c r="SPE1079" s="19"/>
      <c r="SPF1079" s="16"/>
      <c r="SPM1079" s="19"/>
      <c r="SPN1079" s="16"/>
      <c r="SPU1079" s="19"/>
      <c r="SPV1079" s="16"/>
      <c r="SQC1079" s="19"/>
      <c r="SQD1079" s="16"/>
      <c r="SQK1079" s="19"/>
      <c r="SQL1079" s="16"/>
      <c r="SQS1079" s="19"/>
      <c r="SQT1079" s="16"/>
      <c r="SRA1079" s="19"/>
      <c r="SRB1079" s="16"/>
      <c r="SRI1079" s="19"/>
      <c r="SRJ1079" s="16"/>
      <c r="SRQ1079" s="19"/>
      <c r="SRR1079" s="16"/>
      <c r="SRY1079" s="19"/>
      <c r="SRZ1079" s="16"/>
      <c r="SSG1079" s="19"/>
      <c r="SSH1079" s="16"/>
      <c r="SSO1079" s="19"/>
      <c r="SSP1079" s="16"/>
      <c r="SSW1079" s="19"/>
      <c r="SSX1079" s="16"/>
      <c r="STE1079" s="19"/>
      <c r="STF1079" s="16"/>
      <c r="STM1079" s="19"/>
      <c r="STN1079" s="16"/>
      <c r="STU1079" s="19"/>
      <c r="STV1079" s="16"/>
      <c r="SUC1079" s="19"/>
      <c r="SUD1079" s="16"/>
      <c r="SUK1079" s="19"/>
      <c r="SUL1079" s="16"/>
      <c r="SUS1079" s="19"/>
      <c r="SUT1079" s="16"/>
      <c r="SVA1079" s="19"/>
      <c r="SVB1079" s="16"/>
      <c r="SVI1079" s="19"/>
      <c r="SVJ1079" s="16"/>
      <c r="SVQ1079" s="19"/>
      <c r="SVR1079" s="16"/>
      <c r="SVY1079" s="19"/>
      <c r="SVZ1079" s="16"/>
      <c r="SWG1079" s="19"/>
      <c r="SWH1079" s="16"/>
      <c r="SWO1079" s="19"/>
      <c r="SWP1079" s="16"/>
      <c r="SWW1079" s="19"/>
      <c r="SWX1079" s="16"/>
      <c r="SXE1079" s="19"/>
      <c r="SXF1079" s="16"/>
      <c r="SXM1079" s="19"/>
      <c r="SXN1079" s="16"/>
      <c r="SXU1079" s="19"/>
      <c r="SXV1079" s="16"/>
      <c r="SYC1079" s="19"/>
      <c r="SYD1079" s="16"/>
      <c r="SYK1079" s="19"/>
      <c r="SYL1079" s="16"/>
      <c r="SYS1079" s="19"/>
      <c r="SYT1079" s="16"/>
      <c r="SZA1079" s="19"/>
      <c r="SZB1079" s="16"/>
      <c r="SZI1079" s="19"/>
      <c r="SZJ1079" s="16"/>
      <c r="SZQ1079" s="19"/>
      <c r="SZR1079" s="16"/>
      <c r="SZY1079" s="19"/>
      <c r="SZZ1079" s="16"/>
      <c r="TAG1079" s="19"/>
      <c r="TAH1079" s="16"/>
      <c r="TAO1079" s="19"/>
      <c r="TAP1079" s="16"/>
      <c r="TAW1079" s="19"/>
      <c r="TAX1079" s="16"/>
      <c r="TBE1079" s="19"/>
      <c r="TBF1079" s="16"/>
      <c r="TBM1079" s="19"/>
      <c r="TBN1079" s="16"/>
      <c r="TBU1079" s="19"/>
      <c r="TBV1079" s="16"/>
      <c r="TCC1079" s="19"/>
      <c r="TCD1079" s="16"/>
      <c r="TCK1079" s="19"/>
      <c r="TCL1079" s="16"/>
      <c r="TCS1079" s="19"/>
      <c r="TCT1079" s="16"/>
      <c r="TDA1079" s="19"/>
      <c r="TDB1079" s="16"/>
      <c r="TDI1079" s="19"/>
      <c r="TDJ1079" s="16"/>
      <c r="TDQ1079" s="19"/>
      <c r="TDR1079" s="16"/>
      <c r="TDY1079" s="19"/>
      <c r="TDZ1079" s="16"/>
      <c r="TEG1079" s="19"/>
      <c r="TEH1079" s="16"/>
      <c r="TEO1079" s="19"/>
      <c r="TEP1079" s="16"/>
      <c r="TEW1079" s="19"/>
      <c r="TEX1079" s="16"/>
      <c r="TFE1079" s="19"/>
      <c r="TFF1079" s="16"/>
      <c r="TFM1079" s="19"/>
      <c r="TFN1079" s="16"/>
      <c r="TFU1079" s="19"/>
      <c r="TFV1079" s="16"/>
      <c r="TGC1079" s="19"/>
      <c r="TGD1079" s="16"/>
      <c r="TGK1079" s="19"/>
      <c r="TGL1079" s="16"/>
      <c r="TGS1079" s="19"/>
      <c r="TGT1079" s="16"/>
      <c r="THA1079" s="19"/>
      <c r="THB1079" s="16"/>
      <c r="THI1079" s="19"/>
      <c r="THJ1079" s="16"/>
      <c r="THQ1079" s="19"/>
      <c r="THR1079" s="16"/>
      <c r="THY1079" s="19"/>
      <c r="THZ1079" s="16"/>
      <c r="TIG1079" s="19"/>
      <c r="TIH1079" s="16"/>
      <c r="TIO1079" s="19"/>
      <c r="TIP1079" s="16"/>
      <c r="TIW1079" s="19"/>
      <c r="TIX1079" s="16"/>
      <c r="TJE1079" s="19"/>
      <c r="TJF1079" s="16"/>
      <c r="TJM1079" s="19"/>
      <c r="TJN1079" s="16"/>
      <c r="TJU1079" s="19"/>
      <c r="TJV1079" s="16"/>
      <c r="TKC1079" s="19"/>
      <c r="TKD1079" s="16"/>
      <c r="TKK1079" s="19"/>
      <c r="TKL1079" s="16"/>
      <c r="TKS1079" s="19"/>
      <c r="TKT1079" s="16"/>
      <c r="TLA1079" s="19"/>
      <c r="TLB1079" s="16"/>
      <c r="TLI1079" s="19"/>
      <c r="TLJ1079" s="16"/>
      <c r="TLQ1079" s="19"/>
      <c r="TLR1079" s="16"/>
      <c r="TLY1079" s="19"/>
      <c r="TLZ1079" s="16"/>
      <c r="TMG1079" s="19"/>
      <c r="TMH1079" s="16"/>
      <c r="TMO1079" s="19"/>
      <c r="TMP1079" s="16"/>
      <c r="TMW1079" s="19"/>
      <c r="TMX1079" s="16"/>
      <c r="TNE1079" s="19"/>
      <c r="TNF1079" s="16"/>
      <c r="TNM1079" s="19"/>
      <c r="TNN1079" s="16"/>
      <c r="TNU1079" s="19"/>
      <c r="TNV1079" s="16"/>
      <c r="TOC1079" s="19"/>
      <c r="TOD1079" s="16"/>
      <c r="TOK1079" s="19"/>
      <c r="TOL1079" s="16"/>
      <c r="TOS1079" s="19"/>
      <c r="TOT1079" s="16"/>
      <c r="TPA1079" s="19"/>
      <c r="TPB1079" s="16"/>
      <c r="TPI1079" s="19"/>
      <c r="TPJ1079" s="16"/>
      <c r="TPQ1079" s="19"/>
      <c r="TPR1079" s="16"/>
      <c r="TPY1079" s="19"/>
      <c r="TPZ1079" s="16"/>
      <c r="TQG1079" s="19"/>
      <c r="TQH1079" s="16"/>
      <c r="TQO1079" s="19"/>
      <c r="TQP1079" s="16"/>
      <c r="TQW1079" s="19"/>
      <c r="TQX1079" s="16"/>
      <c r="TRE1079" s="19"/>
      <c r="TRF1079" s="16"/>
      <c r="TRM1079" s="19"/>
      <c r="TRN1079" s="16"/>
      <c r="TRU1079" s="19"/>
      <c r="TRV1079" s="16"/>
      <c r="TSC1079" s="19"/>
      <c r="TSD1079" s="16"/>
      <c r="TSK1079" s="19"/>
      <c r="TSL1079" s="16"/>
      <c r="TSS1079" s="19"/>
      <c r="TST1079" s="16"/>
      <c r="TTA1079" s="19"/>
      <c r="TTB1079" s="16"/>
      <c r="TTI1079" s="19"/>
      <c r="TTJ1079" s="16"/>
      <c r="TTQ1079" s="19"/>
      <c r="TTR1079" s="16"/>
      <c r="TTY1079" s="19"/>
      <c r="TTZ1079" s="16"/>
      <c r="TUG1079" s="19"/>
      <c r="TUH1079" s="16"/>
      <c r="TUO1079" s="19"/>
      <c r="TUP1079" s="16"/>
      <c r="TUW1079" s="19"/>
      <c r="TUX1079" s="16"/>
      <c r="TVE1079" s="19"/>
      <c r="TVF1079" s="16"/>
      <c r="TVM1079" s="19"/>
      <c r="TVN1079" s="16"/>
      <c r="TVU1079" s="19"/>
      <c r="TVV1079" s="16"/>
      <c r="TWC1079" s="19"/>
      <c r="TWD1079" s="16"/>
      <c r="TWK1079" s="19"/>
      <c r="TWL1079" s="16"/>
      <c r="TWS1079" s="19"/>
      <c r="TWT1079" s="16"/>
      <c r="TXA1079" s="19"/>
      <c r="TXB1079" s="16"/>
      <c r="TXI1079" s="19"/>
      <c r="TXJ1079" s="16"/>
      <c r="TXQ1079" s="19"/>
      <c r="TXR1079" s="16"/>
      <c r="TXY1079" s="19"/>
      <c r="TXZ1079" s="16"/>
      <c r="TYG1079" s="19"/>
      <c r="TYH1079" s="16"/>
      <c r="TYO1079" s="19"/>
      <c r="TYP1079" s="16"/>
      <c r="TYW1079" s="19"/>
      <c r="TYX1079" s="16"/>
      <c r="TZE1079" s="19"/>
      <c r="TZF1079" s="16"/>
      <c r="TZM1079" s="19"/>
      <c r="TZN1079" s="16"/>
      <c r="TZU1079" s="19"/>
      <c r="TZV1079" s="16"/>
      <c r="UAC1079" s="19"/>
      <c r="UAD1079" s="16"/>
      <c r="UAK1079" s="19"/>
      <c r="UAL1079" s="16"/>
      <c r="UAS1079" s="19"/>
      <c r="UAT1079" s="16"/>
      <c r="UBA1079" s="19"/>
      <c r="UBB1079" s="16"/>
      <c r="UBI1079" s="19"/>
      <c r="UBJ1079" s="16"/>
      <c r="UBQ1079" s="19"/>
      <c r="UBR1079" s="16"/>
      <c r="UBY1079" s="19"/>
      <c r="UBZ1079" s="16"/>
      <c r="UCG1079" s="19"/>
      <c r="UCH1079" s="16"/>
      <c r="UCO1079" s="19"/>
      <c r="UCP1079" s="16"/>
      <c r="UCW1079" s="19"/>
      <c r="UCX1079" s="16"/>
      <c r="UDE1079" s="19"/>
      <c r="UDF1079" s="16"/>
      <c r="UDM1079" s="19"/>
      <c r="UDN1079" s="16"/>
      <c r="UDU1079" s="19"/>
      <c r="UDV1079" s="16"/>
      <c r="UEC1079" s="19"/>
      <c r="UED1079" s="16"/>
      <c r="UEK1079" s="19"/>
      <c r="UEL1079" s="16"/>
      <c r="UES1079" s="19"/>
      <c r="UET1079" s="16"/>
      <c r="UFA1079" s="19"/>
      <c r="UFB1079" s="16"/>
      <c r="UFI1079" s="19"/>
      <c r="UFJ1079" s="16"/>
      <c r="UFQ1079" s="19"/>
      <c r="UFR1079" s="16"/>
      <c r="UFY1079" s="19"/>
      <c r="UFZ1079" s="16"/>
      <c r="UGG1079" s="19"/>
      <c r="UGH1079" s="16"/>
      <c r="UGO1079" s="19"/>
      <c r="UGP1079" s="16"/>
      <c r="UGW1079" s="19"/>
      <c r="UGX1079" s="16"/>
      <c r="UHE1079" s="19"/>
      <c r="UHF1079" s="16"/>
      <c r="UHM1079" s="19"/>
      <c r="UHN1079" s="16"/>
      <c r="UHU1079" s="19"/>
      <c r="UHV1079" s="16"/>
      <c r="UIC1079" s="19"/>
      <c r="UID1079" s="16"/>
      <c r="UIK1079" s="19"/>
      <c r="UIL1079" s="16"/>
      <c r="UIS1079" s="19"/>
      <c r="UIT1079" s="16"/>
      <c r="UJA1079" s="19"/>
      <c r="UJB1079" s="16"/>
      <c r="UJI1079" s="19"/>
      <c r="UJJ1079" s="16"/>
      <c r="UJQ1079" s="19"/>
      <c r="UJR1079" s="16"/>
      <c r="UJY1079" s="19"/>
      <c r="UJZ1079" s="16"/>
      <c r="UKG1079" s="19"/>
      <c r="UKH1079" s="16"/>
      <c r="UKO1079" s="19"/>
      <c r="UKP1079" s="16"/>
      <c r="UKW1079" s="19"/>
      <c r="UKX1079" s="16"/>
      <c r="ULE1079" s="19"/>
      <c r="ULF1079" s="16"/>
      <c r="ULM1079" s="19"/>
      <c r="ULN1079" s="16"/>
      <c r="ULU1079" s="19"/>
      <c r="ULV1079" s="16"/>
      <c r="UMC1079" s="19"/>
      <c r="UMD1079" s="16"/>
      <c r="UMK1079" s="19"/>
      <c r="UML1079" s="16"/>
      <c r="UMS1079" s="19"/>
      <c r="UMT1079" s="16"/>
      <c r="UNA1079" s="19"/>
      <c r="UNB1079" s="16"/>
      <c r="UNI1079" s="19"/>
      <c r="UNJ1079" s="16"/>
      <c r="UNQ1079" s="19"/>
      <c r="UNR1079" s="16"/>
      <c r="UNY1079" s="19"/>
      <c r="UNZ1079" s="16"/>
      <c r="UOG1079" s="19"/>
      <c r="UOH1079" s="16"/>
      <c r="UOO1079" s="19"/>
      <c r="UOP1079" s="16"/>
      <c r="UOW1079" s="19"/>
      <c r="UOX1079" s="16"/>
      <c r="UPE1079" s="19"/>
      <c r="UPF1079" s="16"/>
      <c r="UPM1079" s="19"/>
      <c r="UPN1079" s="16"/>
      <c r="UPU1079" s="19"/>
      <c r="UPV1079" s="16"/>
      <c r="UQC1079" s="19"/>
      <c r="UQD1079" s="16"/>
      <c r="UQK1079" s="19"/>
      <c r="UQL1079" s="16"/>
      <c r="UQS1079" s="19"/>
      <c r="UQT1079" s="16"/>
      <c r="URA1079" s="19"/>
      <c r="URB1079" s="16"/>
      <c r="URI1079" s="19"/>
      <c r="URJ1079" s="16"/>
      <c r="URQ1079" s="19"/>
      <c r="URR1079" s="16"/>
      <c r="URY1079" s="19"/>
      <c r="URZ1079" s="16"/>
      <c r="USG1079" s="19"/>
      <c r="USH1079" s="16"/>
      <c r="USO1079" s="19"/>
      <c r="USP1079" s="16"/>
      <c r="USW1079" s="19"/>
      <c r="USX1079" s="16"/>
      <c r="UTE1079" s="19"/>
      <c r="UTF1079" s="16"/>
      <c r="UTM1079" s="19"/>
      <c r="UTN1079" s="16"/>
      <c r="UTU1079" s="19"/>
      <c r="UTV1079" s="16"/>
      <c r="UUC1079" s="19"/>
      <c r="UUD1079" s="16"/>
      <c r="UUK1079" s="19"/>
      <c r="UUL1079" s="16"/>
      <c r="UUS1079" s="19"/>
      <c r="UUT1079" s="16"/>
      <c r="UVA1079" s="19"/>
      <c r="UVB1079" s="16"/>
      <c r="UVI1079" s="19"/>
      <c r="UVJ1079" s="16"/>
      <c r="UVQ1079" s="19"/>
      <c r="UVR1079" s="16"/>
      <c r="UVY1079" s="19"/>
      <c r="UVZ1079" s="16"/>
      <c r="UWG1079" s="19"/>
      <c r="UWH1079" s="16"/>
      <c r="UWO1079" s="19"/>
      <c r="UWP1079" s="16"/>
      <c r="UWW1079" s="19"/>
      <c r="UWX1079" s="16"/>
      <c r="UXE1079" s="19"/>
      <c r="UXF1079" s="16"/>
      <c r="UXM1079" s="19"/>
      <c r="UXN1079" s="16"/>
      <c r="UXU1079" s="19"/>
      <c r="UXV1079" s="16"/>
      <c r="UYC1079" s="19"/>
      <c r="UYD1079" s="16"/>
      <c r="UYK1079" s="19"/>
      <c r="UYL1079" s="16"/>
      <c r="UYS1079" s="19"/>
      <c r="UYT1079" s="16"/>
      <c r="UZA1079" s="19"/>
      <c r="UZB1079" s="16"/>
      <c r="UZI1079" s="19"/>
      <c r="UZJ1079" s="16"/>
      <c r="UZQ1079" s="19"/>
      <c r="UZR1079" s="16"/>
      <c r="UZY1079" s="19"/>
      <c r="UZZ1079" s="16"/>
      <c r="VAG1079" s="19"/>
      <c r="VAH1079" s="16"/>
      <c r="VAO1079" s="19"/>
      <c r="VAP1079" s="16"/>
      <c r="VAW1079" s="19"/>
      <c r="VAX1079" s="16"/>
      <c r="VBE1079" s="19"/>
      <c r="VBF1079" s="16"/>
      <c r="VBM1079" s="19"/>
      <c r="VBN1079" s="16"/>
      <c r="VBU1079" s="19"/>
      <c r="VBV1079" s="16"/>
      <c r="VCC1079" s="19"/>
      <c r="VCD1079" s="16"/>
      <c r="VCK1079" s="19"/>
      <c r="VCL1079" s="16"/>
      <c r="VCS1079" s="19"/>
      <c r="VCT1079" s="16"/>
      <c r="VDA1079" s="19"/>
      <c r="VDB1079" s="16"/>
      <c r="VDI1079" s="19"/>
      <c r="VDJ1079" s="16"/>
      <c r="VDQ1079" s="19"/>
      <c r="VDR1079" s="16"/>
      <c r="VDY1079" s="19"/>
      <c r="VDZ1079" s="16"/>
      <c r="VEG1079" s="19"/>
      <c r="VEH1079" s="16"/>
      <c r="VEO1079" s="19"/>
      <c r="VEP1079" s="16"/>
      <c r="VEW1079" s="19"/>
      <c r="VEX1079" s="16"/>
      <c r="VFE1079" s="19"/>
      <c r="VFF1079" s="16"/>
      <c r="VFM1079" s="19"/>
      <c r="VFN1079" s="16"/>
      <c r="VFU1079" s="19"/>
      <c r="VFV1079" s="16"/>
      <c r="VGC1079" s="19"/>
      <c r="VGD1079" s="16"/>
      <c r="VGK1079" s="19"/>
      <c r="VGL1079" s="16"/>
      <c r="VGS1079" s="19"/>
      <c r="VGT1079" s="16"/>
      <c r="VHA1079" s="19"/>
      <c r="VHB1079" s="16"/>
      <c r="VHI1079" s="19"/>
      <c r="VHJ1079" s="16"/>
      <c r="VHQ1079" s="19"/>
      <c r="VHR1079" s="16"/>
      <c r="VHY1079" s="19"/>
      <c r="VHZ1079" s="16"/>
      <c r="VIG1079" s="19"/>
      <c r="VIH1079" s="16"/>
      <c r="VIO1079" s="19"/>
      <c r="VIP1079" s="16"/>
      <c r="VIW1079" s="19"/>
      <c r="VIX1079" s="16"/>
      <c r="VJE1079" s="19"/>
      <c r="VJF1079" s="16"/>
      <c r="VJM1079" s="19"/>
      <c r="VJN1079" s="16"/>
      <c r="VJU1079" s="19"/>
      <c r="VJV1079" s="16"/>
      <c r="VKC1079" s="19"/>
      <c r="VKD1079" s="16"/>
      <c r="VKK1079" s="19"/>
      <c r="VKL1079" s="16"/>
      <c r="VKS1079" s="19"/>
      <c r="VKT1079" s="16"/>
      <c r="VLA1079" s="19"/>
      <c r="VLB1079" s="16"/>
      <c r="VLI1079" s="19"/>
      <c r="VLJ1079" s="16"/>
      <c r="VLQ1079" s="19"/>
      <c r="VLR1079" s="16"/>
      <c r="VLY1079" s="19"/>
      <c r="VLZ1079" s="16"/>
      <c r="VMG1079" s="19"/>
      <c r="VMH1079" s="16"/>
      <c r="VMO1079" s="19"/>
      <c r="VMP1079" s="16"/>
      <c r="VMW1079" s="19"/>
      <c r="VMX1079" s="16"/>
      <c r="VNE1079" s="19"/>
      <c r="VNF1079" s="16"/>
      <c r="VNM1079" s="19"/>
      <c r="VNN1079" s="16"/>
      <c r="VNU1079" s="19"/>
      <c r="VNV1079" s="16"/>
      <c r="VOC1079" s="19"/>
      <c r="VOD1079" s="16"/>
      <c r="VOK1079" s="19"/>
      <c r="VOL1079" s="16"/>
      <c r="VOS1079" s="19"/>
      <c r="VOT1079" s="16"/>
      <c r="VPA1079" s="19"/>
      <c r="VPB1079" s="16"/>
      <c r="VPI1079" s="19"/>
      <c r="VPJ1079" s="16"/>
      <c r="VPQ1079" s="19"/>
      <c r="VPR1079" s="16"/>
      <c r="VPY1079" s="19"/>
      <c r="VPZ1079" s="16"/>
      <c r="VQG1079" s="19"/>
      <c r="VQH1079" s="16"/>
      <c r="VQO1079" s="19"/>
      <c r="VQP1079" s="16"/>
      <c r="VQW1079" s="19"/>
      <c r="VQX1079" s="16"/>
      <c r="VRE1079" s="19"/>
      <c r="VRF1079" s="16"/>
      <c r="VRM1079" s="19"/>
      <c r="VRN1079" s="16"/>
      <c r="VRU1079" s="19"/>
      <c r="VRV1079" s="16"/>
      <c r="VSC1079" s="19"/>
      <c r="VSD1079" s="16"/>
      <c r="VSK1079" s="19"/>
      <c r="VSL1079" s="16"/>
      <c r="VSS1079" s="19"/>
      <c r="VST1079" s="16"/>
      <c r="VTA1079" s="19"/>
      <c r="VTB1079" s="16"/>
      <c r="VTI1079" s="19"/>
      <c r="VTJ1079" s="16"/>
      <c r="VTQ1079" s="19"/>
      <c r="VTR1079" s="16"/>
      <c r="VTY1079" s="19"/>
      <c r="VTZ1079" s="16"/>
      <c r="VUG1079" s="19"/>
      <c r="VUH1079" s="16"/>
      <c r="VUO1079" s="19"/>
      <c r="VUP1079" s="16"/>
      <c r="VUW1079" s="19"/>
      <c r="VUX1079" s="16"/>
      <c r="VVE1079" s="19"/>
      <c r="VVF1079" s="16"/>
      <c r="VVM1079" s="19"/>
      <c r="VVN1079" s="16"/>
      <c r="VVU1079" s="19"/>
      <c r="VVV1079" s="16"/>
      <c r="VWC1079" s="19"/>
      <c r="VWD1079" s="16"/>
      <c r="VWK1079" s="19"/>
      <c r="VWL1079" s="16"/>
      <c r="VWS1079" s="19"/>
      <c r="VWT1079" s="16"/>
      <c r="VXA1079" s="19"/>
      <c r="VXB1079" s="16"/>
      <c r="VXI1079" s="19"/>
      <c r="VXJ1079" s="16"/>
      <c r="VXQ1079" s="19"/>
      <c r="VXR1079" s="16"/>
      <c r="VXY1079" s="19"/>
      <c r="VXZ1079" s="16"/>
      <c r="VYG1079" s="19"/>
      <c r="VYH1079" s="16"/>
      <c r="VYO1079" s="19"/>
      <c r="VYP1079" s="16"/>
      <c r="VYW1079" s="19"/>
      <c r="VYX1079" s="16"/>
      <c r="VZE1079" s="19"/>
      <c r="VZF1079" s="16"/>
      <c r="VZM1079" s="19"/>
      <c r="VZN1079" s="16"/>
      <c r="VZU1079" s="19"/>
      <c r="VZV1079" s="16"/>
      <c r="WAC1079" s="19"/>
      <c r="WAD1079" s="16"/>
      <c r="WAK1079" s="19"/>
      <c r="WAL1079" s="16"/>
      <c r="WAS1079" s="19"/>
      <c r="WAT1079" s="16"/>
      <c r="WBA1079" s="19"/>
      <c r="WBB1079" s="16"/>
      <c r="WBI1079" s="19"/>
      <c r="WBJ1079" s="16"/>
      <c r="WBQ1079" s="19"/>
      <c r="WBR1079" s="16"/>
      <c r="WBY1079" s="19"/>
      <c r="WBZ1079" s="16"/>
      <c r="WCG1079" s="19"/>
      <c r="WCH1079" s="16"/>
      <c r="WCO1079" s="19"/>
      <c r="WCP1079" s="16"/>
      <c r="WCW1079" s="19"/>
      <c r="WCX1079" s="16"/>
      <c r="WDE1079" s="19"/>
      <c r="WDF1079" s="16"/>
      <c r="WDM1079" s="19"/>
      <c r="WDN1079" s="16"/>
      <c r="WDU1079" s="19"/>
      <c r="WDV1079" s="16"/>
      <c r="WEC1079" s="19"/>
      <c r="WED1079" s="16"/>
      <c r="WEK1079" s="19"/>
      <c r="WEL1079" s="16"/>
      <c r="WES1079" s="19"/>
      <c r="WET1079" s="16"/>
      <c r="WFA1079" s="19"/>
      <c r="WFB1079" s="16"/>
      <c r="WFI1079" s="19"/>
      <c r="WFJ1079" s="16"/>
      <c r="WFQ1079" s="19"/>
      <c r="WFR1079" s="16"/>
      <c r="WFY1079" s="19"/>
      <c r="WFZ1079" s="16"/>
      <c r="WGG1079" s="19"/>
      <c r="WGH1079" s="16"/>
      <c r="WGO1079" s="19"/>
      <c r="WGP1079" s="16"/>
      <c r="WGW1079" s="19"/>
      <c r="WGX1079" s="16"/>
      <c r="WHE1079" s="19"/>
      <c r="WHF1079" s="16"/>
      <c r="WHM1079" s="19"/>
      <c r="WHN1079" s="16"/>
      <c r="WHU1079" s="19"/>
      <c r="WHV1079" s="16"/>
      <c r="WIC1079" s="19"/>
      <c r="WID1079" s="16"/>
      <c r="WIK1079" s="19"/>
      <c r="WIL1079" s="16"/>
      <c r="WIS1079" s="19"/>
      <c r="WIT1079" s="16"/>
      <c r="WJA1079" s="19"/>
      <c r="WJB1079" s="16"/>
      <c r="WJI1079" s="19"/>
      <c r="WJJ1079" s="16"/>
      <c r="WJQ1079" s="19"/>
      <c r="WJR1079" s="16"/>
      <c r="WJY1079" s="19"/>
      <c r="WJZ1079" s="16"/>
      <c r="WKG1079" s="19"/>
      <c r="WKH1079" s="16"/>
      <c r="WKO1079" s="19"/>
      <c r="WKP1079" s="16"/>
      <c r="WKW1079" s="19"/>
      <c r="WKX1079" s="16"/>
      <c r="WLE1079" s="19"/>
      <c r="WLF1079" s="16"/>
      <c r="WLM1079" s="19"/>
      <c r="WLN1079" s="16"/>
      <c r="WLU1079" s="19"/>
      <c r="WLV1079" s="16"/>
      <c r="WMC1079" s="19"/>
      <c r="WMD1079" s="16"/>
      <c r="WMK1079" s="19"/>
      <c r="WML1079" s="16"/>
      <c r="WMS1079" s="19"/>
      <c r="WMT1079" s="16"/>
      <c r="WNA1079" s="19"/>
      <c r="WNB1079" s="16"/>
      <c r="WNI1079" s="19"/>
      <c r="WNJ1079" s="16"/>
      <c r="WNQ1079" s="19"/>
      <c r="WNR1079" s="16"/>
      <c r="WNY1079" s="19"/>
      <c r="WNZ1079" s="16"/>
      <c r="WOG1079" s="19"/>
      <c r="WOH1079" s="16"/>
      <c r="WOO1079" s="19"/>
      <c r="WOP1079" s="16"/>
      <c r="WOW1079" s="19"/>
      <c r="WOX1079" s="16"/>
      <c r="WPE1079" s="19"/>
      <c r="WPF1079" s="16"/>
      <c r="WPM1079" s="19"/>
      <c r="WPN1079" s="16"/>
      <c r="WPU1079" s="19"/>
      <c r="WPV1079" s="16"/>
      <c r="WQC1079" s="19"/>
      <c r="WQD1079" s="16"/>
      <c r="WQK1079" s="19"/>
      <c r="WQL1079" s="16"/>
      <c r="WQS1079" s="19"/>
      <c r="WQT1079" s="16"/>
      <c r="WRA1079" s="19"/>
      <c r="WRB1079" s="16"/>
      <c r="WRI1079" s="19"/>
      <c r="WRJ1079" s="16"/>
      <c r="WRQ1079" s="19"/>
      <c r="WRR1079" s="16"/>
      <c r="WRY1079" s="19"/>
      <c r="WRZ1079" s="16"/>
      <c r="WSG1079" s="19"/>
      <c r="WSH1079" s="16"/>
      <c r="WSO1079" s="19"/>
      <c r="WSP1079" s="16"/>
      <c r="WSW1079" s="19"/>
      <c r="WSX1079" s="16"/>
      <c r="WTE1079" s="19"/>
      <c r="WTF1079" s="16"/>
      <c r="WTM1079" s="19"/>
      <c r="WTN1079" s="16"/>
      <c r="WTU1079" s="19"/>
      <c r="WTV1079" s="16"/>
      <c r="WUC1079" s="19"/>
      <c r="WUD1079" s="16"/>
      <c r="WUK1079" s="19"/>
      <c r="WUL1079" s="16"/>
      <c r="WUS1079" s="19"/>
      <c r="WUT1079" s="16"/>
      <c r="WVA1079" s="19"/>
      <c r="WVB1079" s="16"/>
      <c r="WVI1079" s="19"/>
      <c r="WVJ1079" s="16"/>
      <c r="WVQ1079" s="19"/>
      <c r="WVR1079" s="16"/>
      <c r="WVY1079" s="19"/>
      <c r="WVZ1079" s="16"/>
      <c r="WWG1079" s="19"/>
      <c r="WWH1079" s="16"/>
      <c r="WWO1079" s="19"/>
      <c r="WWP1079" s="16"/>
      <c r="WWW1079" s="19"/>
      <c r="WWX1079" s="16"/>
      <c r="WXE1079" s="19"/>
      <c r="WXF1079" s="16"/>
      <c r="WXM1079" s="19"/>
      <c r="WXN1079" s="16"/>
      <c r="WXU1079" s="19"/>
      <c r="WXV1079" s="16"/>
      <c r="WYC1079" s="19"/>
      <c r="WYD1079" s="16"/>
      <c r="WYK1079" s="19"/>
      <c r="WYL1079" s="16"/>
      <c r="WYS1079" s="19"/>
      <c r="WYT1079" s="16"/>
      <c r="WZA1079" s="19"/>
      <c r="WZB1079" s="16"/>
      <c r="WZI1079" s="19"/>
      <c r="WZJ1079" s="16"/>
      <c r="WZQ1079" s="19"/>
      <c r="WZR1079" s="16"/>
      <c r="WZY1079" s="19"/>
      <c r="WZZ1079" s="16"/>
      <c r="XAG1079" s="19"/>
      <c r="XAH1079" s="16"/>
      <c r="XAO1079" s="19"/>
      <c r="XAP1079" s="16"/>
      <c r="XAW1079" s="19"/>
      <c r="XAX1079" s="16"/>
      <c r="XBE1079" s="19"/>
      <c r="XBF1079" s="16"/>
      <c r="XBM1079" s="19"/>
      <c r="XBN1079" s="16"/>
      <c r="XBU1079" s="19"/>
      <c r="XBV1079" s="16"/>
      <c r="XCC1079" s="19"/>
      <c r="XCD1079" s="16"/>
      <c r="XCK1079" s="19"/>
      <c r="XCL1079" s="16"/>
      <c r="XCS1079" s="19"/>
      <c r="XCT1079" s="16"/>
      <c r="XDA1079" s="19"/>
      <c r="XDB1079" s="16"/>
      <c r="XDI1079" s="19"/>
      <c r="XDJ1079" s="16"/>
      <c r="XDQ1079" s="19"/>
      <c r="XDR1079" s="16"/>
      <c r="XDY1079" s="19"/>
      <c r="XDZ1079" s="16"/>
      <c r="XEG1079" s="19"/>
      <c r="XEH1079" s="16"/>
      <c r="XEO1079" s="19"/>
      <c r="XEP1079" s="16"/>
      <c r="XEW1079" s="19"/>
      <c r="XEX1079" s="16"/>
    </row>
    <row r="1080" spans="1:1018 1025:2042 2049:3066 3073:4090 4097:5114 5121:6138 6145:7162 7169:8186 8193:9210 9217:10234 10241:11258 11265:12282 12289:13306 13313:14330 14337:15354 15361:16378" ht="51" x14ac:dyDescent="0.2">
      <c r="A1080" s="1" t="s">
        <v>1419</v>
      </c>
    </row>
    <row r="1081" spans="1:1018 1025:2042 2049:3066 3073:4090 4097:5114 5121:6138 6145:7162 7169:8186 8193:9210 9217:10234 10241:11258 11265:12282 12289:13306 13313:14330 14337:15354 15361:16378" x14ac:dyDescent="0.2">
      <c r="B1081" s="2" t="s">
        <v>292</v>
      </c>
      <c r="C1081" s="8">
        <v>0.35099999999999998</v>
      </c>
      <c r="D1081" s="9">
        <v>0.36</v>
      </c>
      <c r="E1081" s="9">
        <v>0.33700000000000002</v>
      </c>
      <c r="F1081" s="9">
        <v>0.36699999999999999</v>
      </c>
      <c r="G1081" s="9">
        <v>0.35599999999999998</v>
      </c>
      <c r="H1081" s="9">
        <v>0.314</v>
      </c>
      <c r="I1081" s="9">
        <v>0.34399999999999997</v>
      </c>
      <c r="J1081" s="9">
        <v>0.35699999999999998</v>
      </c>
      <c r="K1081" s="9">
        <v>0.36299999999999999</v>
      </c>
      <c r="L1081" s="9">
        <v>0.36399999999999999</v>
      </c>
      <c r="M1081" s="9">
        <v>0.246</v>
      </c>
      <c r="N1081" s="9">
        <v>0.33500000000000002</v>
      </c>
      <c r="O1081" s="9">
        <v>0.38100000000000001</v>
      </c>
      <c r="P1081" s="9">
        <v>0.35</v>
      </c>
      <c r="Q1081" s="9">
        <v>0.34799999999999998</v>
      </c>
      <c r="R1081" s="9">
        <v>0.35499999999999998</v>
      </c>
      <c r="S1081" s="9">
        <v>0.34599999999999997</v>
      </c>
      <c r="T1081" s="9">
        <v>0.35199999999999998</v>
      </c>
      <c r="U1081" s="9">
        <v>0.33300000000000002</v>
      </c>
      <c r="V1081" s="9">
        <v>0.34599999999999997</v>
      </c>
      <c r="W1081" s="9">
        <v>0.313</v>
      </c>
      <c r="X1081" s="9">
        <v>0.34200000000000003</v>
      </c>
      <c r="Y1081" s="9">
        <v>0.35199999999999998</v>
      </c>
      <c r="Z1081" s="9">
        <v>0.35299999999999998</v>
      </c>
      <c r="AA1081" s="9">
        <v>0.33300000000000002</v>
      </c>
      <c r="AB1081" s="9">
        <v>0.36799999999999999</v>
      </c>
    </row>
    <row r="1082" spans="1:1018 1025:2042 2049:3066 3073:4090 4097:5114 5121:6138 6145:7162 7169:8186 8193:9210 9217:10234 10241:11258 11265:12282 12289:13306 13313:14330 14337:15354 15361:16378" x14ac:dyDescent="0.2">
      <c r="B1082" s="2" t="s">
        <v>293</v>
      </c>
      <c r="C1082" s="8">
        <v>4.2000000000000003E-2</v>
      </c>
      <c r="D1082" s="9">
        <v>0.04</v>
      </c>
      <c r="E1082" s="9">
        <v>0.05</v>
      </c>
      <c r="F1082" s="9">
        <v>3.5000000000000003E-2</v>
      </c>
      <c r="G1082" s="9">
        <v>3.6999999999999998E-2</v>
      </c>
      <c r="H1082" s="9">
        <v>4.8000000000000001E-2</v>
      </c>
      <c r="I1082" s="9">
        <v>4.1000000000000002E-2</v>
      </c>
      <c r="J1082" s="9">
        <v>0.104</v>
      </c>
      <c r="K1082" s="9">
        <v>5.3999999999999999E-2</v>
      </c>
      <c r="L1082" s="9">
        <v>3.7999999999999999E-2</v>
      </c>
      <c r="M1082" s="9">
        <v>2.5000000000000001E-2</v>
      </c>
      <c r="N1082" s="9">
        <v>3.2000000000000001E-2</v>
      </c>
      <c r="O1082" s="9">
        <v>2.5999999999999999E-2</v>
      </c>
      <c r="P1082" s="9">
        <v>4.3999999999999997E-2</v>
      </c>
      <c r="Q1082" s="9">
        <v>3.5999999999999997E-2</v>
      </c>
      <c r="R1082" s="9">
        <v>4.2999999999999997E-2</v>
      </c>
      <c r="S1082" s="9">
        <v>2.7E-2</v>
      </c>
      <c r="T1082" s="9">
        <v>4.2999999999999997E-2</v>
      </c>
      <c r="U1082" s="9">
        <v>0.01</v>
      </c>
      <c r="V1082" s="9">
        <v>4.4999999999999998E-2</v>
      </c>
      <c r="W1082" s="9">
        <v>0.03</v>
      </c>
      <c r="X1082" s="9">
        <v>5.3999999999999999E-2</v>
      </c>
      <c r="Y1082" s="9">
        <v>3.7999999999999999E-2</v>
      </c>
      <c r="Z1082" s="9">
        <v>5.6000000000000001E-2</v>
      </c>
      <c r="AA1082" s="9">
        <v>3.3000000000000002E-2</v>
      </c>
      <c r="AB1082" s="9">
        <v>3.6999999999999998E-2</v>
      </c>
    </row>
    <row r="1083" spans="1:1018 1025:2042 2049:3066 3073:4090 4097:5114 5121:6138 6145:7162 7169:8186 8193:9210 9217:10234 10241:11258 11265:12282 12289:13306 13313:14330 14337:15354 15361:16378" x14ac:dyDescent="0.2">
      <c r="B1083" s="2" t="s">
        <v>116</v>
      </c>
      <c r="C1083" s="8">
        <v>0.35399999999999998</v>
      </c>
      <c r="D1083" s="9">
        <v>0.35199999999999998</v>
      </c>
      <c r="E1083" s="9">
        <v>0.33100000000000002</v>
      </c>
      <c r="F1083" s="9">
        <v>0.35</v>
      </c>
      <c r="G1083" s="9">
        <v>0.38800000000000001</v>
      </c>
      <c r="H1083" s="9">
        <v>0.38200000000000001</v>
      </c>
      <c r="I1083" s="9">
        <v>0.34899999999999998</v>
      </c>
      <c r="J1083" s="9">
        <v>0.22500000000000001</v>
      </c>
      <c r="K1083" s="9">
        <v>0.26900000000000002</v>
      </c>
      <c r="L1083" s="9">
        <v>0.34100000000000003</v>
      </c>
      <c r="M1083" s="9">
        <v>0.44600000000000001</v>
      </c>
      <c r="N1083" s="9">
        <v>0.41099999999999998</v>
      </c>
      <c r="O1083" s="9">
        <v>0.41799999999999998</v>
      </c>
      <c r="P1083" s="9">
        <v>0.33</v>
      </c>
      <c r="Q1083" s="9">
        <v>0.39700000000000002</v>
      </c>
      <c r="R1083" s="9">
        <v>0.35199999999999998</v>
      </c>
      <c r="S1083" s="9">
        <v>0.373</v>
      </c>
      <c r="T1083" s="9">
        <v>0.35199999999999998</v>
      </c>
      <c r="U1083" s="9">
        <v>0.375</v>
      </c>
      <c r="V1083" s="9">
        <v>0.372</v>
      </c>
      <c r="W1083" s="9">
        <v>0.433</v>
      </c>
      <c r="X1083" s="9">
        <v>0.36399999999999999</v>
      </c>
      <c r="Y1083" s="9">
        <v>0.34799999999999998</v>
      </c>
      <c r="Z1083" s="9">
        <v>0.36699999999999999</v>
      </c>
      <c r="AA1083" s="9">
        <v>0.35799999999999998</v>
      </c>
      <c r="AB1083" s="9">
        <v>0.33100000000000002</v>
      </c>
    </row>
    <row r="1084" spans="1:1018 1025:2042 2049:3066 3073:4090 4097:5114 5121:6138 6145:7162 7169:8186 8193:9210 9217:10234 10241:11258 11265:12282 12289:13306 13313:14330 14337:15354 15361:16378" x14ac:dyDescent="0.2">
      <c r="B1084" s="2" t="s">
        <v>294</v>
      </c>
      <c r="C1084" s="8">
        <v>0.23699999999999999</v>
      </c>
      <c r="D1084" s="9">
        <v>0.23100000000000001</v>
      </c>
      <c r="E1084" s="9">
        <v>0.25900000000000001</v>
      </c>
      <c r="F1084" s="9">
        <v>0.22900000000000001</v>
      </c>
      <c r="G1084" s="9">
        <v>0.20899999999999999</v>
      </c>
      <c r="H1084" s="9">
        <v>0.24199999999999999</v>
      </c>
      <c r="I1084" s="9">
        <v>0.26700000000000002</v>
      </c>
      <c r="J1084" s="9">
        <v>0.26400000000000001</v>
      </c>
      <c r="K1084" s="9">
        <v>0.28599999999999998</v>
      </c>
      <c r="L1084" s="9">
        <v>0.246</v>
      </c>
      <c r="M1084" s="9">
        <v>0.26400000000000001</v>
      </c>
      <c r="N1084" s="9">
        <v>0.222</v>
      </c>
      <c r="O1084" s="9">
        <v>0.16400000000000001</v>
      </c>
      <c r="P1084" s="9">
        <v>0.25700000000000001</v>
      </c>
      <c r="Q1084" s="9">
        <v>0.20699999999999999</v>
      </c>
      <c r="R1084" s="9">
        <v>0.23300000000000001</v>
      </c>
      <c r="S1084" s="9">
        <v>0.246</v>
      </c>
      <c r="T1084" s="9">
        <v>0.23699999999999999</v>
      </c>
      <c r="U1084" s="9">
        <v>0.24</v>
      </c>
      <c r="V1084" s="9">
        <v>0.23699999999999999</v>
      </c>
      <c r="W1084" s="9">
        <v>0.224</v>
      </c>
      <c r="X1084" s="9">
        <v>0.23400000000000001</v>
      </c>
      <c r="Y1084" s="9">
        <v>0.24299999999999999</v>
      </c>
      <c r="Z1084" s="9">
        <v>0.20499999999999999</v>
      </c>
      <c r="AA1084" s="9">
        <v>0.25700000000000001</v>
      </c>
      <c r="AB1084" s="9">
        <v>0.252</v>
      </c>
    </row>
    <row r="1085" spans="1:1018 1025:2042 2049:3066 3073:4090 4097:5114 5121:6138 6145:7162 7169:8186 8193:9210 9217:10234 10241:11258 11265:12282 12289:13306 13313:14330 14337:15354 15361:16378" x14ac:dyDescent="0.2">
      <c r="B1085" s="2" t="s">
        <v>295</v>
      </c>
      <c r="C1085" s="8">
        <v>1.6E-2</v>
      </c>
      <c r="D1085" s="9">
        <v>1.7000000000000001E-2</v>
      </c>
      <c r="E1085" s="9">
        <v>2.4E-2</v>
      </c>
      <c r="F1085" s="9">
        <v>0.02</v>
      </c>
      <c r="G1085" s="9">
        <v>0.01</v>
      </c>
      <c r="H1085" s="9">
        <v>1.4E-2</v>
      </c>
      <c r="I1085" s="9">
        <v>0</v>
      </c>
      <c r="J1085" s="9">
        <v>4.9000000000000002E-2</v>
      </c>
      <c r="K1085" s="9">
        <v>2.8000000000000001E-2</v>
      </c>
      <c r="L1085" s="9">
        <v>0.01</v>
      </c>
      <c r="M1085" s="9">
        <v>1.7999999999999999E-2</v>
      </c>
      <c r="N1085" s="9">
        <v>0</v>
      </c>
      <c r="O1085" s="9">
        <v>1.0999999999999999E-2</v>
      </c>
      <c r="P1085" s="9">
        <v>1.9E-2</v>
      </c>
      <c r="Q1085" s="9">
        <v>1.2999999999999999E-2</v>
      </c>
      <c r="R1085" s="9">
        <v>1.7000000000000001E-2</v>
      </c>
      <c r="S1085" s="9">
        <v>8.0000000000000002E-3</v>
      </c>
      <c r="T1085" s="9">
        <v>1.6E-2</v>
      </c>
      <c r="U1085" s="9">
        <v>4.2000000000000003E-2</v>
      </c>
      <c r="V1085" s="9">
        <v>0</v>
      </c>
      <c r="W1085" s="9">
        <v>0</v>
      </c>
      <c r="X1085" s="9">
        <v>5.0000000000000001E-3</v>
      </c>
      <c r="Y1085" s="9">
        <v>1.9E-2</v>
      </c>
      <c r="Z1085" s="9">
        <v>1.9E-2</v>
      </c>
      <c r="AA1085" s="9">
        <v>1.9E-2</v>
      </c>
      <c r="AB1085" s="9">
        <v>1.2E-2</v>
      </c>
    </row>
    <row r="1086" spans="1:1018 1025:2042 2049:3066 3073:4090 4097:5114 5121:6138 6145:7162 7169:8186 8193:9210 9217:10234 10241:11258 11265:12282 12289:13306 13313:14330 14337:15354 15361:16378" x14ac:dyDescent="0.2">
      <c r="B1086" s="2" t="s">
        <v>3</v>
      </c>
      <c r="C1086" s="3">
        <v>2316</v>
      </c>
      <c r="D1086" s="4">
        <v>347</v>
      </c>
      <c r="E1086" s="4">
        <v>499</v>
      </c>
      <c r="F1086" s="4">
        <v>603</v>
      </c>
      <c r="G1086" s="4">
        <v>407</v>
      </c>
      <c r="H1086" s="4">
        <v>207</v>
      </c>
      <c r="I1086" s="4">
        <v>195</v>
      </c>
      <c r="J1086" s="4">
        <v>182</v>
      </c>
      <c r="K1086" s="4">
        <v>353</v>
      </c>
      <c r="L1086" s="4">
        <v>601</v>
      </c>
      <c r="M1086" s="4">
        <v>276</v>
      </c>
      <c r="N1086" s="4">
        <v>158</v>
      </c>
      <c r="O1086" s="4">
        <v>189</v>
      </c>
      <c r="P1086" s="4">
        <v>1349</v>
      </c>
      <c r="Q1086" s="4">
        <v>880</v>
      </c>
      <c r="R1086" s="4">
        <v>1943</v>
      </c>
      <c r="S1086" s="4">
        <v>260</v>
      </c>
      <c r="T1086" s="4">
        <v>2070</v>
      </c>
      <c r="U1086" s="4">
        <v>96</v>
      </c>
      <c r="V1086" s="4">
        <v>156</v>
      </c>
      <c r="W1086" s="4">
        <v>67</v>
      </c>
      <c r="X1086" s="4">
        <v>184</v>
      </c>
      <c r="Y1086" s="4">
        <v>577</v>
      </c>
      <c r="Z1086" s="4">
        <v>572</v>
      </c>
      <c r="AA1086" s="4">
        <v>486</v>
      </c>
      <c r="AB1086" s="4">
        <v>405</v>
      </c>
    </row>
    <row r="1087" spans="1:1018 1025:2042 2049:3066 3073:4090 4097:5114 5121:6138 6145:7162 7169:8186 8193:9210 9217:10234 10241:11258 11265:12282 12289:13306 13313:14330 14337:15354 15361:16378" s="42" customFormat="1" ht="25.5" x14ac:dyDescent="0.2">
      <c r="A1087" s="19"/>
      <c r="B1087" s="16" t="s">
        <v>1521</v>
      </c>
      <c r="C1087" s="42">
        <f>C1082+C1084+C1085</f>
        <v>0.29499999999999998</v>
      </c>
      <c r="D1087" s="42">
        <f t="shared" ref="D1087:AB1087" si="18">D1082+D1084+D1085</f>
        <v>0.28800000000000003</v>
      </c>
      <c r="E1087" s="42">
        <f t="shared" si="18"/>
        <v>0.33300000000000002</v>
      </c>
      <c r="F1087" s="42">
        <f t="shared" si="18"/>
        <v>0.28400000000000003</v>
      </c>
      <c r="G1087" s="42">
        <f t="shared" si="18"/>
        <v>0.25600000000000001</v>
      </c>
      <c r="H1087" s="42">
        <f t="shared" si="18"/>
        <v>0.30399999999999999</v>
      </c>
      <c r="I1087" s="42">
        <f t="shared" si="18"/>
        <v>0.308</v>
      </c>
      <c r="J1087" s="42">
        <f t="shared" si="18"/>
        <v>0.41699999999999998</v>
      </c>
      <c r="K1087" s="42">
        <f t="shared" si="18"/>
        <v>0.36799999999999999</v>
      </c>
      <c r="L1087" s="42">
        <f t="shared" si="18"/>
        <v>0.29399999999999998</v>
      </c>
      <c r="M1087" s="42">
        <f t="shared" si="18"/>
        <v>0.30700000000000005</v>
      </c>
      <c r="N1087" s="42">
        <f t="shared" si="18"/>
        <v>0.254</v>
      </c>
      <c r="O1087" s="42">
        <f t="shared" si="18"/>
        <v>0.20100000000000001</v>
      </c>
      <c r="P1087" s="42">
        <f t="shared" si="18"/>
        <v>0.32</v>
      </c>
      <c r="Q1087" s="42">
        <f t="shared" si="18"/>
        <v>0.25600000000000001</v>
      </c>
      <c r="R1087" s="42">
        <f t="shared" si="18"/>
        <v>0.29300000000000004</v>
      </c>
      <c r="S1087" s="42">
        <f t="shared" si="18"/>
        <v>0.28100000000000003</v>
      </c>
      <c r="T1087" s="42">
        <f t="shared" si="18"/>
        <v>0.29599999999999999</v>
      </c>
      <c r="U1087" s="42">
        <f t="shared" si="18"/>
        <v>0.29199999999999998</v>
      </c>
      <c r="V1087" s="42">
        <f t="shared" si="18"/>
        <v>0.28199999999999997</v>
      </c>
      <c r="W1087" s="42">
        <f t="shared" si="18"/>
        <v>0.254</v>
      </c>
      <c r="X1087" s="42">
        <f t="shared" si="18"/>
        <v>0.29300000000000004</v>
      </c>
      <c r="Y1087" s="42">
        <f t="shared" si="18"/>
        <v>0.3</v>
      </c>
      <c r="Z1087" s="42">
        <f t="shared" si="18"/>
        <v>0.28000000000000003</v>
      </c>
      <c r="AA1087" s="42">
        <f t="shared" si="18"/>
        <v>0.30900000000000005</v>
      </c>
      <c r="AB1087" s="42">
        <f t="shared" si="18"/>
        <v>0.30099999999999999</v>
      </c>
      <c r="AG1087" s="19"/>
      <c r="AH1087" s="16"/>
      <c r="AO1087" s="19"/>
      <c r="AP1087" s="16"/>
      <c r="AW1087" s="19"/>
      <c r="AX1087" s="16"/>
      <c r="BE1087" s="19"/>
      <c r="BF1087" s="16"/>
      <c r="BM1087" s="19"/>
      <c r="BN1087" s="16"/>
      <c r="BU1087" s="19"/>
      <c r="BV1087" s="16"/>
      <c r="CC1087" s="19"/>
      <c r="CD1087" s="16"/>
      <c r="CK1087" s="19"/>
      <c r="CL1087" s="16"/>
      <c r="CS1087" s="19"/>
      <c r="CT1087" s="16"/>
      <c r="DA1087" s="19"/>
      <c r="DB1087" s="16"/>
      <c r="DI1087" s="19"/>
      <c r="DJ1087" s="16"/>
      <c r="DQ1087" s="19"/>
      <c r="DR1087" s="16"/>
      <c r="DY1087" s="19"/>
      <c r="DZ1087" s="16"/>
      <c r="EG1087" s="19"/>
      <c r="EH1087" s="16"/>
      <c r="EO1087" s="19"/>
      <c r="EP1087" s="16"/>
      <c r="EW1087" s="19"/>
      <c r="EX1087" s="16"/>
      <c r="FE1087" s="19"/>
      <c r="FF1087" s="16"/>
      <c r="FM1087" s="19"/>
      <c r="FN1087" s="16"/>
      <c r="FU1087" s="19"/>
      <c r="FV1087" s="16"/>
      <c r="GC1087" s="19"/>
      <c r="GD1087" s="16"/>
      <c r="GK1087" s="19"/>
      <c r="GL1087" s="16"/>
      <c r="GS1087" s="19"/>
      <c r="GT1087" s="16"/>
      <c r="HA1087" s="19"/>
      <c r="HB1087" s="16"/>
      <c r="HI1087" s="19"/>
      <c r="HJ1087" s="16"/>
      <c r="HQ1087" s="19"/>
      <c r="HR1087" s="16"/>
      <c r="HY1087" s="19"/>
      <c r="HZ1087" s="16"/>
      <c r="IG1087" s="19"/>
      <c r="IH1087" s="16"/>
      <c r="IO1087" s="19"/>
      <c r="IP1087" s="16"/>
      <c r="IW1087" s="19"/>
      <c r="IX1087" s="16"/>
      <c r="JE1087" s="19"/>
      <c r="JF1087" s="16"/>
      <c r="JM1087" s="19"/>
      <c r="JN1087" s="16"/>
      <c r="JU1087" s="19"/>
      <c r="JV1087" s="16"/>
      <c r="KC1087" s="19"/>
      <c r="KD1087" s="16"/>
      <c r="KK1087" s="19"/>
      <c r="KL1087" s="16"/>
      <c r="KS1087" s="19"/>
      <c r="KT1087" s="16"/>
      <c r="LA1087" s="19"/>
      <c r="LB1087" s="16"/>
      <c r="LI1087" s="19"/>
      <c r="LJ1087" s="16"/>
      <c r="LQ1087" s="19"/>
      <c r="LR1087" s="16"/>
      <c r="LY1087" s="19"/>
      <c r="LZ1087" s="16"/>
      <c r="MG1087" s="19"/>
      <c r="MH1087" s="16"/>
      <c r="MO1087" s="19"/>
      <c r="MP1087" s="16"/>
      <c r="MW1087" s="19"/>
      <c r="MX1087" s="16"/>
      <c r="NE1087" s="19"/>
      <c r="NF1087" s="16"/>
      <c r="NM1087" s="19"/>
      <c r="NN1087" s="16"/>
      <c r="NU1087" s="19"/>
      <c r="NV1087" s="16"/>
      <c r="OC1087" s="19"/>
      <c r="OD1087" s="16"/>
      <c r="OK1087" s="19"/>
      <c r="OL1087" s="16"/>
      <c r="OS1087" s="19"/>
      <c r="OT1087" s="16"/>
      <c r="PA1087" s="19"/>
      <c r="PB1087" s="16"/>
      <c r="PI1087" s="19"/>
      <c r="PJ1087" s="16"/>
      <c r="PQ1087" s="19"/>
      <c r="PR1087" s="16"/>
      <c r="PY1087" s="19"/>
      <c r="PZ1087" s="16"/>
      <c r="QG1087" s="19"/>
      <c r="QH1087" s="16"/>
      <c r="QO1087" s="19"/>
      <c r="QP1087" s="16"/>
      <c r="QW1087" s="19"/>
      <c r="QX1087" s="16"/>
      <c r="RE1087" s="19"/>
      <c r="RF1087" s="16"/>
      <c r="RM1087" s="19"/>
      <c r="RN1087" s="16"/>
      <c r="RU1087" s="19"/>
      <c r="RV1087" s="16"/>
      <c r="SC1087" s="19"/>
      <c r="SD1087" s="16"/>
      <c r="SK1087" s="19"/>
      <c r="SL1087" s="16"/>
      <c r="SS1087" s="19"/>
      <c r="ST1087" s="16"/>
      <c r="TA1087" s="19"/>
      <c r="TB1087" s="16"/>
      <c r="TI1087" s="19"/>
      <c r="TJ1087" s="16"/>
      <c r="TQ1087" s="19"/>
      <c r="TR1087" s="16"/>
      <c r="TY1087" s="19"/>
      <c r="TZ1087" s="16"/>
      <c r="UG1087" s="19"/>
      <c r="UH1087" s="16"/>
      <c r="UO1087" s="19"/>
      <c r="UP1087" s="16"/>
      <c r="UW1087" s="19"/>
      <c r="UX1087" s="16"/>
      <c r="VE1087" s="19"/>
      <c r="VF1087" s="16"/>
      <c r="VM1087" s="19"/>
      <c r="VN1087" s="16"/>
      <c r="VU1087" s="19"/>
      <c r="VV1087" s="16"/>
      <c r="WC1087" s="19"/>
      <c r="WD1087" s="16"/>
      <c r="WK1087" s="19"/>
      <c r="WL1087" s="16"/>
      <c r="WS1087" s="19"/>
      <c r="WT1087" s="16"/>
      <c r="XA1087" s="19"/>
      <c r="XB1087" s="16"/>
      <c r="XI1087" s="19"/>
      <c r="XJ1087" s="16"/>
      <c r="XQ1087" s="19"/>
      <c r="XR1087" s="16"/>
      <c r="XY1087" s="19"/>
      <c r="XZ1087" s="16"/>
      <c r="YG1087" s="19"/>
      <c r="YH1087" s="16"/>
      <c r="YO1087" s="19"/>
      <c r="YP1087" s="16"/>
      <c r="YW1087" s="19"/>
      <c r="YX1087" s="16"/>
      <c r="ZE1087" s="19"/>
      <c r="ZF1087" s="16"/>
      <c r="ZM1087" s="19"/>
      <c r="ZN1087" s="16"/>
      <c r="ZU1087" s="19"/>
      <c r="ZV1087" s="16"/>
      <c r="AAC1087" s="19"/>
      <c r="AAD1087" s="16"/>
      <c r="AAK1087" s="19"/>
      <c r="AAL1087" s="16"/>
      <c r="AAS1087" s="19"/>
      <c r="AAT1087" s="16"/>
      <c r="ABA1087" s="19"/>
      <c r="ABB1087" s="16"/>
      <c r="ABI1087" s="19"/>
      <c r="ABJ1087" s="16"/>
      <c r="ABQ1087" s="19"/>
      <c r="ABR1087" s="16"/>
      <c r="ABY1087" s="19"/>
      <c r="ABZ1087" s="16"/>
      <c r="ACG1087" s="19"/>
      <c r="ACH1087" s="16"/>
      <c r="ACO1087" s="19"/>
      <c r="ACP1087" s="16"/>
      <c r="ACW1087" s="19"/>
      <c r="ACX1087" s="16"/>
      <c r="ADE1087" s="19"/>
      <c r="ADF1087" s="16"/>
      <c r="ADM1087" s="19"/>
      <c r="ADN1087" s="16"/>
      <c r="ADU1087" s="19"/>
      <c r="ADV1087" s="16"/>
      <c r="AEC1087" s="19"/>
      <c r="AED1087" s="16"/>
      <c r="AEK1087" s="19"/>
      <c r="AEL1087" s="16"/>
      <c r="AES1087" s="19"/>
      <c r="AET1087" s="16"/>
      <c r="AFA1087" s="19"/>
      <c r="AFB1087" s="16"/>
      <c r="AFI1087" s="19"/>
      <c r="AFJ1087" s="16"/>
      <c r="AFQ1087" s="19"/>
      <c r="AFR1087" s="16"/>
      <c r="AFY1087" s="19"/>
      <c r="AFZ1087" s="16"/>
      <c r="AGG1087" s="19"/>
      <c r="AGH1087" s="16"/>
      <c r="AGO1087" s="19"/>
      <c r="AGP1087" s="16"/>
      <c r="AGW1087" s="19"/>
      <c r="AGX1087" s="16"/>
      <c r="AHE1087" s="19"/>
      <c r="AHF1087" s="16"/>
      <c r="AHM1087" s="19"/>
      <c r="AHN1087" s="16"/>
      <c r="AHU1087" s="19"/>
      <c r="AHV1087" s="16"/>
      <c r="AIC1087" s="19"/>
      <c r="AID1087" s="16"/>
      <c r="AIK1087" s="19"/>
      <c r="AIL1087" s="16"/>
      <c r="AIS1087" s="19"/>
      <c r="AIT1087" s="16"/>
      <c r="AJA1087" s="19"/>
      <c r="AJB1087" s="16"/>
      <c r="AJI1087" s="19"/>
      <c r="AJJ1087" s="16"/>
      <c r="AJQ1087" s="19"/>
      <c r="AJR1087" s="16"/>
      <c r="AJY1087" s="19"/>
      <c r="AJZ1087" s="16"/>
      <c r="AKG1087" s="19"/>
      <c r="AKH1087" s="16"/>
      <c r="AKO1087" s="19"/>
      <c r="AKP1087" s="16"/>
      <c r="AKW1087" s="19"/>
      <c r="AKX1087" s="16"/>
      <c r="ALE1087" s="19"/>
      <c r="ALF1087" s="16"/>
      <c r="ALM1087" s="19"/>
      <c r="ALN1087" s="16"/>
      <c r="ALU1087" s="19"/>
      <c r="ALV1087" s="16"/>
      <c r="AMC1087" s="19"/>
      <c r="AMD1087" s="16"/>
      <c r="AMK1087" s="19"/>
      <c r="AML1087" s="16"/>
      <c r="AMS1087" s="19"/>
      <c r="AMT1087" s="16"/>
      <c r="ANA1087" s="19"/>
      <c r="ANB1087" s="16"/>
      <c r="ANI1087" s="19"/>
      <c r="ANJ1087" s="16"/>
      <c r="ANQ1087" s="19"/>
      <c r="ANR1087" s="16"/>
      <c r="ANY1087" s="19"/>
      <c r="ANZ1087" s="16"/>
      <c r="AOG1087" s="19"/>
      <c r="AOH1087" s="16"/>
      <c r="AOO1087" s="19"/>
      <c r="AOP1087" s="16"/>
      <c r="AOW1087" s="19"/>
      <c r="AOX1087" s="16"/>
      <c r="APE1087" s="19"/>
      <c r="APF1087" s="16"/>
      <c r="APM1087" s="19"/>
      <c r="APN1087" s="16"/>
      <c r="APU1087" s="19"/>
      <c r="APV1087" s="16"/>
      <c r="AQC1087" s="19"/>
      <c r="AQD1087" s="16"/>
      <c r="AQK1087" s="19"/>
      <c r="AQL1087" s="16"/>
      <c r="AQS1087" s="19"/>
      <c r="AQT1087" s="16"/>
      <c r="ARA1087" s="19"/>
      <c r="ARB1087" s="16"/>
      <c r="ARI1087" s="19"/>
      <c r="ARJ1087" s="16"/>
      <c r="ARQ1087" s="19"/>
      <c r="ARR1087" s="16"/>
      <c r="ARY1087" s="19"/>
      <c r="ARZ1087" s="16"/>
      <c r="ASG1087" s="19"/>
      <c r="ASH1087" s="16"/>
      <c r="ASO1087" s="19"/>
      <c r="ASP1087" s="16"/>
      <c r="ASW1087" s="19"/>
      <c r="ASX1087" s="16"/>
      <c r="ATE1087" s="19"/>
      <c r="ATF1087" s="16"/>
      <c r="ATM1087" s="19"/>
      <c r="ATN1087" s="16"/>
      <c r="ATU1087" s="19"/>
      <c r="ATV1087" s="16"/>
      <c r="AUC1087" s="19"/>
      <c r="AUD1087" s="16"/>
      <c r="AUK1087" s="19"/>
      <c r="AUL1087" s="16"/>
      <c r="AUS1087" s="19"/>
      <c r="AUT1087" s="16"/>
      <c r="AVA1087" s="19"/>
      <c r="AVB1087" s="16"/>
      <c r="AVI1087" s="19"/>
      <c r="AVJ1087" s="16"/>
      <c r="AVQ1087" s="19"/>
      <c r="AVR1087" s="16"/>
      <c r="AVY1087" s="19"/>
      <c r="AVZ1087" s="16"/>
      <c r="AWG1087" s="19"/>
      <c r="AWH1087" s="16"/>
      <c r="AWO1087" s="19"/>
      <c r="AWP1087" s="16"/>
      <c r="AWW1087" s="19"/>
      <c r="AWX1087" s="16"/>
      <c r="AXE1087" s="19"/>
      <c r="AXF1087" s="16"/>
      <c r="AXM1087" s="19"/>
      <c r="AXN1087" s="16"/>
      <c r="AXU1087" s="19"/>
      <c r="AXV1087" s="16"/>
      <c r="AYC1087" s="19"/>
      <c r="AYD1087" s="16"/>
      <c r="AYK1087" s="19"/>
      <c r="AYL1087" s="16"/>
      <c r="AYS1087" s="19"/>
      <c r="AYT1087" s="16"/>
      <c r="AZA1087" s="19"/>
      <c r="AZB1087" s="16"/>
      <c r="AZI1087" s="19"/>
      <c r="AZJ1087" s="16"/>
      <c r="AZQ1087" s="19"/>
      <c r="AZR1087" s="16"/>
      <c r="AZY1087" s="19"/>
      <c r="AZZ1087" s="16"/>
      <c r="BAG1087" s="19"/>
      <c r="BAH1087" s="16"/>
      <c r="BAO1087" s="19"/>
      <c r="BAP1087" s="16"/>
      <c r="BAW1087" s="19"/>
      <c r="BAX1087" s="16"/>
      <c r="BBE1087" s="19"/>
      <c r="BBF1087" s="16"/>
      <c r="BBM1087" s="19"/>
      <c r="BBN1087" s="16"/>
      <c r="BBU1087" s="19"/>
      <c r="BBV1087" s="16"/>
      <c r="BCC1087" s="19"/>
      <c r="BCD1087" s="16"/>
      <c r="BCK1087" s="19"/>
      <c r="BCL1087" s="16"/>
      <c r="BCS1087" s="19"/>
      <c r="BCT1087" s="16"/>
      <c r="BDA1087" s="19"/>
      <c r="BDB1087" s="16"/>
      <c r="BDI1087" s="19"/>
      <c r="BDJ1087" s="16"/>
      <c r="BDQ1087" s="19"/>
      <c r="BDR1087" s="16"/>
      <c r="BDY1087" s="19"/>
      <c r="BDZ1087" s="16"/>
      <c r="BEG1087" s="19"/>
      <c r="BEH1087" s="16"/>
      <c r="BEO1087" s="19"/>
      <c r="BEP1087" s="16"/>
      <c r="BEW1087" s="19"/>
      <c r="BEX1087" s="16"/>
      <c r="BFE1087" s="19"/>
      <c r="BFF1087" s="16"/>
      <c r="BFM1087" s="19"/>
      <c r="BFN1087" s="16"/>
      <c r="BFU1087" s="19"/>
      <c r="BFV1087" s="16"/>
      <c r="BGC1087" s="19"/>
      <c r="BGD1087" s="16"/>
      <c r="BGK1087" s="19"/>
      <c r="BGL1087" s="16"/>
      <c r="BGS1087" s="19"/>
      <c r="BGT1087" s="16"/>
      <c r="BHA1087" s="19"/>
      <c r="BHB1087" s="16"/>
      <c r="BHI1087" s="19"/>
      <c r="BHJ1087" s="16"/>
      <c r="BHQ1087" s="19"/>
      <c r="BHR1087" s="16"/>
      <c r="BHY1087" s="19"/>
      <c r="BHZ1087" s="16"/>
      <c r="BIG1087" s="19"/>
      <c r="BIH1087" s="16"/>
      <c r="BIO1087" s="19"/>
      <c r="BIP1087" s="16"/>
      <c r="BIW1087" s="19"/>
      <c r="BIX1087" s="16"/>
      <c r="BJE1087" s="19"/>
      <c r="BJF1087" s="16"/>
      <c r="BJM1087" s="19"/>
      <c r="BJN1087" s="16"/>
      <c r="BJU1087" s="19"/>
      <c r="BJV1087" s="16"/>
      <c r="BKC1087" s="19"/>
      <c r="BKD1087" s="16"/>
      <c r="BKK1087" s="19"/>
      <c r="BKL1087" s="16"/>
      <c r="BKS1087" s="19"/>
      <c r="BKT1087" s="16"/>
      <c r="BLA1087" s="19"/>
      <c r="BLB1087" s="16"/>
      <c r="BLI1087" s="19"/>
      <c r="BLJ1087" s="16"/>
      <c r="BLQ1087" s="19"/>
      <c r="BLR1087" s="16"/>
      <c r="BLY1087" s="19"/>
      <c r="BLZ1087" s="16"/>
      <c r="BMG1087" s="19"/>
      <c r="BMH1087" s="16"/>
      <c r="BMO1087" s="19"/>
      <c r="BMP1087" s="16"/>
      <c r="BMW1087" s="19"/>
      <c r="BMX1087" s="16"/>
      <c r="BNE1087" s="19"/>
      <c r="BNF1087" s="16"/>
      <c r="BNM1087" s="19"/>
      <c r="BNN1087" s="16"/>
      <c r="BNU1087" s="19"/>
      <c r="BNV1087" s="16"/>
      <c r="BOC1087" s="19"/>
      <c r="BOD1087" s="16"/>
      <c r="BOK1087" s="19"/>
      <c r="BOL1087" s="16"/>
      <c r="BOS1087" s="19"/>
      <c r="BOT1087" s="16"/>
      <c r="BPA1087" s="19"/>
      <c r="BPB1087" s="16"/>
      <c r="BPI1087" s="19"/>
      <c r="BPJ1087" s="16"/>
      <c r="BPQ1087" s="19"/>
      <c r="BPR1087" s="16"/>
      <c r="BPY1087" s="19"/>
      <c r="BPZ1087" s="16"/>
      <c r="BQG1087" s="19"/>
      <c r="BQH1087" s="16"/>
      <c r="BQO1087" s="19"/>
      <c r="BQP1087" s="16"/>
      <c r="BQW1087" s="19"/>
      <c r="BQX1087" s="16"/>
      <c r="BRE1087" s="19"/>
      <c r="BRF1087" s="16"/>
      <c r="BRM1087" s="19"/>
      <c r="BRN1087" s="16"/>
      <c r="BRU1087" s="19"/>
      <c r="BRV1087" s="16"/>
      <c r="BSC1087" s="19"/>
      <c r="BSD1087" s="16"/>
      <c r="BSK1087" s="19"/>
      <c r="BSL1087" s="16"/>
      <c r="BSS1087" s="19"/>
      <c r="BST1087" s="16"/>
      <c r="BTA1087" s="19"/>
      <c r="BTB1087" s="16"/>
      <c r="BTI1087" s="19"/>
      <c r="BTJ1087" s="16"/>
      <c r="BTQ1087" s="19"/>
      <c r="BTR1087" s="16"/>
      <c r="BTY1087" s="19"/>
      <c r="BTZ1087" s="16"/>
      <c r="BUG1087" s="19"/>
      <c r="BUH1087" s="16"/>
      <c r="BUO1087" s="19"/>
      <c r="BUP1087" s="16"/>
      <c r="BUW1087" s="19"/>
      <c r="BUX1087" s="16"/>
      <c r="BVE1087" s="19"/>
      <c r="BVF1087" s="16"/>
      <c r="BVM1087" s="19"/>
      <c r="BVN1087" s="16"/>
      <c r="BVU1087" s="19"/>
      <c r="BVV1087" s="16"/>
      <c r="BWC1087" s="19"/>
      <c r="BWD1087" s="16"/>
      <c r="BWK1087" s="19"/>
      <c r="BWL1087" s="16"/>
      <c r="BWS1087" s="19"/>
      <c r="BWT1087" s="16"/>
      <c r="BXA1087" s="19"/>
      <c r="BXB1087" s="16"/>
      <c r="BXI1087" s="19"/>
      <c r="BXJ1087" s="16"/>
      <c r="BXQ1087" s="19"/>
      <c r="BXR1087" s="16"/>
      <c r="BXY1087" s="19"/>
      <c r="BXZ1087" s="16"/>
      <c r="BYG1087" s="19"/>
      <c r="BYH1087" s="16"/>
      <c r="BYO1087" s="19"/>
      <c r="BYP1087" s="16"/>
      <c r="BYW1087" s="19"/>
      <c r="BYX1087" s="16"/>
      <c r="BZE1087" s="19"/>
      <c r="BZF1087" s="16"/>
      <c r="BZM1087" s="19"/>
      <c r="BZN1087" s="16"/>
      <c r="BZU1087" s="19"/>
      <c r="BZV1087" s="16"/>
      <c r="CAC1087" s="19"/>
      <c r="CAD1087" s="16"/>
      <c r="CAK1087" s="19"/>
      <c r="CAL1087" s="16"/>
      <c r="CAS1087" s="19"/>
      <c r="CAT1087" s="16"/>
      <c r="CBA1087" s="19"/>
      <c r="CBB1087" s="16"/>
      <c r="CBI1087" s="19"/>
      <c r="CBJ1087" s="16"/>
      <c r="CBQ1087" s="19"/>
      <c r="CBR1087" s="16"/>
      <c r="CBY1087" s="19"/>
      <c r="CBZ1087" s="16"/>
      <c r="CCG1087" s="19"/>
      <c r="CCH1087" s="16"/>
      <c r="CCO1087" s="19"/>
      <c r="CCP1087" s="16"/>
      <c r="CCW1087" s="19"/>
      <c r="CCX1087" s="16"/>
      <c r="CDE1087" s="19"/>
      <c r="CDF1087" s="16"/>
      <c r="CDM1087" s="19"/>
      <c r="CDN1087" s="16"/>
      <c r="CDU1087" s="19"/>
      <c r="CDV1087" s="16"/>
      <c r="CEC1087" s="19"/>
      <c r="CED1087" s="16"/>
      <c r="CEK1087" s="19"/>
      <c r="CEL1087" s="16"/>
      <c r="CES1087" s="19"/>
      <c r="CET1087" s="16"/>
      <c r="CFA1087" s="19"/>
      <c r="CFB1087" s="16"/>
      <c r="CFI1087" s="19"/>
      <c r="CFJ1087" s="16"/>
      <c r="CFQ1087" s="19"/>
      <c r="CFR1087" s="16"/>
      <c r="CFY1087" s="19"/>
      <c r="CFZ1087" s="16"/>
      <c r="CGG1087" s="19"/>
      <c r="CGH1087" s="16"/>
      <c r="CGO1087" s="19"/>
      <c r="CGP1087" s="16"/>
      <c r="CGW1087" s="19"/>
      <c r="CGX1087" s="16"/>
      <c r="CHE1087" s="19"/>
      <c r="CHF1087" s="16"/>
      <c r="CHM1087" s="19"/>
      <c r="CHN1087" s="16"/>
      <c r="CHU1087" s="19"/>
      <c r="CHV1087" s="16"/>
      <c r="CIC1087" s="19"/>
      <c r="CID1087" s="16"/>
      <c r="CIK1087" s="19"/>
      <c r="CIL1087" s="16"/>
      <c r="CIS1087" s="19"/>
      <c r="CIT1087" s="16"/>
      <c r="CJA1087" s="19"/>
      <c r="CJB1087" s="16"/>
      <c r="CJI1087" s="19"/>
      <c r="CJJ1087" s="16"/>
      <c r="CJQ1087" s="19"/>
      <c r="CJR1087" s="16"/>
      <c r="CJY1087" s="19"/>
      <c r="CJZ1087" s="16"/>
      <c r="CKG1087" s="19"/>
      <c r="CKH1087" s="16"/>
      <c r="CKO1087" s="19"/>
      <c r="CKP1087" s="16"/>
      <c r="CKW1087" s="19"/>
      <c r="CKX1087" s="16"/>
      <c r="CLE1087" s="19"/>
      <c r="CLF1087" s="16"/>
      <c r="CLM1087" s="19"/>
      <c r="CLN1087" s="16"/>
      <c r="CLU1087" s="19"/>
      <c r="CLV1087" s="16"/>
      <c r="CMC1087" s="19"/>
      <c r="CMD1087" s="16"/>
      <c r="CMK1087" s="19"/>
      <c r="CML1087" s="16"/>
      <c r="CMS1087" s="19"/>
      <c r="CMT1087" s="16"/>
      <c r="CNA1087" s="19"/>
      <c r="CNB1087" s="16"/>
      <c r="CNI1087" s="19"/>
      <c r="CNJ1087" s="16"/>
      <c r="CNQ1087" s="19"/>
      <c r="CNR1087" s="16"/>
      <c r="CNY1087" s="19"/>
      <c r="CNZ1087" s="16"/>
      <c r="COG1087" s="19"/>
      <c r="COH1087" s="16"/>
      <c r="COO1087" s="19"/>
      <c r="COP1087" s="16"/>
      <c r="COW1087" s="19"/>
      <c r="COX1087" s="16"/>
      <c r="CPE1087" s="19"/>
      <c r="CPF1087" s="16"/>
      <c r="CPM1087" s="19"/>
      <c r="CPN1087" s="16"/>
      <c r="CPU1087" s="19"/>
      <c r="CPV1087" s="16"/>
      <c r="CQC1087" s="19"/>
      <c r="CQD1087" s="16"/>
      <c r="CQK1087" s="19"/>
      <c r="CQL1087" s="16"/>
      <c r="CQS1087" s="19"/>
      <c r="CQT1087" s="16"/>
      <c r="CRA1087" s="19"/>
      <c r="CRB1087" s="16"/>
      <c r="CRI1087" s="19"/>
      <c r="CRJ1087" s="16"/>
      <c r="CRQ1087" s="19"/>
      <c r="CRR1087" s="16"/>
      <c r="CRY1087" s="19"/>
      <c r="CRZ1087" s="16"/>
      <c r="CSG1087" s="19"/>
      <c r="CSH1087" s="16"/>
      <c r="CSO1087" s="19"/>
      <c r="CSP1087" s="16"/>
      <c r="CSW1087" s="19"/>
      <c r="CSX1087" s="16"/>
      <c r="CTE1087" s="19"/>
      <c r="CTF1087" s="16"/>
      <c r="CTM1087" s="19"/>
      <c r="CTN1087" s="16"/>
      <c r="CTU1087" s="19"/>
      <c r="CTV1087" s="16"/>
      <c r="CUC1087" s="19"/>
      <c r="CUD1087" s="16"/>
      <c r="CUK1087" s="19"/>
      <c r="CUL1087" s="16"/>
      <c r="CUS1087" s="19"/>
      <c r="CUT1087" s="16"/>
      <c r="CVA1087" s="19"/>
      <c r="CVB1087" s="16"/>
      <c r="CVI1087" s="19"/>
      <c r="CVJ1087" s="16"/>
      <c r="CVQ1087" s="19"/>
      <c r="CVR1087" s="16"/>
      <c r="CVY1087" s="19"/>
      <c r="CVZ1087" s="16"/>
      <c r="CWG1087" s="19"/>
      <c r="CWH1087" s="16"/>
      <c r="CWO1087" s="19"/>
      <c r="CWP1087" s="16"/>
      <c r="CWW1087" s="19"/>
      <c r="CWX1087" s="16"/>
      <c r="CXE1087" s="19"/>
      <c r="CXF1087" s="16"/>
      <c r="CXM1087" s="19"/>
      <c r="CXN1087" s="16"/>
      <c r="CXU1087" s="19"/>
      <c r="CXV1087" s="16"/>
      <c r="CYC1087" s="19"/>
      <c r="CYD1087" s="16"/>
      <c r="CYK1087" s="19"/>
      <c r="CYL1087" s="16"/>
      <c r="CYS1087" s="19"/>
      <c r="CYT1087" s="16"/>
      <c r="CZA1087" s="19"/>
      <c r="CZB1087" s="16"/>
      <c r="CZI1087" s="19"/>
      <c r="CZJ1087" s="16"/>
      <c r="CZQ1087" s="19"/>
      <c r="CZR1087" s="16"/>
      <c r="CZY1087" s="19"/>
      <c r="CZZ1087" s="16"/>
      <c r="DAG1087" s="19"/>
      <c r="DAH1087" s="16"/>
      <c r="DAO1087" s="19"/>
      <c r="DAP1087" s="16"/>
      <c r="DAW1087" s="19"/>
      <c r="DAX1087" s="16"/>
      <c r="DBE1087" s="19"/>
      <c r="DBF1087" s="16"/>
      <c r="DBM1087" s="19"/>
      <c r="DBN1087" s="16"/>
      <c r="DBU1087" s="19"/>
      <c r="DBV1087" s="16"/>
      <c r="DCC1087" s="19"/>
      <c r="DCD1087" s="16"/>
      <c r="DCK1087" s="19"/>
      <c r="DCL1087" s="16"/>
      <c r="DCS1087" s="19"/>
      <c r="DCT1087" s="16"/>
      <c r="DDA1087" s="19"/>
      <c r="DDB1087" s="16"/>
      <c r="DDI1087" s="19"/>
      <c r="DDJ1087" s="16"/>
      <c r="DDQ1087" s="19"/>
      <c r="DDR1087" s="16"/>
      <c r="DDY1087" s="19"/>
      <c r="DDZ1087" s="16"/>
      <c r="DEG1087" s="19"/>
      <c r="DEH1087" s="16"/>
      <c r="DEO1087" s="19"/>
      <c r="DEP1087" s="16"/>
      <c r="DEW1087" s="19"/>
      <c r="DEX1087" s="16"/>
      <c r="DFE1087" s="19"/>
      <c r="DFF1087" s="16"/>
      <c r="DFM1087" s="19"/>
      <c r="DFN1087" s="16"/>
      <c r="DFU1087" s="19"/>
      <c r="DFV1087" s="16"/>
      <c r="DGC1087" s="19"/>
      <c r="DGD1087" s="16"/>
      <c r="DGK1087" s="19"/>
      <c r="DGL1087" s="16"/>
      <c r="DGS1087" s="19"/>
      <c r="DGT1087" s="16"/>
      <c r="DHA1087" s="19"/>
      <c r="DHB1087" s="16"/>
      <c r="DHI1087" s="19"/>
      <c r="DHJ1087" s="16"/>
      <c r="DHQ1087" s="19"/>
      <c r="DHR1087" s="16"/>
      <c r="DHY1087" s="19"/>
      <c r="DHZ1087" s="16"/>
      <c r="DIG1087" s="19"/>
      <c r="DIH1087" s="16"/>
      <c r="DIO1087" s="19"/>
      <c r="DIP1087" s="16"/>
      <c r="DIW1087" s="19"/>
      <c r="DIX1087" s="16"/>
      <c r="DJE1087" s="19"/>
      <c r="DJF1087" s="16"/>
      <c r="DJM1087" s="19"/>
      <c r="DJN1087" s="16"/>
      <c r="DJU1087" s="19"/>
      <c r="DJV1087" s="16"/>
      <c r="DKC1087" s="19"/>
      <c r="DKD1087" s="16"/>
      <c r="DKK1087" s="19"/>
      <c r="DKL1087" s="16"/>
      <c r="DKS1087" s="19"/>
      <c r="DKT1087" s="16"/>
      <c r="DLA1087" s="19"/>
      <c r="DLB1087" s="16"/>
      <c r="DLI1087" s="19"/>
      <c r="DLJ1087" s="16"/>
      <c r="DLQ1087" s="19"/>
      <c r="DLR1087" s="16"/>
      <c r="DLY1087" s="19"/>
      <c r="DLZ1087" s="16"/>
      <c r="DMG1087" s="19"/>
      <c r="DMH1087" s="16"/>
      <c r="DMO1087" s="19"/>
      <c r="DMP1087" s="16"/>
      <c r="DMW1087" s="19"/>
      <c r="DMX1087" s="16"/>
      <c r="DNE1087" s="19"/>
      <c r="DNF1087" s="16"/>
      <c r="DNM1087" s="19"/>
      <c r="DNN1087" s="16"/>
      <c r="DNU1087" s="19"/>
      <c r="DNV1087" s="16"/>
      <c r="DOC1087" s="19"/>
      <c r="DOD1087" s="16"/>
      <c r="DOK1087" s="19"/>
      <c r="DOL1087" s="16"/>
      <c r="DOS1087" s="19"/>
      <c r="DOT1087" s="16"/>
      <c r="DPA1087" s="19"/>
      <c r="DPB1087" s="16"/>
      <c r="DPI1087" s="19"/>
      <c r="DPJ1087" s="16"/>
      <c r="DPQ1087" s="19"/>
      <c r="DPR1087" s="16"/>
      <c r="DPY1087" s="19"/>
      <c r="DPZ1087" s="16"/>
      <c r="DQG1087" s="19"/>
      <c r="DQH1087" s="16"/>
      <c r="DQO1087" s="19"/>
      <c r="DQP1087" s="16"/>
      <c r="DQW1087" s="19"/>
      <c r="DQX1087" s="16"/>
      <c r="DRE1087" s="19"/>
      <c r="DRF1087" s="16"/>
      <c r="DRM1087" s="19"/>
      <c r="DRN1087" s="16"/>
      <c r="DRU1087" s="19"/>
      <c r="DRV1087" s="16"/>
      <c r="DSC1087" s="19"/>
      <c r="DSD1087" s="16"/>
      <c r="DSK1087" s="19"/>
      <c r="DSL1087" s="16"/>
      <c r="DSS1087" s="19"/>
      <c r="DST1087" s="16"/>
      <c r="DTA1087" s="19"/>
      <c r="DTB1087" s="16"/>
      <c r="DTI1087" s="19"/>
      <c r="DTJ1087" s="16"/>
      <c r="DTQ1087" s="19"/>
      <c r="DTR1087" s="16"/>
      <c r="DTY1087" s="19"/>
      <c r="DTZ1087" s="16"/>
      <c r="DUG1087" s="19"/>
      <c r="DUH1087" s="16"/>
      <c r="DUO1087" s="19"/>
      <c r="DUP1087" s="16"/>
      <c r="DUW1087" s="19"/>
      <c r="DUX1087" s="16"/>
      <c r="DVE1087" s="19"/>
      <c r="DVF1087" s="16"/>
      <c r="DVM1087" s="19"/>
      <c r="DVN1087" s="16"/>
      <c r="DVU1087" s="19"/>
      <c r="DVV1087" s="16"/>
      <c r="DWC1087" s="19"/>
      <c r="DWD1087" s="16"/>
      <c r="DWK1087" s="19"/>
      <c r="DWL1087" s="16"/>
      <c r="DWS1087" s="19"/>
      <c r="DWT1087" s="16"/>
      <c r="DXA1087" s="19"/>
      <c r="DXB1087" s="16"/>
      <c r="DXI1087" s="19"/>
      <c r="DXJ1087" s="16"/>
      <c r="DXQ1087" s="19"/>
      <c r="DXR1087" s="16"/>
      <c r="DXY1087" s="19"/>
      <c r="DXZ1087" s="16"/>
      <c r="DYG1087" s="19"/>
      <c r="DYH1087" s="16"/>
      <c r="DYO1087" s="19"/>
      <c r="DYP1087" s="16"/>
      <c r="DYW1087" s="19"/>
      <c r="DYX1087" s="16"/>
      <c r="DZE1087" s="19"/>
      <c r="DZF1087" s="16"/>
      <c r="DZM1087" s="19"/>
      <c r="DZN1087" s="16"/>
      <c r="DZU1087" s="19"/>
      <c r="DZV1087" s="16"/>
      <c r="EAC1087" s="19"/>
      <c r="EAD1087" s="16"/>
      <c r="EAK1087" s="19"/>
      <c r="EAL1087" s="16"/>
      <c r="EAS1087" s="19"/>
      <c r="EAT1087" s="16"/>
      <c r="EBA1087" s="19"/>
      <c r="EBB1087" s="16"/>
      <c r="EBI1087" s="19"/>
      <c r="EBJ1087" s="16"/>
      <c r="EBQ1087" s="19"/>
      <c r="EBR1087" s="16"/>
      <c r="EBY1087" s="19"/>
      <c r="EBZ1087" s="16"/>
      <c r="ECG1087" s="19"/>
      <c r="ECH1087" s="16"/>
      <c r="ECO1087" s="19"/>
      <c r="ECP1087" s="16"/>
      <c r="ECW1087" s="19"/>
      <c r="ECX1087" s="16"/>
      <c r="EDE1087" s="19"/>
      <c r="EDF1087" s="16"/>
      <c r="EDM1087" s="19"/>
      <c r="EDN1087" s="16"/>
      <c r="EDU1087" s="19"/>
      <c r="EDV1087" s="16"/>
      <c r="EEC1087" s="19"/>
      <c r="EED1087" s="16"/>
      <c r="EEK1087" s="19"/>
      <c r="EEL1087" s="16"/>
      <c r="EES1087" s="19"/>
      <c r="EET1087" s="16"/>
      <c r="EFA1087" s="19"/>
      <c r="EFB1087" s="16"/>
      <c r="EFI1087" s="19"/>
      <c r="EFJ1087" s="16"/>
      <c r="EFQ1087" s="19"/>
      <c r="EFR1087" s="16"/>
      <c r="EFY1087" s="19"/>
      <c r="EFZ1087" s="16"/>
      <c r="EGG1087" s="19"/>
      <c r="EGH1087" s="16"/>
      <c r="EGO1087" s="19"/>
      <c r="EGP1087" s="16"/>
      <c r="EGW1087" s="19"/>
      <c r="EGX1087" s="16"/>
      <c r="EHE1087" s="19"/>
      <c r="EHF1087" s="16"/>
      <c r="EHM1087" s="19"/>
      <c r="EHN1087" s="16"/>
      <c r="EHU1087" s="19"/>
      <c r="EHV1087" s="16"/>
      <c r="EIC1087" s="19"/>
      <c r="EID1087" s="16"/>
      <c r="EIK1087" s="19"/>
      <c r="EIL1087" s="16"/>
      <c r="EIS1087" s="19"/>
      <c r="EIT1087" s="16"/>
      <c r="EJA1087" s="19"/>
      <c r="EJB1087" s="16"/>
      <c r="EJI1087" s="19"/>
      <c r="EJJ1087" s="16"/>
      <c r="EJQ1087" s="19"/>
      <c r="EJR1087" s="16"/>
      <c r="EJY1087" s="19"/>
      <c r="EJZ1087" s="16"/>
      <c r="EKG1087" s="19"/>
      <c r="EKH1087" s="16"/>
      <c r="EKO1087" s="19"/>
      <c r="EKP1087" s="16"/>
      <c r="EKW1087" s="19"/>
      <c r="EKX1087" s="16"/>
      <c r="ELE1087" s="19"/>
      <c r="ELF1087" s="16"/>
      <c r="ELM1087" s="19"/>
      <c r="ELN1087" s="16"/>
      <c r="ELU1087" s="19"/>
      <c r="ELV1087" s="16"/>
      <c r="EMC1087" s="19"/>
      <c r="EMD1087" s="16"/>
      <c r="EMK1087" s="19"/>
      <c r="EML1087" s="16"/>
      <c r="EMS1087" s="19"/>
      <c r="EMT1087" s="16"/>
      <c r="ENA1087" s="19"/>
      <c r="ENB1087" s="16"/>
      <c r="ENI1087" s="19"/>
      <c r="ENJ1087" s="16"/>
      <c r="ENQ1087" s="19"/>
      <c r="ENR1087" s="16"/>
      <c r="ENY1087" s="19"/>
      <c r="ENZ1087" s="16"/>
      <c r="EOG1087" s="19"/>
      <c r="EOH1087" s="16"/>
      <c r="EOO1087" s="19"/>
      <c r="EOP1087" s="16"/>
      <c r="EOW1087" s="19"/>
      <c r="EOX1087" s="16"/>
      <c r="EPE1087" s="19"/>
      <c r="EPF1087" s="16"/>
      <c r="EPM1087" s="19"/>
      <c r="EPN1087" s="16"/>
      <c r="EPU1087" s="19"/>
      <c r="EPV1087" s="16"/>
      <c r="EQC1087" s="19"/>
      <c r="EQD1087" s="16"/>
      <c r="EQK1087" s="19"/>
      <c r="EQL1087" s="16"/>
      <c r="EQS1087" s="19"/>
      <c r="EQT1087" s="16"/>
      <c r="ERA1087" s="19"/>
      <c r="ERB1087" s="16"/>
      <c r="ERI1087" s="19"/>
      <c r="ERJ1087" s="16"/>
      <c r="ERQ1087" s="19"/>
      <c r="ERR1087" s="16"/>
      <c r="ERY1087" s="19"/>
      <c r="ERZ1087" s="16"/>
      <c r="ESG1087" s="19"/>
      <c r="ESH1087" s="16"/>
      <c r="ESO1087" s="19"/>
      <c r="ESP1087" s="16"/>
      <c r="ESW1087" s="19"/>
      <c r="ESX1087" s="16"/>
      <c r="ETE1087" s="19"/>
      <c r="ETF1087" s="16"/>
      <c r="ETM1087" s="19"/>
      <c r="ETN1087" s="16"/>
      <c r="ETU1087" s="19"/>
      <c r="ETV1087" s="16"/>
      <c r="EUC1087" s="19"/>
      <c r="EUD1087" s="16"/>
      <c r="EUK1087" s="19"/>
      <c r="EUL1087" s="16"/>
      <c r="EUS1087" s="19"/>
      <c r="EUT1087" s="16"/>
      <c r="EVA1087" s="19"/>
      <c r="EVB1087" s="16"/>
      <c r="EVI1087" s="19"/>
      <c r="EVJ1087" s="16"/>
      <c r="EVQ1087" s="19"/>
      <c r="EVR1087" s="16"/>
      <c r="EVY1087" s="19"/>
      <c r="EVZ1087" s="16"/>
      <c r="EWG1087" s="19"/>
      <c r="EWH1087" s="16"/>
      <c r="EWO1087" s="19"/>
      <c r="EWP1087" s="16"/>
      <c r="EWW1087" s="19"/>
      <c r="EWX1087" s="16"/>
      <c r="EXE1087" s="19"/>
      <c r="EXF1087" s="16"/>
      <c r="EXM1087" s="19"/>
      <c r="EXN1087" s="16"/>
      <c r="EXU1087" s="19"/>
      <c r="EXV1087" s="16"/>
      <c r="EYC1087" s="19"/>
      <c r="EYD1087" s="16"/>
      <c r="EYK1087" s="19"/>
      <c r="EYL1087" s="16"/>
      <c r="EYS1087" s="19"/>
      <c r="EYT1087" s="16"/>
      <c r="EZA1087" s="19"/>
      <c r="EZB1087" s="16"/>
      <c r="EZI1087" s="19"/>
      <c r="EZJ1087" s="16"/>
      <c r="EZQ1087" s="19"/>
      <c r="EZR1087" s="16"/>
      <c r="EZY1087" s="19"/>
      <c r="EZZ1087" s="16"/>
      <c r="FAG1087" s="19"/>
      <c r="FAH1087" s="16"/>
      <c r="FAO1087" s="19"/>
      <c r="FAP1087" s="16"/>
      <c r="FAW1087" s="19"/>
      <c r="FAX1087" s="16"/>
      <c r="FBE1087" s="19"/>
      <c r="FBF1087" s="16"/>
      <c r="FBM1087" s="19"/>
      <c r="FBN1087" s="16"/>
      <c r="FBU1087" s="19"/>
      <c r="FBV1087" s="16"/>
      <c r="FCC1087" s="19"/>
      <c r="FCD1087" s="16"/>
      <c r="FCK1087" s="19"/>
      <c r="FCL1087" s="16"/>
      <c r="FCS1087" s="19"/>
      <c r="FCT1087" s="16"/>
      <c r="FDA1087" s="19"/>
      <c r="FDB1087" s="16"/>
      <c r="FDI1087" s="19"/>
      <c r="FDJ1087" s="16"/>
      <c r="FDQ1087" s="19"/>
      <c r="FDR1087" s="16"/>
      <c r="FDY1087" s="19"/>
      <c r="FDZ1087" s="16"/>
      <c r="FEG1087" s="19"/>
      <c r="FEH1087" s="16"/>
      <c r="FEO1087" s="19"/>
      <c r="FEP1087" s="16"/>
      <c r="FEW1087" s="19"/>
      <c r="FEX1087" s="16"/>
      <c r="FFE1087" s="19"/>
      <c r="FFF1087" s="16"/>
      <c r="FFM1087" s="19"/>
      <c r="FFN1087" s="16"/>
      <c r="FFU1087" s="19"/>
      <c r="FFV1087" s="16"/>
      <c r="FGC1087" s="19"/>
      <c r="FGD1087" s="16"/>
      <c r="FGK1087" s="19"/>
      <c r="FGL1087" s="16"/>
      <c r="FGS1087" s="19"/>
      <c r="FGT1087" s="16"/>
      <c r="FHA1087" s="19"/>
      <c r="FHB1087" s="16"/>
      <c r="FHI1087" s="19"/>
      <c r="FHJ1087" s="16"/>
      <c r="FHQ1087" s="19"/>
      <c r="FHR1087" s="16"/>
      <c r="FHY1087" s="19"/>
      <c r="FHZ1087" s="16"/>
      <c r="FIG1087" s="19"/>
      <c r="FIH1087" s="16"/>
      <c r="FIO1087" s="19"/>
      <c r="FIP1087" s="16"/>
      <c r="FIW1087" s="19"/>
      <c r="FIX1087" s="16"/>
      <c r="FJE1087" s="19"/>
      <c r="FJF1087" s="16"/>
      <c r="FJM1087" s="19"/>
      <c r="FJN1087" s="16"/>
      <c r="FJU1087" s="19"/>
      <c r="FJV1087" s="16"/>
      <c r="FKC1087" s="19"/>
      <c r="FKD1087" s="16"/>
      <c r="FKK1087" s="19"/>
      <c r="FKL1087" s="16"/>
      <c r="FKS1087" s="19"/>
      <c r="FKT1087" s="16"/>
      <c r="FLA1087" s="19"/>
      <c r="FLB1087" s="16"/>
      <c r="FLI1087" s="19"/>
      <c r="FLJ1087" s="16"/>
      <c r="FLQ1087" s="19"/>
      <c r="FLR1087" s="16"/>
      <c r="FLY1087" s="19"/>
      <c r="FLZ1087" s="16"/>
      <c r="FMG1087" s="19"/>
      <c r="FMH1087" s="16"/>
      <c r="FMO1087" s="19"/>
      <c r="FMP1087" s="16"/>
      <c r="FMW1087" s="19"/>
      <c r="FMX1087" s="16"/>
      <c r="FNE1087" s="19"/>
      <c r="FNF1087" s="16"/>
      <c r="FNM1087" s="19"/>
      <c r="FNN1087" s="16"/>
      <c r="FNU1087" s="19"/>
      <c r="FNV1087" s="16"/>
      <c r="FOC1087" s="19"/>
      <c r="FOD1087" s="16"/>
      <c r="FOK1087" s="19"/>
      <c r="FOL1087" s="16"/>
      <c r="FOS1087" s="19"/>
      <c r="FOT1087" s="16"/>
      <c r="FPA1087" s="19"/>
      <c r="FPB1087" s="16"/>
      <c r="FPI1087" s="19"/>
      <c r="FPJ1087" s="16"/>
      <c r="FPQ1087" s="19"/>
      <c r="FPR1087" s="16"/>
      <c r="FPY1087" s="19"/>
      <c r="FPZ1087" s="16"/>
      <c r="FQG1087" s="19"/>
      <c r="FQH1087" s="16"/>
      <c r="FQO1087" s="19"/>
      <c r="FQP1087" s="16"/>
      <c r="FQW1087" s="19"/>
      <c r="FQX1087" s="16"/>
      <c r="FRE1087" s="19"/>
      <c r="FRF1087" s="16"/>
      <c r="FRM1087" s="19"/>
      <c r="FRN1087" s="16"/>
      <c r="FRU1087" s="19"/>
      <c r="FRV1087" s="16"/>
      <c r="FSC1087" s="19"/>
      <c r="FSD1087" s="16"/>
      <c r="FSK1087" s="19"/>
      <c r="FSL1087" s="16"/>
      <c r="FSS1087" s="19"/>
      <c r="FST1087" s="16"/>
      <c r="FTA1087" s="19"/>
      <c r="FTB1087" s="16"/>
      <c r="FTI1087" s="19"/>
      <c r="FTJ1087" s="16"/>
      <c r="FTQ1087" s="19"/>
      <c r="FTR1087" s="16"/>
      <c r="FTY1087" s="19"/>
      <c r="FTZ1087" s="16"/>
      <c r="FUG1087" s="19"/>
      <c r="FUH1087" s="16"/>
      <c r="FUO1087" s="19"/>
      <c r="FUP1087" s="16"/>
      <c r="FUW1087" s="19"/>
      <c r="FUX1087" s="16"/>
      <c r="FVE1087" s="19"/>
      <c r="FVF1087" s="16"/>
      <c r="FVM1087" s="19"/>
      <c r="FVN1087" s="16"/>
      <c r="FVU1087" s="19"/>
      <c r="FVV1087" s="16"/>
      <c r="FWC1087" s="19"/>
      <c r="FWD1087" s="16"/>
      <c r="FWK1087" s="19"/>
      <c r="FWL1087" s="16"/>
      <c r="FWS1087" s="19"/>
      <c r="FWT1087" s="16"/>
      <c r="FXA1087" s="19"/>
      <c r="FXB1087" s="16"/>
      <c r="FXI1087" s="19"/>
      <c r="FXJ1087" s="16"/>
      <c r="FXQ1087" s="19"/>
      <c r="FXR1087" s="16"/>
      <c r="FXY1087" s="19"/>
      <c r="FXZ1087" s="16"/>
      <c r="FYG1087" s="19"/>
      <c r="FYH1087" s="16"/>
      <c r="FYO1087" s="19"/>
      <c r="FYP1087" s="16"/>
      <c r="FYW1087" s="19"/>
      <c r="FYX1087" s="16"/>
      <c r="FZE1087" s="19"/>
      <c r="FZF1087" s="16"/>
      <c r="FZM1087" s="19"/>
      <c r="FZN1087" s="16"/>
      <c r="FZU1087" s="19"/>
      <c r="FZV1087" s="16"/>
      <c r="GAC1087" s="19"/>
      <c r="GAD1087" s="16"/>
      <c r="GAK1087" s="19"/>
      <c r="GAL1087" s="16"/>
      <c r="GAS1087" s="19"/>
      <c r="GAT1087" s="16"/>
      <c r="GBA1087" s="19"/>
      <c r="GBB1087" s="16"/>
      <c r="GBI1087" s="19"/>
      <c r="GBJ1087" s="16"/>
      <c r="GBQ1087" s="19"/>
      <c r="GBR1087" s="16"/>
      <c r="GBY1087" s="19"/>
      <c r="GBZ1087" s="16"/>
      <c r="GCG1087" s="19"/>
      <c r="GCH1087" s="16"/>
      <c r="GCO1087" s="19"/>
      <c r="GCP1087" s="16"/>
      <c r="GCW1087" s="19"/>
      <c r="GCX1087" s="16"/>
      <c r="GDE1087" s="19"/>
      <c r="GDF1087" s="16"/>
      <c r="GDM1087" s="19"/>
      <c r="GDN1087" s="16"/>
      <c r="GDU1087" s="19"/>
      <c r="GDV1087" s="16"/>
      <c r="GEC1087" s="19"/>
      <c r="GED1087" s="16"/>
      <c r="GEK1087" s="19"/>
      <c r="GEL1087" s="16"/>
      <c r="GES1087" s="19"/>
      <c r="GET1087" s="16"/>
      <c r="GFA1087" s="19"/>
      <c r="GFB1087" s="16"/>
      <c r="GFI1087" s="19"/>
      <c r="GFJ1087" s="16"/>
      <c r="GFQ1087" s="19"/>
      <c r="GFR1087" s="16"/>
      <c r="GFY1087" s="19"/>
      <c r="GFZ1087" s="16"/>
      <c r="GGG1087" s="19"/>
      <c r="GGH1087" s="16"/>
      <c r="GGO1087" s="19"/>
      <c r="GGP1087" s="16"/>
      <c r="GGW1087" s="19"/>
      <c r="GGX1087" s="16"/>
      <c r="GHE1087" s="19"/>
      <c r="GHF1087" s="16"/>
      <c r="GHM1087" s="19"/>
      <c r="GHN1087" s="16"/>
      <c r="GHU1087" s="19"/>
      <c r="GHV1087" s="16"/>
      <c r="GIC1087" s="19"/>
      <c r="GID1087" s="16"/>
      <c r="GIK1087" s="19"/>
      <c r="GIL1087" s="16"/>
      <c r="GIS1087" s="19"/>
      <c r="GIT1087" s="16"/>
      <c r="GJA1087" s="19"/>
      <c r="GJB1087" s="16"/>
      <c r="GJI1087" s="19"/>
      <c r="GJJ1087" s="16"/>
      <c r="GJQ1087" s="19"/>
      <c r="GJR1087" s="16"/>
      <c r="GJY1087" s="19"/>
      <c r="GJZ1087" s="16"/>
      <c r="GKG1087" s="19"/>
      <c r="GKH1087" s="16"/>
      <c r="GKO1087" s="19"/>
      <c r="GKP1087" s="16"/>
      <c r="GKW1087" s="19"/>
      <c r="GKX1087" s="16"/>
      <c r="GLE1087" s="19"/>
      <c r="GLF1087" s="16"/>
      <c r="GLM1087" s="19"/>
      <c r="GLN1087" s="16"/>
      <c r="GLU1087" s="19"/>
      <c r="GLV1087" s="16"/>
      <c r="GMC1087" s="19"/>
      <c r="GMD1087" s="16"/>
      <c r="GMK1087" s="19"/>
      <c r="GML1087" s="16"/>
      <c r="GMS1087" s="19"/>
      <c r="GMT1087" s="16"/>
      <c r="GNA1087" s="19"/>
      <c r="GNB1087" s="16"/>
      <c r="GNI1087" s="19"/>
      <c r="GNJ1087" s="16"/>
      <c r="GNQ1087" s="19"/>
      <c r="GNR1087" s="16"/>
      <c r="GNY1087" s="19"/>
      <c r="GNZ1087" s="16"/>
      <c r="GOG1087" s="19"/>
      <c r="GOH1087" s="16"/>
      <c r="GOO1087" s="19"/>
      <c r="GOP1087" s="16"/>
      <c r="GOW1087" s="19"/>
      <c r="GOX1087" s="16"/>
      <c r="GPE1087" s="19"/>
      <c r="GPF1087" s="16"/>
      <c r="GPM1087" s="19"/>
      <c r="GPN1087" s="16"/>
      <c r="GPU1087" s="19"/>
      <c r="GPV1087" s="16"/>
      <c r="GQC1087" s="19"/>
      <c r="GQD1087" s="16"/>
      <c r="GQK1087" s="19"/>
      <c r="GQL1087" s="16"/>
      <c r="GQS1087" s="19"/>
      <c r="GQT1087" s="16"/>
      <c r="GRA1087" s="19"/>
      <c r="GRB1087" s="16"/>
      <c r="GRI1087" s="19"/>
      <c r="GRJ1087" s="16"/>
      <c r="GRQ1087" s="19"/>
      <c r="GRR1087" s="16"/>
      <c r="GRY1087" s="19"/>
      <c r="GRZ1087" s="16"/>
      <c r="GSG1087" s="19"/>
      <c r="GSH1087" s="16"/>
      <c r="GSO1087" s="19"/>
      <c r="GSP1087" s="16"/>
      <c r="GSW1087" s="19"/>
      <c r="GSX1087" s="16"/>
      <c r="GTE1087" s="19"/>
      <c r="GTF1087" s="16"/>
      <c r="GTM1087" s="19"/>
      <c r="GTN1087" s="16"/>
      <c r="GTU1087" s="19"/>
      <c r="GTV1087" s="16"/>
      <c r="GUC1087" s="19"/>
      <c r="GUD1087" s="16"/>
      <c r="GUK1087" s="19"/>
      <c r="GUL1087" s="16"/>
      <c r="GUS1087" s="19"/>
      <c r="GUT1087" s="16"/>
      <c r="GVA1087" s="19"/>
      <c r="GVB1087" s="16"/>
      <c r="GVI1087" s="19"/>
      <c r="GVJ1087" s="16"/>
      <c r="GVQ1087" s="19"/>
      <c r="GVR1087" s="16"/>
      <c r="GVY1087" s="19"/>
      <c r="GVZ1087" s="16"/>
      <c r="GWG1087" s="19"/>
      <c r="GWH1087" s="16"/>
      <c r="GWO1087" s="19"/>
      <c r="GWP1087" s="16"/>
      <c r="GWW1087" s="19"/>
      <c r="GWX1087" s="16"/>
      <c r="GXE1087" s="19"/>
      <c r="GXF1087" s="16"/>
      <c r="GXM1087" s="19"/>
      <c r="GXN1087" s="16"/>
      <c r="GXU1087" s="19"/>
      <c r="GXV1087" s="16"/>
      <c r="GYC1087" s="19"/>
      <c r="GYD1087" s="16"/>
      <c r="GYK1087" s="19"/>
      <c r="GYL1087" s="16"/>
      <c r="GYS1087" s="19"/>
      <c r="GYT1087" s="16"/>
      <c r="GZA1087" s="19"/>
      <c r="GZB1087" s="16"/>
      <c r="GZI1087" s="19"/>
      <c r="GZJ1087" s="16"/>
      <c r="GZQ1087" s="19"/>
      <c r="GZR1087" s="16"/>
      <c r="GZY1087" s="19"/>
      <c r="GZZ1087" s="16"/>
      <c r="HAG1087" s="19"/>
      <c r="HAH1087" s="16"/>
      <c r="HAO1087" s="19"/>
      <c r="HAP1087" s="16"/>
      <c r="HAW1087" s="19"/>
      <c r="HAX1087" s="16"/>
      <c r="HBE1087" s="19"/>
      <c r="HBF1087" s="16"/>
      <c r="HBM1087" s="19"/>
      <c r="HBN1087" s="16"/>
      <c r="HBU1087" s="19"/>
      <c r="HBV1087" s="16"/>
      <c r="HCC1087" s="19"/>
      <c r="HCD1087" s="16"/>
      <c r="HCK1087" s="19"/>
      <c r="HCL1087" s="16"/>
      <c r="HCS1087" s="19"/>
      <c r="HCT1087" s="16"/>
      <c r="HDA1087" s="19"/>
      <c r="HDB1087" s="16"/>
      <c r="HDI1087" s="19"/>
      <c r="HDJ1087" s="16"/>
      <c r="HDQ1087" s="19"/>
      <c r="HDR1087" s="16"/>
      <c r="HDY1087" s="19"/>
      <c r="HDZ1087" s="16"/>
      <c r="HEG1087" s="19"/>
      <c r="HEH1087" s="16"/>
      <c r="HEO1087" s="19"/>
      <c r="HEP1087" s="16"/>
      <c r="HEW1087" s="19"/>
      <c r="HEX1087" s="16"/>
      <c r="HFE1087" s="19"/>
      <c r="HFF1087" s="16"/>
      <c r="HFM1087" s="19"/>
      <c r="HFN1087" s="16"/>
      <c r="HFU1087" s="19"/>
      <c r="HFV1087" s="16"/>
      <c r="HGC1087" s="19"/>
      <c r="HGD1087" s="16"/>
      <c r="HGK1087" s="19"/>
      <c r="HGL1087" s="16"/>
      <c r="HGS1087" s="19"/>
      <c r="HGT1087" s="16"/>
      <c r="HHA1087" s="19"/>
      <c r="HHB1087" s="16"/>
      <c r="HHI1087" s="19"/>
      <c r="HHJ1087" s="16"/>
      <c r="HHQ1087" s="19"/>
      <c r="HHR1087" s="16"/>
      <c r="HHY1087" s="19"/>
      <c r="HHZ1087" s="16"/>
      <c r="HIG1087" s="19"/>
      <c r="HIH1087" s="16"/>
      <c r="HIO1087" s="19"/>
      <c r="HIP1087" s="16"/>
      <c r="HIW1087" s="19"/>
      <c r="HIX1087" s="16"/>
      <c r="HJE1087" s="19"/>
      <c r="HJF1087" s="16"/>
      <c r="HJM1087" s="19"/>
      <c r="HJN1087" s="16"/>
      <c r="HJU1087" s="19"/>
      <c r="HJV1087" s="16"/>
      <c r="HKC1087" s="19"/>
      <c r="HKD1087" s="16"/>
      <c r="HKK1087" s="19"/>
      <c r="HKL1087" s="16"/>
      <c r="HKS1087" s="19"/>
      <c r="HKT1087" s="16"/>
      <c r="HLA1087" s="19"/>
      <c r="HLB1087" s="16"/>
      <c r="HLI1087" s="19"/>
      <c r="HLJ1087" s="16"/>
      <c r="HLQ1087" s="19"/>
      <c r="HLR1087" s="16"/>
      <c r="HLY1087" s="19"/>
      <c r="HLZ1087" s="16"/>
      <c r="HMG1087" s="19"/>
      <c r="HMH1087" s="16"/>
      <c r="HMO1087" s="19"/>
      <c r="HMP1087" s="16"/>
      <c r="HMW1087" s="19"/>
      <c r="HMX1087" s="16"/>
      <c r="HNE1087" s="19"/>
      <c r="HNF1087" s="16"/>
      <c r="HNM1087" s="19"/>
      <c r="HNN1087" s="16"/>
      <c r="HNU1087" s="19"/>
      <c r="HNV1087" s="16"/>
      <c r="HOC1087" s="19"/>
      <c r="HOD1087" s="16"/>
      <c r="HOK1087" s="19"/>
      <c r="HOL1087" s="16"/>
      <c r="HOS1087" s="19"/>
      <c r="HOT1087" s="16"/>
      <c r="HPA1087" s="19"/>
      <c r="HPB1087" s="16"/>
      <c r="HPI1087" s="19"/>
      <c r="HPJ1087" s="16"/>
      <c r="HPQ1087" s="19"/>
      <c r="HPR1087" s="16"/>
      <c r="HPY1087" s="19"/>
      <c r="HPZ1087" s="16"/>
      <c r="HQG1087" s="19"/>
      <c r="HQH1087" s="16"/>
      <c r="HQO1087" s="19"/>
      <c r="HQP1087" s="16"/>
      <c r="HQW1087" s="19"/>
      <c r="HQX1087" s="16"/>
      <c r="HRE1087" s="19"/>
      <c r="HRF1087" s="16"/>
      <c r="HRM1087" s="19"/>
      <c r="HRN1087" s="16"/>
      <c r="HRU1087" s="19"/>
      <c r="HRV1087" s="16"/>
      <c r="HSC1087" s="19"/>
      <c r="HSD1087" s="16"/>
      <c r="HSK1087" s="19"/>
      <c r="HSL1087" s="16"/>
      <c r="HSS1087" s="19"/>
      <c r="HST1087" s="16"/>
      <c r="HTA1087" s="19"/>
      <c r="HTB1087" s="16"/>
      <c r="HTI1087" s="19"/>
      <c r="HTJ1087" s="16"/>
      <c r="HTQ1087" s="19"/>
      <c r="HTR1087" s="16"/>
      <c r="HTY1087" s="19"/>
      <c r="HTZ1087" s="16"/>
      <c r="HUG1087" s="19"/>
      <c r="HUH1087" s="16"/>
      <c r="HUO1087" s="19"/>
      <c r="HUP1087" s="16"/>
      <c r="HUW1087" s="19"/>
      <c r="HUX1087" s="16"/>
      <c r="HVE1087" s="19"/>
      <c r="HVF1087" s="16"/>
      <c r="HVM1087" s="19"/>
      <c r="HVN1087" s="16"/>
      <c r="HVU1087" s="19"/>
      <c r="HVV1087" s="16"/>
      <c r="HWC1087" s="19"/>
      <c r="HWD1087" s="16"/>
      <c r="HWK1087" s="19"/>
      <c r="HWL1087" s="16"/>
      <c r="HWS1087" s="19"/>
      <c r="HWT1087" s="16"/>
      <c r="HXA1087" s="19"/>
      <c r="HXB1087" s="16"/>
      <c r="HXI1087" s="19"/>
      <c r="HXJ1087" s="16"/>
      <c r="HXQ1087" s="19"/>
      <c r="HXR1087" s="16"/>
      <c r="HXY1087" s="19"/>
      <c r="HXZ1087" s="16"/>
      <c r="HYG1087" s="19"/>
      <c r="HYH1087" s="16"/>
      <c r="HYO1087" s="19"/>
      <c r="HYP1087" s="16"/>
      <c r="HYW1087" s="19"/>
      <c r="HYX1087" s="16"/>
      <c r="HZE1087" s="19"/>
      <c r="HZF1087" s="16"/>
      <c r="HZM1087" s="19"/>
      <c r="HZN1087" s="16"/>
      <c r="HZU1087" s="19"/>
      <c r="HZV1087" s="16"/>
      <c r="IAC1087" s="19"/>
      <c r="IAD1087" s="16"/>
      <c r="IAK1087" s="19"/>
      <c r="IAL1087" s="16"/>
      <c r="IAS1087" s="19"/>
      <c r="IAT1087" s="16"/>
      <c r="IBA1087" s="19"/>
      <c r="IBB1087" s="16"/>
      <c r="IBI1087" s="19"/>
      <c r="IBJ1087" s="16"/>
      <c r="IBQ1087" s="19"/>
      <c r="IBR1087" s="16"/>
      <c r="IBY1087" s="19"/>
      <c r="IBZ1087" s="16"/>
      <c r="ICG1087" s="19"/>
      <c r="ICH1087" s="16"/>
      <c r="ICO1087" s="19"/>
      <c r="ICP1087" s="16"/>
      <c r="ICW1087" s="19"/>
      <c r="ICX1087" s="16"/>
      <c r="IDE1087" s="19"/>
      <c r="IDF1087" s="16"/>
      <c r="IDM1087" s="19"/>
      <c r="IDN1087" s="16"/>
      <c r="IDU1087" s="19"/>
      <c r="IDV1087" s="16"/>
      <c r="IEC1087" s="19"/>
      <c r="IED1087" s="16"/>
      <c r="IEK1087" s="19"/>
      <c r="IEL1087" s="16"/>
      <c r="IES1087" s="19"/>
      <c r="IET1087" s="16"/>
      <c r="IFA1087" s="19"/>
      <c r="IFB1087" s="16"/>
      <c r="IFI1087" s="19"/>
      <c r="IFJ1087" s="16"/>
      <c r="IFQ1087" s="19"/>
      <c r="IFR1087" s="16"/>
      <c r="IFY1087" s="19"/>
      <c r="IFZ1087" s="16"/>
      <c r="IGG1087" s="19"/>
      <c r="IGH1087" s="16"/>
      <c r="IGO1087" s="19"/>
      <c r="IGP1087" s="16"/>
      <c r="IGW1087" s="19"/>
      <c r="IGX1087" s="16"/>
      <c r="IHE1087" s="19"/>
      <c r="IHF1087" s="16"/>
      <c r="IHM1087" s="19"/>
      <c r="IHN1087" s="16"/>
      <c r="IHU1087" s="19"/>
      <c r="IHV1087" s="16"/>
      <c r="IIC1087" s="19"/>
      <c r="IID1087" s="16"/>
      <c r="IIK1087" s="19"/>
      <c r="IIL1087" s="16"/>
      <c r="IIS1087" s="19"/>
      <c r="IIT1087" s="16"/>
      <c r="IJA1087" s="19"/>
      <c r="IJB1087" s="16"/>
      <c r="IJI1087" s="19"/>
      <c r="IJJ1087" s="16"/>
      <c r="IJQ1087" s="19"/>
      <c r="IJR1087" s="16"/>
      <c r="IJY1087" s="19"/>
      <c r="IJZ1087" s="16"/>
      <c r="IKG1087" s="19"/>
      <c r="IKH1087" s="16"/>
      <c r="IKO1087" s="19"/>
      <c r="IKP1087" s="16"/>
      <c r="IKW1087" s="19"/>
      <c r="IKX1087" s="16"/>
      <c r="ILE1087" s="19"/>
      <c r="ILF1087" s="16"/>
      <c r="ILM1087" s="19"/>
      <c r="ILN1087" s="16"/>
      <c r="ILU1087" s="19"/>
      <c r="ILV1087" s="16"/>
      <c r="IMC1087" s="19"/>
      <c r="IMD1087" s="16"/>
      <c r="IMK1087" s="19"/>
      <c r="IML1087" s="16"/>
      <c r="IMS1087" s="19"/>
      <c r="IMT1087" s="16"/>
      <c r="INA1087" s="19"/>
      <c r="INB1087" s="16"/>
      <c r="INI1087" s="19"/>
      <c r="INJ1087" s="16"/>
      <c r="INQ1087" s="19"/>
      <c r="INR1087" s="16"/>
      <c r="INY1087" s="19"/>
      <c r="INZ1087" s="16"/>
      <c r="IOG1087" s="19"/>
      <c r="IOH1087" s="16"/>
      <c r="IOO1087" s="19"/>
      <c r="IOP1087" s="16"/>
      <c r="IOW1087" s="19"/>
      <c r="IOX1087" s="16"/>
      <c r="IPE1087" s="19"/>
      <c r="IPF1087" s="16"/>
      <c r="IPM1087" s="19"/>
      <c r="IPN1087" s="16"/>
      <c r="IPU1087" s="19"/>
      <c r="IPV1087" s="16"/>
      <c r="IQC1087" s="19"/>
      <c r="IQD1087" s="16"/>
      <c r="IQK1087" s="19"/>
      <c r="IQL1087" s="16"/>
      <c r="IQS1087" s="19"/>
      <c r="IQT1087" s="16"/>
      <c r="IRA1087" s="19"/>
      <c r="IRB1087" s="16"/>
      <c r="IRI1087" s="19"/>
      <c r="IRJ1087" s="16"/>
      <c r="IRQ1087" s="19"/>
      <c r="IRR1087" s="16"/>
      <c r="IRY1087" s="19"/>
      <c r="IRZ1087" s="16"/>
      <c r="ISG1087" s="19"/>
      <c r="ISH1087" s="16"/>
      <c r="ISO1087" s="19"/>
      <c r="ISP1087" s="16"/>
      <c r="ISW1087" s="19"/>
      <c r="ISX1087" s="16"/>
      <c r="ITE1087" s="19"/>
      <c r="ITF1087" s="16"/>
      <c r="ITM1087" s="19"/>
      <c r="ITN1087" s="16"/>
      <c r="ITU1087" s="19"/>
      <c r="ITV1087" s="16"/>
      <c r="IUC1087" s="19"/>
      <c r="IUD1087" s="16"/>
      <c r="IUK1087" s="19"/>
      <c r="IUL1087" s="16"/>
      <c r="IUS1087" s="19"/>
      <c r="IUT1087" s="16"/>
      <c r="IVA1087" s="19"/>
      <c r="IVB1087" s="16"/>
      <c r="IVI1087" s="19"/>
      <c r="IVJ1087" s="16"/>
      <c r="IVQ1087" s="19"/>
      <c r="IVR1087" s="16"/>
      <c r="IVY1087" s="19"/>
      <c r="IVZ1087" s="16"/>
      <c r="IWG1087" s="19"/>
      <c r="IWH1087" s="16"/>
      <c r="IWO1087" s="19"/>
      <c r="IWP1087" s="16"/>
      <c r="IWW1087" s="19"/>
      <c r="IWX1087" s="16"/>
      <c r="IXE1087" s="19"/>
      <c r="IXF1087" s="16"/>
      <c r="IXM1087" s="19"/>
      <c r="IXN1087" s="16"/>
      <c r="IXU1087" s="19"/>
      <c r="IXV1087" s="16"/>
      <c r="IYC1087" s="19"/>
      <c r="IYD1087" s="16"/>
      <c r="IYK1087" s="19"/>
      <c r="IYL1087" s="16"/>
      <c r="IYS1087" s="19"/>
      <c r="IYT1087" s="16"/>
      <c r="IZA1087" s="19"/>
      <c r="IZB1087" s="16"/>
      <c r="IZI1087" s="19"/>
      <c r="IZJ1087" s="16"/>
      <c r="IZQ1087" s="19"/>
      <c r="IZR1087" s="16"/>
      <c r="IZY1087" s="19"/>
      <c r="IZZ1087" s="16"/>
      <c r="JAG1087" s="19"/>
      <c r="JAH1087" s="16"/>
      <c r="JAO1087" s="19"/>
      <c r="JAP1087" s="16"/>
      <c r="JAW1087" s="19"/>
      <c r="JAX1087" s="16"/>
      <c r="JBE1087" s="19"/>
      <c r="JBF1087" s="16"/>
      <c r="JBM1087" s="19"/>
      <c r="JBN1087" s="16"/>
      <c r="JBU1087" s="19"/>
      <c r="JBV1087" s="16"/>
      <c r="JCC1087" s="19"/>
      <c r="JCD1087" s="16"/>
      <c r="JCK1087" s="19"/>
      <c r="JCL1087" s="16"/>
      <c r="JCS1087" s="19"/>
      <c r="JCT1087" s="16"/>
      <c r="JDA1087" s="19"/>
      <c r="JDB1087" s="16"/>
      <c r="JDI1087" s="19"/>
      <c r="JDJ1087" s="16"/>
      <c r="JDQ1087" s="19"/>
      <c r="JDR1087" s="16"/>
      <c r="JDY1087" s="19"/>
      <c r="JDZ1087" s="16"/>
      <c r="JEG1087" s="19"/>
      <c r="JEH1087" s="16"/>
      <c r="JEO1087" s="19"/>
      <c r="JEP1087" s="16"/>
      <c r="JEW1087" s="19"/>
      <c r="JEX1087" s="16"/>
      <c r="JFE1087" s="19"/>
      <c r="JFF1087" s="16"/>
      <c r="JFM1087" s="19"/>
      <c r="JFN1087" s="16"/>
      <c r="JFU1087" s="19"/>
      <c r="JFV1087" s="16"/>
      <c r="JGC1087" s="19"/>
      <c r="JGD1087" s="16"/>
      <c r="JGK1087" s="19"/>
      <c r="JGL1087" s="16"/>
      <c r="JGS1087" s="19"/>
      <c r="JGT1087" s="16"/>
      <c r="JHA1087" s="19"/>
      <c r="JHB1087" s="16"/>
      <c r="JHI1087" s="19"/>
      <c r="JHJ1087" s="16"/>
      <c r="JHQ1087" s="19"/>
      <c r="JHR1087" s="16"/>
      <c r="JHY1087" s="19"/>
      <c r="JHZ1087" s="16"/>
      <c r="JIG1087" s="19"/>
      <c r="JIH1087" s="16"/>
      <c r="JIO1087" s="19"/>
      <c r="JIP1087" s="16"/>
      <c r="JIW1087" s="19"/>
      <c r="JIX1087" s="16"/>
      <c r="JJE1087" s="19"/>
      <c r="JJF1087" s="16"/>
      <c r="JJM1087" s="19"/>
      <c r="JJN1087" s="16"/>
      <c r="JJU1087" s="19"/>
      <c r="JJV1087" s="16"/>
      <c r="JKC1087" s="19"/>
      <c r="JKD1087" s="16"/>
      <c r="JKK1087" s="19"/>
      <c r="JKL1087" s="16"/>
      <c r="JKS1087" s="19"/>
      <c r="JKT1087" s="16"/>
      <c r="JLA1087" s="19"/>
      <c r="JLB1087" s="16"/>
      <c r="JLI1087" s="19"/>
      <c r="JLJ1087" s="16"/>
      <c r="JLQ1087" s="19"/>
      <c r="JLR1087" s="16"/>
      <c r="JLY1087" s="19"/>
      <c r="JLZ1087" s="16"/>
      <c r="JMG1087" s="19"/>
      <c r="JMH1087" s="16"/>
      <c r="JMO1087" s="19"/>
      <c r="JMP1087" s="16"/>
      <c r="JMW1087" s="19"/>
      <c r="JMX1087" s="16"/>
      <c r="JNE1087" s="19"/>
      <c r="JNF1087" s="16"/>
      <c r="JNM1087" s="19"/>
      <c r="JNN1087" s="16"/>
      <c r="JNU1087" s="19"/>
      <c r="JNV1087" s="16"/>
      <c r="JOC1087" s="19"/>
      <c r="JOD1087" s="16"/>
      <c r="JOK1087" s="19"/>
      <c r="JOL1087" s="16"/>
      <c r="JOS1087" s="19"/>
      <c r="JOT1087" s="16"/>
      <c r="JPA1087" s="19"/>
      <c r="JPB1087" s="16"/>
      <c r="JPI1087" s="19"/>
      <c r="JPJ1087" s="16"/>
      <c r="JPQ1087" s="19"/>
      <c r="JPR1087" s="16"/>
      <c r="JPY1087" s="19"/>
      <c r="JPZ1087" s="16"/>
      <c r="JQG1087" s="19"/>
      <c r="JQH1087" s="16"/>
      <c r="JQO1087" s="19"/>
      <c r="JQP1087" s="16"/>
      <c r="JQW1087" s="19"/>
      <c r="JQX1087" s="16"/>
      <c r="JRE1087" s="19"/>
      <c r="JRF1087" s="16"/>
      <c r="JRM1087" s="19"/>
      <c r="JRN1087" s="16"/>
      <c r="JRU1087" s="19"/>
      <c r="JRV1087" s="16"/>
      <c r="JSC1087" s="19"/>
      <c r="JSD1087" s="16"/>
      <c r="JSK1087" s="19"/>
      <c r="JSL1087" s="16"/>
      <c r="JSS1087" s="19"/>
      <c r="JST1087" s="16"/>
      <c r="JTA1087" s="19"/>
      <c r="JTB1087" s="16"/>
      <c r="JTI1087" s="19"/>
      <c r="JTJ1087" s="16"/>
      <c r="JTQ1087" s="19"/>
      <c r="JTR1087" s="16"/>
      <c r="JTY1087" s="19"/>
      <c r="JTZ1087" s="16"/>
      <c r="JUG1087" s="19"/>
      <c r="JUH1087" s="16"/>
      <c r="JUO1087" s="19"/>
      <c r="JUP1087" s="16"/>
      <c r="JUW1087" s="19"/>
      <c r="JUX1087" s="16"/>
      <c r="JVE1087" s="19"/>
      <c r="JVF1087" s="16"/>
      <c r="JVM1087" s="19"/>
      <c r="JVN1087" s="16"/>
      <c r="JVU1087" s="19"/>
      <c r="JVV1087" s="16"/>
      <c r="JWC1087" s="19"/>
      <c r="JWD1087" s="16"/>
      <c r="JWK1087" s="19"/>
      <c r="JWL1087" s="16"/>
      <c r="JWS1087" s="19"/>
      <c r="JWT1087" s="16"/>
      <c r="JXA1087" s="19"/>
      <c r="JXB1087" s="16"/>
      <c r="JXI1087" s="19"/>
      <c r="JXJ1087" s="16"/>
      <c r="JXQ1087" s="19"/>
      <c r="JXR1087" s="16"/>
      <c r="JXY1087" s="19"/>
      <c r="JXZ1087" s="16"/>
      <c r="JYG1087" s="19"/>
      <c r="JYH1087" s="16"/>
      <c r="JYO1087" s="19"/>
      <c r="JYP1087" s="16"/>
      <c r="JYW1087" s="19"/>
      <c r="JYX1087" s="16"/>
      <c r="JZE1087" s="19"/>
      <c r="JZF1087" s="16"/>
      <c r="JZM1087" s="19"/>
      <c r="JZN1087" s="16"/>
      <c r="JZU1087" s="19"/>
      <c r="JZV1087" s="16"/>
      <c r="KAC1087" s="19"/>
      <c r="KAD1087" s="16"/>
      <c r="KAK1087" s="19"/>
      <c r="KAL1087" s="16"/>
      <c r="KAS1087" s="19"/>
      <c r="KAT1087" s="16"/>
      <c r="KBA1087" s="19"/>
      <c r="KBB1087" s="16"/>
      <c r="KBI1087" s="19"/>
      <c r="KBJ1087" s="16"/>
      <c r="KBQ1087" s="19"/>
      <c r="KBR1087" s="16"/>
      <c r="KBY1087" s="19"/>
      <c r="KBZ1087" s="16"/>
      <c r="KCG1087" s="19"/>
      <c r="KCH1087" s="16"/>
      <c r="KCO1087" s="19"/>
      <c r="KCP1087" s="16"/>
      <c r="KCW1087" s="19"/>
      <c r="KCX1087" s="16"/>
      <c r="KDE1087" s="19"/>
      <c r="KDF1087" s="16"/>
      <c r="KDM1087" s="19"/>
      <c r="KDN1087" s="16"/>
      <c r="KDU1087" s="19"/>
      <c r="KDV1087" s="16"/>
      <c r="KEC1087" s="19"/>
      <c r="KED1087" s="16"/>
      <c r="KEK1087" s="19"/>
      <c r="KEL1087" s="16"/>
      <c r="KES1087" s="19"/>
      <c r="KET1087" s="16"/>
      <c r="KFA1087" s="19"/>
      <c r="KFB1087" s="16"/>
      <c r="KFI1087" s="19"/>
      <c r="KFJ1087" s="16"/>
      <c r="KFQ1087" s="19"/>
      <c r="KFR1087" s="16"/>
      <c r="KFY1087" s="19"/>
      <c r="KFZ1087" s="16"/>
      <c r="KGG1087" s="19"/>
      <c r="KGH1087" s="16"/>
      <c r="KGO1087" s="19"/>
      <c r="KGP1087" s="16"/>
      <c r="KGW1087" s="19"/>
      <c r="KGX1087" s="16"/>
      <c r="KHE1087" s="19"/>
      <c r="KHF1087" s="16"/>
      <c r="KHM1087" s="19"/>
      <c r="KHN1087" s="16"/>
      <c r="KHU1087" s="19"/>
      <c r="KHV1087" s="16"/>
      <c r="KIC1087" s="19"/>
      <c r="KID1087" s="16"/>
      <c r="KIK1087" s="19"/>
      <c r="KIL1087" s="16"/>
      <c r="KIS1087" s="19"/>
      <c r="KIT1087" s="16"/>
      <c r="KJA1087" s="19"/>
      <c r="KJB1087" s="16"/>
      <c r="KJI1087" s="19"/>
      <c r="KJJ1087" s="16"/>
      <c r="KJQ1087" s="19"/>
      <c r="KJR1087" s="16"/>
      <c r="KJY1087" s="19"/>
      <c r="KJZ1087" s="16"/>
      <c r="KKG1087" s="19"/>
      <c r="KKH1087" s="16"/>
      <c r="KKO1087" s="19"/>
      <c r="KKP1087" s="16"/>
      <c r="KKW1087" s="19"/>
      <c r="KKX1087" s="16"/>
      <c r="KLE1087" s="19"/>
      <c r="KLF1087" s="16"/>
      <c r="KLM1087" s="19"/>
      <c r="KLN1087" s="16"/>
      <c r="KLU1087" s="19"/>
      <c r="KLV1087" s="16"/>
      <c r="KMC1087" s="19"/>
      <c r="KMD1087" s="16"/>
      <c r="KMK1087" s="19"/>
      <c r="KML1087" s="16"/>
      <c r="KMS1087" s="19"/>
      <c r="KMT1087" s="16"/>
      <c r="KNA1087" s="19"/>
      <c r="KNB1087" s="16"/>
      <c r="KNI1087" s="19"/>
      <c r="KNJ1087" s="16"/>
      <c r="KNQ1087" s="19"/>
      <c r="KNR1087" s="16"/>
      <c r="KNY1087" s="19"/>
      <c r="KNZ1087" s="16"/>
      <c r="KOG1087" s="19"/>
      <c r="KOH1087" s="16"/>
      <c r="KOO1087" s="19"/>
      <c r="KOP1087" s="16"/>
      <c r="KOW1087" s="19"/>
      <c r="KOX1087" s="16"/>
      <c r="KPE1087" s="19"/>
      <c r="KPF1087" s="16"/>
      <c r="KPM1087" s="19"/>
      <c r="KPN1087" s="16"/>
      <c r="KPU1087" s="19"/>
      <c r="KPV1087" s="16"/>
      <c r="KQC1087" s="19"/>
      <c r="KQD1087" s="16"/>
      <c r="KQK1087" s="19"/>
      <c r="KQL1087" s="16"/>
      <c r="KQS1087" s="19"/>
      <c r="KQT1087" s="16"/>
      <c r="KRA1087" s="19"/>
      <c r="KRB1087" s="16"/>
      <c r="KRI1087" s="19"/>
      <c r="KRJ1087" s="16"/>
      <c r="KRQ1087" s="19"/>
      <c r="KRR1087" s="16"/>
      <c r="KRY1087" s="19"/>
      <c r="KRZ1087" s="16"/>
      <c r="KSG1087" s="19"/>
      <c r="KSH1087" s="16"/>
      <c r="KSO1087" s="19"/>
      <c r="KSP1087" s="16"/>
      <c r="KSW1087" s="19"/>
      <c r="KSX1087" s="16"/>
      <c r="KTE1087" s="19"/>
      <c r="KTF1087" s="16"/>
      <c r="KTM1087" s="19"/>
      <c r="KTN1087" s="16"/>
      <c r="KTU1087" s="19"/>
      <c r="KTV1087" s="16"/>
      <c r="KUC1087" s="19"/>
      <c r="KUD1087" s="16"/>
      <c r="KUK1087" s="19"/>
      <c r="KUL1087" s="16"/>
      <c r="KUS1087" s="19"/>
      <c r="KUT1087" s="16"/>
      <c r="KVA1087" s="19"/>
      <c r="KVB1087" s="16"/>
      <c r="KVI1087" s="19"/>
      <c r="KVJ1087" s="16"/>
      <c r="KVQ1087" s="19"/>
      <c r="KVR1087" s="16"/>
      <c r="KVY1087" s="19"/>
      <c r="KVZ1087" s="16"/>
      <c r="KWG1087" s="19"/>
      <c r="KWH1087" s="16"/>
      <c r="KWO1087" s="19"/>
      <c r="KWP1087" s="16"/>
      <c r="KWW1087" s="19"/>
      <c r="KWX1087" s="16"/>
      <c r="KXE1087" s="19"/>
      <c r="KXF1087" s="16"/>
      <c r="KXM1087" s="19"/>
      <c r="KXN1087" s="16"/>
      <c r="KXU1087" s="19"/>
      <c r="KXV1087" s="16"/>
      <c r="KYC1087" s="19"/>
      <c r="KYD1087" s="16"/>
      <c r="KYK1087" s="19"/>
      <c r="KYL1087" s="16"/>
      <c r="KYS1087" s="19"/>
      <c r="KYT1087" s="16"/>
      <c r="KZA1087" s="19"/>
      <c r="KZB1087" s="16"/>
      <c r="KZI1087" s="19"/>
      <c r="KZJ1087" s="16"/>
      <c r="KZQ1087" s="19"/>
      <c r="KZR1087" s="16"/>
      <c r="KZY1087" s="19"/>
      <c r="KZZ1087" s="16"/>
      <c r="LAG1087" s="19"/>
      <c r="LAH1087" s="16"/>
      <c r="LAO1087" s="19"/>
      <c r="LAP1087" s="16"/>
      <c r="LAW1087" s="19"/>
      <c r="LAX1087" s="16"/>
      <c r="LBE1087" s="19"/>
      <c r="LBF1087" s="16"/>
      <c r="LBM1087" s="19"/>
      <c r="LBN1087" s="16"/>
      <c r="LBU1087" s="19"/>
      <c r="LBV1087" s="16"/>
      <c r="LCC1087" s="19"/>
      <c r="LCD1087" s="16"/>
      <c r="LCK1087" s="19"/>
      <c r="LCL1087" s="16"/>
      <c r="LCS1087" s="19"/>
      <c r="LCT1087" s="16"/>
      <c r="LDA1087" s="19"/>
      <c r="LDB1087" s="16"/>
      <c r="LDI1087" s="19"/>
      <c r="LDJ1087" s="16"/>
      <c r="LDQ1087" s="19"/>
      <c r="LDR1087" s="16"/>
      <c r="LDY1087" s="19"/>
      <c r="LDZ1087" s="16"/>
      <c r="LEG1087" s="19"/>
      <c r="LEH1087" s="16"/>
      <c r="LEO1087" s="19"/>
      <c r="LEP1087" s="16"/>
      <c r="LEW1087" s="19"/>
      <c r="LEX1087" s="16"/>
      <c r="LFE1087" s="19"/>
      <c r="LFF1087" s="16"/>
      <c r="LFM1087" s="19"/>
      <c r="LFN1087" s="16"/>
      <c r="LFU1087" s="19"/>
      <c r="LFV1087" s="16"/>
      <c r="LGC1087" s="19"/>
      <c r="LGD1087" s="16"/>
      <c r="LGK1087" s="19"/>
      <c r="LGL1087" s="16"/>
      <c r="LGS1087" s="19"/>
      <c r="LGT1087" s="16"/>
      <c r="LHA1087" s="19"/>
      <c r="LHB1087" s="16"/>
      <c r="LHI1087" s="19"/>
      <c r="LHJ1087" s="16"/>
      <c r="LHQ1087" s="19"/>
      <c r="LHR1087" s="16"/>
      <c r="LHY1087" s="19"/>
      <c r="LHZ1087" s="16"/>
      <c r="LIG1087" s="19"/>
      <c r="LIH1087" s="16"/>
      <c r="LIO1087" s="19"/>
      <c r="LIP1087" s="16"/>
      <c r="LIW1087" s="19"/>
      <c r="LIX1087" s="16"/>
      <c r="LJE1087" s="19"/>
      <c r="LJF1087" s="16"/>
      <c r="LJM1087" s="19"/>
      <c r="LJN1087" s="16"/>
      <c r="LJU1087" s="19"/>
      <c r="LJV1087" s="16"/>
      <c r="LKC1087" s="19"/>
      <c r="LKD1087" s="16"/>
      <c r="LKK1087" s="19"/>
      <c r="LKL1087" s="16"/>
      <c r="LKS1087" s="19"/>
      <c r="LKT1087" s="16"/>
      <c r="LLA1087" s="19"/>
      <c r="LLB1087" s="16"/>
      <c r="LLI1087" s="19"/>
      <c r="LLJ1087" s="16"/>
      <c r="LLQ1087" s="19"/>
      <c r="LLR1087" s="16"/>
      <c r="LLY1087" s="19"/>
      <c r="LLZ1087" s="16"/>
      <c r="LMG1087" s="19"/>
      <c r="LMH1087" s="16"/>
      <c r="LMO1087" s="19"/>
      <c r="LMP1087" s="16"/>
      <c r="LMW1087" s="19"/>
      <c r="LMX1087" s="16"/>
      <c r="LNE1087" s="19"/>
      <c r="LNF1087" s="16"/>
      <c r="LNM1087" s="19"/>
      <c r="LNN1087" s="16"/>
      <c r="LNU1087" s="19"/>
      <c r="LNV1087" s="16"/>
      <c r="LOC1087" s="19"/>
      <c r="LOD1087" s="16"/>
      <c r="LOK1087" s="19"/>
      <c r="LOL1087" s="16"/>
      <c r="LOS1087" s="19"/>
      <c r="LOT1087" s="16"/>
      <c r="LPA1087" s="19"/>
      <c r="LPB1087" s="16"/>
      <c r="LPI1087" s="19"/>
      <c r="LPJ1087" s="16"/>
      <c r="LPQ1087" s="19"/>
      <c r="LPR1087" s="16"/>
      <c r="LPY1087" s="19"/>
      <c r="LPZ1087" s="16"/>
      <c r="LQG1087" s="19"/>
      <c r="LQH1087" s="16"/>
      <c r="LQO1087" s="19"/>
      <c r="LQP1087" s="16"/>
      <c r="LQW1087" s="19"/>
      <c r="LQX1087" s="16"/>
      <c r="LRE1087" s="19"/>
      <c r="LRF1087" s="16"/>
      <c r="LRM1087" s="19"/>
      <c r="LRN1087" s="16"/>
      <c r="LRU1087" s="19"/>
      <c r="LRV1087" s="16"/>
      <c r="LSC1087" s="19"/>
      <c r="LSD1087" s="16"/>
      <c r="LSK1087" s="19"/>
      <c r="LSL1087" s="16"/>
      <c r="LSS1087" s="19"/>
      <c r="LST1087" s="16"/>
      <c r="LTA1087" s="19"/>
      <c r="LTB1087" s="16"/>
      <c r="LTI1087" s="19"/>
      <c r="LTJ1087" s="16"/>
      <c r="LTQ1087" s="19"/>
      <c r="LTR1087" s="16"/>
      <c r="LTY1087" s="19"/>
      <c r="LTZ1087" s="16"/>
      <c r="LUG1087" s="19"/>
      <c r="LUH1087" s="16"/>
      <c r="LUO1087" s="19"/>
      <c r="LUP1087" s="16"/>
      <c r="LUW1087" s="19"/>
      <c r="LUX1087" s="16"/>
      <c r="LVE1087" s="19"/>
      <c r="LVF1087" s="16"/>
      <c r="LVM1087" s="19"/>
      <c r="LVN1087" s="16"/>
      <c r="LVU1087" s="19"/>
      <c r="LVV1087" s="16"/>
      <c r="LWC1087" s="19"/>
      <c r="LWD1087" s="16"/>
      <c r="LWK1087" s="19"/>
      <c r="LWL1087" s="16"/>
      <c r="LWS1087" s="19"/>
      <c r="LWT1087" s="16"/>
      <c r="LXA1087" s="19"/>
      <c r="LXB1087" s="16"/>
      <c r="LXI1087" s="19"/>
      <c r="LXJ1087" s="16"/>
      <c r="LXQ1087" s="19"/>
      <c r="LXR1087" s="16"/>
      <c r="LXY1087" s="19"/>
      <c r="LXZ1087" s="16"/>
      <c r="LYG1087" s="19"/>
      <c r="LYH1087" s="16"/>
      <c r="LYO1087" s="19"/>
      <c r="LYP1087" s="16"/>
      <c r="LYW1087" s="19"/>
      <c r="LYX1087" s="16"/>
      <c r="LZE1087" s="19"/>
      <c r="LZF1087" s="16"/>
      <c r="LZM1087" s="19"/>
      <c r="LZN1087" s="16"/>
      <c r="LZU1087" s="19"/>
      <c r="LZV1087" s="16"/>
      <c r="MAC1087" s="19"/>
      <c r="MAD1087" s="16"/>
      <c r="MAK1087" s="19"/>
      <c r="MAL1087" s="16"/>
      <c r="MAS1087" s="19"/>
      <c r="MAT1087" s="16"/>
      <c r="MBA1087" s="19"/>
      <c r="MBB1087" s="16"/>
      <c r="MBI1087" s="19"/>
      <c r="MBJ1087" s="16"/>
      <c r="MBQ1087" s="19"/>
      <c r="MBR1087" s="16"/>
      <c r="MBY1087" s="19"/>
      <c r="MBZ1087" s="16"/>
      <c r="MCG1087" s="19"/>
      <c r="MCH1087" s="16"/>
      <c r="MCO1087" s="19"/>
      <c r="MCP1087" s="16"/>
      <c r="MCW1087" s="19"/>
      <c r="MCX1087" s="16"/>
      <c r="MDE1087" s="19"/>
      <c r="MDF1087" s="16"/>
      <c r="MDM1087" s="19"/>
      <c r="MDN1087" s="16"/>
      <c r="MDU1087" s="19"/>
      <c r="MDV1087" s="16"/>
      <c r="MEC1087" s="19"/>
      <c r="MED1087" s="16"/>
      <c r="MEK1087" s="19"/>
      <c r="MEL1087" s="16"/>
      <c r="MES1087" s="19"/>
      <c r="MET1087" s="16"/>
      <c r="MFA1087" s="19"/>
      <c r="MFB1087" s="16"/>
      <c r="MFI1087" s="19"/>
      <c r="MFJ1087" s="16"/>
      <c r="MFQ1087" s="19"/>
      <c r="MFR1087" s="16"/>
      <c r="MFY1087" s="19"/>
      <c r="MFZ1087" s="16"/>
      <c r="MGG1087" s="19"/>
      <c r="MGH1087" s="16"/>
      <c r="MGO1087" s="19"/>
      <c r="MGP1087" s="16"/>
      <c r="MGW1087" s="19"/>
      <c r="MGX1087" s="16"/>
      <c r="MHE1087" s="19"/>
      <c r="MHF1087" s="16"/>
      <c r="MHM1087" s="19"/>
      <c r="MHN1087" s="16"/>
      <c r="MHU1087" s="19"/>
      <c r="MHV1087" s="16"/>
      <c r="MIC1087" s="19"/>
      <c r="MID1087" s="16"/>
      <c r="MIK1087" s="19"/>
      <c r="MIL1087" s="16"/>
      <c r="MIS1087" s="19"/>
      <c r="MIT1087" s="16"/>
      <c r="MJA1087" s="19"/>
      <c r="MJB1087" s="16"/>
      <c r="MJI1087" s="19"/>
      <c r="MJJ1087" s="16"/>
      <c r="MJQ1087" s="19"/>
      <c r="MJR1087" s="16"/>
      <c r="MJY1087" s="19"/>
      <c r="MJZ1087" s="16"/>
      <c r="MKG1087" s="19"/>
      <c r="MKH1087" s="16"/>
      <c r="MKO1087" s="19"/>
      <c r="MKP1087" s="16"/>
      <c r="MKW1087" s="19"/>
      <c r="MKX1087" s="16"/>
      <c r="MLE1087" s="19"/>
      <c r="MLF1087" s="16"/>
      <c r="MLM1087" s="19"/>
      <c r="MLN1087" s="16"/>
      <c r="MLU1087" s="19"/>
      <c r="MLV1087" s="16"/>
      <c r="MMC1087" s="19"/>
      <c r="MMD1087" s="16"/>
      <c r="MMK1087" s="19"/>
      <c r="MML1087" s="16"/>
      <c r="MMS1087" s="19"/>
      <c r="MMT1087" s="16"/>
      <c r="MNA1087" s="19"/>
      <c r="MNB1087" s="16"/>
      <c r="MNI1087" s="19"/>
      <c r="MNJ1087" s="16"/>
      <c r="MNQ1087" s="19"/>
      <c r="MNR1087" s="16"/>
      <c r="MNY1087" s="19"/>
      <c r="MNZ1087" s="16"/>
      <c r="MOG1087" s="19"/>
      <c r="MOH1087" s="16"/>
      <c r="MOO1087" s="19"/>
      <c r="MOP1087" s="16"/>
      <c r="MOW1087" s="19"/>
      <c r="MOX1087" s="16"/>
      <c r="MPE1087" s="19"/>
      <c r="MPF1087" s="16"/>
      <c r="MPM1087" s="19"/>
      <c r="MPN1087" s="16"/>
      <c r="MPU1087" s="19"/>
      <c r="MPV1087" s="16"/>
      <c r="MQC1087" s="19"/>
      <c r="MQD1087" s="16"/>
      <c r="MQK1087" s="19"/>
      <c r="MQL1087" s="16"/>
      <c r="MQS1087" s="19"/>
      <c r="MQT1087" s="16"/>
      <c r="MRA1087" s="19"/>
      <c r="MRB1087" s="16"/>
      <c r="MRI1087" s="19"/>
      <c r="MRJ1087" s="16"/>
      <c r="MRQ1087" s="19"/>
      <c r="MRR1087" s="16"/>
      <c r="MRY1087" s="19"/>
      <c r="MRZ1087" s="16"/>
      <c r="MSG1087" s="19"/>
      <c r="MSH1087" s="16"/>
      <c r="MSO1087" s="19"/>
      <c r="MSP1087" s="16"/>
      <c r="MSW1087" s="19"/>
      <c r="MSX1087" s="16"/>
      <c r="MTE1087" s="19"/>
      <c r="MTF1087" s="16"/>
      <c r="MTM1087" s="19"/>
      <c r="MTN1087" s="16"/>
      <c r="MTU1087" s="19"/>
      <c r="MTV1087" s="16"/>
      <c r="MUC1087" s="19"/>
      <c r="MUD1087" s="16"/>
      <c r="MUK1087" s="19"/>
      <c r="MUL1087" s="16"/>
      <c r="MUS1087" s="19"/>
      <c r="MUT1087" s="16"/>
      <c r="MVA1087" s="19"/>
      <c r="MVB1087" s="16"/>
      <c r="MVI1087" s="19"/>
      <c r="MVJ1087" s="16"/>
      <c r="MVQ1087" s="19"/>
      <c r="MVR1087" s="16"/>
      <c r="MVY1087" s="19"/>
      <c r="MVZ1087" s="16"/>
      <c r="MWG1087" s="19"/>
      <c r="MWH1087" s="16"/>
      <c r="MWO1087" s="19"/>
      <c r="MWP1087" s="16"/>
      <c r="MWW1087" s="19"/>
      <c r="MWX1087" s="16"/>
      <c r="MXE1087" s="19"/>
      <c r="MXF1087" s="16"/>
      <c r="MXM1087" s="19"/>
      <c r="MXN1087" s="16"/>
      <c r="MXU1087" s="19"/>
      <c r="MXV1087" s="16"/>
      <c r="MYC1087" s="19"/>
      <c r="MYD1087" s="16"/>
      <c r="MYK1087" s="19"/>
      <c r="MYL1087" s="16"/>
      <c r="MYS1087" s="19"/>
      <c r="MYT1087" s="16"/>
      <c r="MZA1087" s="19"/>
      <c r="MZB1087" s="16"/>
      <c r="MZI1087" s="19"/>
      <c r="MZJ1087" s="16"/>
      <c r="MZQ1087" s="19"/>
      <c r="MZR1087" s="16"/>
      <c r="MZY1087" s="19"/>
      <c r="MZZ1087" s="16"/>
      <c r="NAG1087" s="19"/>
      <c r="NAH1087" s="16"/>
      <c r="NAO1087" s="19"/>
      <c r="NAP1087" s="16"/>
      <c r="NAW1087" s="19"/>
      <c r="NAX1087" s="16"/>
      <c r="NBE1087" s="19"/>
      <c r="NBF1087" s="16"/>
      <c r="NBM1087" s="19"/>
      <c r="NBN1087" s="16"/>
      <c r="NBU1087" s="19"/>
      <c r="NBV1087" s="16"/>
      <c r="NCC1087" s="19"/>
      <c r="NCD1087" s="16"/>
      <c r="NCK1087" s="19"/>
      <c r="NCL1087" s="16"/>
      <c r="NCS1087" s="19"/>
      <c r="NCT1087" s="16"/>
      <c r="NDA1087" s="19"/>
      <c r="NDB1087" s="16"/>
      <c r="NDI1087" s="19"/>
      <c r="NDJ1087" s="16"/>
      <c r="NDQ1087" s="19"/>
      <c r="NDR1087" s="16"/>
      <c r="NDY1087" s="19"/>
      <c r="NDZ1087" s="16"/>
      <c r="NEG1087" s="19"/>
      <c r="NEH1087" s="16"/>
      <c r="NEO1087" s="19"/>
      <c r="NEP1087" s="16"/>
      <c r="NEW1087" s="19"/>
      <c r="NEX1087" s="16"/>
      <c r="NFE1087" s="19"/>
      <c r="NFF1087" s="16"/>
      <c r="NFM1087" s="19"/>
      <c r="NFN1087" s="16"/>
      <c r="NFU1087" s="19"/>
      <c r="NFV1087" s="16"/>
      <c r="NGC1087" s="19"/>
      <c r="NGD1087" s="16"/>
      <c r="NGK1087" s="19"/>
      <c r="NGL1087" s="16"/>
      <c r="NGS1087" s="19"/>
      <c r="NGT1087" s="16"/>
      <c r="NHA1087" s="19"/>
      <c r="NHB1087" s="16"/>
      <c r="NHI1087" s="19"/>
      <c r="NHJ1087" s="16"/>
      <c r="NHQ1087" s="19"/>
      <c r="NHR1087" s="16"/>
      <c r="NHY1087" s="19"/>
      <c r="NHZ1087" s="16"/>
      <c r="NIG1087" s="19"/>
      <c r="NIH1087" s="16"/>
      <c r="NIO1087" s="19"/>
      <c r="NIP1087" s="16"/>
      <c r="NIW1087" s="19"/>
      <c r="NIX1087" s="16"/>
      <c r="NJE1087" s="19"/>
      <c r="NJF1087" s="16"/>
      <c r="NJM1087" s="19"/>
      <c r="NJN1087" s="16"/>
      <c r="NJU1087" s="19"/>
      <c r="NJV1087" s="16"/>
      <c r="NKC1087" s="19"/>
      <c r="NKD1087" s="16"/>
      <c r="NKK1087" s="19"/>
      <c r="NKL1087" s="16"/>
      <c r="NKS1087" s="19"/>
      <c r="NKT1087" s="16"/>
      <c r="NLA1087" s="19"/>
      <c r="NLB1087" s="16"/>
      <c r="NLI1087" s="19"/>
      <c r="NLJ1087" s="16"/>
      <c r="NLQ1087" s="19"/>
      <c r="NLR1087" s="16"/>
      <c r="NLY1087" s="19"/>
      <c r="NLZ1087" s="16"/>
      <c r="NMG1087" s="19"/>
      <c r="NMH1087" s="16"/>
      <c r="NMO1087" s="19"/>
      <c r="NMP1087" s="16"/>
      <c r="NMW1087" s="19"/>
      <c r="NMX1087" s="16"/>
      <c r="NNE1087" s="19"/>
      <c r="NNF1087" s="16"/>
      <c r="NNM1087" s="19"/>
      <c r="NNN1087" s="16"/>
      <c r="NNU1087" s="19"/>
      <c r="NNV1087" s="16"/>
      <c r="NOC1087" s="19"/>
      <c r="NOD1087" s="16"/>
      <c r="NOK1087" s="19"/>
      <c r="NOL1087" s="16"/>
      <c r="NOS1087" s="19"/>
      <c r="NOT1087" s="16"/>
      <c r="NPA1087" s="19"/>
      <c r="NPB1087" s="16"/>
      <c r="NPI1087" s="19"/>
      <c r="NPJ1087" s="16"/>
      <c r="NPQ1087" s="19"/>
      <c r="NPR1087" s="16"/>
      <c r="NPY1087" s="19"/>
      <c r="NPZ1087" s="16"/>
      <c r="NQG1087" s="19"/>
      <c r="NQH1087" s="16"/>
      <c r="NQO1087" s="19"/>
      <c r="NQP1087" s="16"/>
      <c r="NQW1087" s="19"/>
      <c r="NQX1087" s="16"/>
      <c r="NRE1087" s="19"/>
      <c r="NRF1087" s="16"/>
      <c r="NRM1087" s="19"/>
      <c r="NRN1087" s="16"/>
      <c r="NRU1087" s="19"/>
      <c r="NRV1087" s="16"/>
      <c r="NSC1087" s="19"/>
      <c r="NSD1087" s="16"/>
      <c r="NSK1087" s="19"/>
      <c r="NSL1087" s="16"/>
      <c r="NSS1087" s="19"/>
      <c r="NST1087" s="16"/>
      <c r="NTA1087" s="19"/>
      <c r="NTB1087" s="16"/>
      <c r="NTI1087" s="19"/>
      <c r="NTJ1087" s="16"/>
      <c r="NTQ1087" s="19"/>
      <c r="NTR1087" s="16"/>
      <c r="NTY1087" s="19"/>
      <c r="NTZ1087" s="16"/>
      <c r="NUG1087" s="19"/>
      <c r="NUH1087" s="16"/>
      <c r="NUO1087" s="19"/>
      <c r="NUP1087" s="16"/>
      <c r="NUW1087" s="19"/>
      <c r="NUX1087" s="16"/>
      <c r="NVE1087" s="19"/>
      <c r="NVF1087" s="16"/>
      <c r="NVM1087" s="19"/>
      <c r="NVN1087" s="16"/>
      <c r="NVU1087" s="19"/>
      <c r="NVV1087" s="16"/>
      <c r="NWC1087" s="19"/>
      <c r="NWD1087" s="16"/>
      <c r="NWK1087" s="19"/>
      <c r="NWL1087" s="16"/>
      <c r="NWS1087" s="19"/>
      <c r="NWT1087" s="16"/>
      <c r="NXA1087" s="19"/>
      <c r="NXB1087" s="16"/>
      <c r="NXI1087" s="19"/>
      <c r="NXJ1087" s="16"/>
      <c r="NXQ1087" s="19"/>
      <c r="NXR1087" s="16"/>
      <c r="NXY1087" s="19"/>
      <c r="NXZ1087" s="16"/>
      <c r="NYG1087" s="19"/>
      <c r="NYH1087" s="16"/>
      <c r="NYO1087" s="19"/>
      <c r="NYP1087" s="16"/>
      <c r="NYW1087" s="19"/>
      <c r="NYX1087" s="16"/>
      <c r="NZE1087" s="19"/>
      <c r="NZF1087" s="16"/>
      <c r="NZM1087" s="19"/>
      <c r="NZN1087" s="16"/>
      <c r="NZU1087" s="19"/>
      <c r="NZV1087" s="16"/>
      <c r="OAC1087" s="19"/>
      <c r="OAD1087" s="16"/>
      <c r="OAK1087" s="19"/>
      <c r="OAL1087" s="16"/>
      <c r="OAS1087" s="19"/>
      <c r="OAT1087" s="16"/>
      <c r="OBA1087" s="19"/>
      <c r="OBB1087" s="16"/>
      <c r="OBI1087" s="19"/>
      <c r="OBJ1087" s="16"/>
      <c r="OBQ1087" s="19"/>
      <c r="OBR1087" s="16"/>
      <c r="OBY1087" s="19"/>
      <c r="OBZ1087" s="16"/>
      <c r="OCG1087" s="19"/>
      <c r="OCH1087" s="16"/>
      <c r="OCO1087" s="19"/>
      <c r="OCP1087" s="16"/>
      <c r="OCW1087" s="19"/>
      <c r="OCX1087" s="16"/>
      <c r="ODE1087" s="19"/>
      <c r="ODF1087" s="16"/>
      <c r="ODM1087" s="19"/>
      <c r="ODN1087" s="16"/>
      <c r="ODU1087" s="19"/>
      <c r="ODV1087" s="16"/>
      <c r="OEC1087" s="19"/>
      <c r="OED1087" s="16"/>
      <c r="OEK1087" s="19"/>
      <c r="OEL1087" s="16"/>
      <c r="OES1087" s="19"/>
      <c r="OET1087" s="16"/>
      <c r="OFA1087" s="19"/>
      <c r="OFB1087" s="16"/>
      <c r="OFI1087" s="19"/>
      <c r="OFJ1087" s="16"/>
      <c r="OFQ1087" s="19"/>
      <c r="OFR1087" s="16"/>
      <c r="OFY1087" s="19"/>
      <c r="OFZ1087" s="16"/>
      <c r="OGG1087" s="19"/>
      <c r="OGH1087" s="16"/>
      <c r="OGO1087" s="19"/>
      <c r="OGP1087" s="16"/>
      <c r="OGW1087" s="19"/>
      <c r="OGX1087" s="16"/>
      <c r="OHE1087" s="19"/>
      <c r="OHF1087" s="16"/>
      <c r="OHM1087" s="19"/>
      <c r="OHN1087" s="16"/>
      <c r="OHU1087" s="19"/>
      <c r="OHV1087" s="16"/>
      <c r="OIC1087" s="19"/>
      <c r="OID1087" s="16"/>
      <c r="OIK1087" s="19"/>
      <c r="OIL1087" s="16"/>
      <c r="OIS1087" s="19"/>
      <c r="OIT1087" s="16"/>
      <c r="OJA1087" s="19"/>
      <c r="OJB1087" s="16"/>
      <c r="OJI1087" s="19"/>
      <c r="OJJ1087" s="16"/>
      <c r="OJQ1087" s="19"/>
      <c r="OJR1087" s="16"/>
      <c r="OJY1087" s="19"/>
      <c r="OJZ1087" s="16"/>
      <c r="OKG1087" s="19"/>
      <c r="OKH1087" s="16"/>
      <c r="OKO1087" s="19"/>
      <c r="OKP1087" s="16"/>
      <c r="OKW1087" s="19"/>
      <c r="OKX1087" s="16"/>
      <c r="OLE1087" s="19"/>
      <c r="OLF1087" s="16"/>
      <c r="OLM1087" s="19"/>
      <c r="OLN1087" s="16"/>
      <c r="OLU1087" s="19"/>
      <c r="OLV1087" s="16"/>
      <c r="OMC1087" s="19"/>
      <c r="OMD1087" s="16"/>
      <c r="OMK1087" s="19"/>
      <c r="OML1087" s="16"/>
      <c r="OMS1087" s="19"/>
      <c r="OMT1087" s="16"/>
      <c r="ONA1087" s="19"/>
      <c r="ONB1087" s="16"/>
      <c r="ONI1087" s="19"/>
      <c r="ONJ1087" s="16"/>
      <c r="ONQ1087" s="19"/>
      <c r="ONR1087" s="16"/>
      <c r="ONY1087" s="19"/>
      <c r="ONZ1087" s="16"/>
      <c r="OOG1087" s="19"/>
      <c r="OOH1087" s="16"/>
      <c r="OOO1087" s="19"/>
      <c r="OOP1087" s="16"/>
      <c r="OOW1087" s="19"/>
      <c r="OOX1087" s="16"/>
      <c r="OPE1087" s="19"/>
      <c r="OPF1087" s="16"/>
      <c r="OPM1087" s="19"/>
      <c r="OPN1087" s="16"/>
      <c r="OPU1087" s="19"/>
      <c r="OPV1087" s="16"/>
      <c r="OQC1087" s="19"/>
      <c r="OQD1087" s="16"/>
      <c r="OQK1087" s="19"/>
      <c r="OQL1087" s="16"/>
      <c r="OQS1087" s="19"/>
      <c r="OQT1087" s="16"/>
      <c r="ORA1087" s="19"/>
      <c r="ORB1087" s="16"/>
      <c r="ORI1087" s="19"/>
      <c r="ORJ1087" s="16"/>
      <c r="ORQ1087" s="19"/>
      <c r="ORR1087" s="16"/>
      <c r="ORY1087" s="19"/>
      <c r="ORZ1087" s="16"/>
      <c r="OSG1087" s="19"/>
      <c r="OSH1087" s="16"/>
      <c r="OSO1087" s="19"/>
      <c r="OSP1087" s="16"/>
      <c r="OSW1087" s="19"/>
      <c r="OSX1087" s="16"/>
      <c r="OTE1087" s="19"/>
      <c r="OTF1087" s="16"/>
      <c r="OTM1087" s="19"/>
      <c r="OTN1087" s="16"/>
      <c r="OTU1087" s="19"/>
      <c r="OTV1087" s="16"/>
      <c r="OUC1087" s="19"/>
      <c r="OUD1087" s="16"/>
      <c r="OUK1087" s="19"/>
      <c r="OUL1087" s="16"/>
      <c r="OUS1087" s="19"/>
      <c r="OUT1087" s="16"/>
      <c r="OVA1087" s="19"/>
      <c r="OVB1087" s="16"/>
      <c r="OVI1087" s="19"/>
      <c r="OVJ1087" s="16"/>
      <c r="OVQ1087" s="19"/>
      <c r="OVR1087" s="16"/>
      <c r="OVY1087" s="19"/>
      <c r="OVZ1087" s="16"/>
      <c r="OWG1087" s="19"/>
      <c r="OWH1087" s="16"/>
      <c r="OWO1087" s="19"/>
      <c r="OWP1087" s="16"/>
      <c r="OWW1087" s="19"/>
      <c r="OWX1087" s="16"/>
      <c r="OXE1087" s="19"/>
      <c r="OXF1087" s="16"/>
      <c r="OXM1087" s="19"/>
      <c r="OXN1087" s="16"/>
      <c r="OXU1087" s="19"/>
      <c r="OXV1087" s="16"/>
      <c r="OYC1087" s="19"/>
      <c r="OYD1087" s="16"/>
      <c r="OYK1087" s="19"/>
      <c r="OYL1087" s="16"/>
      <c r="OYS1087" s="19"/>
      <c r="OYT1087" s="16"/>
      <c r="OZA1087" s="19"/>
      <c r="OZB1087" s="16"/>
      <c r="OZI1087" s="19"/>
      <c r="OZJ1087" s="16"/>
      <c r="OZQ1087" s="19"/>
      <c r="OZR1087" s="16"/>
      <c r="OZY1087" s="19"/>
      <c r="OZZ1087" s="16"/>
      <c r="PAG1087" s="19"/>
      <c r="PAH1087" s="16"/>
      <c r="PAO1087" s="19"/>
      <c r="PAP1087" s="16"/>
      <c r="PAW1087" s="19"/>
      <c r="PAX1087" s="16"/>
      <c r="PBE1087" s="19"/>
      <c r="PBF1087" s="16"/>
      <c r="PBM1087" s="19"/>
      <c r="PBN1087" s="16"/>
      <c r="PBU1087" s="19"/>
      <c r="PBV1087" s="16"/>
      <c r="PCC1087" s="19"/>
      <c r="PCD1087" s="16"/>
      <c r="PCK1087" s="19"/>
      <c r="PCL1087" s="16"/>
      <c r="PCS1087" s="19"/>
      <c r="PCT1087" s="16"/>
      <c r="PDA1087" s="19"/>
      <c r="PDB1087" s="16"/>
      <c r="PDI1087" s="19"/>
      <c r="PDJ1087" s="16"/>
      <c r="PDQ1087" s="19"/>
      <c r="PDR1087" s="16"/>
      <c r="PDY1087" s="19"/>
      <c r="PDZ1087" s="16"/>
      <c r="PEG1087" s="19"/>
      <c r="PEH1087" s="16"/>
      <c r="PEO1087" s="19"/>
      <c r="PEP1087" s="16"/>
      <c r="PEW1087" s="19"/>
      <c r="PEX1087" s="16"/>
      <c r="PFE1087" s="19"/>
      <c r="PFF1087" s="16"/>
      <c r="PFM1087" s="19"/>
      <c r="PFN1087" s="16"/>
      <c r="PFU1087" s="19"/>
      <c r="PFV1087" s="16"/>
      <c r="PGC1087" s="19"/>
      <c r="PGD1087" s="16"/>
      <c r="PGK1087" s="19"/>
      <c r="PGL1087" s="16"/>
      <c r="PGS1087" s="19"/>
      <c r="PGT1087" s="16"/>
      <c r="PHA1087" s="19"/>
      <c r="PHB1087" s="16"/>
      <c r="PHI1087" s="19"/>
      <c r="PHJ1087" s="16"/>
      <c r="PHQ1087" s="19"/>
      <c r="PHR1087" s="16"/>
      <c r="PHY1087" s="19"/>
      <c r="PHZ1087" s="16"/>
      <c r="PIG1087" s="19"/>
      <c r="PIH1087" s="16"/>
      <c r="PIO1087" s="19"/>
      <c r="PIP1087" s="16"/>
      <c r="PIW1087" s="19"/>
      <c r="PIX1087" s="16"/>
      <c r="PJE1087" s="19"/>
      <c r="PJF1087" s="16"/>
      <c r="PJM1087" s="19"/>
      <c r="PJN1087" s="16"/>
      <c r="PJU1087" s="19"/>
      <c r="PJV1087" s="16"/>
      <c r="PKC1087" s="19"/>
      <c r="PKD1087" s="16"/>
      <c r="PKK1087" s="19"/>
      <c r="PKL1087" s="16"/>
      <c r="PKS1087" s="19"/>
      <c r="PKT1087" s="16"/>
      <c r="PLA1087" s="19"/>
      <c r="PLB1087" s="16"/>
      <c r="PLI1087" s="19"/>
      <c r="PLJ1087" s="16"/>
      <c r="PLQ1087" s="19"/>
      <c r="PLR1087" s="16"/>
      <c r="PLY1087" s="19"/>
      <c r="PLZ1087" s="16"/>
      <c r="PMG1087" s="19"/>
      <c r="PMH1087" s="16"/>
      <c r="PMO1087" s="19"/>
      <c r="PMP1087" s="16"/>
      <c r="PMW1087" s="19"/>
      <c r="PMX1087" s="16"/>
      <c r="PNE1087" s="19"/>
      <c r="PNF1087" s="16"/>
      <c r="PNM1087" s="19"/>
      <c r="PNN1087" s="16"/>
      <c r="PNU1087" s="19"/>
      <c r="PNV1087" s="16"/>
      <c r="POC1087" s="19"/>
      <c r="POD1087" s="16"/>
      <c r="POK1087" s="19"/>
      <c r="POL1087" s="16"/>
      <c r="POS1087" s="19"/>
      <c r="POT1087" s="16"/>
      <c r="PPA1087" s="19"/>
      <c r="PPB1087" s="16"/>
      <c r="PPI1087" s="19"/>
      <c r="PPJ1087" s="16"/>
      <c r="PPQ1087" s="19"/>
      <c r="PPR1087" s="16"/>
      <c r="PPY1087" s="19"/>
      <c r="PPZ1087" s="16"/>
      <c r="PQG1087" s="19"/>
      <c r="PQH1087" s="16"/>
      <c r="PQO1087" s="19"/>
      <c r="PQP1087" s="16"/>
      <c r="PQW1087" s="19"/>
      <c r="PQX1087" s="16"/>
      <c r="PRE1087" s="19"/>
      <c r="PRF1087" s="16"/>
      <c r="PRM1087" s="19"/>
      <c r="PRN1087" s="16"/>
      <c r="PRU1087" s="19"/>
      <c r="PRV1087" s="16"/>
      <c r="PSC1087" s="19"/>
      <c r="PSD1087" s="16"/>
      <c r="PSK1087" s="19"/>
      <c r="PSL1087" s="16"/>
      <c r="PSS1087" s="19"/>
      <c r="PST1087" s="16"/>
      <c r="PTA1087" s="19"/>
      <c r="PTB1087" s="16"/>
      <c r="PTI1087" s="19"/>
      <c r="PTJ1087" s="16"/>
      <c r="PTQ1087" s="19"/>
      <c r="PTR1087" s="16"/>
      <c r="PTY1087" s="19"/>
      <c r="PTZ1087" s="16"/>
      <c r="PUG1087" s="19"/>
      <c r="PUH1087" s="16"/>
      <c r="PUO1087" s="19"/>
      <c r="PUP1087" s="16"/>
      <c r="PUW1087" s="19"/>
      <c r="PUX1087" s="16"/>
      <c r="PVE1087" s="19"/>
      <c r="PVF1087" s="16"/>
      <c r="PVM1087" s="19"/>
      <c r="PVN1087" s="16"/>
      <c r="PVU1087" s="19"/>
      <c r="PVV1087" s="16"/>
      <c r="PWC1087" s="19"/>
      <c r="PWD1087" s="16"/>
      <c r="PWK1087" s="19"/>
      <c r="PWL1087" s="16"/>
      <c r="PWS1087" s="19"/>
      <c r="PWT1087" s="16"/>
      <c r="PXA1087" s="19"/>
      <c r="PXB1087" s="16"/>
      <c r="PXI1087" s="19"/>
      <c r="PXJ1087" s="16"/>
      <c r="PXQ1087" s="19"/>
      <c r="PXR1087" s="16"/>
      <c r="PXY1087" s="19"/>
      <c r="PXZ1087" s="16"/>
      <c r="PYG1087" s="19"/>
      <c r="PYH1087" s="16"/>
      <c r="PYO1087" s="19"/>
      <c r="PYP1087" s="16"/>
      <c r="PYW1087" s="19"/>
      <c r="PYX1087" s="16"/>
      <c r="PZE1087" s="19"/>
      <c r="PZF1087" s="16"/>
      <c r="PZM1087" s="19"/>
      <c r="PZN1087" s="16"/>
      <c r="PZU1087" s="19"/>
      <c r="PZV1087" s="16"/>
      <c r="QAC1087" s="19"/>
      <c r="QAD1087" s="16"/>
      <c r="QAK1087" s="19"/>
      <c r="QAL1087" s="16"/>
      <c r="QAS1087" s="19"/>
      <c r="QAT1087" s="16"/>
      <c r="QBA1087" s="19"/>
      <c r="QBB1087" s="16"/>
      <c r="QBI1087" s="19"/>
      <c r="QBJ1087" s="16"/>
      <c r="QBQ1087" s="19"/>
      <c r="QBR1087" s="16"/>
      <c r="QBY1087" s="19"/>
      <c r="QBZ1087" s="16"/>
      <c r="QCG1087" s="19"/>
      <c r="QCH1087" s="16"/>
      <c r="QCO1087" s="19"/>
      <c r="QCP1087" s="16"/>
      <c r="QCW1087" s="19"/>
      <c r="QCX1087" s="16"/>
      <c r="QDE1087" s="19"/>
      <c r="QDF1087" s="16"/>
      <c r="QDM1087" s="19"/>
      <c r="QDN1087" s="16"/>
      <c r="QDU1087" s="19"/>
      <c r="QDV1087" s="16"/>
      <c r="QEC1087" s="19"/>
      <c r="QED1087" s="16"/>
      <c r="QEK1087" s="19"/>
      <c r="QEL1087" s="16"/>
      <c r="QES1087" s="19"/>
      <c r="QET1087" s="16"/>
      <c r="QFA1087" s="19"/>
      <c r="QFB1087" s="16"/>
      <c r="QFI1087" s="19"/>
      <c r="QFJ1087" s="16"/>
      <c r="QFQ1087" s="19"/>
      <c r="QFR1087" s="16"/>
      <c r="QFY1087" s="19"/>
      <c r="QFZ1087" s="16"/>
      <c r="QGG1087" s="19"/>
      <c r="QGH1087" s="16"/>
      <c r="QGO1087" s="19"/>
      <c r="QGP1087" s="16"/>
      <c r="QGW1087" s="19"/>
      <c r="QGX1087" s="16"/>
      <c r="QHE1087" s="19"/>
      <c r="QHF1087" s="16"/>
      <c r="QHM1087" s="19"/>
      <c r="QHN1087" s="16"/>
      <c r="QHU1087" s="19"/>
      <c r="QHV1087" s="16"/>
      <c r="QIC1087" s="19"/>
      <c r="QID1087" s="16"/>
      <c r="QIK1087" s="19"/>
      <c r="QIL1087" s="16"/>
      <c r="QIS1087" s="19"/>
      <c r="QIT1087" s="16"/>
      <c r="QJA1087" s="19"/>
      <c r="QJB1087" s="16"/>
      <c r="QJI1087" s="19"/>
      <c r="QJJ1087" s="16"/>
      <c r="QJQ1087" s="19"/>
      <c r="QJR1087" s="16"/>
      <c r="QJY1087" s="19"/>
      <c r="QJZ1087" s="16"/>
      <c r="QKG1087" s="19"/>
      <c r="QKH1087" s="16"/>
      <c r="QKO1087" s="19"/>
      <c r="QKP1087" s="16"/>
      <c r="QKW1087" s="19"/>
      <c r="QKX1087" s="16"/>
      <c r="QLE1087" s="19"/>
      <c r="QLF1087" s="16"/>
      <c r="QLM1087" s="19"/>
      <c r="QLN1087" s="16"/>
      <c r="QLU1087" s="19"/>
      <c r="QLV1087" s="16"/>
      <c r="QMC1087" s="19"/>
      <c r="QMD1087" s="16"/>
      <c r="QMK1087" s="19"/>
      <c r="QML1087" s="16"/>
      <c r="QMS1087" s="19"/>
      <c r="QMT1087" s="16"/>
      <c r="QNA1087" s="19"/>
      <c r="QNB1087" s="16"/>
      <c r="QNI1087" s="19"/>
      <c r="QNJ1087" s="16"/>
      <c r="QNQ1087" s="19"/>
      <c r="QNR1087" s="16"/>
      <c r="QNY1087" s="19"/>
      <c r="QNZ1087" s="16"/>
      <c r="QOG1087" s="19"/>
      <c r="QOH1087" s="16"/>
      <c r="QOO1087" s="19"/>
      <c r="QOP1087" s="16"/>
      <c r="QOW1087" s="19"/>
      <c r="QOX1087" s="16"/>
      <c r="QPE1087" s="19"/>
      <c r="QPF1087" s="16"/>
      <c r="QPM1087" s="19"/>
      <c r="QPN1087" s="16"/>
      <c r="QPU1087" s="19"/>
      <c r="QPV1087" s="16"/>
      <c r="QQC1087" s="19"/>
      <c r="QQD1087" s="16"/>
      <c r="QQK1087" s="19"/>
      <c r="QQL1087" s="16"/>
      <c r="QQS1087" s="19"/>
      <c r="QQT1087" s="16"/>
      <c r="QRA1087" s="19"/>
      <c r="QRB1087" s="16"/>
      <c r="QRI1087" s="19"/>
      <c r="QRJ1087" s="16"/>
      <c r="QRQ1087" s="19"/>
      <c r="QRR1087" s="16"/>
      <c r="QRY1087" s="19"/>
      <c r="QRZ1087" s="16"/>
      <c r="QSG1087" s="19"/>
      <c r="QSH1087" s="16"/>
      <c r="QSO1087" s="19"/>
      <c r="QSP1087" s="16"/>
      <c r="QSW1087" s="19"/>
      <c r="QSX1087" s="16"/>
      <c r="QTE1087" s="19"/>
      <c r="QTF1087" s="16"/>
      <c r="QTM1087" s="19"/>
      <c r="QTN1087" s="16"/>
      <c r="QTU1087" s="19"/>
      <c r="QTV1087" s="16"/>
      <c r="QUC1087" s="19"/>
      <c r="QUD1087" s="16"/>
      <c r="QUK1087" s="19"/>
      <c r="QUL1087" s="16"/>
      <c r="QUS1087" s="19"/>
      <c r="QUT1087" s="16"/>
      <c r="QVA1087" s="19"/>
      <c r="QVB1087" s="16"/>
      <c r="QVI1087" s="19"/>
      <c r="QVJ1087" s="16"/>
      <c r="QVQ1087" s="19"/>
      <c r="QVR1087" s="16"/>
      <c r="QVY1087" s="19"/>
      <c r="QVZ1087" s="16"/>
      <c r="QWG1087" s="19"/>
      <c r="QWH1087" s="16"/>
      <c r="QWO1087" s="19"/>
      <c r="QWP1087" s="16"/>
      <c r="QWW1087" s="19"/>
      <c r="QWX1087" s="16"/>
      <c r="QXE1087" s="19"/>
      <c r="QXF1087" s="16"/>
      <c r="QXM1087" s="19"/>
      <c r="QXN1087" s="16"/>
      <c r="QXU1087" s="19"/>
      <c r="QXV1087" s="16"/>
      <c r="QYC1087" s="19"/>
      <c r="QYD1087" s="16"/>
      <c r="QYK1087" s="19"/>
      <c r="QYL1087" s="16"/>
      <c r="QYS1087" s="19"/>
      <c r="QYT1087" s="16"/>
      <c r="QZA1087" s="19"/>
      <c r="QZB1087" s="16"/>
      <c r="QZI1087" s="19"/>
      <c r="QZJ1087" s="16"/>
      <c r="QZQ1087" s="19"/>
      <c r="QZR1087" s="16"/>
      <c r="QZY1087" s="19"/>
      <c r="QZZ1087" s="16"/>
      <c r="RAG1087" s="19"/>
      <c r="RAH1087" s="16"/>
      <c r="RAO1087" s="19"/>
      <c r="RAP1087" s="16"/>
      <c r="RAW1087" s="19"/>
      <c r="RAX1087" s="16"/>
      <c r="RBE1087" s="19"/>
      <c r="RBF1087" s="16"/>
      <c r="RBM1087" s="19"/>
      <c r="RBN1087" s="16"/>
      <c r="RBU1087" s="19"/>
      <c r="RBV1087" s="16"/>
      <c r="RCC1087" s="19"/>
      <c r="RCD1087" s="16"/>
      <c r="RCK1087" s="19"/>
      <c r="RCL1087" s="16"/>
      <c r="RCS1087" s="19"/>
      <c r="RCT1087" s="16"/>
      <c r="RDA1087" s="19"/>
      <c r="RDB1087" s="16"/>
      <c r="RDI1087" s="19"/>
      <c r="RDJ1087" s="16"/>
      <c r="RDQ1087" s="19"/>
      <c r="RDR1087" s="16"/>
      <c r="RDY1087" s="19"/>
      <c r="RDZ1087" s="16"/>
      <c r="REG1087" s="19"/>
      <c r="REH1087" s="16"/>
      <c r="REO1087" s="19"/>
      <c r="REP1087" s="16"/>
      <c r="REW1087" s="19"/>
      <c r="REX1087" s="16"/>
      <c r="RFE1087" s="19"/>
      <c r="RFF1087" s="16"/>
      <c r="RFM1087" s="19"/>
      <c r="RFN1087" s="16"/>
      <c r="RFU1087" s="19"/>
      <c r="RFV1087" s="16"/>
      <c r="RGC1087" s="19"/>
      <c r="RGD1087" s="16"/>
      <c r="RGK1087" s="19"/>
      <c r="RGL1087" s="16"/>
      <c r="RGS1087" s="19"/>
      <c r="RGT1087" s="16"/>
      <c r="RHA1087" s="19"/>
      <c r="RHB1087" s="16"/>
      <c r="RHI1087" s="19"/>
      <c r="RHJ1087" s="16"/>
      <c r="RHQ1087" s="19"/>
      <c r="RHR1087" s="16"/>
      <c r="RHY1087" s="19"/>
      <c r="RHZ1087" s="16"/>
      <c r="RIG1087" s="19"/>
      <c r="RIH1087" s="16"/>
      <c r="RIO1087" s="19"/>
      <c r="RIP1087" s="16"/>
      <c r="RIW1087" s="19"/>
      <c r="RIX1087" s="16"/>
      <c r="RJE1087" s="19"/>
      <c r="RJF1087" s="16"/>
      <c r="RJM1087" s="19"/>
      <c r="RJN1087" s="16"/>
      <c r="RJU1087" s="19"/>
      <c r="RJV1087" s="16"/>
      <c r="RKC1087" s="19"/>
      <c r="RKD1087" s="16"/>
      <c r="RKK1087" s="19"/>
      <c r="RKL1087" s="16"/>
      <c r="RKS1087" s="19"/>
      <c r="RKT1087" s="16"/>
      <c r="RLA1087" s="19"/>
      <c r="RLB1087" s="16"/>
      <c r="RLI1087" s="19"/>
      <c r="RLJ1087" s="16"/>
      <c r="RLQ1087" s="19"/>
      <c r="RLR1087" s="16"/>
      <c r="RLY1087" s="19"/>
      <c r="RLZ1087" s="16"/>
      <c r="RMG1087" s="19"/>
      <c r="RMH1087" s="16"/>
      <c r="RMO1087" s="19"/>
      <c r="RMP1087" s="16"/>
      <c r="RMW1087" s="19"/>
      <c r="RMX1087" s="16"/>
      <c r="RNE1087" s="19"/>
      <c r="RNF1087" s="16"/>
      <c r="RNM1087" s="19"/>
      <c r="RNN1087" s="16"/>
      <c r="RNU1087" s="19"/>
      <c r="RNV1087" s="16"/>
      <c r="ROC1087" s="19"/>
      <c r="ROD1087" s="16"/>
      <c r="ROK1087" s="19"/>
      <c r="ROL1087" s="16"/>
      <c r="ROS1087" s="19"/>
      <c r="ROT1087" s="16"/>
      <c r="RPA1087" s="19"/>
      <c r="RPB1087" s="16"/>
      <c r="RPI1087" s="19"/>
      <c r="RPJ1087" s="16"/>
      <c r="RPQ1087" s="19"/>
      <c r="RPR1087" s="16"/>
      <c r="RPY1087" s="19"/>
      <c r="RPZ1087" s="16"/>
      <c r="RQG1087" s="19"/>
      <c r="RQH1087" s="16"/>
      <c r="RQO1087" s="19"/>
      <c r="RQP1087" s="16"/>
      <c r="RQW1087" s="19"/>
      <c r="RQX1087" s="16"/>
      <c r="RRE1087" s="19"/>
      <c r="RRF1087" s="16"/>
      <c r="RRM1087" s="19"/>
      <c r="RRN1087" s="16"/>
      <c r="RRU1087" s="19"/>
      <c r="RRV1087" s="16"/>
      <c r="RSC1087" s="19"/>
      <c r="RSD1087" s="16"/>
      <c r="RSK1087" s="19"/>
      <c r="RSL1087" s="16"/>
      <c r="RSS1087" s="19"/>
      <c r="RST1087" s="16"/>
      <c r="RTA1087" s="19"/>
      <c r="RTB1087" s="16"/>
      <c r="RTI1087" s="19"/>
      <c r="RTJ1087" s="16"/>
      <c r="RTQ1087" s="19"/>
      <c r="RTR1087" s="16"/>
      <c r="RTY1087" s="19"/>
      <c r="RTZ1087" s="16"/>
      <c r="RUG1087" s="19"/>
      <c r="RUH1087" s="16"/>
      <c r="RUO1087" s="19"/>
      <c r="RUP1087" s="16"/>
      <c r="RUW1087" s="19"/>
      <c r="RUX1087" s="16"/>
      <c r="RVE1087" s="19"/>
      <c r="RVF1087" s="16"/>
      <c r="RVM1087" s="19"/>
      <c r="RVN1087" s="16"/>
      <c r="RVU1087" s="19"/>
      <c r="RVV1087" s="16"/>
      <c r="RWC1087" s="19"/>
      <c r="RWD1087" s="16"/>
      <c r="RWK1087" s="19"/>
      <c r="RWL1087" s="16"/>
      <c r="RWS1087" s="19"/>
      <c r="RWT1087" s="16"/>
      <c r="RXA1087" s="19"/>
      <c r="RXB1087" s="16"/>
      <c r="RXI1087" s="19"/>
      <c r="RXJ1087" s="16"/>
      <c r="RXQ1087" s="19"/>
      <c r="RXR1087" s="16"/>
      <c r="RXY1087" s="19"/>
      <c r="RXZ1087" s="16"/>
      <c r="RYG1087" s="19"/>
      <c r="RYH1087" s="16"/>
      <c r="RYO1087" s="19"/>
      <c r="RYP1087" s="16"/>
      <c r="RYW1087" s="19"/>
      <c r="RYX1087" s="16"/>
      <c r="RZE1087" s="19"/>
      <c r="RZF1087" s="16"/>
      <c r="RZM1087" s="19"/>
      <c r="RZN1087" s="16"/>
      <c r="RZU1087" s="19"/>
      <c r="RZV1087" s="16"/>
      <c r="SAC1087" s="19"/>
      <c r="SAD1087" s="16"/>
      <c r="SAK1087" s="19"/>
      <c r="SAL1087" s="16"/>
      <c r="SAS1087" s="19"/>
      <c r="SAT1087" s="16"/>
      <c r="SBA1087" s="19"/>
      <c r="SBB1087" s="16"/>
      <c r="SBI1087" s="19"/>
      <c r="SBJ1087" s="16"/>
      <c r="SBQ1087" s="19"/>
      <c r="SBR1087" s="16"/>
      <c r="SBY1087" s="19"/>
      <c r="SBZ1087" s="16"/>
      <c r="SCG1087" s="19"/>
      <c r="SCH1087" s="16"/>
      <c r="SCO1087" s="19"/>
      <c r="SCP1087" s="16"/>
      <c r="SCW1087" s="19"/>
      <c r="SCX1087" s="16"/>
      <c r="SDE1087" s="19"/>
      <c r="SDF1087" s="16"/>
      <c r="SDM1087" s="19"/>
      <c r="SDN1087" s="16"/>
      <c r="SDU1087" s="19"/>
      <c r="SDV1087" s="16"/>
      <c r="SEC1087" s="19"/>
      <c r="SED1087" s="16"/>
      <c r="SEK1087" s="19"/>
      <c r="SEL1087" s="16"/>
      <c r="SES1087" s="19"/>
      <c r="SET1087" s="16"/>
      <c r="SFA1087" s="19"/>
      <c r="SFB1087" s="16"/>
      <c r="SFI1087" s="19"/>
      <c r="SFJ1087" s="16"/>
      <c r="SFQ1087" s="19"/>
      <c r="SFR1087" s="16"/>
      <c r="SFY1087" s="19"/>
      <c r="SFZ1087" s="16"/>
      <c r="SGG1087" s="19"/>
      <c r="SGH1087" s="16"/>
      <c r="SGO1087" s="19"/>
      <c r="SGP1087" s="16"/>
      <c r="SGW1087" s="19"/>
      <c r="SGX1087" s="16"/>
      <c r="SHE1087" s="19"/>
      <c r="SHF1087" s="16"/>
      <c r="SHM1087" s="19"/>
      <c r="SHN1087" s="16"/>
      <c r="SHU1087" s="19"/>
      <c r="SHV1087" s="16"/>
      <c r="SIC1087" s="19"/>
      <c r="SID1087" s="16"/>
      <c r="SIK1087" s="19"/>
      <c r="SIL1087" s="16"/>
      <c r="SIS1087" s="19"/>
      <c r="SIT1087" s="16"/>
      <c r="SJA1087" s="19"/>
      <c r="SJB1087" s="16"/>
      <c r="SJI1087" s="19"/>
      <c r="SJJ1087" s="16"/>
      <c r="SJQ1087" s="19"/>
      <c r="SJR1087" s="16"/>
      <c r="SJY1087" s="19"/>
      <c r="SJZ1087" s="16"/>
      <c r="SKG1087" s="19"/>
      <c r="SKH1087" s="16"/>
      <c r="SKO1087" s="19"/>
      <c r="SKP1087" s="16"/>
      <c r="SKW1087" s="19"/>
      <c r="SKX1087" s="16"/>
      <c r="SLE1087" s="19"/>
      <c r="SLF1087" s="16"/>
      <c r="SLM1087" s="19"/>
      <c r="SLN1087" s="16"/>
      <c r="SLU1087" s="19"/>
      <c r="SLV1087" s="16"/>
      <c r="SMC1087" s="19"/>
      <c r="SMD1087" s="16"/>
      <c r="SMK1087" s="19"/>
      <c r="SML1087" s="16"/>
      <c r="SMS1087" s="19"/>
      <c r="SMT1087" s="16"/>
      <c r="SNA1087" s="19"/>
      <c r="SNB1087" s="16"/>
      <c r="SNI1087" s="19"/>
      <c r="SNJ1087" s="16"/>
      <c r="SNQ1087" s="19"/>
      <c r="SNR1087" s="16"/>
      <c r="SNY1087" s="19"/>
      <c r="SNZ1087" s="16"/>
      <c r="SOG1087" s="19"/>
      <c r="SOH1087" s="16"/>
      <c r="SOO1087" s="19"/>
      <c r="SOP1087" s="16"/>
      <c r="SOW1087" s="19"/>
      <c r="SOX1087" s="16"/>
      <c r="SPE1087" s="19"/>
      <c r="SPF1087" s="16"/>
      <c r="SPM1087" s="19"/>
      <c r="SPN1087" s="16"/>
      <c r="SPU1087" s="19"/>
      <c r="SPV1087" s="16"/>
      <c r="SQC1087" s="19"/>
      <c r="SQD1087" s="16"/>
      <c r="SQK1087" s="19"/>
      <c r="SQL1087" s="16"/>
      <c r="SQS1087" s="19"/>
      <c r="SQT1087" s="16"/>
      <c r="SRA1087" s="19"/>
      <c r="SRB1087" s="16"/>
      <c r="SRI1087" s="19"/>
      <c r="SRJ1087" s="16"/>
      <c r="SRQ1087" s="19"/>
      <c r="SRR1087" s="16"/>
      <c r="SRY1087" s="19"/>
      <c r="SRZ1087" s="16"/>
      <c r="SSG1087" s="19"/>
      <c r="SSH1087" s="16"/>
      <c r="SSO1087" s="19"/>
      <c r="SSP1087" s="16"/>
      <c r="SSW1087" s="19"/>
      <c r="SSX1087" s="16"/>
      <c r="STE1087" s="19"/>
      <c r="STF1087" s="16"/>
      <c r="STM1087" s="19"/>
      <c r="STN1087" s="16"/>
      <c r="STU1087" s="19"/>
      <c r="STV1087" s="16"/>
      <c r="SUC1087" s="19"/>
      <c r="SUD1087" s="16"/>
      <c r="SUK1087" s="19"/>
      <c r="SUL1087" s="16"/>
      <c r="SUS1087" s="19"/>
      <c r="SUT1087" s="16"/>
      <c r="SVA1087" s="19"/>
      <c r="SVB1087" s="16"/>
      <c r="SVI1087" s="19"/>
      <c r="SVJ1087" s="16"/>
      <c r="SVQ1087" s="19"/>
      <c r="SVR1087" s="16"/>
      <c r="SVY1087" s="19"/>
      <c r="SVZ1087" s="16"/>
      <c r="SWG1087" s="19"/>
      <c r="SWH1087" s="16"/>
      <c r="SWO1087" s="19"/>
      <c r="SWP1087" s="16"/>
      <c r="SWW1087" s="19"/>
      <c r="SWX1087" s="16"/>
      <c r="SXE1087" s="19"/>
      <c r="SXF1087" s="16"/>
      <c r="SXM1087" s="19"/>
      <c r="SXN1087" s="16"/>
      <c r="SXU1087" s="19"/>
      <c r="SXV1087" s="16"/>
      <c r="SYC1087" s="19"/>
      <c r="SYD1087" s="16"/>
      <c r="SYK1087" s="19"/>
      <c r="SYL1087" s="16"/>
      <c r="SYS1087" s="19"/>
      <c r="SYT1087" s="16"/>
      <c r="SZA1087" s="19"/>
      <c r="SZB1087" s="16"/>
      <c r="SZI1087" s="19"/>
      <c r="SZJ1087" s="16"/>
      <c r="SZQ1087" s="19"/>
      <c r="SZR1087" s="16"/>
      <c r="SZY1087" s="19"/>
      <c r="SZZ1087" s="16"/>
      <c r="TAG1087" s="19"/>
      <c r="TAH1087" s="16"/>
      <c r="TAO1087" s="19"/>
      <c r="TAP1087" s="16"/>
      <c r="TAW1087" s="19"/>
      <c r="TAX1087" s="16"/>
      <c r="TBE1087" s="19"/>
      <c r="TBF1087" s="16"/>
      <c r="TBM1087" s="19"/>
      <c r="TBN1087" s="16"/>
      <c r="TBU1087" s="19"/>
      <c r="TBV1087" s="16"/>
      <c r="TCC1087" s="19"/>
      <c r="TCD1087" s="16"/>
      <c r="TCK1087" s="19"/>
      <c r="TCL1087" s="16"/>
      <c r="TCS1087" s="19"/>
      <c r="TCT1087" s="16"/>
      <c r="TDA1087" s="19"/>
      <c r="TDB1087" s="16"/>
      <c r="TDI1087" s="19"/>
      <c r="TDJ1087" s="16"/>
      <c r="TDQ1087" s="19"/>
      <c r="TDR1087" s="16"/>
      <c r="TDY1087" s="19"/>
      <c r="TDZ1087" s="16"/>
      <c r="TEG1087" s="19"/>
      <c r="TEH1087" s="16"/>
      <c r="TEO1087" s="19"/>
      <c r="TEP1087" s="16"/>
      <c r="TEW1087" s="19"/>
      <c r="TEX1087" s="16"/>
      <c r="TFE1087" s="19"/>
      <c r="TFF1087" s="16"/>
      <c r="TFM1087" s="19"/>
      <c r="TFN1087" s="16"/>
      <c r="TFU1087" s="19"/>
      <c r="TFV1087" s="16"/>
      <c r="TGC1087" s="19"/>
      <c r="TGD1087" s="16"/>
      <c r="TGK1087" s="19"/>
      <c r="TGL1087" s="16"/>
      <c r="TGS1087" s="19"/>
      <c r="TGT1087" s="16"/>
      <c r="THA1087" s="19"/>
      <c r="THB1087" s="16"/>
      <c r="THI1087" s="19"/>
      <c r="THJ1087" s="16"/>
      <c r="THQ1087" s="19"/>
      <c r="THR1087" s="16"/>
      <c r="THY1087" s="19"/>
      <c r="THZ1087" s="16"/>
      <c r="TIG1087" s="19"/>
      <c r="TIH1087" s="16"/>
      <c r="TIO1087" s="19"/>
      <c r="TIP1087" s="16"/>
      <c r="TIW1087" s="19"/>
      <c r="TIX1087" s="16"/>
      <c r="TJE1087" s="19"/>
      <c r="TJF1087" s="16"/>
      <c r="TJM1087" s="19"/>
      <c r="TJN1087" s="16"/>
      <c r="TJU1087" s="19"/>
      <c r="TJV1087" s="16"/>
      <c r="TKC1087" s="19"/>
      <c r="TKD1087" s="16"/>
      <c r="TKK1087" s="19"/>
      <c r="TKL1087" s="16"/>
      <c r="TKS1087" s="19"/>
      <c r="TKT1087" s="16"/>
      <c r="TLA1087" s="19"/>
      <c r="TLB1087" s="16"/>
      <c r="TLI1087" s="19"/>
      <c r="TLJ1087" s="16"/>
      <c r="TLQ1087" s="19"/>
      <c r="TLR1087" s="16"/>
      <c r="TLY1087" s="19"/>
      <c r="TLZ1087" s="16"/>
      <c r="TMG1087" s="19"/>
      <c r="TMH1087" s="16"/>
      <c r="TMO1087" s="19"/>
      <c r="TMP1087" s="16"/>
      <c r="TMW1087" s="19"/>
      <c r="TMX1087" s="16"/>
      <c r="TNE1087" s="19"/>
      <c r="TNF1087" s="16"/>
      <c r="TNM1087" s="19"/>
      <c r="TNN1087" s="16"/>
      <c r="TNU1087" s="19"/>
      <c r="TNV1087" s="16"/>
      <c r="TOC1087" s="19"/>
      <c r="TOD1087" s="16"/>
      <c r="TOK1087" s="19"/>
      <c r="TOL1087" s="16"/>
      <c r="TOS1087" s="19"/>
      <c r="TOT1087" s="16"/>
      <c r="TPA1087" s="19"/>
      <c r="TPB1087" s="16"/>
      <c r="TPI1087" s="19"/>
      <c r="TPJ1087" s="16"/>
      <c r="TPQ1087" s="19"/>
      <c r="TPR1087" s="16"/>
      <c r="TPY1087" s="19"/>
      <c r="TPZ1087" s="16"/>
      <c r="TQG1087" s="19"/>
      <c r="TQH1087" s="16"/>
      <c r="TQO1087" s="19"/>
      <c r="TQP1087" s="16"/>
      <c r="TQW1087" s="19"/>
      <c r="TQX1087" s="16"/>
      <c r="TRE1087" s="19"/>
      <c r="TRF1087" s="16"/>
      <c r="TRM1087" s="19"/>
      <c r="TRN1087" s="16"/>
      <c r="TRU1087" s="19"/>
      <c r="TRV1087" s="16"/>
      <c r="TSC1087" s="19"/>
      <c r="TSD1087" s="16"/>
      <c r="TSK1087" s="19"/>
      <c r="TSL1087" s="16"/>
      <c r="TSS1087" s="19"/>
      <c r="TST1087" s="16"/>
      <c r="TTA1087" s="19"/>
      <c r="TTB1087" s="16"/>
      <c r="TTI1087" s="19"/>
      <c r="TTJ1087" s="16"/>
      <c r="TTQ1087" s="19"/>
      <c r="TTR1087" s="16"/>
      <c r="TTY1087" s="19"/>
      <c r="TTZ1087" s="16"/>
      <c r="TUG1087" s="19"/>
      <c r="TUH1087" s="16"/>
      <c r="TUO1087" s="19"/>
      <c r="TUP1087" s="16"/>
      <c r="TUW1087" s="19"/>
      <c r="TUX1087" s="16"/>
      <c r="TVE1087" s="19"/>
      <c r="TVF1087" s="16"/>
      <c r="TVM1087" s="19"/>
      <c r="TVN1087" s="16"/>
      <c r="TVU1087" s="19"/>
      <c r="TVV1087" s="16"/>
      <c r="TWC1087" s="19"/>
      <c r="TWD1087" s="16"/>
      <c r="TWK1087" s="19"/>
      <c r="TWL1087" s="16"/>
      <c r="TWS1087" s="19"/>
      <c r="TWT1087" s="16"/>
      <c r="TXA1087" s="19"/>
      <c r="TXB1087" s="16"/>
      <c r="TXI1087" s="19"/>
      <c r="TXJ1087" s="16"/>
      <c r="TXQ1087" s="19"/>
      <c r="TXR1087" s="16"/>
      <c r="TXY1087" s="19"/>
      <c r="TXZ1087" s="16"/>
      <c r="TYG1087" s="19"/>
      <c r="TYH1087" s="16"/>
      <c r="TYO1087" s="19"/>
      <c r="TYP1087" s="16"/>
      <c r="TYW1087" s="19"/>
      <c r="TYX1087" s="16"/>
      <c r="TZE1087" s="19"/>
      <c r="TZF1087" s="16"/>
      <c r="TZM1087" s="19"/>
      <c r="TZN1087" s="16"/>
      <c r="TZU1087" s="19"/>
      <c r="TZV1087" s="16"/>
      <c r="UAC1087" s="19"/>
      <c r="UAD1087" s="16"/>
      <c r="UAK1087" s="19"/>
      <c r="UAL1087" s="16"/>
      <c r="UAS1087" s="19"/>
      <c r="UAT1087" s="16"/>
      <c r="UBA1087" s="19"/>
      <c r="UBB1087" s="16"/>
      <c r="UBI1087" s="19"/>
      <c r="UBJ1087" s="16"/>
      <c r="UBQ1087" s="19"/>
      <c r="UBR1087" s="16"/>
      <c r="UBY1087" s="19"/>
      <c r="UBZ1087" s="16"/>
      <c r="UCG1087" s="19"/>
      <c r="UCH1087" s="16"/>
      <c r="UCO1087" s="19"/>
      <c r="UCP1087" s="16"/>
      <c r="UCW1087" s="19"/>
      <c r="UCX1087" s="16"/>
      <c r="UDE1087" s="19"/>
      <c r="UDF1087" s="16"/>
      <c r="UDM1087" s="19"/>
      <c r="UDN1087" s="16"/>
      <c r="UDU1087" s="19"/>
      <c r="UDV1087" s="16"/>
      <c r="UEC1087" s="19"/>
      <c r="UED1087" s="16"/>
      <c r="UEK1087" s="19"/>
      <c r="UEL1087" s="16"/>
      <c r="UES1087" s="19"/>
      <c r="UET1087" s="16"/>
      <c r="UFA1087" s="19"/>
      <c r="UFB1087" s="16"/>
      <c r="UFI1087" s="19"/>
      <c r="UFJ1087" s="16"/>
      <c r="UFQ1087" s="19"/>
      <c r="UFR1087" s="16"/>
      <c r="UFY1087" s="19"/>
      <c r="UFZ1087" s="16"/>
      <c r="UGG1087" s="19"/>
      <c r="UGH1087" s="16"/>
      <c r="UGO1087" s="19"/>
      <c r="UGP1087" s="16"/>
      <c r="UGW1087" s="19"/>
      <c r="UGX1087" s="16"/>
      <c r="UHE1087" s="19"/>
      <c r="UHF1087" s="16"/>
      <c r="UHM1087" s="19"/>
      <c r="UHN1087" s="16"/>
      <c r="UHU1087" s="19"/>
      <c r="UHV1087" s="16"/>
      <c r="UIC1087" s="19"/>
      <c r="UID1087" s="16"/>
      <c r="UIK1087" s="19"/>
      <c r="UIL1087" s="16"/>
      <c r="UIS1087" s="19"/>
      <c r="UIT1087" s="16"/>
      <c r="UJA1087" s="19"/>
      <c r="UJB1087" s="16"/>
      <c r="UJI1087" s="19"/>
      <c r="UJJ1087" s="16"/>
      <c r="UJQ1087" s="19"/>
      <c r="UJR1087" s="16"/>
      <c r="UJY1087" s="19"/>
      <c r="UJZ1087" s="16"/>
      <c r="UKG1087" s="19"/>
      <c r="UKH1087" s="16"/>
      <c r="UKO1087" s="19"/>
      <c r="UKP1087" s="16"/>
      <c r="UKW1087" s="19"/>
      <c r="UKX1087" s="16"/>
      <c r="ULE1087" s="19"/>
      <c r="ULF1087" s="16"/>
      <c r="ULM1087" s="19"/>
      <c r="ULN1087" s="16"/>
      <c r="ULU1087" s="19"/>
      <c r="ULV1087" s="16"/>
      <c r="UMC1087" s="19"/>
      <c r="UMD1087" s="16"/>
      <c r="UMK1087" s="19"/>
      <c r="UML1087" s="16"/>
      <c r="UMS1087" s="19"/>
      <c r="UMT1087" s="16"/>
      <c r="UNA1087" s="19"/>
      <c r="UNB1087" s="16"/>
      <c r="UNI1087" s="19"/>
      <c r="UNJ1087" s="16"/>
      <c r="UNQ1087" s="19"/>
      <c r="UNR1087" s="16"/>
      <c r="UNY1087" s="19"/>
      <c r="UNZ1087" s="16"/>
      <c r="UOG1087" s="19"/>
      <c r="UOH1087" s="16"/>
      <c r="UOO1087" s="19"/>
      <c r="UOP1087" s="16"/>
      <c r="UOW1087" s="19"/>
      <c r="UOX1087" s="16"/>
      <c r="UPE1087" s="19"/>
      <c r="UPF1087" s="16"/>
      <c r="UPM1087" s="19"/>
      <c r="UPN1087" s="16"/>
      <c r="UPU1087" s="19"/>
      <c r="UPV1087" s="16"/>
      <c r="UQC1087" s="19"/>
      <c r="UQD1087" s="16"/>
      <c r="UQK1087" s="19"/>
      <c r="UQL1087" s="16"/>
      <c r="UQS1087" s="19"/>
      <c r="UQT1087" s="16"/>
      <c r="URA1087" s="19"/>
      <c r="URB1087" s="16"/>
      <c r="URI1087" s="19"/>
      <c r="URJ1087" s="16"/>
      <c r="URQ1087" s="19"/>
      <c r="URR1087" s="16"/>
      <c r="URY1087" s="19"/>
      <c r="URZ1087" s="16"/>
      <c r="USG1087" s="19"/>
      <c r="USH1087" s="16"/>
      <c r="USO1087" s="19"/>
      <c r="USP1087" s="16"/>
      <c r="USW1087" s="19"/>
      <c r="USX1087" s="16"/>
      <c r="UTE1087" s="19"/>
      <c r="UTF1087" s="16"/>
      <c r="UTM1087" s="19"/>
      <c r="UTN1087" s="16"/>
      <c r="UTU1087" s="19"/>
      <c r="UTV1087" s="16"/>
      <c r="UUC1087" s="19"/>
      <c r="UUD1087" s="16"/>
      <c r="UUK1087" s="19"/>
      <c r="UUL1087" s="16"/>
      <c r="UUS1087" s="19"/>
      <c r="UUT1087" s="16"/>
      <c r="UVA1087" s="19"/>
      <c r="UVB1087" s="16"/>
      <c r="UVI1087" s="19"/>
      <c r="UVJ1087" s="16"/>
      <c r="UVQ1087" s="19"/>
      <c r="UVR1087" s="16"/>
      <c r="UVY1087" s="19"/>
      <c r="UVZ1087" s="16"/>
      <c r="UWG1087" s="19"/>
      <c r="UWH1087" s="16"/>
      <c r="UWO1087" s="19"/>
      <c r="UWP1087" s="16"/>
      <c r="UWW1087" s="19"/>
      <c r="UWX1087" s="16"/>
      <c r="UXE1087" s="19"/>
      <c r="UXF1087" s="16"/>
      <c r="UXM1087" s="19"/>
      <c r="UXN1087" s="16"/>
      <c r="UXU1087" s="19"/>
      <c r="UXV1087" s="16"/>
      <c r="UYC1087" s="19"/>
      <c r="UYD1087" s="16"/>
      <c r="UYK1087" s="19"/>
      <c r="UYL1087" s="16"/>
      <c r="UYS1087" s="19"/>
      <c r="UYT1087" s="16"/>
      <c r="UZA1087" s="19"/>
      <c r="UZB1087" s="16"/>
      <c r="UZI1087" s="19"/>
      <c r="UZJ1087" s="16"/>
      <c r="UZQ1087" s="19"/>
      <c r="UZR1087" s="16"/>
      <c r="UZY1087" s="19"/>
      <c r="UZZ1087" s="16"/>
      <c r="VAG1087" s="19"/>
      <c r="VAH1087" s="16"/>
      <c r="VAO1087" s="19"/>
      <c r="VAP1087" s="16"/>
      <c r="VAW1087" s="19"/>
      <c r="VAX1087" s="16"/>
      <c r="VBE1087" s="19"/>
      <c r="VBF1087" s="16"/>
      <c r="VBM1087" s="19"/>
      <c r="VBN1087" s="16"/>
      <c r="VBU1087" s="19"/>
      <c r="VBV1087" s="16"/>
      <c r="VCC1087" s="19"/>
      <c r="VCD1087" s="16"/>
      <c r="VCK1087" s="19"/>
      <c r="VCL1087" s="16"/>
      <c r="VCS1087" s="19"/>
      <c r="VCT1087" s="16"/>
      <c r="VDA1087" s="19"/>
      <c r="VDB1087" s="16"/>
      <c r="VDI1087" s="19"/>
      <c r="VDJ1087" s="16"/>
      <c r="VDQ1087" s="19"/>
      <c r="VDR1087" s="16"/>
      <c r="VDY1087" s="19"/>
      <c r="VDZ1087" s="16"/>
      <c r="VEG1087" s="19"/>
      <c r="VEH1087" s="16"/>
      <c r="VEO1087" s="19"/>
      <c r="VEP1087" s="16"/>
      <c r="VEW1087" s="19"/>
      <c r="VEX1087" s="16"/>
      <c r="VFE1087" s="19"/>
      <c r="VFF1087" s="16"/>
      <c r="VFM1087" s="19"/>
      <c r="VFN1087" s="16"/>
      <c r="VFU1087" s="19"/>
      <c r="VFV1087" s="16"/>
      <c r="VGC1087" s="19"/>
      <c r="VGD1087" s="16"/>
      <c r="VGK1087" s="19"/>
      <c r="VGL1087" s="16"/>
      <c r="VGS1087" s="19"/>
      <c r="VGT1087" s="16"/>
      <c r="VHA1087" s="19"/>
      <c r="VHB1087" s="16"/>
      <c r="VHI1087" s="19"/>
      <c r="VHJ1087" s="16"/>
      <c r="VHQ1087" s="19"/>
      <c r="VHR1087" s="16"/>
      <c r="VHY1087" s="19"/>
      <c r="VHZ1087" s="16"/>
      <c r="VIG1087" s="19"/>
      <c r="VIH1087" s="16"/>
      <c r="VIO1087" s="19"/>
      <c r="VIP1087" s="16"/>
      <c r="VIW1087" s="19"/>
      <c r="VIX1087" s="16"/>
      <c r="VJE1087" s="19"/>
      <c r="VJF1087" s="16"/>
      <c r="VJM1087" s="19"/>
      <c r="VJN1087" s="16"/>
      <c r="VJU1087" s="19"/>
      <c r="VJV1087" s="16"/>
      <c r="VKC1087" s="19"/>
      <c r="VKD1087" s="16"/>
      <c r="VKK1087" s="19"/>
      <c r="VKL1087" s="16"/>
      <c r="VKS1087" s="19"/>
      <c r="VKT1087" s="16"/>
      <c r="VLA1087" s="19"/>
      <c r="VLB1087" s="16"/>
      <c r="VLI1087" s="19"/>
      <c r="VLJ1087" s="16"/>
      <c r="VLQ1087" s="19"/>
      <c r="VLR1087" s="16"/>
      <c r="VLY1087" s="19"/>
      <c r="VLZ1087" s="16"/>
      <c r="VMG1087" s="19"/>
      <c r="VMH1087" s="16"/>
      <c r="VMO1087" s="19"/>
      <c r="VMP1087" s="16"/>
      <c r="VMW1087" s="19"/>
      <c r="VMX1087" s="16"/>
      <c r="VNE1087" s="19"/>
      <c r="VNF1087" s="16"/>
      <c r="VNM1087" s="19"/>
      <c r="VNN1087" s="16"/>
      <c r="VNU1087" s="19"/>
      <c r="VNV1087" s="16"/>
      <c r="VOC1087" s="19"/>
      <c r="VOD1087" s="16"/>
      <c r="VOK1087" s="19"/>
      <c r="VOL1087" s="16"/>
      <c r="VOS1087" s="19"/>
      <c r="VOT1087" s="16"/>
      <c r="VPA1087" s="19"/>
      <c r="VPB1087" s="16"/>
      <c r="VPI1087" s="19"/>
      <c r="VPJ1087" s="16"/>
      <c r="VPQ1087" s="19"/>
      <c r="VPR1087" s="16"/>
      <c r="VPY1087" s="19"/>
      <c r="VPZ1087" s="16"/>
      <c r="VQG1087" s="19"/>
      <c r="VQH1087" s="16"/>
      <c r="VQO1087" s="19"/>
      <c r="VQP1087" s="16"/>
      <c r="VQW1087" s="19"/>
      <c r="VQX1087" s="16"/>
      <c r="VRE1087" s="19"/>
      <c r="VRF1087" s="16"/>
      <c r="VRM1087" s="19"/>
      <c r="VRN1087" s="16"/>
      <c r="VRU1087" s="19"/>
      <c r="VRV1087" s="16"/>
      <c r="VSC1087" s="19"/>
      <c r="VSD1087" s="16"/>
      <c r="VSK1087" s="19"/>
      <c r="VSL1087" s="16"/>
      <c r="VSS1087" s="19"/>
      <c r="VST1087" s="16"/>
      <c r="VTA1087" s="19"/>
      <c r="VTB1087" s="16"/>
      <c r="VTI1087" s="19"/>
      <c r="VTJ1087" s="16"/>
      <c r="VTQ1087" s="19"/>
      <c r="VTR1087" s="16"/>
      <c r="VTY1087" s="19"/>
      <c r="VTZ1087" s="16"/>
      <c r="VUG1087" s="19"/>
      <c r="VUH1087" s="16"/>
      <c r="VUO1087" s="19"/>
      <c r="VUP1087" s="16"/>
      <c r="VUW1087" s="19"/>
      <c r="VUX1087" s="16"/>
      <c r="VVE1087" s="19"/>
      <c r="VVF1087" s="16"/>
      <c r="VVM1087" s="19"/>
      <c r="VVN1087" s="16"/>
      <c r="VVU1087" s="19"/>
      <c r="VVV1087" s="16"/>
      <c r="VWC1087" s="19"/>
      <c r="VWD1087" s="16"/>
      <c r="VWK1087" s="19"/>
      <c r="VWL1087" s="16"/>
      <c r="VWS1087" s="19"/>
      <c r="VWT1087" s="16"/>
      <c r="VXA1087" s="19"/>
      <c r="VXB1087" s="16"/>
      <c r="VXI1087" s="19"/>
      <c r="VXJ1087" s="16"/>
      <c r="VXQ1087" s="19"/>
      <c r="VXR1087" s="16"/>
      <c r="VXY1087" s="19"/>
      <c r="VXZ1087" s="16"/>
      <c r="VYG1087" s="19"/>
      <c r="VYH1087" s="16"/>
      <c r="VYO1087" s="19"/>
      <c r="VYP1087" s="16"/>
      <c r="VYW1087" s="19"/>
      <c r="VYX1087" s="16"/>
      <c r="VZE1087" s="19"/>
      <c r="VZF1087" s="16"/>
      <c r="VZM1087" s="19"/>
      <c r="VZN1087" s="16"/>
      <c r="VZU1087" s="19"/>
      <c r="VZV1087" s="16"/>
      <c r="WAC1087" s="19"/>
      <c r="WAD1087" s="16"/>
      <c r="WAK1087" s="19"/>
      <c r="WAL1087" s="16"/>
      <c r="WAS1087" s="19"/>
      <c r="WAT1087" s="16"/>
      <c r="WBA1087" s="19"/>
      <c r="WBB1087" s="16"/>
      <c r="WBI1087" s="19"/>
      <c r="WBJ1087" s="16"/>
      <c r="WBQ1087" s="19"/>
      <c r="WBR1087" s="16"/>
      <c r="WBY1087" s="19"/>
      <c r="WBZ1087" s="16"/>
      <c r="WCG1087" s="19"/>
      <c r="WCH1087" s="16"/>
      <c r="WCO1087" s="19"/>
      <c r="WCP1087" s="16"/>
      <c r="WCW1087" s="19"/>
      <c r="WCX1087" s="16"/>
      <c r="WDE1087" s="19"/>
      <c r="WDF1087" s="16"/>
      <c r="WDM1087" s="19"/>
      <c r="WDN1087" s="16"/>
      <c r="WDU1087" s="19"/>
      <c r="WDV1087" s="16"/>
      <c r="WEC1087" s="19"/>
      <c r="WED1087" s="16"/>
      <c r="WEK1087" s="19"/>
      <c r="WEL1087" s="16"/>
      <c r="WES1087" s="19"/>
      <c r="WET1087" s="16"/>
      <c r="WFA1087" s="19"/>
      <c r="WFB1087" s="16"/>
      <c r="WFI1087" s="19"/>
      <c r="WFJ1087" s="16"/>
      <c r="WFQ1087" s="19"/>
      <c r="WFR1087" s="16"/>
      <c r="WFY1087" s="19"/>
      <c r="WFZ1087" s="16"/>
      <c r="WGG1087" s="19"/>
      <c r="WGH1087" s="16"/>
      <c r="WGO1087" s="19"/>
      <c r="WGP1087" s="16"/>
      <c r="WGW1087" s="19"/>
      <c r="WGX1087" s="16"/>
      <c r="WHE1087" s="19"/>
      <c r="WHF1087" s="16"/>
      <c r="WHM1087" s="19"/>
      <c r="WHN1087" s="16"/>
      <c r="WHU1087" s="19"/>
      <c r="WHV1087" s="16"/>
      <c r="WIC1087" s="19"/>
      <c r="WID1087" s="16"/>
      <c r="WIK1087" s="19"/>
      <c r="WIL1087" s="16"/>
      <c r="WIS1087" s="19"/>
      <c r="WIT1087" s="16"/>
      <c r="WJA1087" s="19"/>
      <c r="WJB1087" s="16"/>
      <c r="WJI1087" s="19"/>
      <c r="WJJ1087" s="16"/>
      <c r="WJQ1087" s="19"/>
      <c r="WJR1087" s="16"/>
      <c r="WJY1087" s="19"/>
      <c r="WJZ1087" s="16"/>
      <c r="WKG1087" s="19"/>
      <c r="WKH1087" s="16"/>
      <c r="WKO1087" s="19"/>
      <c r="WKP1087" s="16"/>
      <c r="WKW1087" s="19"/>
      <c r="WKX1087" s="16"/>
      <c r="WLE1087" s="19"/>
      <c r="WLF1087" s="16"/>
      <c r="WLM1087" s="19"/>
      <c r="WLN1087" s="16"/>
      <c r="WLU1087" s="19"/>
      <c r="WLV1087" s="16"/>
      <c r="WMC1087" s="19"/>
      <c r="WMD1087" s="16"/>
      <c r="WMK1087" s="19"/>
      <c r="WML1087" s="16"/>
      <c r="WMS1087" s="19"/>
      <c r="WMT1087" s="16"/>
      <c r="WNA1087" s="19"/>
      <c r="WNB1087" s="16"/>
      <c r="WNI1087" s="19"/>
      <c r="WNJ1087" s="16"/>
      <c r="WNQ1087" s="19"/>
      <c r="WNR1087" s="16"/>
      <c r="WNY1087" s="19"/>
      <c r="WNZ1087" s="16"/>
      <c r="WOG1087" s="19"/>
      <c r="WOH1087" s="16"/>
      <c r="WOO1087" s="19"/>
      <c r="WOP1087" s="16"/>
      <c r="WOW1087" s="19"/>
      <c r="WOX1087" s="16"/>
      <c r="WPE1087" s="19"/>
      <c r="WPF1087" s="16"/>
      <c r="WPM1087" s="19"/>
      <c r="WPN1087" s="16"/>
      <c r="WPU1087" s="19"/>
      <c r="WPV1087" s="16"/>
      <c r="WQC1087" s="19"/>
      <c r="WQD1087" s="16"/>
      <c r="WQK1087" s="19"/>
      <c r="WQL1087" s="16"/>
      <c r="WQS1087" s="19"/>
      <c r="WQT1087" s="16"/>
      <c r="WRA1087" s="19"/>
      <c r="WRB1087" s="16"/>
      <c r="WRI1087" s="19"/>
      <c r="WRJ1087" s="16"/>
      <c r="WRQ1087" s="19"/>
      <c r="WRR1087" s="16"/>
      <c r="WRY1087" s="19"/>
      <c r="WRZ1087" s="16"/>
      <c r="WSG1087" s="19"/>
      <c r="WSH1087" s="16"/>
      <c r="WSO1087" s="19"/>
      <c r="WSP1087" s="16"/>
      <c r="WSW1087" s="19"/>
      <c r="WSX1087" s="16"/>
      <c r="WTE1087" s="19"/>
      <c r="WTF1087" s="16"/>
      <c r="WTM1087" s="19"/>
      <c r="WTN1087" s="16"/>
      <c r="WTU1087" s="19"/>
      <c r="WTV1087" s="16"/>
      <c r="WUC1087" s="19"/>
      <c r="WUD1087" s="16"/>
      <c r="WUK1087" s="19"/>
      <c r="WUL1087" s="16"/>
      <c r="WUS1087" s="19"/>
      <c r="WUT1087" s="16"/>
      <c r="WVA1087" s="19"/>
      <c r="WVB1087" s="16"/>
      <c r="WVI1087" s="19"/>
      <c r="WVJ1087" s="16"/>
      <c r="WVQ1087" s="19"/>
      <c r="WVR1087" s="16"/>
      <c r="WVY1087" s="19"/>
      <c r="WVZ1087" s="16"/>
      <c r="WWG1087" s="19"/>
      <c r="WWH1087" s="16"/>
      <c r="WWO1087" s="19"/>
      <c r="WWP1087" s="16"/>
      <c r="WWW1087" s="19"/>
      <c r="WWX1087" s="16"/>
      <c r="WXE1087" s="19"/>
      <c r="WXF1087" s="16"/>
      <c r="WXM1087" s="19"/>
      <c r="WXN1087" s="16"/>
      <c r="WXU1087" s="19"/>
      <c r="WXV1087" s="16"/>
      <c r="WYC1087" s="19"/>
      <c r="WYD1087" s="16"/>
      <c r="WYK1087" s="19"/>
      <c r="WYL1087" s="16"/>
      <c r="WYS1087" s="19"/>
      <c r="WYT1087" s="16"/>
      <c r="WZA1087" s="19"/>
      <c r="WZB1087" s="16"/>
      <c r="WZI1087" s="19"/>
      <c r="WZJ1087" s="16"/>
      <c r="WZQ1087" s="19"/>
      <c r="WZR1087" s="16"/>
      <c r="WZY1087" s="19"/>
      <c r="WZZ1087" s="16"/>
      <c r="XAG1087" s="19"/>
      <c r="XAH1087" s="16"/>
      <c r="XAO1087" s="19"/>
      <c r="XAP1087" s="16"/>
      <c r="XAW1087" s="19"/>
      <c r="XAX1087" s="16"/>
      <c r="XBE1087" s="19"/>
      <c r="XBF1087" s="16"/>
      <c r="XBM1087" s="19"/>
      <c r="XBN1087" s="16"/>
      <c r="XBU1087" s="19"/>
      <c r="XBV1087" s="16"/>
      <c r="XCC1087" s="19"/>
      <c r="XCD1087" s="16"/>
      <c r="XCK1087" s="19"/>
      <c r="XCL1087" s="16"/>
      <c r="XCS1087" s="19"/>
      <c r="XCT1087" s="16"/>
      <c r="XDA1087" s="19"/>
      <c r="XDB1087" s="16"/>
      <c r="XDI1087" s="19"/>
      <c r="XDJ1087" s="16"/>
      <c r="XDQ1087" s="19"/>
      <c r="XDR1087" s="16"/>
      <c r="XDY1087" s="19"/>
      <c r="XDZ1087" s="16"/>
      <c r="XEG1087" s="19"/>
      <c r="XEH1087" s="16"/>
      <c r="XEO1087" s="19"/>
      <c r="XEP1087" s="16"/>
      <c r="XEW1087" s="19"/>
      <c r="XEX1087" s="16"/>
    </row>
    <row r="1088" spans="1:1018 1025:2042 2049:3066 3073:4090 4097:5114 5121:6138 6145:7162 7169:8186 8193:9210 9217:10234 10241:11258 11265:12282 12289:13306 13313:14330 14337:15354 15361:16378" s="42" customFormat="1" x14ac:dyDescent="0.2">
      <c r="A1088" s="19"/>
      <c r="B1088" s="43" t="s">
        <v>1522</v>
      </c>
      <c r="C1088" s="42">
        <f>C1081+C1083</f>
        <v>0.70499999999999996</v>
      </c>
      <c r="D1088" s="42">
        <f t="shared" ref="D1088:AB1088" si="19">D1081+D1083</f>
        <v>0.71199999999999997</v>
      </c>
      <c r="E1088" s="42">
        <f t="shared" si="19"/>
        <v>0.66800000000000004</v>
      </c>
      <c r="F1088" s="42">
        <f t="shared" si="19"/>
        <v>0.71699999999999997</v>
      </c>
      <c r="G1088" s="42">
        <f t="shared" si="19"/>
        <v>0.74399999999999999</v>
      </c>
      <c r="H1088" s="42">
        <f t="shared" si="19"/>
        <v>0.69599999999999995</v>
      </c>
      <c r="I1088" s="42">
        <f t="shared" si="19"/>
        <v>0.69299999999999995</v>
      </c>
      <c r="J1088" s="42">
        <f t="shared" si="19"/>
        <v>0.58199999999999996</v>
      </c>
      <c r="K1088" s="42">
        <f t="shared" si="19"/>
        <v>0.63200000000000001</v>
      </c>
      <c r="L1088" s="42">
        <f t="shared" si="19"/>
        <v>0.70500000000000007</v>
      </c>
      <c r="M1088" s="42">
        <f t="shared" si="19"/>
        <v>0.69199999999999995</v>
      </c>
      <c r="N1088" s="42">
        <f t="shared" si="19"/>
        <v>0.746</v>
      </c>
      <c r="O1088" s="42">
        <f t="shared" si="19"/>
        <v>0.79899999999999993</v>
      </c>
      <c r="P1088" s="42">
        <f t="shared" si="19"/>
        <v>0.67999999999999994</v>
      </c>
      <c r="Q1088" s="42">
        <f t="shared" si="19"/>
        <v>0.745</v>
      </c>
      <c r="R1088" s="42">
        <f t="shared" si="19"/>
        <v>0.70699999999999996</v>
      </c>
      <c r="S1088" s="42">
        <f t="shared" si="19"/>
        <v>0.71899999999999997</v>
      </c>
      <c r="T1088" s="42">
        <f t="shared" si="19"/>
        <v>0.70399999999999996</v>
      </c>
      <c r="U1088" s="42">
        <f t="shared" si="19"/>
        <v>0.70799999999999996</v>
      </c>
      <c r="V1088" s="42">
        <f t="shared" si="19"/>
        <v>0.71799999999999997</v>
      </c>
      <c r="W1088" s="42">
        <f t="shared" si="19"/>
        <v>0.746</v>
      </c>
      <c r="X1088" s="42">
        <f t="shared" si="19"/>
        <v>0.70599999999999996</v>
      </c>
      <c r="Y1088" s="42">
        <f t="shared" si="19"/>
        <v>0.7</v>
      </c>
      <c r="Z1088" s="42">
        <f t="shared" si="19"/>
        <v>0.72</v>
      </c>
      <c r="AA1088" s="42">
        <f t="shared" si="19"/>
        <v>0.69100000000000006</v>
      </c>
      <c r="AB1088" s="42">
        <f t="shared" si="19"/>
        <v>0.69900000000000007</v>
      </c>
      <c r="AG1088" s="19"/>
      <c r="AH1088" s="16"/>
      <c r="AO1088" s="19"/>
      <c r="AP1088" s="16"/>
      <c r="AW1088" s="19"/>
      <c r="AX1088" s="16"/>
      <c r="BE1088" s="19"/>
      <c r="BF1088" s="16"/>
      <c r="BM1088" s="19"/>
      <c r="BN1088" s="16"/>
      <c r="BU1088" s="19"/>
      <c r="BV1088" s="16"/>
      <c r="CC1088" s="19"/>
      <c r="CD1088" s="16"/>
      <c r="CK1088" s="19"/>
      <c r="CL1088" s="16"/>
      <c r="CS1088" s="19"/>
      <c r="CT1088" s="16"/>
      <c r="DA1088" s="19"/>
      <c r="DB1088" s="16"/>
      <c r="DI1088" s="19"/>
      <c r="DJ1088" s="16"/>
      <c r="DQ1088" s="19"/>
      <c r="DR1088" s="16"/>
      <c r="DY1088" s="19"/>
      <c r="DZ1088" s="16"/>
      <c r="EG1088" s="19"/>
      <c r="EH1088" s="16"/>
      <c r="EO1088" s="19"/>
      <c r="EP1088" s="16"/>
      <c r="EW1088" s="19"/>
      <c r="EX1088" s="16"/>
      <c r="FE1088" s="19"/>
      <c r="FF1088" s="16"/>
      <c r="FM1088" s="19"/>
      <c r="FN1088" s="16"/>
      <c r="FU1088" s="19"/>
      <c r="FV1088" s="16"/>
      <c r="GC1088" s="19"/>
      <c r="GD1088" s="16"/>
      <c r="GK1088" s="19"/>
      <c r="GL1088" s="16"/>
      <c r="GS1088" s="19"/>
      <c r="GT1088" s="16"/>
      <c r="HA1088" s="19"/>
      <c r="HB1088" s="16"/>
      <c r="HI1088" s="19"/>
      <c r="HJ1088" s="16"/>
      <c r="HQ1088" s="19"/>
      <c r="HR1088" s="16"/>
      <c r="HY1088" s="19"/>
      <c r="HZ1088" s="16"/>
      <c r="IG1088" s="19"/>
      <c r="IH1088" s="16"/>
      <c r="IO1088" s="19"/>
      <c r="IP1088" s="16"/>
      <c r="IW1088" s="19"/>
      <c r="IX1088" s="16"/>
      <c r="JE1088" s="19"/>
      <c r="JF1088" s="16"/>
      <c r="JM1088" s="19"/>
      <c r="JN1088" s="16"/>
      <c r="JU1088" s="19"/>
      <c r="JV1088" s="16"/>
      <c r="KC1088" s="19"/>
      <c r="KD1088" s="16"/>
      <c r="KK1088" s="19"/>
      <c r="KL1088" s="16"/>
      <c r="KS1088" s="19"/>
      <c r="KT1088" s="16"/>
      <c r="LA1088" s="19"/>
      <c r="LB1088" s="16"/>
      <c r="LI1088" s="19"/>
      <c r="LJ1088" s="16"/>
      <c r="LQ1088" s="19"/>
      <c r="LR1088" s="16"/>
      <c r="LY1088" s="19"/>
      <c r="LZ1088" s="16"/>
      <c r="MG1088" s="19"/>
      <c r="MH1088" s="16"/>
      <c r="MO1088" s="19"/>
      <c r="MP1088" s="16"/>
      <c r="MW1088" s="19"/>
      <c r="MX1088" s="16"/>
      <c r="NE1088" s="19"/>
      <c r="NF1088" s="16"/>
      <c r="NM1088" s="19"/>
      <c r="NN1088" s="16"/>
      <c r="NU1088" s="19"/>
      <c r="NV1088" s="16"/>
      <c r="OC1088" s="19"/>
      <c r="OD1088" s="16"/>
      <c r="OK1088" s="19"/>
      <c r="OL1088" s="16"/>
      <c r="OS1088" s="19"/>
      <c r="OT1088" s="16"/>
      <c r="PA1088" s="19"/>
      <c r="PB1088" s="16"/>
      <c r="PI1088" s="19"/>
      <c r="PJ1088" s="16"/>
      <c r="PQ1088" s="19"/>
      <c r="PR1088" s="16"/>
      <c r="PY1088" s="19"/>
      <c r="PZ1088" s="16"/>
      <c r="QG1088" s="19"/>
      <c r="QH1088" s="16"/>
      <c r="QO1088" s="19"/>
      <c r="QP1088" s="16"/>
      <c r="QW1088" s="19"/>
      <c r="QX1088" s="16"/>
      <c r="RE1088" s="19"/>
      <c r="RF1088" s="16"/>
      <c r="RM1088" s="19"/>
      <c r="RN1088" s="16"/>
      <c r="RU1088" s="19"/>
      <c r="RV1088" s="16"/>
      <c r="SC1088" s="19"/>
      <c r="SD1088" s="16"/>
      <c r="SK1088" s="19"/>
      <c r="SL1088" s="16"/>
      <c r="SS1088" s="19"/>
      <c r="ST1088" s="16"/>
      <c r="TA1088" s="19"/>
      <c r="TB1088" s="16"/>
      <c r="TI1088" s="19"/>
      <c r="TJ1088" s="16"/>
      <c r="TQ1088" s="19"/>
      <c r="TR1088" s="16"/>
      <c r="TY1088" s="19"/>
      <c r="TZ1088" s="16"/>
      <c r="UG1088" s="19"/>
      <c r="UH1088" s="16"/>
      <c r="UO1088" s="19"/>
      <c r="UP1088" s="16"/>
      <c r="UW1088" s="19"/>
      <c r="UX1088" s="16"/>
      <c r="VE1088" s="19"/>
      <c r="VF1088" s="16"/>
      <c r="VM1088" s="19"/>
      <c r="VN1088" s="16"/>
      <c r="VU1088" s="19"/>
      <c r="VV1088" s="16"/>
      <c r="WC1088" s="19"/>
      <c r="WD1088" s="16"/>
      <c r="WK1088" s="19"/>
      <c r="WL1088" s="16"/>
      <c r="WS1088" s="19"/>
      <c r="WT1088" s="16"/>
      <c r="XA1088" s="19"/>
      <c r="XB1088" s="16"/>
      <c r="XI1088" s="19"/>
      <c r="XJ1088" s="16"/>
      <c r="XQ1088" s="19"/>
      <c r="XR1088" s="16"/>
      <c r="XY1088" s="19"/>
      <c r="XZ1088" s="16"/>
      <c r="YG1088" s="19"/>
      <c r="YH1088" s="16"/>
      <c r="YO1088" s="19"/>
      <c r="YP1088" s="16"/>
      <c r="YW1088" s="19"/>
      <c r="YX1088" s="16"/>
      <c r="ZE1088" s="19"/>
      <c r="ZF1088" s="16"/>
      <c r="ZM1088" s="19"/>
      <c r="ZN1088" s="16"/>
      <c r="ZU1088" s="19"/>
      <c r="ZV1088" s="16"/>
      <c r="AAC1088" s="19"/>
      <c r="AAD1088" s="16"/>
      <c r="AAK1088" s="19"/>
      <c r="AAL1088" s="16"/>
      <c r="AAS1088" s="19"/>
      <c r="AAT1088" s="16"/>
      <c r="ABA1088" s="19"/>
      <c r="ABB1088" s="16"/>
      <c r="ABI1088" s="19"/>
      <c r="ABJ1088" s="16"/>
      <c r="ABQ1088" s="19"/>
      <c r="ABR1088" s="16"/>
      <c r="ABY1088" s="19"/>
      <c r="ABZ1088" s="16"/>
      <c r="ACG1088" s="19"/>
      <c r="ACH1088" s="16"/>
      <c r="ACO1088" s="19"/>
      <c r="ACP1088" s="16"/>
      <c r="ACW1088" s="19"/>
      <c r="ACX1088" s="16"/>
      <c r="ADE1088" s="19"/>
      <c r="ADF1088" s="16"/>
      <c r="ADM1088" s="19"/>
      <c r="ADN1088" s="16"/>
      <c r="ADU1088" s="19"/>
      <c r="ADV1088" s="16"/>
      <c r="AEC1088" s="19"/>
      <c r="AED1088" s="16"/>
      <c r="AEK1088" s="19"/>
      <c r="AEL1088" s="16"/>
      <c r="AES1088" s="19"/>
      <c r="AET1088" s="16"/>
      <c r="AFA1088" s="19"/>
      <c r="AFB1088" s="16"/>
      <c r="AFI1088" s="19"/>
      <c r="AFJ1088" s="16"/>
      <c r="AFQ1088" s="19"/>
      <c r="AFR1088" s="16"/>
      <c r="AFY1088" s="19"/>
      <c r="AFZ1088" s="16"/>
      <c r="AGG1088" s="19"/>
      <c r="AGH1088" s="16"/>
      <c r="AGO1088" s="19"/>
      <c r="AGP1088" s="16"/>
      <c r="AGW1088" s="19"/>
      <c r="AGX1088" s="16"/>
      <c r="AHE1088" s="19"/>
      <c r="AHF1088" s="16"/>
      <c r="AHM1088" s="19"/>
      <c r="AHN1088" s="16"/>
      <c r="AHU1088" s="19"/>
      <c r="AHV1088" s="16"/>
      <c r="AIC1088" s="19"/>
      <c r="AID1088" s="16"/>
      <c r="AIK1088" s="19"/>
      <c r="AIL1088" s="16"/>
      <c r="AIS1088" s="19"/>
      <c r="AIT1088" s="16"/>
      <c r="AJA1088" s="19"/>
      <c r="AJB1088" s="16"/>
      <c r="AJI1088" s="19"/>
      <c r="AJJ1088" s="16"/>
      <c r="AJQ1088" s="19"/>
      <c r="AJR1088" s="16"/>
      <c r="AJY1088" s="19"/>
      <c r="AJZ1088" s="16"/>
      <c r="AKG1088" s="19"/>
      <c r="AKH1088" s="16"/>
      <c r="AKO1088" s="19"/>
      <c r="AKP1088" s="16"/>
      <c r="AKW1088" s="19"/>
      <c r="AKX1088" s="16"/>
      <c r="ALE1088" s="19"/>
      <c r="ALF1088" s="16"/>
      <c r="ALM1088" s="19"/>
      <c r="ALN1088" s="16"/>
      <c r="ALU1088" s="19"/>
      <c r="ALV1088" s="16"/>
      <c r="AMC1088" s="19"/>
      <c r="AMD1088" s="16"/>
      <c r="AMK1088" s="19"/>
      <c r="AML1088" s="16"/>
      <c r="AMS1088" s="19"/>
      <c r="AMT1088" s="16"/>
      <c r="ANA1088" s="19"/>
      <c r="ANB1088" s="16"/>
      <c r="ANI1088" s="19"/>
      <c r="ANJ1088" s="16"/>
      <c r="ANQ1088" s="19"/>
      <c r="ANR1088" s="16"/>
      <c r="ANY1088" s="19"/>
      <c r="ANZ1088" s="16"/>
      <c r="AOG1088" s="19"/>
      <c r="AOH1088" s="16"/>
      <c r="AOO1088" s="19"/>
      <c r="AOP1088" s="16"/>
      <c r="AOW1088" s="19"/>
      <c r="AOX1088" s="16"/>
      <c r="APE1088" s="19"/>
      <c r="APF1088" s="16"/>
      <c r="APM1088" s="19"/>
      <c r="APN1088" s="16"/>
      <c r="APU1088" s="19"/>
      <c r="APV1088" s="16"/>
      <c r="AQC1088" s="19"/>
      <c r="AQD1088" s="16"/>
      <c r="AQK1088" s="19"/>
      <c r="AQL1088" s="16"/>
      <c r="AQS1088" s="19"/>
      <c r="AQT1088" s="16"/>
      <c r="ARA1088" s="19"/>
      <c r="ARB1088" s="16"/>
      <c r="ARI1088" s="19"/>
      <c r="ARJ1088" s="16"/>
      <c r="ARQ1088" s="19"/>
      <c r="ARR1088" s="16"/>
      <c r="ARY1088" s="19"/>
      <c r="ARZ1088" s="16"/>
      <c r="ASG1088" s="19"/>
      <c r="ASH1088" s="16"/>
      <c r="ASO1088" s="19"/>
      <c r="ASP1088" s="16"/>
      <c r="ASW1088" s="19"/>
      <c r="ASX1088" s="16"/>
      <c r="ATE1088" s="19"/>
      <c r="ATF1088" s="16"/>
      <c r="ATM1088" s="19"/>
      <c r="ATN1088" s="16"/>
      <c r="ATU1088" s="19"/>
      <c r="ATV1088" s="16"/>
      <c r="AUC1088" s="19"/>
      <c r="AUD1088" s="16"/>
      <c r="AUK1088" s="19"/>
      <c r="AUL1088" s="16"/>
      <c r="AUS1088" s="19"/>
      <c r="AUT1088" s="16"/>
      <c r="AVA1088" s="19"/>
      <c r="AVB1088" s="16"/>
      <c r="AVI1088" s="19"/>
      <c r="AVJ1088" s="16"/>
      <c r="AVQ1088" s="19"/>
      <c r="AVR1088" s="16"/>
      <c r="AVY1088" s="19"/>
      <c r="AVZ1088" s="16"/>
      <c r="AWG1088" s="19"/>
      <c r="AWH1088" s="16"/>
      <c r="AWO1088" s="19"/>
      <c r="AWP1088" s="16"/>
      <c r="AWW1088" s="19"/>
      <c r="AWX1088" s="16"/>
      <c r="AXE1088" s="19"/>
      <c r="AXF1088" s="16"/>
      <c r="AXM1088" s="19"/>
      <c r="AXN1088" s="16"/>
      <c r="AXU1088" s="19"/>
      <c r="AXV1088" s="16"/>
      <c r="AYC1088" s="19"/>
      <c r="AYD1088" s="16"/>
      <c r="AYK1088" s="19"/>
      <c r="AYL1088" s="16"/>
      <c r="AYS1088" s="19"/>
      <c r="AYT1088" s="16"/>
      <c r="AZA1088" s="19"/>
      <c r="AZB1088" s="16"/>
      <c r="AZI1088" s="19"/>
      <c r="AZJ1088" s="16"/>
      <c r="AZQ1088" s="19"/>
      <c r="AZR1088" s="16"/>
      <c r="AZY1088" s="19"/>
      <c r="AZZ1088" s="16"/>
      <c r="BAG1088" s="19"/>
      <c r="BAH1088" s="16"/>
      <c r="BAO1088" s="19"/>
      <c r="BAP1088" s="16"/>
      <c r="BAW1088" s="19"/>
      <c r="BAX1088" s="16"/>
      <c r="BBE1088" s="19"/>
      <c r="BBF1088" s="16"/>
      <c r="BBM1088" s="19"/>
      <c r="BBN1088" s="16"/>
      <c r="BBU1088" s="19"/>
      <c r="BBV1088" s="16"/>
      <c r="BCC1088" s="19"/>
      <c r="BCD1088" s="16"/>
      <c r="BCK1088" s="19"/>
      <c r="BCL1088" s="16"/>
      <c r="BCS1088" s="19"/>
      <c r="BCT1088" s="16"/>
      <c r="BDA1088" s="19"/>
      <c r="BDB1088" s="16"/>
      <c r="BDI1088" s="19"/>
      <c r="BDJ1088" s="16"/>
      <c r="BDQ1088" s="19"/>
      <c r="BDR1088" s="16"/>
      <c r="BDY1088" s="19"/>
      <c r="BDZ1088" s="16"/>
      <c r="BEG1088" s="19"/>
      <c r="BEH1088" s="16"/>
      <c r="BEO1088" s="19"/>
      <c r="BEP1088" s="16"/>
      <c r="BEW1088" s="19"/>
      <c r="BEX1088" s="16"/>
      <c r="BFE1088" s="19"/>
      <c r="BFF1088" s="16"/>
      <c r="BFM1088" s="19"/>
      <c r="BFN1088" s="16"/>
      <c r="BFU1088" s="19"/>
      <c r="BFV1088" s="16"/>
      <c r="BGC1088" s="19"/>
      <c r="BGD1088" s="16"/>
      <c r="BGK1088" s="19"/>
      <c r="BGL1088" s="16"/>
      <c r="BGS1088" s="19"/>
      <c r="BGT1088" s="16"/>
      <c r="BHA1088" s="19"/>
      <c r="BHB1088" s="16"/>
      <c r="BHI1088" s="19"/>
      <c r="BHJ1088" s="16"/>
      <c r="BHQ1088" s="19"/>
      <c r="BHR1088" s="16"/>
      <c r="BHY1088" s="19"/>
      <c r="BHZ1088" s="16"/>
      <c r="BIG1088" s="19"/>
      <c r="BIH1088" s="16"/>
      <c r="BIO1088" s="19"/>
      <c r="BIP1088" s="16"/>
      <c r="BIW1088" s="19"/>
      <c r="BIX1088" s="16"/>
      <c r="BJE1088" s="19"/>
      <c r="BJF1088" s="16"/>
      <c r="BJM1088" s="19"/>
      <c r="BJN1088" s="16"/>
      <c r="BJU1088" s="19"/>
      <c r="BJV1088" s="16"/>
      <c r="BKC1088" s="19"/>
      <c r="BKD1088" s="16"/>
      <c r="BKK1088" s="19"/>
      <c r="BKL1088" s="16"/>
      <c r="BKS1088" s="19"/>
      <c r="BKT1088" s="16"/>
      <c r="BLA1088" s="19"/>
      <c r="BLB1088" s="16"/>
      <c r="BLI1088" s="19"/>
      <c r="BLJ1088" s="16"/>
      <c r="BLQ1088" s="19"/>
      <c r="BLR1088" s="16"/>
      <c r="BLY1088" s="19"/>
      <c r="BLZ1088" s="16"/>
      <c r="BMG1088" s="19"/>
      <c r="BMH1088" s="16"/>
      <c r="BMO1088" s="19"/>
      <c r="BMP1088" s="16"/>
      <c r="BMW1088" s="19"/>
      <c r="BMX1088" s="16"/>
      <c r="BNE1088" s="19"/>
      <c r="BNF1088" s="16"/>
      <c r="BNM1088" s="19"/>
      <c r="BNN1088" s="16"/>
      <c r="BNU1088" s="19"/>
      <c r="BNV1088" s="16"/>
      <c r="BOC1088" s="19"/>
      <c r="BOD1088" s="16"/>
      <c r="BOK1088" s="19"/>
      <c r="BOL1088" s="16"/>
      <c r="BOS1088" s="19"/>
      <c r="BOT1088" s="16"/>
      <c r="BPA1088" s="19"/>
      <c r="BPB1088" s="16"/>
      <c r="BPI1088" s="19"/>
      <c r="BPJ1088" s="16"/>
      <c r="BPQ1088" s="19"/>
      <c r="BPR1088" s="16"/>
      <c r="BPY1088" s="19"/>
      <c r="BPZ1088" s="16"/>
      <c r="BQG1088" s="19"/>
      <c r="BQH1088" s="16"/>
      <c r="BQO1088" s="19"/>
      <c r="BQP1088" s="16"/>
      <c r="BQW1088" s="19"/>
      <c r="BQX1088" s="16"/>
      <c r="BRE1088" s="19"/>
      <c r="BRF1088" s="16"/>
      <c r="BRM1088" s="19"/>
      <c r="BRN1088" s="16"/>
      <c r="BRU1088" s="19"/>
      <c r="BRV1088" s="16"/>
      <c r="BSC1088" s="19"/>
      <c r="BSD1088" s="16"/>
      <c r="BSK1088" s="19"/>
      <c r="BSL1088" s="16"/>
      <c r="BSS1088" s="19"/>
      <c r="BST1088" s="16"/>
      <c r="BTA1088" s="19"/>
      <c r="BTB1088" s="16"/>
      <c r="BTI1088" s="19"/>
      <c r="BTJ1088" s="16"/>
      <c r="BTQ1088" s="19"/>
      <c r="BTR1088" s="16"/>
      <c r="BTY1088" s="19"/>
      <c r="BTZ1088" s="16"/>
      <c r="BUG1088" s="19"/>
      <c r="BUH1088" s="16"/>
      <c r="BUO1088" s="19"/>
      <c r="BUP1088" s="16"/>
      <c r="BUW1088" s="19"/>
      <c r="BUX1088" s="16"/>
      <c r="BVE1088" s="19"/>
      <c r="BVF1088" s="16"/>
      <c r="BVM1088" s="19"/>
      <c r="BVN1088" s="16"/>
      <c r="BVU1088" s="19"/>
      <c r="BVV1088" s="16"/>
      <c r="BWC1088" s="19"/>
      <c r="BWD1088" s="16"/>
      <c r="BWK1088" s="19"/>
      <c r="BWL1088" s="16"/>
      <c r="BWS1088" s="19"/>
      <c r="BWT1088" s="16"/>
      <c r="BXA1088" s="19"/>
      <c r="BXB1088" s="16"/>
      <c r="BXI1088" s="19"/>
      <c r="BXJ1088" s="16"/>
      <c r="BXQ1088" s="19"/>
      <c r="BXR1088" s="16"/>
      <c r="BXY1088" s="19"/>
      <c r="BXZ1088" s="16"/>
      <c r="BYG1088" s="19"/>
      <c r="BYH1088" s="16"/>
      <c r="BYO1088" s="19"/>
      <c r="BYP1088" s="16"/>
      <c r="BYW1088" s="19"/>
      <c r="BYX1088" s="16"/>
      <c r="BZE1088" s="19"/>
      <c r="BZF1088" s="16"/>
      <c r="BZM1088" s="19"/>
      <c r="BZN1088" s="16"/>
      <c r="BZU1088" s="19"/>
      <c r="BZV1088" s="16"/>
      <c r="CAC1088" s="19"/>
      <c r="CAD1088" s="16"/>
      <c r="CAK1088" s="19"/>
      <c r="CAL1088" s="16"/>
      <c r="CAS1088" s="19"/>
      <c r="CAT1088" s="16"/>
      <c r="CBA1088" s="19"/>
      <c r="CBB1088" s="16"/>
      <c r="CBI1088" s="19"/>
      <c r="CBJ1088" s="16"/>
      <c r="CBQ1088" s="19"/>
      <c r="CBR1088" s="16"/>
      <c r="CBY1088" s="19"/>
      <c r="CBZ1088" s="16"/>
      <c r="CCG1088" s="19"/>
      <c r="CCH1088" s="16"/>
      <c r="CCO1088" s="19"/>
      <c r="CCP1088" s="16"/>
      <c r="CCW1088" s="19"/>
      <c r="CCX1088" s="16"/>
      <c r="CDE1088" s="19"/>
      <c r="CDF1088" s="16"/>
      <c r="CDM1088" s="19"/>
      <c r="CDN1088" s="16"/>
      <c r="CDU1088" s="19"/>
      <c r="CDV1088" s="16"/>
      <c r="CEC1088" s="19"/>
      <c r="CED1088" s="16"/>
      <c r="CEK1088" s="19"/>
      <c r="CEL1088" s="16"/>
      <c r="CES1088" s="19"/>
      <c r="CET1088" s="16"/>
      <c r="CFA1088" s="19"/>
      <c r="CFB1088" s="16"/>
      <c r="CFI1088" s="19"/>
      <c r="CFJ1088" s="16"/>
      <c r="CFQ1088" s="19"/>
      <c r="CFR1088" s="16"/>
      <c r="CFY1088" s="19"/>
      <c r="CFZ1088" s="16"/>
      <c r="CGG1088" s="19"/>
      <c r="CGH1088" s="16"/>
      <c r="CGO1088" s="19"/>
      <c r="CGP1088" s="16"/>
      <c r="CGW1088" s="19"/>
      <c r="CGX1088" s="16"/>
      <c r="CHE1088" s="19"/>
      <c r="CHF1088" s="16"/>
      <c r="CHM1088" s="19"/>
      <c r="CHN1088" s="16"/>
      <c r="CHU1088" s="19"/>
      <c r="CHV1088" s="16"/>
      <c r="CIC1088" s="19"/>
      <c r="CID1088" s="16"/>
      <c r="CIK1088" s="19"/>
      <c r="CIL1088" s="16"/>
      <c r="CIS1088" s="19"/>
      <c r="CIT1088" s="16"/>
      <c r="CJA1088" s="19"/>
      <c r="CJB1088" s="16"/>
      <c r="CJI1088" s="19"/>
      <c r="CJJ1088" s="16"/>
      <c r="CJQ1088" s="19"/>
      <c r="CJR1088" s="16"/>
      <c r="CJY1088" s="19"/>
      <c r="CJZ1088" s="16"/>
      <c r="CKG1088" s="19"/>
      <c r="CKH1088" s="16"/>
      <c r="CKO1088" s="19"/>
      <c r="CKP1088" s="16"/>
      <c r="CKW1088" s="19"/>
      <c r="CKX1088" s="16"/>
      <c r="CLE1088" s="19"/>
      <c r="CLF1088" s="16"/>
      <c r="CLM1088" s="19"/>
      <c r="CLN1088" s="16"/>
      <c r="CLU1088" s="19"/>
      <c r="CLV1088" s="16"/>
      <c r="CMC1088" s="19"/>
      <c r="CMD1088" s="16"/>
      <c r="CMK1088" s="19"/>
      <c r="CML1088" s="16"/>
      <c r="CMS1088" s="19"/>
      <c r="CMT1088" s="16"/>
      <c r="CNA1088" s="19"/>
      <c r="CNB1088" s="16"/>
      <c r="CNI1088" s="19"/>
      <c r="CNJ1088" s="16"/>
      <c r="CNQ1088" s="19"/>
      <c r="CNR1088" s="16"/>
      <c r="CNY1088" s="19"/>
      <c r="CNZ1088" s="16"/>
      <c r="COG1088" s="19"/>
      <c r="COH1088" s="16"/>
      <c r="COO1088" s="19"/>
      <c r="COP1088" s="16"/>
      <c r="COW1088" s="19"/>
      <c r="COX1088" s="16"/>
      <c r="CPE1088" s="19"/>
      <c r="CPF1088" s="16"/>
      <c r="CPM1088" s="19"/>
      <c r="CPN1088" s="16"/>
      <c r="CPU1088" s="19"/>
      <c r="CPV1088" s="16"/>
      <c r="CQC1088" s="19"/>
      <c r="CQD1088" s="16"/>
      <c r="CQK1088" s="19"/>
      <c r="CQL1088" s="16"/>
      <c r="CQS1088" s="19"/>
      <c r="CQT1088" s="16"/>
      <c r="CRA1088" s="19"/>
      <c r="CRB1088" s="16"/>
      <c r="CRI1088" s="19"/>
      <c r="CRJ1088" s="16"/>
      <c r="CRQ1088" s="19"/>
      <c r="CRR1088" s="16"/>
      <c r="CRY1088" s="19"/>
      <c r="CRZ1088" s="16"/>
      <c r="CSG1088" s="19"/>
      <c r="CSH1088" s="16"/>
      <c r="CSO1088" s="19"/>
      <c r="CSP1088" s="16"/>
      <c r="CSW1088" s="19"/>
      <c r="CSX1088" s="16"/>
      <c r="CTE1088" s="19"/>
      <c r="CTF1088" s="16"/>
      <c r="CTM1088" s="19"/>
      <c r="CTN1088" s="16"/>
      <c r="CTU1088" s="19"/>
      <c r="CTV1088" s="16"/>
      <c r="CUC1088" s="19"/>
      <c r="CUD1088" s="16"/>
      <c r="CUK1088" s="19"/>
      <c r="CUL1088" s="16"/>
      <c r="CUS1088" s="19"/>
      <c r="CUT1088" s="16"/>
      <c r="CVA1088" s="19"/>
      <c r="CVB1088" s="16"/>
      <c r="CVI1088" s="19"/>
      <c r="CVJ1088" s="16"/>
      <c r="CVQ1088" s="19"/>
      <c r="CVR1088" s="16"/>
      <c r="CVY1088" s="19"/>
      <c r="CVZ1088" s="16"/>
      <c r="CWG1088" s="19"/>
      <c r="CWH1088" s="16"/>
      <c r="CWO1088" s="19"/>
      <c r="CWP1088" s="16"/>
      <c r="CWW1088" s="19"/>
      <c r="CWX1088" s="16"/>
      <c r="CXE1088" s="19"/>
      <c r="CXF1088" s="16"/>
      <c r="CXM1088" s="19"/>
      <c r="CXN1088" s="16"/>
      <c r="CXU1088" s="19"/>
      <c r="CXV1088" s="16"/>
      <c r="CYC1088" s="19"/>
      <c r="CYD1088" s="16"/>
      <c r="CYK1088" s="19"/>
      <c r="CYL1088" s="16"/>
      <c r="CYS1088" s="19"/>
      <c r="CYT1088" s="16"/>
      <c r="CZA1088" s="19"/>
      <c r="CZB1088" s="16"/>
      <c r="CZI1088" s="19"/>
      <c r="CZJ1088" s="16"/>
      <c r="CZQ1088" s="19"/>
      <c r="CZR1088" s="16"/>
      <c r="CZY1088" s="19"/>
      <c r="CZZ1088" s="16"/>
      <c r="DAG1088" s="19"/>
      <c r="DAH1088" s="16"/>
      <c r="DAO1088" s="19"/>
      <c r="DAP1088" s="16"/>
      <c r="DAW1088" s="19"/>
      <c r="DAX1088" s="16"/>
      <c r="DBE1088" s="19"/>
      <c r="DBF1088" s="16"/>
      <c r="DBM1088" s="19"/>
      <c r="DBN1088" s="16"/>
      <c r="DBU1088" s="19"/>
      <c r="DBV1088" s="16"/>
      <c r="DCC1088" s="19"/>
      <c r="DCD1088" s="16"/>
      <c r="DCK1088" s="19"/>
      <c r="DCL1088" s="16"/>
      <c r="DCS1088" s="19"/>
      <c r="DCT1088" s="16"/>
      <c r="DDA1088" s="19"/>
      <c r="DDB1088" s="16"/>
      <c r="DDI1088" s="19"/>
      <c r="DDJ1088" s="16"/>
      <c r="DDQ1088" s="19"/>
      <c r="DDR1088" s="16"/>
      <c r="DDY1088" s="19"/>
      <c r="DDZ1088" s="16"/>
      <c r="DEG1088" s="19"/>
      <c r="DEH1088" s="16"/>
      <c r="DEO1088" s="19"/>
      <c r="DEP1088" s="16"/>
      <c r="DEW1088" s="19"/>
      <c r="DEX1088" s="16"/>
      <c r="DFE1088" s="19"/>
      <c r="DFF1088" s="16"/>
      <c r="DFM1088" s="19"/>
      <c r="DFN1088" s="16"/>
      <c r="DFU1088" s="19"/>
      <c r="DFV1088" s="16"/>
      <c r="DGC1088" s="19"/>
      <c r="DGD1088" s="16"/>
      <c r="DGK1088" s="19"/>
      <c r="DGL1088" s="16"/>
      <c r="DGS1088" s="19"/>
      <c r="DGT1088" s="16"/>
      <c r="DHA1088" s="19"/>
      <c r="DHB1088" s="16"/>
      <c r="DHI1088" s="19"/>
      <c r="DHJ1088" s="16"/>
      <c r="DHQ1088" s="19"/>
      <c r="DHR1088" s="16"/>
      <c r="DHY1088" s="19"/>
      <c r="DHZ1088" s="16"/>
      <c r="DIG1088" s="19"/>
      <c r="DIH1088" s="16"/>
      <c r="DIO1088" s="19"/>
      <c r="DIP1088" s="16"/>
      <c r="DIW1088" s="19"/>
      <c r="DIX1088" s="16"/>
      <c r="DJE1088" s="19"/>
      <c r="DJF1088" s="16"/>
      <c r="DJM1088" s="19"/>
      <c r="DJN1088" s="16"/>
      <c r="DJU1088" s="19"/>
      <c r="DJV1088" s="16"/>
      <c r="DKC1088" s="19"/>
      <c r="DKD1088" s="16"/>
      <c r="DKK1088" s="19"/>
      <c r="DKL1088" s="16"/>
      <c r="DKS1088" s="19"/>
      <c r="DKT1088" s="16"/>
      <c r="DLA1088" s="19"/>
      <c r="DLB1088" s="16"/>
      <c r="DLI1088" s="19"/>
      <c r="DLJ1088" s="16"/>
      <c r="DLQ1088" s="19"/>
      <c r="DLR1088" s="16"/>
      <c r="DLY1088" s="19"/>
      <c r="DLZ1088" s="16"/>
      <c r="DMG1088" s="19"/>
      <c r="DMH1088" s="16"/>
      <c r="DMO1088" s="19"/>
      <c r="DMP1088" s="16"/>
      <c r="DMW1088" s="19"/>
      <c r="DMX1088" s="16"/>
      <c r="DNE1088" s="19"/>
      <c r="DNF1088" s="16"/>
      <c r="DNM1088" s="19"/>
      <c r="DNN1088" s="16"/>
      <c r="DNU1088" s="19"/>
      <c r="DNV1088" s="16"/>
      <c r="DOC1088" s="19"/>
      <c r="DOD1088" s="16"/>
      <c r="DOK1088" s="19"/>
      <c r="DOL1088" s="16"/>
      <c r="DOS1088" s="19"/>
      <c r="DOT1088" s="16"/>
      <c r="DPA1088" s="19"/>
      <c r="DPB1088" s="16"/>
      <c r="DPI1088" s="19"/>
      <c r="DPJ1088" s="16"/>
      <c r="DPQ1088" s="19"/>
      <c r="DPR1088" s="16"/>
      <c r="DPY1088" s="19"/>
      <c r="DPZ1088" s="16"/>
      <c r="DQG1088" s="19"/>
      <c r="DQH1088" s="16"/>
      <c r="DQO1088" s="19"/>
      <c r="DQP1088" s="16"/>
      <c r="DQW1088" s="19"/>
      <c r="DQX1088" s="16"/>
      <c r="DRE1088" s="19"/>
      <c r="DRF1088" s="16"/>
      <c r="DRM1088" s="19"/>
      <c r="DRN1088" s="16"/>
      <c r="DRU1088" s="19"/>
      <c r="DRV1088" s="16"/>
      <c r="DSC1088" s="19"/>
      <c r="DSD1088" s="16"/>
      <c r="DSK1088" s="19"/>
      <c r="DSL1088" s="16"/>
      <c r="DSS1088" s="19"/>
      <c r="DST1088" s="16"/>
      <c r="DTA1088" s="19"/>
      <c r="DTB1088" s="16"/>
      <c r="DTI1088" s="19"/>
      <c r="DTJ1088" s="16"/>
      <c r="DTQ1088" s="19"/>
      <c r="DTR1088" s="16"/>
      <c r="DTY1088" s="19"/>
      <c r="DTZ1088" s="16"/>
      <c r="DUG1088" s="19"/>
      <c r="DUH1088" s="16"/>
      <c r="DUO1088" s="19"/>
      <c r="DUP1088" s="16"/>
      <c r="DUW1088" s="19"/>
      <c r="DUX1088" s="16"/>
      <c r="DVE1088" s="19"/>
      <c r="DVF1088" s="16"/>
      <c r="DVM1088" s="19"/>
      <c r="DVN1088" s="16"/>
      <c r="DVU1088" s="19"/>
      <c r="DVV1088" s="16"/>
      <c r="DWC1088" s="19"/>
      <c r="DWD1088" s="16"/>
      <c r="DWK1088" s="19"/>
      <c r="DWL1088" s="16"/>
      <c r="DWS1088" s="19"/>
      <c r="DWT1088" s="16"/>
      <c r="DXA1088" s="19"/>
      <c r="DXB1088" s="16"/>
      <c r="DXI1088" s="19"/>
      <c r="DXJ1088" s="16"/>
      <c r="DXQ1088" s="19"/>
      <c r="DXR1088" s="16"/>
      <c r="DXY1088" s="19"/>
      <c r="DXZ1088" s="16"/>
      <c r="DYG1088" s="19"/>
      <c r="DYH1088" s="16"/>
      <c r="DYO1088" s="19"/>
      <c r="DYP1088" s="16"/>
      <c r="DYW1088" s="19"/>
      <c r="DYX1088" s="16"/>
      <c r="DZE1088" s="19"/>
      <c r="DZF1088" s="16"/>
      <c r="DZM1088" s="19"/>
      <c r="DZN1088" s="16"/>
      <c r="DZU1088" s="19"/>
      <c r="DZV1088" s="16"/>
      <c r="EAC1088" s="19"/>
      <c r="EAD1088" s="16"/>
      <c r="EAK1088" s="19"/>
      <c r="EAL1088" s="16"/>
      <c r="EAS1088" s="19"/>
      <c r="EAT1088" s="16"/>
      <c r="EBA1088" s="19"/>
      <c r="EBB1088" s="16"/>
      <c r="EBI1088" s="19"/>
      <c r="EBJ1088" s="16"/>
      <c r="EBQ1088" s="19"/>
      <c r="EBR1088" s="16"/>
      <c r="EBY1088" s="19"/>
      <c r="EBZ1088" s="16"/>
      <c r="ECG1088" s="19"/>
      <c r="ECH1088" s="16"/>
      <c r="ECO1088" s="19"/>
      <c r="ECP1088" s="16"/>
      <c r="ECW1088" s="19"/>
      <c r="ECX1088" s="16"/>
      <c r="EDE1088" s="19"/>
      <c r="EDF1088" s="16"/>
      <c r="EDM1088" s="19"/>
      <c r="EDN1088" s="16"/>
      <c r="EDU1088" s="19"/>
      <c r="EDV1088" s="16"/>
      <c r="EEC1088" s="19"/>
      <c r="EED1088" s="16"/>
      <c r="EEK1088" s="19"/>
      <c r="EEL1088" s="16"/>
      <c r="EES1088" s="19"/>
      <c r="EET1088" s="16"/>
      <c r="EFA1088" s="19"/>
      <c r="EFB1088" s="16"/>
      <c r="EFI1088" s="19"/>
      <c r="EFJ1088" s="16"/>
      <c r="EFQ1088" s="19"/>
      <c r="EFR1088" s="16"/>
      <c r="EFY1088" s="19"/>
      <c r="EFZ1088" s="16"/>
      <c r="EGG1088" s="19"/>
      <c r="EGH1088" s="16"/>
      <c r="EGO1088" s="19"/>
      <c r="EGP1088" s="16"/>
      <c r="EGW1088" s="19"/>
      <c r="EGX1088" s="16"/>
      <c r="EHE1088" s="19"/>
      <c r="EHF1088" s="16"/>
      <c r="EHM1088" s="19"/>
      <c r="EHN1088" s="16"/>
      <c r="EHU1088" s="19"/>
      <c r="EHV1088" s="16"/>
      <c r="EIC1088" s="19"/>
      <c r="EID1088" s="16"/>
      <c r="EIK1088" s="19"/>
      <c r="EIL1088" s="16"/>
      <c r="EIS1088" s="19"/>
      <c r="EIT1088" s="16"/>
      <c r="EJA1088" s="19"/>
      <c r="EJB1088" s="16"/>
      <c r="EJI1088" s="19"/>
      <c r="EJJ1088" s="16"/>
      <c r="EJQ1088" s="19"/>
      <c r="EJR1088" s="16"/>
      <c r="EJY1088" s="19"/>
      <c r="EJZ1088" s="16"/>
      <c r="EKG1088" s="19"/>
      <c r="EKH1088" s="16"/>
      <c r="EKO1088" s="19"/>
      <c r="EKP1088" s="16"/>
      <c r="EKW1088" s="19"/>
      <c r="EKX1088" s="16"/>
      <c r="ELE1088" s="19"/>
      <c r="ELF1088" s="16"/>
      <c r="ELM1088" s="19"/>
      <c r="ELN1088" s="16"/>
      <c r="ELU1088" s="19"/>
      <c r="ELV1088" s="16"/>
      <c r="EMC1088" s="19"/>
      <c r="EMD1088" s="16"/>
      <c r="EMK1088" s="19"/>
      <c r="EML1088" s="16"/>
      <c r="EMS1088" s="19"/>
      <c r="EMT1088" s="16"/>
      <c r="ENA1088" s="19"/>
      <c r="ENB1088" s="16"/>
      <c r="ENI1088" s="19"/>
      <c r="ENJ1088" s="16"/>
      <c r="ENQ1088" s="19"/>
      <c r="ENR1088" s="16"/>
      <c r="ENY1088" s="19"/>
      <c r="ENZ1088" s="16"/>
      <c r="EOG1088" s="19"/>
      <c r="EOH1088" s="16"/>
      <c r="EOO1088" s="19"/>
      <c r="EOP1088" s="16"/>
      <c r="EOW1088" s="19"/>
      <c r="EOX1088" s="16"/>
      <c r="EPE1088" s="19"/>
      <c r="EPF1088" s="16"/>
      <c r="EPM1088" s="19"/>
      <c r="EPN1088" s="16"/>
      <c r="EPU1088" s="19"/>
      <c r="EPV1088" s="16"/>
      <c r="EQC1088" s="19"/>
      <c r="EQD1088" s="16"/>
      <c r="EQK1088" s="19"/>
      <c r="EQL1088" s="16"/>
      <c r="EQS1088" s="19"/>
      <c r="EQT1088" s="16"/>
      <c r="ERA1088" s="19"/>
      <c r="ERB1088" s="16"/>
      <c r="ERI1088" s="19"/>
      <c r="ERJ1088" s="16"/>
      <c r="ERQ1088" s="19"/>
      <c r="ERR1088" s="16"/>
      <c r="ERY1088" s="19"/>
      <c r="ERZ1088" s="16"/>
      <c r="ESG1088" s="19"/>
      <c r="ESH1088" s="16"/>
      <c r="ESO1088" s="19"/>
      <c r="ESP1088" s="16"/>
      <c r="ESW1088" s="19"/>
      <c r="ESX1088" s="16"/>
      <c r="ETE1088" s="19"/>
      <c r="ETF1088" s="16"/>
      <c r="ETM1088" s="19"/>
      <c r="ETN1088" s="16"/>
      <c r="ETU1088" s="19"/>
      <c r="ETV1088" s="16"/>
      <c r="EUC1088" s="19"/>
      <c r="EUD1088" s="16"/>
      <c r="EUK1088" s="19"/>
      <c r="EUL1088" s="16"/>
      <c r="EUS1088" s="19"/>
      <c r="EUT1088" s="16"/>
      <c r="EVA1088" s="19"/>
      <c r="EVB1088" s="16"/>
      <c r="EVI1088" s="19"/>
      <c r="EVJ1088" s="16"/>
      <c r="EVQ1088" s="19"/>
      <c r="EVR1088" s="16"/>
      <c r="EVY1088" s="19"/>
      <c r="EVZ1088" s="16"/>
      <c r="EWG1088" s="19"/>
      <c r="EWH1088" s="16"/>
      <c r="EWO1088" s="19"/>
      <c r="EWP1088" s="16"/>
      <c r="EWW1088" s="19"/>
      <c r="EWX1088" s="16"/>
      <c r="EXE1088" s="19"/>
      <c r="EXF1088" s="16"/>
      <c r="EXM1088" s="19"/>
      <c r="EXN1088" s="16"/>
      <c r="EXU1088" s="19"/>
      <c r="EXV1088" s="16"/>
      <c r="EYC1088" s="19"/>
      <c r="EYD1088" s="16"/>
      <c r="EYK1088" s="19"/>
      <c r="EYL1088" s="16"/>
      <c r="EYS1088" s="19"/>
      <c r="EYT1088" s="16"/>
      <c r="EZA1088" s="19"/>
      <c r="EZB1088" s="16"/>
      <c r="EZI1088" s="19"/>
      <c r="EZJ1088" s="16"/>
      <c r="EZQ1088" s="19"/>
      <c r="EZR1088" s="16"/>
      <c r="EZY1088" s="19"/>
      <c r="EZZ1088" s="16"/>
      <c r="FAG1088" s="19"/>
      <c r="FAH1088" s="16"/>
      <c r="FAO1088" s="19"/>
      <c r="FAP1088" s="16"/>
      <c r="FAW1088" s="19"/>
      <c r="FAX1088" s="16"/>
      <c r="FBE1088" s="19"/>
      <c r="FBF1088" s="16"/>
      <c r="FBM1088" s="19"/>
      <c r="FBN1088" s="16"/>
      <c r="FBU1088" s="19"/>
      <c r="FBV1088" s="16"/>
      <c r="FCC1088" s="19"/>
      <c r="FCD1088" s="16"/>
      <c r="FCK1088" s="19"/>
      <c r="FCL1088" s="16"/>
      <c r="FCS1088" s="19"/>
      <c r="FCT1088" s="16"/>
      <c r="FDA1088" s="19"/>
      <c r="FDB1088" s="16"/>
      <c r="FDI1088" s="19"/>
      <c r="FDJ1088" s="16"/>
      <c r="FDQ1088" s="19"/>
      <c r="FDR1088" s="16"/>
      <c r="FDY1088" s="19"/>
      <c r="FDZ1088" s="16"/>
      <c r="FEG1088" s="19"/>
      <c r="FEH1088" s="16"/>
      <c r="FEO1088" s="19"/>
      <c r="FEP1088" s="16"/>
      <c r="FEW1088" s="19"/>
      <c r="FEX1088" s="16"/>
      <c r="FFE1088" s="19"/>
      <c r="FFF1088" s="16"/>
      <c r="FFM1088" s="19"/>
      <c r="FFN1088" s="16"/>
      <c r="FFU1088" s="19"/>
      <c r="FFV1088" s="16"/>
      <c r="FGC1088" s="19"/>
      <c r="FGD1088" s="16"/>
      <c r="FGK1088" s="19"/>
      <c r="FGL1088" s="16"/>
      <c r="FGS1088" s="19"/>
      <c r="FGT1088" s="16"/>
      <c r="FHA1088" s="19"/>
      <c r="FHB1088" s="16"/>
      <c r="FHI1088" s="19"/>
      <c r="FHJ1088" s="16"/>
      <c r="FHQ1088" s="19"/>
      <c r="FHR1088" s="16"/>
      <c r="FHY1088" s="19"/>
      <c r="FHZ1088" s="16"/>
      <c r="FIG1088" s="19"/>
      <c r="FIH1088" s="16"/>
      <c r="FIO1088" s="19"/>
      <c r="FIP1088" s="16"/>
      <c r="FIW1088" s="19"/>
      <c r="FIX1088" s="16"/>
      <c r="FJE1088" s="19"/>
      <c r="FJF1088" s="16"/>
      <c r="FJM1088" s="19"/>
      <c r="FJN1088" s="16"/>
      <c r="FJU1088" s="19"/>
      <c r="FJV1088" s="16"/>
      <c r="FKC1088" s="19"/>
      <c r="FKD1088" s="16"/>
      <c r="FKK1088" s="19"/>
      <c r="FKL1088" s="16"/>
      <c r="FKS1088" s="19"/>
      <c r="FKT1088" s="16"/>
      <c r="FLA1088" s="19"/>
      <c r="FLB1088" s="16"/>
      <c r="FLI1088" s="19"/>
      <c r="FLJ1088" s="16"/>
      <c r="FLQ1088" s="19"/>
      <c r="FLR1088" s="16"/>
      <c r="FLY1088" s="19"/>
      <c r="FLZ1088" s="16"/>
      <c r="FMG1088" s="19"/>
      <c r="FMH1088" s="16"/>
      <c r="FMO1088" s="19"/>
      <c r="FMP1088" s="16"/>
      <c r="FMW1088" s="19"/>
      <c r="FMX1088" s="16"/>
      <c r="FNE1088" s="19"/>
      <c r="FNF1088" s="16"/>
      <c r="FNM1088" s="19"/>
      <c r="FNN1088" s="16"/>
      <c r="FNU1088" s="19"/>
      <c r="FNV1088" s="16"/>
      <c r="FOC1088" s="19"/>
      <c r="FOD1088" s="16"/>
      <c r="FOK1088" s="19"/>
      <c r="FOL1088" s="16"/>
      <c r="FOS1088" s="19"/>
      <c r="FOT1088" s="16"/>
      <c r="FPA1088" s="19"/>
      <c r="FPB1088" s="16"/>
      <c r="FPI1088" s="19"/>
      <c r="FPJ1088" s="16"/>
      <c r="FPQ1088" s="19"/>
      <c r="FPR1088" s="16"/>
      <c r="FPY1088" s="19"/>
      <c r="FPZ1088" s="16"/>
      <c r="FQG1088" s="19"/>
      <c r="FQH1088" s="16"/>
      <c r="FQO1088" s="19"/>
      <c r="FQP1088" s="16"/>
      <c r="FQW1088" s="19"/>
      <c r="FQX1088" s="16"/>
      <c r="FRE1088" s="19"/>
      <c r="FRF1088" s="16"/>
      <c r="FRM1088" s="19"/>
      <c r="FRN1088" s="16"/>
      <c r="FRU1088" s="19"/>
      <c r="FRV1088" s="16"/>
      <c r="FSC1088" s="19"/>
      <c r="FSD1088" s="16"/>
      <c r="FSK1088" s="19"/>
      <c r="FSL1088" s="16"/>
      <c r="FSS1088" s="19"/>
      <c r="FST1088" s="16"/>
      <c r="FTA1088" s="19"/>
      <c r="FTB1088" s="16"/>
      <c r="FTI1088" s="19"/>
      <c r="FTJ1088" s="16"/>
      <c r="FTQ1088" s="19"/>
      <c r="FTR1088" s="16"/>
      <c r="FTY1088" s="19"/>
      <c r="FTZ1088" s="16"/>
      <c r="FUG1088" s="19"/>
      <c r="FUH1088" s="16"/>
      <c r="FUO1088" s="19"/>
      <c r="FUP1088" s="16"/>
      <c r="FUW1088" s="19"/>
      <c r="FUX1088" s="16"/>
      <c r="FVE1088" s="19"/>
      <c r="FVF1088" s="16"/>
      <c r="FVM1088" s="19"/>
      <c r="FVN1088" s="16"/>
      <c r="FVU1088" s="19"/>
      <c r="FVV1088" s="16"/>
      <c r="FWC1088" s="19"/>
      <c r="FWD1088" s="16"/>
      <c r="FWK1088" s="19"/>
      <c r="FWL1088" s="16"/>
      <c r="FWS1088" s="19"/>
      <c r="FWT1088" s="16"/>
      <c r="FXA1088" s="19"/>
      <c r="FXB1088" s="16"/>
      <c r="FXI1088" s="19"/>
      <c r="FXJ1088" s="16"/>
      <c r="FXQ1088" s="19"/>
      <c r="FXR1088" s="16"/>
      <c r="FXY1088" s="19"/>
      <c r="FXZ1088" s="16"/>
      <c r="FYG1088" s="19"/>
      <c r="FYH1088" s="16"/>
      <c r="FYO1088" s="19"/>
      <c r="FYP1088" s="16"/>
      <c r="FYW1088" s="19"/>
      <c r="FYX1088" s="16"/>
      <c r="FZE1088" s="19"/>
      <c r="FZF1088" s="16"/>
      <c r="FZM1088" s="19"/>
      <c r="FZN1088" s="16"/>
      <c r="FZU1088" s="19"/>
      <c r="FZV1088" s="16"/>
      <c r="GAC1088" s="19"/>
      <c r="GAD1088" s="16"/>
      <c r="GAK1088" s="19"/>
      <c r="GAL1088" s="16"/>
      <c r="GAS1088" s="19"/>
      <c r="GAT1088" s="16"/>
      <c r="GBA1088" s="19"/>
      <c r="GBB1088" s="16"/>
      <c r="GBI1088" s="19"/>
      <c r="GBJ1088" s="16"/>
      <c r="GBQ1088" s="19"/>
      <c r="GBR1088" s="16"/>
      <c r="GBY1088" s="19"/>
      <c r="GBZ1088" s="16"/>
      <c r="GCG1088" s="19"/>
      <c r="GCH1088" s="16"/>
      <c r="GCO1088" s="19"/>
      <c r="GCP1088" s="16"/>
      <c r="GCW1088" s="19"/>
      <c r="GCX1088" s="16"/>
      <c r="GDE1088" s="19"/>
      <c r="GDF1088" s="16"/>
      <c r="GDM1088" s="19"/>
      <c r="GDN1088" s="16"/>
      <c r="GDU1088" s="19"/>
      <c r="GDV1088" s="16"/>
      <c r="GEC1088" s="19"/>
      <c r="GED1088" s="16"/>
      <c r="GEK1088" s="19"/>
      <c r="GEL1088" s="16"/>
      <c r="GES1088" s="19"/>
      <c r="GET1088" s="16"/>
      <c r="GFA1088" s="19"/>
      <c r="GFB1088" s="16"/>
      <c r="GFI1088" s="19"/>
      <c r="GFJ1088" s="16"/>
      <c r="GFQ1088" s="19"/>
      <c r="GFR1088" s="16"/>
      <c r="GFY1088" s="19"/>
      <c r="GFZ1088" s="16"/>
      <c r="GGG1088" s="19"/>
      <c r="GGH1088" s="16"/>
      <c r="GGO1088" s="19"/>
      <c r="GGP1088" s="16"/>
      <c r="GGW1088" s="19"/>
      <c r="GGX1088" s="16"/>
      <c r="GHE1088" s="19"/>
      <c r="GHF1088" s="16"/>
      <c r="GHM1088" s="19"/>
      <c r="GHN1088" s="16"/>
      <c r="GHU1088" s="19"/>
      <c r="GHV1088" s="16"/>
      <c r="GIC1088" s="19"/>
      <c r="GID1088" s="16"/>
      <c r="GIK1088" s="19"/>
      <c r="GIL1088" s="16"/>
      <c r="GIS1088" s="19"/>
      <c r="GIT1088" s="16"/>
      <c r="GJA1088" s="19"/>
      <c r="GJB1088" s="16"/>
      <c r="GJI1088" s="19"/>
      <c r="GJJ1088" s="16"/>
      <c r="GJQ1088" s="19"/>
      <c r="GJR1088" s="16"/>
      <c r="GJY1088" s="19"/>
      <c r="GJZ1088" s="16"/>
      <c r="GKG1088" s="19"/>
      <c r="GKH1088" s="16"/>
      <c r="GKO1088" s="19"/>
      <c r="GKP1088" s="16"/>
      <c r="GKW1088" s="19"/>
      <c r="GKX1088" s="16"/>
      <c r="GLE1088" s="19"/>
      <c r="GLF1088" s="16"/>
      <c r="GLM1088" s="19"/>
      <c r="GLN1088" s="16"/>
      <c r="GLU1088" s="19"/>
      <c r="GLV1088" s="16"/>
      <c r="GMC1088" s="19"/>
      <c r="GMD1088" s="16"/>
      <c r="GMK1088" s="19"/>
      <c r="GML1088" s="16"/>
      <c r="GMS1088" s="19"/>
      <c r="GMT1088" s="16"/>
      <c r="GNA1088" s="19"/>
      <c r="GNB1088" s="16"/>
      <c r="GNI1088" s="19"/>
      <c r="GNJ1088" s="16"/>
      <c r="GNQ1088" s="19"/>
      <c r="GNR1088" s="16"/>
      <c r="GNY1088" s="19"/>
      <c r="GNZ1088" s="16"/>
      <c r="GOG1088" s="19"/>
      <c r="GOH1088" s="16"/>
      <c r="GOO1088" s="19"/>
      <c r="GOP1088" s="16"/>
      <c r="GOW1088" s="19"/>
      <c r="GOX1088" s="16"/>
      <c r="GPE1088" s="19"/>
      <c r="GPF1088" s="16"/>
      <c r="GPM1088" s="19"/>
      <c r="GPN1088" s="16"/>
      <c r="GPU1088" s="19"/>
      <c r="GPV1088" s="16"/>
      <c r="GQC1088" s="19"/>
      <c r="GQD1088" s="16"/>
      <c r="GQK1088" s="19"/>
      <c r="GQL1088" s="16"/>
      <c r="GQS1088" s="19"/>
      <c r="GQT1088" s="16"/>
      <c r="GRA1088" s="19"/>
      <c r="GRB1088" s="16"/>
      <c r="GRI1088" s="19"/>
      <c r="GRJ1088" s="16"/>
      <c r="GRQ1088" s="19"/>
      <c r="GRR1088" s="16"/>
      <c r="GRY1088" s="19"/>
      <c r="GRZ1088" s="16"/>
      <c r="GSG1088" s="19"/>
      <c r="GSH1088" s="16"/>
      <c r="GSO1088" s="19"/>
      <c r="GSP1088" s="16"/>
      <c r="GSW1088" s="19"/>
      <c r="GSX1088" s="16"/>
      <c r="GTE1088" s="19"/>
      <c r="GTF1088" s="16"/>
      <c r="GTM1088" s="19"/>
      <c r="GTN1088" s="16"/>
      <c r="GTU1088" s="19"/>
      <c r="GTV1088" s="16"/>
      <c r="GUC1088" s="19"/>
      <c r="GUD1088" s="16"/>
      <c r="GUK1088" s="19"/>
      <c r="GUL1088" s="16"/>
      <c r="GUS1088" s="19"/>
      <c r="GUT1088" s="16"/>
      <c r="GVA1088" s="19"/>
      <c r="GVB1088" s="16"/>
      <c r="GVI1088" s="19"/>
      <c r="GVJ1088" s="16"/>
      <c r="GVQ1088" s="19"/>
      <c r="GVR1088" s="16"/>
      <c r="GVY1088" s="19"/>
      <c r="GVZ1088" s="16"/>
      <c r="GWG1088" s="19"/>
      <c r="GWH1088" s="16"/>
      <c r="GWO1088" s="19"/>
      <c r="GWP1088" s="16"/>
      <c r="GWW1088" s="19"/>
      <c r="GWX1088" s="16"/>
      <c r="GXE1088" s="19"/>
      <c r="GXF1088" s="16"/>
      <c r="GXM1088" s="19"/>
      <c r="GXN1088" s="16"/>
      <c r="GXU1088" s="19"/>
      <c r="GXV1088" s="16"/>
      <c r="GYC1088" s="19"/>
      <c r="GYD1088" s="16"/>
      <c r="GYK1088" s="19"/>
      <c r="GYL1088" s="16"/>
      <c r="GYS1088" s="19"/>
      <c r="GYT1088" s="16"/>
      <c r="GZA1088" s="19"/>
      <c r="GZB1088" s="16"/>
      <c r="GZI1088" s="19"/>
      <c r="GZJ1088" s="16"/>
      <c r="GZQ1088" s="19"/>
      <c r="GZR1088" s="16"/>
      <c r="GZY1088" s="19"/>
      <c r="GZZ1088" s="16"/>
      <c r="HAG1088" s="19"/>
      <c r="HAH1088" s="16"/>
      <c r="HAO1088" s="19"/>
      <c r="HAP1088" s="16"/>
      <c r="HAW1088" s="19"/>
      <c r="HAX1088" s="16"/>
      <c r="HBE1088" s="19"/>
      <c r="HBF1088" s="16"/>
      <c r="HBM1088" s="19"/>
      <c r="HBN1088" s="16"/>
      <c r="HBU1088" s="19"/>
      <c r="HBV1088" s="16"/>
      <c r="HCC1088" s="19"/>
      <c r="HCD1088" s="16"/>
      <c r="HCK1088" s="19"/>
      <c r="HCL1088" s="16"/>
      <c r="HCS1088" s="19"/>
      <c r="HCT1088" s="16"/>
      <c r="HDA1088" s="19"/>
      <c r="HDB1088" s="16"/>
      <c r="HDI1088" s="19"/>
      <c r="HDJ1088" s="16"/>
      <c r="HDQ1088" s="19"/>
      <c r="HDR1088" s="16"/>
      <c r="HDY1088" s="19"/>
      <c r="HDZ1088" s="16"/>
      <c r="HEG1088" s="19"/>
      <c r="HEH1088" s="16"/>
      <c r="HEO1088" s="19"/>
      <c r="HEP1088" s="16"/>
      <c r="HEW1088" s="19"/>
      <c r="HEX1088" s="16"/>
      <c r="HFE1088" s="19"/>
      <c r="HFF1088" s="16"/>
      <c r="HFM1088" s="19"/>
      <c r="HFN1088" s="16"/>
      <c r="HFU1088" s="19"/>
      <c r="HFV1088" s="16"/>
      <c r="HGC1088" s="19"/>
      <c r="HGD1088" s="16"/>
      <c r="HGK1088" s="19"/>
      <c r="HGL1088" s="16"/>
      <c r="HGS1088" s="19"/>
      <c r="HGT1088" s="16"/>
      <c r="HHA1088" s="19"/>
      <c r="HHB1088" s="16"/>
      <c r="HHI1088" s="19"/>
      <c r="HHJ1088" s="16"/>
      <c r="HHQ1088" s="19"/>
      <c r="HHR1088" s="16"/>
      <c r="HHY1088" s="19"/>
      <c r="HHZ1088" s="16"/>
      <c r="HIG1088" s="19"/>
      <c r="HIH1088" s="16"/>
      <c r="HIO1088" s="19"/>
      <c r="HIP1088" s="16"/>
      <c r="HIW1088" s="19"/>
      <c r="HIX1088" s="16"/>
      <c r="HJE1088" s="19"/>
      <c r="HJF1088" s="16"/>
      <c r="HJM1088" s="19"/>
      <c r="HJN1088" s="16"/>
      <c r="HJU1088" s="19"/>
      <c r="HJV1088" s="16"/>
      <c r="HKC1088" s="19"/>
      <c r="HKD1088" s="16"/>
      <c r="HKK1088" s="19"/>
      <c r="HKL1088" s="16"/>
      <c r="HKS1088" s="19"/>
      <c r="HKT1088" s="16"/>
      <c r="HLA1088" s="19"/>
      <c r="HLB1088" s="16"/>
      <c r="HLI1088" s="19"/>
      <c r="HLJ1088" s="16"/>
      <c r="HLQ1088" s="19"/>
      <c r="HLR1088" s="16"/>
      <c r="HLY1088" s="19"/>
      <c r="HLZ1088" s="16"/>
      <c r="HMG1088" s="19"/>
      <c r="HMH1088" s="16"/>
      <c r="HMO1088" s="19"/>
      <c r="HMP1088" s="16"/>
      <c r="HMW1088" s="19"/>
      <c r="HMX1088" s="16"/>
      <c r="HNE1088" s="19"/>
      <c r="HNF1088" s="16"/>
      <c r="HNM1088" s="19"/>
      <c r="HNN1088" s="16"/>
      <c r="HNU1088" s="19"/>
      <c r="HNV1088" s="16"/>
      <c r="HOC1088" s="19"/>
      <c r="HOD1088" s="16"/>
      <c r="HOK1088" s="19"/>
      <c r="HOL1088" s="16"/>
      <c r="HOS1088" s="19"/>
      <c r="HOT1088" s="16"/>
      <c r="HPA1088" s="19"/>
      <c r="HPB1088" s="16"/>
      <c r="HPI1088" s="19"/>
      <c r="HPJ1088" s="16"/>
      <c r="HPQ1088" s="19"/>
      <c r="HPR1088" s="16"/>
      <c r="HPY1088" s="19"/>
      <c r="HPZ1088" s="16"/>
      <c r="HQG1088" s="19"/>
      <c r="HQH1088" s="16"/>
      <c r="HQO1088" s="19"/>
      <c r="HQP1088" s="16"/>
      <c r="HQW1088" s="19"/>
      <c r="HQX1088" s="16"/>
      <c r="HRE1088" s="19"/>
      <c r="HRF1088" s="16"/>
      <c r="HRM1088" s="19"/>
      <c r="HRN1088" s="16"/>
      <c r="HRU1088" s="19"/>
      <c r="HRV1088" s="16"/>
      <c r="HSC1088" s="19"/>
      <c r="HSD1088" s="16"/>
      <c r="HSK1088" s="19"/>
      <c r="HSL1088" s="16"/>
      <c r="HSS1088" s="19"/>
      <c r="HST1088" s="16"/>
      <c r="HTA1088" s="19"/>
      <c r="HTB1088" s="16"/>
      <c r="HTI1088" s="19"/>
      <c r="HTJ1088" s="16"/>
      <c r="HTQ1088" s="19"/>
      <c r="HTR1088" s="16"/>
      <c r="HTY1088" s="19"/>
      <c r="HTZ1088" s="16"/>
      <c r="HUG1088" s="19"/>
      <c r="HUH1088" s="16"/>
      <c r="HUO1088" s="19"/>
      <c r="HUP1088" s="16"/>
      <c r="HUW1088" s="19"/>
      <c r="HUX1088" s="16"/>
      <c r="HVE1088" s="19"/>
      <c r="HVF1088" s="16"/>
      <c r="HVM1088" s="19"/>
      <c r="HVN1088" s="16"/>
      <c r="HVU1088" s="19"/>
      <c r="HVV1088" s="16"/>
      <c r="HWC1088" s="19"/>
      <c r="HWD1088" s="16"/>
      <c r="HWK1088" s="19"/>
      <c r="HWL1088" s="16"/>
      <c r="HWS1088" s="19"/>
      <c r="HWT1088" s="16"/>
      <c r="HXA1088" s="19"/>
      <c r="HXB1088" s="16"/>
      <c r="HXI1088" s="19"/>
      <c r="HXJ1088" s="16"/>
      <c r="HXQ1088" s="19"/>
      <c r="HXR1088" s="16"/>
      <c r="HXY1088" s="19"/>
      <c r="HXZ1088" s="16"/>
      <c r="HYG1088" s="19"/>
      <c r="HYH1088" s="16"/>
      <c r="HYO1088" s="19"/>
      <c r="HYP1088" s="16"/>
      <c r="HYW1088" s="19"/>
      <c r="HYX1088" s="16"/>
      <c r="HZE1088" s="19"/>
      <c r="HZF1088" s="16"/>
      <c r="HZM1088" s="19"/>
      <c r="HZN1088" s="16"/>
      <c r="HZU1088" s="19"/>
      <c r="HZV1088" s="16"/>
      <c r="IAC1088" s="19"/>
      <c r="IAD1088" s="16"/>
      <c r="IAK1088" s="19"/>
      <c r="IAL1088" s="16"/>
      <c r="IAS1088" s="19"/>
      <c r="IAT1088" s="16"/>
      <c r="IBA1088" s="19"/>
      <c r="IBB1088" s="16"/>
      <c r="IBI1088" s="19"/>
      <c r="IBJ1088" s="16"/>
      <c r="IBQ1088" s="19"/>
      <c r="IBR1088" s="16"/>
      <c r="IBY1088" s="19"/>
      <c r="IBZ1088" s="16"/>
      <c r="ICG1088" s="19"/>
      <c r="ICH1088" s="16"/>
      <c r="ICO1088" s="19"/>
      <c r="ICP1088" s="16"/>
      <c r="ICW1088" s="19"/>
      <c r="ICX1088" s="16"/>
      <c r="IDE1088" s="19"/>
      <c r="IDF1088" s="16"/>
      <c r="IDM1088" s="19"/>
      <c r="IDN1088" s="16"/>
      <c r="IDU1088" s="19"/>
      <c r="IDV1088" s="16"/>
      <c r="IEC1088" s="19"/>
      <c r="IED1088" s="16"/>
      <c r="IEK1088" s="19"/>
      <c r="IEL1088" s="16"/>
      <c r="IES1088" s="19"/>
      <c r="IET1088" s="16"/>
      <c r="IFA1088" s="19"/>
      <c r="IFB1088" s="16"/>
      <c r="IFI1088" s="19"/>
      <c r="IFJ1088" s="16"/>
      <c r="IFQ1088" s="19"/>
      <c r="IFR1088" s="16"/>
      <c r="IFY1088" s="19"/>
      <c r="IFZ1088" s="16"/>
      <c r="IGG1088" s="19"/>
      <c r="IGH1088" s="16"/>
      <c r="IGO1088" s="19"/>
      <c r="IGP1088" s="16"/>
      <c r="IGW1088" s="19"/>
      <c r="IGX1088" s="16"/>
      <c r="IHE1088" s="19"/>
      <c r="IHF1088" s="16"/>
      <c r="IHM1088" s="19"/>
      <c r="IHN1088" s="16"/>
      <c r="IHU1088" s="19"/>
      <c r="IHV1088" s="16"/>
      <c r="IIC1088" s="19"/>
      <c r="IID1088" s="16"/>
      <c r="IIK1088" s="19"/>
      <c r="IIL1088" s="16"/>
      <c r="IIS1088" s="19"/>
      <c r="IIT1088" s="16"/>
      <c r="IJA1088" s="19"/>
      <c r="IJB1088" s="16"/>
      <c r="IJI1088" s="19"/>
      <c r="IJJ1088" s="16"/>
      <c r="IJQ1088" s="19"/>
      <c r="IJR1088" s="16"/>
      <c r="IJY1088" s="19"/>
      <c r="IJZ1088" s="16"/>
      <c r="IKG1088" s="19"/>
      <c r="IKH1088" s="16"/>
      <c r="IKO1088" s="19"/>
      <c r="IKP1088" s="16"/>
      <c r="IKW1088" s="19"/>
      <c r="IKX1088" s="16"/>
      <c r="ILE1088" s="19"/>
      <c r="ILF1088" s="16"/>
      <c r="ILM1088" s="19"/>
      <c r="ILN1088" s="16"/>
      <c r="ILU1088" s="19"/>
      <c r="ILV1088" s="16"/>
      <c r="IMC1088" s="19"/>
      <c r="IMD1088" s="16"/>
      <c r="IMK1088" s="19"/>
      <c r="IML1088" s="16"/>
      <c r="IMS1088" s="19"/>
      <c r="IMT1088" s="16"/>
      <c r="INA1088" s="19"/>
      <c r="INB1088" s="16"/>
      <c r="INI1088" s="19"/>
      <c r="INJ1088" s="16"/>
      <c r="INQ1088" s="19"/>
      <c r="INR1088" s="16"/>
      <c r="INY1088" s="19"/>
      <c r="INZ1088" s="16"/>
      <c r="IOG1088" s="19"/>
      <c r="IOH1088" s="16"/>
      <c r="IOO1088" s="19"/>
      <c r="IOP1088" s="16"/>
      <c r="IOW1088" s="19"/>
      <c r="IOX1088" s="16"/>
      <c r="IPE1088" s="19"/>
      <c r="IPF1088" s="16"/>
      <c r="IPM1088" s="19"/>
      <c r="IPN1088" s="16"/>
      <c r="IPU1088" s="19"/>
      <c r="IPV1088" s="16"/>
      <c r="IQC1088" s="19"/>
      <c r="IQD1088" s="16"/>
      <c r="IQK1088" s="19"/>
      <c r="IQL1088" s="16"/>
      <c r="IQS1088" s="19"/>
      <c r="IQT1088" s="16"/>
      <c r="IRA1088" s="19"/>
      <c r="IRB1088" s="16"/>
      <c r="IRI1088" s="19"/>
      <c r="IRJ1088" s="16"/>
      <c r="IRQ1088" s="19"/>
      <c r="IRR1088" s="16"/>
      <c r="IRY1088" s="19"/>
      <c r="IRZ1088" s="16"/>
      <c r="ISG1088" s="19"/>
      <c r="ISH1088" s="16"/>
      <c r="ISO1088" s="19"/>
      <c r="ISP1088" s="16"/>
      <c r="ISW1088" s="19"/>
      <c r="ISX1088" s="16"/>
      <c r="ITE1088" s="19"/>
      <c r="ITF1088" s="16"/>
      <c r="ITM1088" s="19"/>
      <c r="ITN1088" s="16"/>
      <c r="ITU1088" s="19"/>
      <c r="ITV1088" s="16"/>
      <c r="IUC1088" s="19"/>
      <c r="IUD1088" s="16"/>
      <c r="IUK1088" s="19"/>
      <c r="IUL1088" s="16"/>
      <c r="IUS1088" s="19"/>
      <c r="IUT1088" s="16"/>
      <c r="IVA1088" s="19"/>
      <c r="IVB1088" s="16"/>
      <c r="IVI1088" s="19"/>
      <c r="IVJ1088" s="16"/>
      <c r="IVQ1088" s="19"/>
      <c r="IVR1088" s="16"/>
      <c r="IVY1088" s="19"/>
      <c r="IVZ1088" s="16"/>
      <c r="IWG1088" s="19"/>
      <c r="IWH1088" s="16"/>
      <c r="IWO1088" s="19"/>
      <c r="IWP1088" s="16"/>
      <c r="IWW1088" s="19"/>
      <c r="IWX1088" s="16"/>
      <c r="IXE1088" s="19"/>
      <c r="IXF1088" s="16"/>
      <c r="IXM1088" s="19"/>
      <c r="IXN1088" s="16"/>
      <c r="IXU1088" s="19"/>
      <c r="IXV1088" s="16"/>
      <c r="IYC1088" s="19"/>
      <c r="IYD1088" s="16"/>
      <c r="IYK1088" s="19"/>
      <c r="IYL1088" s="16"/>
      <c r="IYS1088" s="19"/>
      <c r="IYT1088" s="16"/>
      <c r="IZA1088" s="19"/>
      <c r="IZB1088" s="16"/>
      <c r="IZI1088" s="19"/>
      <c r="IZJ1088" s="16"/>
      <c r="IZQ1088" s="19"/>
      <c r="IZR1088" s="16"/>
      <c r="IZY1088" s="19"/>
      <c r="IZZ1088" s="16"/>
      <c r="JAG1088" s="19"/>
      <c r="JAH1088" s="16"/>
      <c r="JAO1088" s="19"/>
      <c r="JAP1088" s="16"/>
      <c r="JAW1088" s="19"/>
      <c r="JAX1088" s="16"/>
      <c r="JBE1088" s="19"/>
      <c r="JBF1088" s="16"/>
      <c r="JBM1088" s="19"/>
      <c r="JBN1088" s="16"/>
      <c r="JBU1088" s="19"/>
      <c r="JBV1088" s="16"/>
      <c r="JCC1088" s="19"/>
      <c r="JCD1088" s="16"/>
      <c r="JCK1088" s="19"/>
      <c r="JCL1088" s="16"/>
      <c r="JCS1088" s="19"/>
      <c r="JCT1088" s="16"/>
      <c r="JDA1088" s="19"/>
      <c r="JDB1088" s="16"/>
      <c r="JDI1088" s="19"/>
      <c r="JDJ1088" s="16"/>
      <c r="JDQ1088" s="19"/>
      <c r="JDR1088" s="16"/>
      <c r="JDY1088" s="19"/>
      <c r="JDZ1088" s="16"/>
      <c r="JEG1088" s="19"/>
      <c r="JEH1088" s="16"/>
      <c r="JEO1088" s="19"/>
      <c r="JEP1088" s="16"/>
      <c r="JEW1088" s="19"/>
      <c r="JEX1088" s="16"/>
      <c r="JFE1088" s="19"/>
      <c r="JFF1088" s="16"/>
      <c r="JFM1088" s="19"/>
      <c r="JFN1088" s="16"/>
      <c r="JFU1088" s="19"/>
      <c r="JFV1088" s="16"/>
      <c r="JGC1088" s="19"/>
      <c r="JGD1088" s="16"/>
      <c r="JGK1088" s="19"/>
      <c r="JGL1088" s="16"/>
      <c r="JGS1088" s="19"/>
      <c r="JGT1088" s="16"/>
      <c r="JHA1088" s="19"/>
      <c r="JHB1088" s="16"/>
      <c r="JHI1088" s="19"/>
      <c r="JHJ1088" s="16"/>
      <c r="JHQ1088" s="19"/>
      <c r="JHR1088" s="16"/>
      <c r="JHY1088" s="19"/>
      <c r="JHZ1088" s="16"/>
      <c r="JIG1088" s="19"/>
      <c r="JIH1088" s="16"/>
      <c r="JIO1088" s="19"/>
      <c r="JIP1088" s="16"/>
      <c r="JIW1088" s="19"/>
      <c r="JIX1088" s="16"/>
      <c r="JJE1088" s="19"/>
      <c r="JJF1088" s="16"/>
      <c r="JJM1088" s="19"/>
      <c r="JJN1088" s="16"/>
      <c r="JJU1088" s="19"/>
      <c r="JJV1088" s="16"/>
      <c r="JKC1088" s="19"/>
      <c r="JKD1088" s="16"/>
      <c r="JKK1088" s="19"/>
      <c r="JKL1088" s="16"/>
      <c r="JKS1088" s="19"/>
      <c r="JKT1088" s="16"/>
      <c r="JLA1088" s="19"/>
      <c r="JLB1088" s="16"/>
      <c r="JLI1088" s="19"/>
      <c r="JLJ1088" s="16"/>
      <c r="JLQ1088" s="19"/>
      <c r="JLR1088" s="16"/>
      <c r="JLY1088" s="19"/>
      <c r="JLZ1088" s="16"/>
      <c r="JMG1088" s="19"/>
      <c r="JMH1088" s="16"/>
      <c r="JMO1088" s="19"/>
      <c r="JMP1088" s="16"/>
      <c r="JMW1088" s="19"/>
      <c r="JMX1088" s="16"/>
      <c r="JNE1088" s="19"/>
      <c r="JNF1088" s="16"/>
      <c r="JNM1088" s="19"/>
      <c r="JNN1088" s="16"/>
      <c r="JNU1088" s="19"/>
      <c r="JNV1088" s="16"/>
      <c r="JOC1088" s="19"/>
      <c r="JOD1088" s="16"/>
      <c r="JOK1088" s="19"/>
      <c r="JOL1088" s="16"/>
      <c r="JOS1088" s="19"/>
      <c r="JOT1088" s="16"/>
      <c r="JPA1088" s="19"/>
      <c r="JPB1088" s="16"/>
      <c r="JPI1088" s="19"/>
      <c r="JPJ1088" s="16"/>
      <c r="JPQ1088" s="19"/>
      <c r="JPR1088" s="16"/>
      <c r="JPY1088" s="19"/>
      <c r="JPZ1088" s="16"/>
      <c r="JQG1088" s="19"/>
      <c r="JQH1088" s="16"/>
      <c r="JQO1088" s="19"/>
      <c r="JQP1088" s="16"/>
      <c r="JQW1088" s="19"/>
      <c r="JQX1088" s="16"/>
      <c r="JRE1088" s="19"/>
      <c r="JRF1088" s="16"/>
      <c r="JRM1088" s="19"/>
      <c r="JRN1088" s="16"/>
      <c r="JRU1088" s="19"/>
      <c r="JRV1088" s="16"/>
      <c r="JSC1088" s="19"/>
      <c r="JSD1088" s="16"/>
      <c r="JSK1088" s="19"/>
      <c r="JSL1088" s="16"/>
      <c r="JSS1088" s="19"/>
      <c r="JST1088" s="16"/>
      <c r="JTA1088" s="19"/>
      <c r="JTB1088" s="16"/>
      <c r="JTI1088" s="19"/>
      <c r="JTJ1088" s="16"/>
      <c r="JTQ1088" s="19"/>
      <c r="JTR1088" s="16"/>
      <c r="JTY1088" s="19"/>
      <c r="JTZ1088" s="16"/>
      <c r="JUG1088" s="19"/>
      <c r="JUH1088" s="16"/>
      <c r="JUO1088" s="19"/>
      <c r="JUP1088" s="16"/>
      <c r="JUW1088" s="19"/>
      <c r="JUX1088" s="16"/>
      <c r="JVE1088" s="19"/>
      <c r="JVF1088" s="16"/>
      <c r="JVM1088" s="19"/>
      <c r="JVN1088" s="16"/>
      <c r="JVU1088" s="19"/>
      <c r="JVV1088" s="16"/>
      <c r="JWC1088" s="19"/>
      <c r="JWD1088" s="16"/>
      <c r="JWK1088" s="19"/>
      <c r="JWL1088" s="16"/>
      <c r="JWS1088" s="19"/>
      <c r="JWT1088" s="16"/>
      <c r="JXA1088" s="19"/>
      <c r="JXB1088" s="16"/>
      <c r="JXI1088" s="19"/>
      <c r="JXJ1088" s="16"/>
      <c r="JXQ1088" s="19"/>
      <c r="JXR1088" s="16"/>
      <c r="JXY1088" s="19"/>
      <c r="JXZ1088" s="16"/>
      <c r="JYG1088" s="19"/>
      <c r="JYH1088" s="16"/>
      <c r="JYO1088" s="19"/>
      <c r="JYP1088" s="16"/>
      <c r="JYW1088" s="19"/>
      <c r="JYX1088" s="16"/>
      <c r="JZE1088" s="19"/>
      <c r="JZF1088" s="16"/>
      <c r="JZM1088" s="19"/>
      <c r="JZN1088" s="16"/>
      <c r="JZU1088" s="19"/>
      <c r="JZV1088" s="16"/>
      <c r="KAC1088" s="19"/>
      <c r="KAD1088" s="16"/>
      <c r="KAK1088" s="19"/>
      <c r="KAL1088" s="16"/>
      <c r="KAS1088" s="19"/>
      <c r="KAT1088" s="16"/>
      <c r="KBA1088" s="19"/>
      <c r="KBB1088" s="16"/>
      <c r="KBI1088" s="19"/>
      <c r="KBJ1088" s="16"/>
      <c r="KBQ1088" s="19"/>
      <c r="KBR1088" s="16"/>
      <c r="KBY1088" s="19"/>
      <c r="KBZ1088" s="16"/>
      <c r="KCG1088" s="19"/>
      <c r="KCH1088" s="16"/>
      <c r="KCO1088" s="19"/>
      <c r="KCP1088" s="16"/>
      <c r="KCW1088" s="19"/>
      <c r="KCX1088" s="16"/>
      <c r="KDE1088" s="19"/>
      <c r="KDF1088" s="16"/>
      <c r="KDM1088" s="19"/>
      <c r="KDN1088" s="16"/>
      <c r="KDU1088" s="19"/>
      <c r="KDV1088" s="16"/>
      <c r="KEC1088" s="19"/>
      <c r="KED1088" s="16"/>
      <c r="KEK1088" s="19"/>
      <c r="KEL1088" s="16"/>
      <c r="KES1088" s="19"/>
      <c r="KET1088" s="16"/>
      <c r="KFA1088" s="19"/>
      <c r="KFB1088" s="16"/>
      <c r="KFI1088" s="19"/>
      <c r="KFJ1088" s="16"/>
      <c r="KFQ1088" s="19"/>
      <c r="KFR1088" s="16"/>
      <c r="KFY1088" s="19"/>
      <c r="KFZ1088" s="16"/>
      <c r="KGG1088" s="19"/>
      <c r="KGH1088" s="16"/>
      <c r="KGO1088" s="19"/>
      <c r="KGP1088" s="16"/>
      <c r="KGW1088" s="19"/>
      <c r="KGX1088" s="16"/>
      <c r="KHE1088" s="19"/>
      <c r="KHF1088" s="16"/>
      <c r="KHM1088" s="19"/>
      <c r="KHN1088" s="16"/>
      <c r="KHU1088" s="19"/>
      <c r="KHV1088" s="16"/>
      <c r="KIC1088" s="19"/>
      <c r="KID1088" s="16"/>
      <c r="KIK1088" s="19"/>
      <c r="KIL1088" s="16"/>
      <c r="KIS1088" s="19"/>
      <c r="KIT1088" s="16"/>
      <c r="KJA1088" s="19"/>
      <c r="KJB1088" s="16"/>
      <c r="KJI1088" s="19"/>
      <c r="KJJ1088" s="16"/>
      <c r="KJQ1088" s="19"/>
      <c r="KJR1088" s="16"/>
      <c r="KJY1088" s="19"/>
      <c r="KJZ1088" s="16"/>
      <c r="KKG1088" s="19"/>
      <c r="KKH1088" s="16"/>
      <c r="KKO1088" s="19"/>
      <c r="KKP1088" s="16"/>
      <c r="KKW1088" s="19"/>
      <c r="KKX1088" s="16"/>
      <c r="KLE1088" s="19"/>
      <c r="KLF1088" s="16"/>
      <c r="KLM1088" s="19"/>
      <c r="KLN1088" s="16"/>
      <c r="KLU1088" s="19"/>
      <c r="KLV1088" s="16"/>
      <c r="KMC1088" s="19"/>
      <c r="KMD1088" s="16"/>
      <c r="KMK1088" s="19"/>
      <c r="KML1088" s="16"/>
      <c r="KMS1088" s="19"/>
      <c r="KMT1088" s="16"/>
      <c r="KNA1088" s="19"/>
      <c r="KNB1088" s="16"/>
      <c r="KNI1088" s="19"/>
      <c r="KNJ1088" s="16"/>
      <c r="KNQ1088" s="19"/>
      <c r="KNR1088" s="16"/>
      <c r="KNY1088" s="19"/>
      <c r="KNZ1088" s="16"/>
      <c r="KOG1088" s="19"/>
      <c r="KOH1088" s="16"/>
      <c r="KOO1088" s="19"/>
      <c r="KOP1088" s="16"/>
      <c r="KOW1088" s="19"/>
      <c r="KOX1088" s="16"/>
      <c r="KPE1088" s="19"/>
      <c r="KPF1088" s="16"/>
      <c r="KPM1088" s="19"/>
      <c r="KPN1088" s="16"/>
      <c r="KPU1088" s="19"/>
      <c r="KPV1088" s="16"/>
      <c r="KQC1088" s="19"/>
      <c r="KQD1088" s="16"/>
      <c r="KQK1088" s="19"/>
      <c r="KQL1088" s="16"/>
      <c r="KQS1088" s="19"/>
      <c r="KQT1088" s="16"/>
      <c r="KRA1088" s="19"/>
      <c r="KRB1088" s="16"/>
      <c r="KRI1088" s="19"/>
      <c r="KRJ1088" s="16"/>
      <c r="KRQ1088" s="19"/>
      <c r="KRR1088" s="16"/>
      <c r="KRY1088" s="19"/>
      <c r="KRZ1088" s="16"/>
      <c r="KSG1088" s="19"/>
      <c r="KSH1088" s="16"/>
      <c r="KSO1088" s="19"/>
      <c r="KSP1088" s="16"/>
      <c r="KSW1088" s="19"/>
      <c r="KSX1088" s="16"/>
      <c r="KTE1088" s="19"/>
      <c r="KTF1088" s="16"/>
      <c r="KTM1088" s="19"/>
      <c r="KTN1088" s="16"/>
      <c r="KTU1088" s="19"/>
      <c r="KTV1088" s="16"/>
      <c r="KUC1088" s="19"/>
      <c r="KUD1088" s="16"/>
      <c r="KUK1088" s="19"/>
      <c r="KUL1088" s="16"/>
      <c r="KUS1088" s="19"/>
      <c r="KUT1088" s="16"/>
      <c r="KVA1088" s="19"/>
      <c r="KVB1088" s="16"/>
      <c r="KVI1088" s="19"/>
      <c r="KVJ1088" s="16"/>
      <c r="KVQ1088" s="19"/>
      <c r="KVR1088" s="16"/>
      <c r="KVY1088" s="19"/>
      <c r="KVZ1088" s="16"/>
      <c r="KWG1088" s="19"/>
      <c r="KWH1088" s="16"/>
      <c r="KWO1088" s="19"/>
      <c r="KWP1088" s="16"/>
      <c r="KWW1088" s="19"/>
      <c r="KWX1088" s="16"/>
      <c r="KXE1088" s="19"/>
      <c r="KXF1088" s="16"/>
      <c r="KXM1088" s="19"/>
      <c r="KXN1088" s="16"/>
      <c r="KXU1088" s="19"/>
      <c r="KXV1088" s="16"/>
      <c r="KYC1088" s="19"/>
      <c r="KYD1088" s="16"/>
      <c r="KYK1088" s="19"/>
      <c r="KYL1088" s="16"/>
      <c r="KYS1088" s="19"/>
      <c r="KYT1088" s="16"/>
      <c r="KZA1088" s="19"/>
      <c r="KZB1088" s="16"/>
      <c r="KZI1088" s="19"/>
      <c r="KZJ1088" s="16"/>
      <c r="KZQ1088" s="19"/>
      <c r="KZR1088" s="16"/>
      <c r="KZY1088" s="19"/>
      <c r="KZZ1088" s="16"/>
      <c r="LAG1088" s="19"/>
      <c r="LAH1088" s="16"/>
      <c r="LAO1088" s="19"/>
      <c r="LAP1088" s="16"/>
      <c r="LAW1088" s="19"/>
      <c r="LAX1088" s="16"/>
      <c r="LBE1088" s="19"/>
      <c r="LBF1088" s="16"/>
      <c r="LBM1088" s="19"/>
      <c r="LBN1088" s="16"/>
      <c r="LBU1088" s="19"/>
      <c r="LBV1088" s="16"/>
      <c r="LCC1088" s="19"/>
      <c r="LCD1088" s="16"/>
      <c r="LCK1088" s="19"/>
      <c r="LCL1088" s="16"/>
      <c r="LCS1088" s="19"/>
      <c r="LCT1088" s="16"/>
      <c r="LDA1088" s="19"/>
      <c r="LDB1088" s="16"/>
      <c r="LDI1088" s="19"/>
      <c r="LDJ1088" s="16"/>
      <c r="LDQ1088" s="19"/>
      <c r="LDR1088" s="16"/>
      <c r="LDY1088" s="19"/>
      <c r="LDZ1088" s="16"/>
      <c r="LEG1088" s="19"/>
      <c r="LEH1088" s="16"/>
      <c r="LEO1088" s="19"/>
      <c r="LEP1088" s="16"/>
      <c r="LEW1088" s="19"/>
      <c r="LEX1088" s="16"/>
      <c r="LFE1088" s="19"/>
      <c r="LFF1088" s="16"/>
      <c r="LFM1088" s="19"/>
      <c r="LFN1088" s="16"/>
      <c r="LFU1088" s="19"/>
      <c r="LFV1088" s="16"/>
      <c r="LGC1088" s="19"/>
      <c r="LGD1088" s="16"/>
      <c r="LGK1088" s="19"/>
      <c r="LGL1088" s="16"/>
      <c r="LGS1088" s="19"/>
      <c r="LGT1088" s="16"/>
      <c r="LHA1088" s="19"/>
      <c r="LHB1088" s="16"/>
      <c r="LHI1088" s="19"/>
      <c r="LHJ1088" s="16"/>
      <c r="LHQ1088" s="19"/>
      <c r="LHR1088" s="16"/>
      <c r="LHY1088" s="19"/>
      <c r="LHZ1088" s="16"/>
      <c r="LIG1088" s="19"/>
      <c r="LIH1088" s="16"/>
      <c r="LIO1088" s="19"/>
      <c r="LIP1088" s="16"/>
      <c r="LIW1088" s="19"/>
      <c r="LIX1088" s="16"/>
      <c r="LJE1088" s="19"/>
      <c r="LJF1088" s="16"/>
      <c r="LJM1088" s="19"/>
      <c r="LJN1088" s="16"/>
      <c r="LJU1088" s="19"/>
      <c r="LJV1088" s="16"/>
      <c r="LKC1088" s="19"/>
      <c r="LKD1088" s="16"/>
      <c r="LKK1088" s="19"/>
      <c r="LKL1088" s="16"/>
      <c r="LKS1088" s="19"/>
      <c r="LKT1088" s="16"/>
      <c r="LLA1088" s="19"/>
      <c r="LLB1088" s="16"/>
      <c r="LLI1088" s="19"/>
      <c r="LLJ1088" s="16"/>
      <c r="LLQ1088" s="19"/>
      <c r="LLR1088" s="16"/>
      <c r="LLY1088" s="19"/>
      <c r="LLZ1088" s="16"/>
      <c r="LMG1088" s="19"/>
      <c r="LMH1088" s="16"/>
      <c r="LMO1088" s="19"/>
      <c r="LMP1088" s="16"/>
      <c r="LMW1088" s="19"/>
      <c r="LMX1088" s="16"/>
      <c r="LNE1088" s="19"/>
      <c r="LNF1088" s="16"/>
      <c r="LNM1088" s="19"/>
      <c r="LNN1088" s="16"/>
      <c r="LNU1088" s="19"/>
      <c r="LNV1088" s="16"/>
      <c r="LOC1088" s="19"/>
      <c r="LOD1088" s="16"/>
      <c r="LOK1088" s="19"/>
      <c r="LOL1088" s="16"/>
      <c r="LOS1088" s="19"/>
      <c r="LOT1088" s="16"/>
      <c r="LPA1088" s="19"/>
      <c r="LPB1088" s="16"/>
      <c r="LPI1088" s="19"/>
      <c r="LPJ1088" s="16"/>
      <c r="LPQ1088" s="19"/>
      <c r="LPR1088" s="16"/>
      <c r="LPY1088" s="19"/>
      <c r="LPZ1088" s="16"/>
      <c r="LQG1088" s="19"/>
      <c r="LQH1088" s="16"/>
      <c r="LQO1088" s="19"/>
      <c r="LQP1088" s="16"/>
      <c r="LQW1088" s="19"/>
      <c r="LQX1088" s="16"/>
      <c r="LRE1088" s="19"/>
      <c r="LRF1088" s="16"/>
      <c r="LRM1088" s="19"/>
      <c r="LRN1088" s="16"/>
      <c r="LRU1088" s="19"/>
      <c r="LRV1088" s="16"/>
      <c r="LSC1088" s="19"/>
      <c r="LSD1088" s="16"/>
      <c r="LSK1088" s="19"/>
      <c r="LSL1088" s="16"/>
      <c r="LSS1088" s="19"/>
      <c r="LST1088" s="16"/>
      <c r="LTA1088" s="19"/>
      <c r="LTB1088" s="16"/>
      <c r="LTI1088" s="19"/>
      <c r="LTJ1088" s="16"/>
      <c r="LTQ1088" s="19"/>
      <c r="LTR1088" s="16"/>
      <c r="LTY1088" s="19"/>
      <c r="LTZ1088" s="16"/>
      <c r="LUG1088" s="19"/>
      <c r="LUH1088" s="16"/>
      <c r="LUO1088" s="19"/>
      <c r="LUP1088" s="16"/>
      <c r="LUW1088" s="19"/>
      <c r="LUX1088" s="16"/>
      <c r="LVE1088" s="19"/>
      <c r="LVF1088" s="16"/>
      <c r="LVM1088" s="19"/>
      <c r="LVN1088" s="16"/>
      <c r="LVU1088" s="19"/>
      <c r="LVV1088" s="16"/>
      <c r="LWC1088" s="19"/>
      <c r="LWD1088" s="16"/>
      <c r="LWK1088" s="19"/>
      <c r="LWL1088" s="16"/>
      <c r="LWS1088" s="19"/>
      <c r="LWT1088" s="16"/>
      <c r="LXA1088" s="19"/>
      <c r="LXB1088" s="16"/>
      <c r="LXI1088" s="19"/>
      <c r="LXJ1088" s="16"/>
      <c r="LXQ1088" s="19"/>
      <c r="LXR1088" s="16"/>
      <c r="LXY1088" s="19"/>
      <c r="LXZ1088" s="16"/>
      <c r="LYG1088" s="19"/>
      <c r="LYH1088" s="16"/>
      <c r="LYO1088" s="19"/>
      <c r="LYP1088" s="16"/>
      <c r="LYW1088" s="19"/>
      <c r="LYX1088" s="16"/>
      <c r="LZE1088" s="19"/>
      <c r="LZF1088" s="16"/>
      <c r="LZM1088" s="19"/>
      <c r="LZN1088" s="16"/>
      <c r="LZU1088" s="19"/>
      <c r="LZV1088" s="16"/>
      <c r="MAC1088" s="19"/>
      <c r="MAD1088" s="16"/>
      <c r="MAK1088" s="19"/>
      <c r="MAL1088" s="16"/>
      <c r="MAS1088" s="19"/>
      <c r="MAT1088" s="16"/>
      <c r="MBA1088" s="19"/>
      <c r="MBB1088" s="16"/>
      <c r="MBI1088" s="19"/>
      <c r="MBJ1088" s="16"/>
      <c r="MBQ1088" s="19"/>
      <c r="MBR1088" s="16"/>
      <c r="MBY1088" s="19"/>
      <c r="MBZ1088" s="16"/>
      <c r="MCG1088" s="19"/>
      <c r="MCH1088" s="16"/>
      <c r="MCO1088" s="19"/>
      <c r="MCP1088" s="16"/>
      <c r="MCW1088" s="19"/>
      <c r="MCX1088" s="16"/>
      <c r="MDE1088" s="19"/>
      <c r="MDF1088" s="16"/>
      <c r="MDM1088" s="19"/>
      <c r="MDN1088" s="16"/>
      <c r="MDU1088" s="19"/>
      <c r="MDV1088" s="16"/>
      <c r="MEC1088" s="19"/>
      <c r="MED1088" s="16"/>
      <c r="MEK1088" s="19"/>
      <c r="MEL1088" s="16"/>
      <c r="MES1088" s="19"/>
      <c r="MET1088" s="16"/>
      <c r="MFA1088" s="19"/>
      <c r="MFB1088" s="16"/>
      <c r="MFI1088" s="19"/>
      <c r="MFJ1088" s="16"/>
      <c r="MFQ1088" s="19"/>
      <c r="MFR1088" s="16"/>
      <c r="MFY1088" s="19"/>
      <c r="MFZ1088" s="16"/>
      <c r="MGG1088" s="19"/>
      <c r="MGH1088" s="16"/>
      <c r="MGO1088" s="19"/>
      <c r="MGP1088" s="16"/>
      <c r="MGW1088" s="19"/>
      <c r="MGX1088" s="16"/>
      <c r="MHE1088" s="19"/>
      <c r="MHF1088" s="16"/>
      <c r="MHM1088" s="19"/>
      <c r="MHN1088" s="16"/>
      <c r="MHU1088" s="19"/>
      <c r="MHV1088" s="16"/>
      <c r="MIC1088" s="19"/>
      <c r="MID1088" s="16"/>
      <c r="MIK1088" s="19"/>
      <c r="MIL1088" s="16"/>
      <c r="MIS1088" s="19"/>
      <c r="MIT1088" s="16"/>
      <c r="MJA1088" s="19"/>
      <c r="MJB1088" s="16"/>
      <c r="MJI1088" s="19"/>
      <c r="MJJ1088" s="16"/>
      <c r="MJQ1088" s="19"/>
      <c r="MJR1088" s="16"/>
      <c r="MJY1088" s="19"/>
      <c r="MJZ1088" s="16"/>
      <c r="MKG1088" s="19"/>
      <c r="MKH1088" s="16"/>
      <c r="MKO1088" s="19"/>
      <c r="MKP1088" s="16"/>
      <c r="MKW1088" s="19"/>
      <c r="MKX1088" s="16"/>
      <c r="MLE1088" s="19"/>
      <c r="MLF1088" s="16"/>
      <c r="MLM1088" s="19"/>
      <c r="MLN1088" s="16"/>
      <c r="MLU1088" s="19"/>
      <c r="MLV1088" s="16"/>
      <c r="MMC1088" s="19"/>
      <c r="MMD1088" s="16"/>
      <c r="MMK1088" s="19"/>
      <c r="MML1088" s="16"/>
      <c r="MMS1088" s="19"/>
      <c r="MMT1088" s="16"/>
      <c r="MNA1088" s="19"/>
      <c r="MNB1088" s="16"/>
      <c r="MNI1088" s="19"/>
      <c r="MNJ1088" s="16"/>
      <c r="MNQ1088" s="19"/>
      <c r="MNR1088" s="16"/>
      <c r="MNY1088" s="19"/>
      <c r="MNZ1088" s="16"/>
      <c r="MOG1088" s="19"/>
      <c r="MOH1088" s="16"/>
      <c r="MOO1088" s="19"/>
      <c r="MOP1088" s="16"/>
      <c r="MOW1088" s="19"/>
      <c r="MOX1088" s="16"/>
      <c r="MPE1088" s="19"/>
      <c r="MPF1088" s="16"/>
      <c r="MPM1088" s="19"/>
      <c r="MPN1088" s="16"/>
      <c r="MPU1088" s="19"/>
      <c r="MPV1088" s="16"/>
      <c r="MQC1088" s="19"/>
      <c r="MQD1088" s="16"/>
      <c r="MQK1088" s="19"/>
      <c r="MQL1088" s="16"/>
      <c r="MQS1088" s="19"/>
      <c r="MQT1088" s="16"/>
      <c r="MRA1088" s="19"/>
      <c r="MRB1088" s="16"/>
      <c r="MRI1088" s="19"/>
      <c r="MRJ1088" s="16"/>
      <c r="MRQ1088" s="19"/>
      <c r="MRR1088" s="16"/>
      <c r="MRY1088" s="19"/>
      <c r="MRZ1088" s="16"/>
      <c r="MSG1088" s="19"/>
      <c r="MSH1088" s="16"/>
      <c r="MSO1088" s="19"/>
      <c r="MSP1088" s="16"/>
      <c r="MSW1088" s="19"/>
      <c r="MSX1088" s="16"/>
      <c r="MTE1088" s="19"/>
      <c r="MTF1088" s="16"/>
      <c r="MTM1088" s="19"/>
      <c r="MTN1088" s="16"/>
      <c r="MTU1088" s="19"/>
      <c r="MTV1088" s="16"/>
      <c r="MUC1088" s="19"/>
      <c r="MUD1088" s="16"/>
      <c r="MUK1088" s="19"/>
      <c r="MUL1088" s="16"/>
      <c r="MUS1088" s="19"/>
      <c r="MUT1088" s="16"/>
      <c r="MVA1088" s="19"/>
      <c r="MVB1088" s="16"/>
      <c r="MVI1088" s="19"/>
      <c r="MVJ1088" s="16"/>
      <c r="MVQ1088" s="19"/>
      <c r="MVR1088" s="16"/>
      <c r="MVY1088" s="19"/>
      <c r="MVZ1088" s="16"/>
      <c r="MWG1088" s="19"/>
      <c r="MWH1088" s="16"/>
      <c r="MWO1088" s="19"/>
      <c r="MWP1088" s="16"/>
      <c r="MWW1088" s="19"/>
      <c r="MWX1088" s="16"/>
      <c r="MXE1088" s="19"/>
      <c r="MXF1088" s="16"/>
      <c r="MXM1088" s="19"/>
      <c r="MXN1088" s="16"/>
      <c r="MXU1088" s="19"/>
      <c r="MXV1088" s="16"/>
      <c r="MYC1088" s="19"/>
      <c r="MYD1088" s="16"/>
      <c r="MYK1088" s="19"/>
      <c r="MYL1088" s="16"/>
      <c r="MYS1088" s="19"/>
      <c r="MYT1088" s="16"/>
      <c r="MZA1088" s="19"/>
      <c r="MZB1088" s="16"/>
      <c r="MZI1088" s="19"/>
      <c r="MZJ1088" s="16"/>
      <c r="MZQ1088" s="19"/>
      <c r="MZR1088" s="16"/>
      <c r="MZY1088" s="19"/>
      <c r="MZZ1088" s="16"/>
      <c r="NAG1088" s="19"/>
      <c r="NAH1088" s="16"/>
      <c r="NAO1088" s="19"/>
      <c r="NAP1088" s="16"/>
      <c r="NAW1088" s="19"/>
      <c r="NAX1088" s="16"/>
      <c r="NBE1088" s="19"/>
      <c r="NBF1088" s="16"/>
      <c r="NBM1088" s="19"/>
      <c r="NBN1088" s="16"/>
      <c r="NBU1088" s="19"/>
      <c r="NBV1088" s="16"/>
      <c r="NCC1088" s="19"/>
      <c r="NCD1088" s="16"/>
      <c r="NCK1088" s="19"/>
      <c r="NCL1088" s="16"/>
      <c r="NCS1088" s="19"/>
      <c r="NCT1088" s="16"/>
      <c r="NDA1088" s="19"/>
      <c r="NDB1088" s="16"/>
      <c r="NDI1088" s="19"/>
      <c r="NDJ1088" s="16"/>
      <c r="NDQ1088" s="19"/>
      <c r="NDR1088" s="16"/>
      <c r="NDY1088" s="19"/>
      <c r="NDZ1088" s="16"/>
      <c r="NEG1088" s="19"/>
      <c r="NEH1088" s="16"/>
      <c r="NEO1088" s="19"/>
      <c r="NEP1088" s="16"/>
      <c r="NEW1088" s="19"/>
      <c r="NEX1088" s="16"/>
      <c r="NFE1088" s="19"/>
      <c r="NFF1088" s="16"/>
      <c r="NFM1088" s="19"/>
      <c r="NFN1088" s="16"/>
      <c r="NFU1088" s="19"/>
      <c r="NFV1088" s="16"/>
      <c r="NGC1088" s="19"/>
      <c r="NGD1088" s="16"/>
      <c r="NGK1088" s="19"/>
      <c r="NGL1088" s="16"/>
      <c r="NGS1088" s="19"/>
      <c r="NGT1088" s="16"/>
      <c r="NHA1088" s="19"/>
      <c r="NHB1088" s="16"/>
      <c r="NHI1088" s="19"/>
      <c r="NHJ1088" s="16"/>
      <c r="NHQ1088" s="19"/>
      <c r="NHR1088" s="16"/>
      <c r="NHY1088" s="19"/>
      <c r="NHZ1088" s="16"/>
      <c r="NIG1088" s="19"/>
      <c r="NIH1088" s="16"/>
      <c r="NIO1088" s="19"/>
      <c r="NIP1088" s="16"/>
      <c r="NIW1088" s="19"/>
      <c r="NIX1088" s="16"/>
      <c r="NJE1088" s="19"/>
      <c r="NJF1088" s="16"/>
      <c r="NJM1088" s="19"/>
      <c r="NJN1088" s="16"/>
      <c r="NJU1088" s="19"/>
      <c r="NJV1088" s="16"/>
      <c r="NKC1088" s="19"/>
      <c r="NKD1088" s="16"/>
      <c r="NKK1088" s="19"/>
      <c r="NKL1088" s="16"/>
      <c r="NKS1088" s="19"/>
      <c r="NKT1088" s="16"/>
      <c r="NLA1088" s="19"/>
      <c r="NLB1088" s="16"/>
      <c r="NLI1088" s="19"/>
      <c r="NLJ1088" s="16"/>
      <c r="NLQ1088" s="19"/>
      <c r="NLR1088" s="16"/>
      <c r="NLY1088" s="19"/>
      <c r="NLZ1088" s="16"/>
      <c r="NMG1088" s="19"/>
      <c r="NMH1088" s="16"/>
      <c r="NMO1088" s="19"/>
      <c r="NMP1088" s="16"/>
      <c r="NMW1088" s="19"/>
      <c r="NMX1088" s="16"/>
      <c r="NNE1088" s="19"/>
      <c r="NNF1088" s="16"/>
      <c r="NNM1088" s="19"/>
      <c r="NNN1088" s="16"/>
      <c r="NNU1088" s="19"/>
      <c r="NNV1088" s="16"/>
      <c r="NOC1088" s="19"/>
      <c r="NOD1088" s="16"/>
      <c r="NOK1088" s="19"/>
      <c r="NOL1088" s="16"/>
      <c r="NOS1088" s="19"/>
      <c r="NOT1088" s="16"/>
      <c r="NPA1088" s="19"/>
      <c r="NPB1088" s="16"/>
      <c r="NPI1088" s="19"/>
      <c r="NPJ1088" s="16"/>
      <c r="NPQ1088" s="19"/>
      <c r="NPR1088" s="16"/>
      <c r="NPY1088" s="19"/>
      <c r="NPZ1088" s="16"/>
      <c r="NQG1088" s="19"/>
      <c r="NQH1088" s="16"/>
      <c r="NQO1088" s="19"/>
      <c r="NQP1088" s="16"/>
      <c r="NQW1088" s="19"/>
      <c r="NQX1088" s="16"/>
      <c r="NRE1088" s="19"/>
      <c r="NRF1088" s="16"/>
      <c r="NRM1088" s="19"/>
      <c r="NRN1088" s="16"/>
      <c r="NRU1088" s="19"/>
      <c r="NRV1088" s="16"/>
      <c r="NSC1088" s="19"/>
      <c r="NSD1088" s="16"/>
      <c r="NSK1088" s="19"/>
      <c r="NSL1088" s="16"/>
      <c r="NSS1088" s="19"/>
      <c r="NST1088" s="16"/>
      <c r="NTA1088" s="19"/>
      <c r="NTB1088" s="16"/>
      <c r="NTI1088" s="19"/>
      <c r="NTJ1088" s="16"/>
      <c r="NTQ1088" s="19"/>
      <c r="NTR1088" s="16"/>
      <c r="NTY1088" s="19"/>
      <c r="NTZ1088" s="16"/>
      <c r="NUG1088" s="19"/>
      <c r="NUH1088" s="16"/>
      <c r="NUO1088" s="19"/>
      <c r="NUP1088" s="16"/>
      <c r="NUW1088" s="19"/>
      <c r="NUX1088" s="16"/>
      <c r="NVE1088" s="19"/>
      <c r="NVF1088" s="16"/>
      <c r="NVM1088" s="19"/>
      <c r="NVN1088" s="16"/>
      <c r="NVU1088" s="19"/>
      <c r="NVV1088" s="16"/>
      <c r="NWC1088" s="19"/>
      <c r="NWD1088" s="16"/>
      <c r="NWK1088" s="19"/>
      <c r="NWL1088" s="16"/>
      <c r="NWS1088" s="19"/>
      <c r="NWT1088" s="16"/>
      <c r="NXA1088" s="19"/>
      <c r="NXB1088" s="16"/>
      <c r="NXI1088" s="19"/>
      <c r="NXJ1088" s="16"/>
      <c r="NXQ1088" s="19"/>
      <c r="NXR1088" s="16"/>
      <c r="NXY1088" s="19"/>
      <c r="NXZ1088" s="16"/>
      <c r="NYG1088" s="19"/>
      <c r="NYH1088" s="16"/>
      <c r="NYO1088" s="19"/>
      <c r="NYP1088" s="16"/>
      <c r="NYW1088" s="19"/>
      <c r="NYX1088" s="16"/>
      <c r="NZE1088" s="19"/>
      <c r="NZF1088" s="16"/>
      <c r="NZM1088" s="19"/>
      <c r="NZN1088" s="16"/>
      <c r="NZU1088" s="19"/>
      <c r="NZV1088" s="16"/>
      <c r="OAC1088" s="19"/>
      <c r="OAD1088" s="16"/>
      <c r="OAK1088" s="19"/>
      <c r="OAL1088" s="16"/>
      <c r="OAS1088" s="19"/>
      <c r="OAT1088" s="16"/>
      <c r="OBA1088" s="19"/>
      <c r="OBB1088" s="16"/>
      <c r="OBI1088" s="19"/>
      <c r="OBJ1088" s="16"/>
      <c r="OBQ1088" s="19"/>
      <c r="OBR1088" s="16"/>
      <c r="OBY1088" s="19"/>
      <c r="OBZ1088" s="16"/>
      <c r="OCG1088" s="19"/>
      <c r="OCH1088" s="16"/>
      <c r="OCO1088" s="19"/>
      <c r="OCP1088" s="16"/>
      <c r="OCW1088" s="19"/>
      <c r="OCX1088" s="16"/>
      <c r="ODE1088" s="19"/>
      <c r="ODF1088" s="16"/>
      <c r="ODM1088" s="19"/>
      <c r="ODN1088" s="16"/>
      <c r="ODU1088" s="19"/>
      <c r="ODV1088" s="16"/>
      <c r="OEC1088" s="19"/>
      <c r="OED1088" s="16"/>
      <c r="OEK1088" s="19"/>
      <c r="OEL1088" s="16"/>
      <c r="OES1088" s="19"/>
      <c r="OET1088" s="16"/>
      <c r="OFA1088" s="19"/>
      <c r="OFB1088" s="16"/>
      <c r="OFI1088" s="19"/>
      <c r="OFJ1088" s="16"/>
      <c r="OFQ1088" s="19"/>
      <c r="OFR1088" s="16"/>
      <c r="OFY1088" s="19"/>
      <c r="OFZ1088" s="16"/>
      <c r="OGG1088" s="19"/>
      <c r="OGH1088" s="16"/>
      <c r="OGO1088" s="19"/>
      <c r="OGP1088" s="16"/>
      <c r="OGW1088" s="19"/>
      <c r="OGX1088" s="16"/>
      <c r="OHE1088" s="19"/>
      <c r="OHF1088" s="16"/>
      <c r="OHM1088" s="19"/>
      <c r="OHN1088" s="16"/>
      <c r="OHU1088" s="19"/>
      <c r="OHV1088" s="16"/>
      <c r="OIC1088" s="19"/>
      <c r="OID1088" s="16"/>
      <c r="OIK1088" s="19"/>
      <c r="OIL1088" s="16"/>
      <c r="OIS1088" s="19"/>
      <c r="OIT1088" s="16"/>
      <c r="OJA1088" s="19"/>
      <c r="OJB1088" s="16"/>
      <c r="OJI1088" s="19"/>
      <c r="OJJ1088" s="16"/>
      <c r="OJQ1088" s="19"/>
      <c r="OJR1088" s="16"/>
      <c r="OJY1088" s="19"/>
      <c r="OJZ1088" s="16"/>
      <c r="OKG1088" s="19"/>
      <c r="OKH1088" s="16"/>
      <c r="OKO1088" s="19"/>
      <c r="OKP1088" s="16"/>
      <c r="OKW1088" s="19"/>
      <c r="OKX1088" s="16"/>
      <c r="OLE1088" s="19"/>
      <c r="OLF1088" s="16"/>
      <c r="OLM1088" s="19"/>
      <c r="OLN1088" s="16"/>
      <c r="OLU1088" s="19"/>
      <c r="OLV1088" s="16"/>
      <c r="OMC1088" s="19"/>
      <c r="OMD1088" s="16"/>
      <c r="OMK1088" s="19"/>
      <c r="OML1088" s="16"/>
      <c r="OMS1088" s="19"/>
      <c r="OMT1088" s="16"/>
      <c r="ONA1088" s="19"/>
      <c r="ONB1088" s="16"/>
      <c r="ONI1088" s="19"/>
      <c r="ONJ1088" s="16"/>
      <c r="ONQ1088" s="19"/>
      <c r="ONR1088" s="16"/>
      <c r="ONY1088" s="19"/>
      <c r="ONZ1088" s="16"/>
      <c r="OOG1088" s="19"/>
      <c r="OOH1088" s="16"/>
      <c r="OOO1088" s="19"/>
      <c r="OOP1088" s="16"/>
      <c r="OOW1088" s="19"/>
      <c r="OOX1088" s="16"/>
      <c r="OPE1088" s="19"/>
      <c r="OPF1088" s="16"/>
      <c r="OPM1088" s="19"/>
      <c r="OPN1088" s="16"/>
      <c r="OPU1088" s="19"/>
      <c r="OPV1088" s="16"/>
      <c r="OQC1088" s="19"/>
      <c r="OQD1088" s="16"/>
      <c r="OQK1088" s="19"/>
      <c r="OQL1088" s="16"/>
      <c r="OQS1088" s="19"/>
      <c r="OQT1088" s="16"/>
      <c r="ORA1088" s="19"/>
      <c r="ORB1088" s="16"/>
      <c r="ORI1088" s="19"/>
      <c r="ORJ1088" s="16"/>
      <c r="ORQ1088" s="19"/>
      <c r="ORR1088" s="16"/>
      <c r="ORY1088" s="19"/>
      <c r="ORZ1088" s="16"/>
      <c r="OSG1088" s="19"/>
      <c r="OSH1088" s="16"/>
      <c r="OSO1088" s="19"/>
      <c r="OSP1088" s="16"/>
      <c r="OSW1088" s="19"/>
      <c r="OSX1088" s="16"/>
      <c r="OTE1088" s="19"/>
      <c r="OTF1088" s="16"/>
      <c r="OTM1088" s="19"/>
      <c r="OTN1088" s="16"/>
      <c r="OTU1088" s="19"/>
      <c r="OTV1088" s="16"/>
      <c r="OUC1088" s="19"/>
      <c r="OUD1088" s="16"/>
      <c r="OUK1088" s="19"/>
      <c r="OUL1088" s="16"/>
      <c r="OUS1088" s="19"/>
      <c r="OUT1088" s="16"/>
      <c r="OVA1088" s="19"/>
      <c r="OVB1088" s="16"/>
      <c r="OVI1088" s="19"/>
      <c r="OVJ1088" s="16"/>
      <c r="OVQ1088" s="19"/>
      <c r="OVR1088" s="16"/>
      <c r="OVY1088" s="19"/>
      <c r="OVZ1088" s="16"/>
      <c r="OWG1088" s="19"/>
      <c r="OWH1088" s="16"/>
      <c r="OWO1088" s="19"/>
      <c r="OWP1088" s="16"/>
      <c r="OWW1088" s="19"/>
      <c r="OWX1088" s="16"/>
      <c r="OXE1088" s="19"/>
      <c r="OXF1088" s="16"/>
      <c r="OXM1088" s="19"/>
      <c r="OXN1088" s="16"/>
      <c r="OXU1088" s="19"/>
      <c r="OXV1088" s="16"/>
      <c r="OYC1088" s="19"/>
      <c r="OYD1088" s="16"/>
      <c r="OYK1088" s="19"/>
      <c r="OYL1088" s="16"/>
      <c r="OYS1088" s="19"/>
      <c r="OYT1088" s="16"/>
      <c r="OZA1088" s="19"/>
      <c r="OZB1088" s="16"/>
      <c r="OZI1088" s="19"/>
      <c r="OZJ1088" s="16"/>
      <c r="OZQ1088" s="19"/>
      <c r="OZR1088" s="16"/>
      <c r="OZY1088" s="19"/>
      <c r="OZZ1088" s="16"/>
      <c r="PAG1088" s="19"/>
      <c r="PAH1088" s="16"/>
      <c r="PAO1088" s="19"/>
      <c r="PAP1088" s="16"/>
      <c r="PAW1088" s="19"/>
      <c r="PAX1088" s="16"/>
      <c r="PBE1088" s="19"/>
      <c r="PBF1088" s="16"/>
      <c r="PBM1088" s="19"/>
      <c r="PBN1088" s="16"/>
      <c r="PBU1088" s="19"/>
      <c r="PBV1088" s="16"/>
      <c r="PCC1088" s="19"/>
      <c r="PCD1088" s="16"/>
      <c r="PCK1088" s="19"/>
      <c r="PCL1088" s="16"/>
      <c r="PCS1088" s="19"/>
      <c r="PCT1088" s="16"/>
      <c r="PDA1088" s="19"/>
      <c r="PDB1088" s="16"/>
      <c r="PDI1088" s="19"/>
      <c r="PDJ1088" s="16"/>
      <c r="PDQ1088" s="19"/>
      <c r="PDR1088" s="16"/>
      <c r="PDY1088" s="19"/>
      <c r="PDZ1088" s="16"/>
      <c r="PEG1088" s="19"/>
      <c r="PEH1088" s="16"/>
      <c r="PEO1088" s="19"/>
      <c r="PEP1088" s="16"/>
      <c r="PEW1088" s="19"/>
      <c r="PEX1088" s="16"/>
      <c r="PFE1088" s="19"/>
      <c r="PFF1088" s="16"/>
      <c r="PFM1088" s="19"/>
      <c r="PFN1088" s="16"/>
      <c r="PFU1088" s="19"/>
      <c r="PFV1088" s="16"/>
      <c r="PGC1088" s="19"/>
      <c r="PGD1088" s="16"/>
      <c r="PGK1088" s="19"/>
      <c r="PGL1088" s="16"/>
      <c r="PGS1088" s="19"/>
      <c r="PGT1088" s="16"/>
      <c r="PHA1088" s="19"/>
      <c r="PHB1088" s="16"/>
      <c r="PHI1088" s="19"/>
      <c r="PHJ1088" s="16"/>
      <c r="PHQ1088" s="19"/>
      <c r="PHR1088" s="16"/>
      <c r="PHY1088" s="19"/>
      <c r="PHZ1088" s="16"/>
      <c r="PIG1088" s="19"/>
      <c r="PIH1088" s="16"/>
      <c r="PIO1088" s="19"/>
      <c r="PIP1088" s="16"/>
      <c r="PIW1088" s="19"/>
      <c r="PIX1088" s="16"/>
      <c r="PJE1088" s="19"/>
      <c r="PJF1088" s="16"/>
      <c r="PJM1088" s="19"/>
      <c r="PJN1088" s="16"/>
      <c r="PJU1088" s="19"/>
      <c r="PJV1088" s="16"/>
      <c r="PKC1088" s="19"/>
      <c r="PKD1088" s="16"/>
      <c r="PKK1088" s="19"/>
      <c r="PKL1088" s="16"/>
      <c r="PKS1088" s="19"/>
      <c r="PKT1088" s="16"/>
      <c r="PLA1088" s="19"/>
      <c r="PLB1088" s="16"/>
      <c r="PLI1088" s="19"/>
      <c r="PLJ1088" s="16"/>
      <c r="PLQ1088" s="19"/>
      <c r="PLR1088" s="16"/>
      <c r="PLY1088" s="19"/>
      <c r="PLZ1088" s="16"/>
      <c r="PMG1088" s="19"/>
      <c r="PMH1088" s="16"/>
      <c r="PMO1088" s="19"/>
      <c r="PMP1088" s="16"/>
      <c r="PMW1088" s="19"/>
      <c r="PMX1088" s="16"/>
      <c r="PNE1088" s="19"/>
      <c r="PNF1088" s="16"/>
      <c r="PNM1088" s="19"/>
      <c r="PNN1088" s="16"/>
      <c r="PNU1088" s="19"/>
      <c r="PNV1088" s="16"/>
      <c r="POC1088" s="19"/>
      <c r="POD1088" s="16"/>
      <c r="POK1088" s="19"/>
      <c r="POL1088" s="16"/>
      <c r="POS1088" s="19"/>
      <c r="POT1088" s="16"/>
      <c r="PPA1088" s="19"/>
      <c r="PPB1088" s="16"/>
      <c r="PPI1088" s="19"/>
      <c r="PPJ1088" s="16"/>
      <c r="PPQ1088" s="19"/>
      <c r="PPR1088" s="16"/>
      <c r="PPY1088" s="19"/>
      <c r="PPZ1088" s="16"/>
      <c r="PQG1088" s="19"/>
      <c r="PQH1088" s="16"/>
      <c r="PQO1088" s="19"/>
      <c r="PQP1088" s="16"/>
      <c r="PQW1088" s="19"/>
      <c r="PQX1088" s="16"/>
      <c r="PRE1088" s="19"/>
      <c r="PRF1088" s="16"/>
      <c r="PRM1088" s="19"/>
      <c r="PRN1088" s="16"/>
      <c r="PRU1088" s="19"/>
      <c r="PRV1088" s="16"/>
      <c r="PSC1088" s="19"/>
      <c r="PSD1088" s="16"/>
      <c r="PSK1088" s="19"/>
      <c r="PSL1088" s="16"/>
      <c r="PSS1088" s="19"/>
      <c r="PST1088" s="16"/>
      <c r="PTA1088" s="19"/>
      <c r="PTB1088" s="16"/>
      <c r="PTI1088" s="19"/>
      <c r="PTJ1088" s="16"/>
      <c r="PTQ1088" s="19"/>
      <c r="PTR1088" s="16"/>
      <c r="PTY1088" s="19"/>
      <c r="PTZ1088" s="16"/>
      <c r="PUG1088" s="19"/>
      <c r="PUH1088" s="16"/>
      <c r="PUO1088" s="19"/>
      <c r="PUP1088" s="16"/>
      <c r="PUW1088" s="19"/>
      <c r="PUX1088" s="16"/>
      <c r="PVE1088" s="19"/>
      <c r="PVF1088" s="16"/>
      <c r="PVM1088" s="19"/>
      <c r="PVN1088" s="16"/>
      <c r="PVU1088" s="19"/>
      <c r="PVV1088" s="16"/>
      <c r="PWC1088" s="19"/>
      <c r="PWD1088" s="16"/>
      <c r="PWK1088" s="19"/>
      <c r="PWL1088" s="16"/>
      <c r="PWS1088" s="19"/>
      <c r="PWT1088" s="16"/>
      <c r="PXA1088" s="19"/>
      <c r="PXB1088" s="16"/>
      <c r="PXI1088" s="19"/>
      <c r="PXJ1088" s="16"/>
      <c r="PXQ1088" s="19"/>
      <c r="PXR1088" s="16"/>
      <c r="PXY1088" s="19"/>
      <c r="PXZ1088" s="16"/>
      <c r="PYG1088" s="19"/>
      <c r="PYH1088" s="16"/>
      <c r="PYO1088" s="19"/>
      <c r="PYP1088" s="16"/>
      <c r="PYW1088" s="19"/>
      <c r="PYX1088" s="16"/>
      <c r="PZE1088" s="19"/>
      <c r="PZF1088" s="16"/>
      <c r="PZM1088" s="19"/>
      <c r="PZN1088" s="16"/>
      <c r="PZU1088" s="19"/>
      <c r="PZV1088" s="16"/>
      <c r="QAC1088" s="19"/>
      <c r="QAD1088" s="16"/>
      <c r="QAK1088" s="19"/>
      <c r="QAL1088" s="16"/>
      <c r="QAS1088" s="19"/>
      <c r="QAT1088" s="16"/>
      <c r="QBA1088" s="19"/>
      <c r="QBB1088" s="16"/>
      <c r="QBI1088" s="19"/>
      <c r="QBJ1088" s="16"/>
      <c r="QBQ1088" s="19"/>
      <c r="QBR1088" s="16"/>
      <c r="QBY1088" s="19"/>
      <c r="QBZ1088" s="16"/>
      <c r="QCG1088" s="19"/>
      <c r="QCH1088" s="16"/>
      <c r="QCO1088" s="19"/>
      <c r="QCP1088" s="16"/>
      <c r="QCW1088" s="19"/>
      <c r="QCX1088" s="16"/>
      <c r="QDE1088" s="19"/>
      <c r="QDF1088" s="16"/>
      <c r="QDM1088" s="19"/>
      <c r="QDN1088" s="16"/>
      <c r="QDU1088" s="19"/>
      <c r="QDV1088" s="16"/>
      <c r="QEC1088" s="19"/>
      <c r="QED1088" s="16"/>
      <c r="QEK1088" s="19"/>
      <c r="QEL1088" s="16"/>
      <c r="QES1088" s="19"/>
      <c r="QET1088" s="16"/>
      <c r="QFA1088" s="19"/>
      <c r="QFB1088" s="16"/>
      <c r="QFI1088" s="19"/>
      <c r="QFJ1088" s="16"/>
      <c r="QFQ1088" s="19"/>
      <c r="QFR1088" s="16"/>
      <c r="QFY1088" s="19"/>
      <c r="QFZ1088" s="16"/>
      <c r="QGG1088" s="19"/>
      <c r="QGH1088" s="16"/>
      <c r="QGO1088" s="19"/>
      <c r="QGP1088" s="16"/>
      <c r="QGW1088" s="19"/>
      <c r="QGX1088" s="16"/>
      <c r="QHE1088" s="19"/>
      <c r="QHF1088" s="16"/>
      <c r="QHM1088" s="19"/>
      <c r="QHN1088" s="16"/>
      <c r="QHU1088" s="19"/>
      <c r="QHV1088" s="16"/>
      <c r="QIC1088" s="19"/>
      <c r="QID1088" s="16"/>
      <c r="QIK1088" s="19"/>
      <c r="QIL1088" s="16"/>
      <c r="QIS1088" s="19"/>
      <c r="QIT1088" s="16"/>
      <c r="QJA1088" s="19"/>
      <c r="QJB1088" s="16"/>
      <c r="QJI1088" s="19"/>
      <c r="QJJ1088" s="16"/>
      <c r="QJQ1088" s="19"/>
      <c r="QJR1088" s="16"/>
      <c r="QJY1088" s="19"/>
      <c r="QJZ1088" s="16"/>
      <c r="QKG1088" s="19"/>
      <c r="QKH1088" s="16"/>
      <c r="QKO1088" s="19"/>
      <c r="QKP1088" s="16"/>
      <c r="QKW1088" s="19"/>
      <c r="QKX1088" s="16"/>
      <c r="QLE1088" s="19"/>
      <c r="QLF1088" s="16"/>
      <c r="QLM1088" s="19"/>
      <c r="QLN1088" s="16"/>
      <c r="QLU1088" s="19"/>
      <c r="QLV1088" s="16"/>
      <c r="QMC1088" s="19"/>
      <c r="QMD1088" s="16"/>
      <c r="QMK1088" s="19"/>
      <c r="QML1088" s="16"/>
      <c r="QMS1088" s="19"/>
      <c r="QMT1088" s="16"/>
      <c r="QNA1088" s="19"/>
      <c r="QNB1088" s="16"/>
      <c r="QNI1088" s="19"/>
      <c r="QNJ1088" s="16"/>
      <c r="QNQ1088" s="19"/>
      <c r="QNR1088" s="16"/>
      <c r="QNY1088" s="19"/>
      <c r="QNZ1088" s="16"/>
      <c r="QOG1088" s="19"/>
      <c r="QOH1088" s="16"/>
      <c r="QOO1088" s="19"/>
      <c r="QOP1088" s="16"/>
      <c r="QOW1088" s="19"/>
      <c r="QOX1088" s="16"/>
      <c r="QPE1088" s="19"/>
      <c r="QPF1088" s="16"/>
      <c r="QPM1088" s="19"/>
      <c r="QPN1088" s="16"/>
      <c r="QPU1088" s="19"/>
      <c r="QPV1088" s="16"/>
      <c r="QQC1088" s="19"/>
      <c r="QQD1088" s="16"/>
      <c r="QQK1088" s="19"/>
      <c r="QQL1088" s="16"/>
      <c r="QQS1088" s="19"/>
      <c r="QQT1088" s="16"/>
      <c r="QRA1088" s="19"/>
      <c r="QRB1088" s="16"/>
      <c r="QRI1088" s="19"/>
      <c r="QRJ1088" s="16"/>
      <c r="QRQ1088" s="19"/>
      <c r="QRR1088" s="16"/>
      <c r="QRY1088" s="19"/>
      <c r="QRZ1088" s="16"/>
      <c r="QSG1088" s="19"/>
      <c r="QSH1088" s="16"/>
      <c r="QSO1088" s="19"/>
      <c r="QSP1088" s="16"/>
      <c r="QSW1088" s="19"/>
      <c r="QSX1088" s="16"/>
      <c r="QTE1088" s="19"/>
      <c r="QTF1088" s="16"/>
      <c r="QTM1088" s="19"/>
      <c r="QTN1088" s="16"/>
      <c r="QTU1088" s="19"/>
      <c r="QTV1088" s="16"/>
      <c r="QUC1088" s="19"/>
      <c r="QUD1088" s="16"/>
      <c r="QUK1088" s="19"/>
      <c r="QUL1088" s="16"/>
      <c r="QUS1088" s="19"/>
      <c r="QUT1088" s="16"/>
      <c r="QVA1088" s="19"/>
      <c r="QVB1088" s="16"/>
      <c r="QVI1088" s="19"/>
      <c r="QVJ1088" s="16"/>
      <c r="QVQ1088" s="19"/>
      <c r="QVR1088" s="16"/>
      <c r="QVY1088" s="19"/>
      <c r="QVZ1088" s="16"/>
      <c r="QWG1088" s="19"/>
      <c r="QWH1088" s="16"/>
      <c r="QWO1088" s="19"/>
      <c r="QWP1088" s="16"/>
      <c r="QWW1088" s="19"/>
      <c r="QWX1088" s="16"/>
      <c r="QXE1088" s="19"/>
      <c r="QXF1088" s="16"/>
      <c r="QXM1088" s="19"/>
      <c r="QXN1088" s="16"/>
      <c r="QXU1088" s="19"/>
      <c r="QXV1088" s="16"/>
      <c r="QYC1088" s="19"/>
      <c r="QYD1088" s="16"/>
      <c r="QYK1088" s="19"/>
      <c r="QYL1088" s="16"/>
      <c r="QYS1088" s="19"/>
      <c r="QYT1088" s="16"/>
      <c r="QZA1088" s="19"/>
      <c r="QZB1088" s="16"/>
      <c r="QZI1088" s="19"/>
      <c r="QZJ1088" s="16"/>
      <c r="QZQ1088" s="19"/>
      <c r="QZR1088" s="16"/>
      <c r="QZY1088" s="19"/>
      <c r="QZZ1088" s="16"/>
      <c r="RAG1088" s="19"/>
      <c r="RAH1088" s="16"/>
      <c r="RAO1088" s="19"/>
      <c r="RAP1088" s="16"/>
      <c r="RAW1088" s="19"/>
      <c r="RAX1088" s="16"/>
      <c r="RBE1088" s="19"/>
      <c r="RBF1088" s="16"/>
      <c r="RBM1088" s="19"/>
      <c r="RBN1088" s="16"/>
      <c r="RBU1088" s="19"/>
      <c r="RBV1088" s="16"/>
      <c r="RCC1088" s="19"/>
      <c r="RCD1088" s="16"/>
      <c r="RCK1088" s="19"/>
      <c r="RCL1088" s="16"/>
      <c r="RCS1088" s="19"/>
      <c r="RCT1088" s="16"/>
      <c r="RDA1088" s="19"/>
      <c r="RDB1088" s="16"/>
      <c r="RDI1088" s="19"/>
      <c r="RDJ1088" s="16"/>
      <c r="RDQ1088" s="19"/>
      <c r="RDR1088" s="16"/>
      <c r="RDY1088" s="19"/>
      <c r="RDZ1088" s="16"/>
      <c r="REG1088" s="19"/>
      <c r="REH1088" s="16"/>
      <c r="REO1088" s="19"/>
      <c r="REP1088" s="16"/>
      <c r="REW1088" s="19"/>
      <c r="REX1088" s="16"/>
      <c r="RFE1088" s="19"/>
      <c r="RFF1088" s="16"/>
      <c r="RFM1088" s="19"/>
      <c r="RFN1088" s="16"/>
      <c r="RFU1088" s="19"/>
      <c r="RFV1088" s="16"/>
      <c r="RGC1088" s="19"/>
      <c r="RGD1088" s="16"/>
      <c r="RGK1088" s="19"/>
      <c r="RGL1088" s="16"/>
      <c r="RGS1088" s="19"/>
      <c r="RGT1088" s="16"/>
      <c r="RHA1088" s="19"/>
      <c r="RHB1088" s="16"/>
      <c r="RHI1088" s="19"/>
      <c r="RHJ1088" s="16"/>
      <c r="RHQ1088" s="19"/>
      <c r="RHR1088" s="16"/>
      <c r="RHY1088" s="19"/>
      <c r="RHZ1088" s="16"/>
      <c r="RIG1088" s="19"/>
      <c r="RIH1088" s="16"/>
      <c r="RIO1088" s="19"/>
      <c r="RIP1088" s="16"/>
      <c r="RIW1088" s="19"/>
      <c r="RIX1088" s="16"/>
      <c r="RJE1088" s="19"/>
      <c r="RJF1088" s="16"/>
      <c r="RJM1088" s="19"/>
      <c r="RJN1088" s="16"/>
      <c r="RJU1088" s="19"/>
      <c r="RJV1088" s="16"/>
      <c r="RKC1088" s="19"/>
      <c r="RKD1088" s="16"/>
      <c r="RKK1088" s="19"/>
      <c r="RKL1088" s="16"/>
      <c r="RKS1088" s="19"/>
      <c r="RKT1088" s="16"/>
      <c r="RLA1088" s="19"/>
      <c r="RLB1088" s="16"/>
      <c r="RLI1088" s="19"/>
      <c r="RLJ1088" s="16"/>
      <c r="RLQ1088" s="19"/>
      <c r="RLR1088" s="16"/>
      <c r="RLY1088" s="19"/>
      <c r="RLZ1088" s="16"/>
      <c r="RMG1088" s="19"/>
      <c r="RMH1088" s="16"/>
      <c r="RMO1088" s="19"/>
      <c r="RMP1088" s="16"/>
      <c r="RMW1088" s="19"/>
      <c r="RMX1088" s="16"/>
      <c r="RNE1088" s="19"/>
      <c r="RNF1088" s="16"/>
      <c r="RNM1088" s="19"/>
      <c r="RNN1088" s="16"/>
      <c r="RNU1088" s="19"/>
      <c r="RNV1088" s="16"/>
      <c r="ROC1088" s="19"/>
      <c r="ROD1088" s="16"/>
      <c r="ROK1088" s="19"/>
      <c r="ROL1088" s="16"/>
      <c r="ROS1088" s="19"/>
      <c r="ROT1088" s="16"/>
      <c r="RPA1088" s="19"/>
      <c r="RPB1088" s="16"/>
      <c r="RPI1088" s="19"/>
      <c r="RPJ1088" s="16"/>
      <c r="RPQ1088" s="19"/>
      <c r="RPR1088" s="16"/>
      <c r="RPY1088" s="19"/>
      <c r="RPZ1088" s="16"/>
      <c r="RQG1088" s="19"/>
      <c r="RQH1088" s="16"/>
      <c r="RQO1088" s="19"/>
      <c r="RQP1088" s="16"/>
      <c r="RQW1088" s="19"/>
      <c r="RQX1088" s="16"/>
      <c r="RRE1088" s="19"/>
      <c r="RRF1088" s="16"/>
      <c r="RRM1088" s="19"/>
      <c r="RRN1088" s="16"/>
      <c r="RRU1088" s="19"/>
      <c r="RRV1088" s="16"/>
      <c r="RSC1088" s="19"/>
      <c r="RSD1088" s="16"/>
      <c r="RSK1088" s="19"/>
      <c r="RSL1088" s="16"/>
      <c r="RSS1088" s="19"/>
      <c r="RST1088" s="16"/>
      <c r="RTA1088" s="19"/>
      <c r="RTB1088" s="16"/>
      <c r="RTI1088" s="19"/>
      <c r="RTJ1088" s="16"/>
      <c r="RTQ1088" s="19"/>
      <c r="RTR1088" s="16"/>
      <c r="RTY1088" s="19"/>
      <c r="RTZ1088" s="16"/>
      <c r="RUG1088" s="19"/>
      <c r="RUH1088" s="16"/>
      <c r="RUO1088" s="19"/>
      <c r="RUP1088" s="16"/>
      <c r="RUW1088" s="19"/>
      <c r="RUX1088" s="16"/>
      <c r="RVE1088" s="19"/>
      <c r="RVF1088" s="16"/>
      <c r="RVM1088" s="19"/>
      <c r="RVN1088" s="16"/>
      <c r="RVU1088" s="19"/>
      <c r="RVV1088" s="16"/>
      <c r="RWC1088" s="19"/>
      <c r="RWD1088" s="16"/>
      <c r="RWK1088" s="19"/>
      <c r="RWL1088" s="16"/>
      <c r="RWS1088" s="19"/>
      <c r="RWT1088" s="16"/>
      <c r="RXA1088" s="19"/>
      <c r="RXB1088" s="16"/>
      <c r="RXI1088" s="19"/>
      <c r="RXJ1088" s="16"/>
      <c r="RXQ1088" s="19"/>
      <c r="RXR1088" s="16"/>
      <c r="RXY1088" s="19"/>
      <c r="RXZ1088" s="16"/>
      <c r="RYG1088" s="19"/>
      <c r="RYH1088" s="16"/>
      <c r="RYO1088" s="19"/>
      <c r="RYP1088" s="16"/>
      <c r="RYW1088" s="19"/>
      <c r="RYX1088" s="16"/>
      <c r="RZE1088" s="19"/>
      <c r="RZF1088" s="16"/>
      <c r="RZM1088" s="19"/>
      <c r="RZN1088" s="16"/>
      <c r="RZU1088" s="19"/>
      <c r="RZV1088" s="16"/>
      <c r="SAC1088" s="19"/>
      <c r="SAD1088" s="16"/>
      <c r="SAK1088" s="19"/>
      <c r="SAL1088" s="16"/>
      <c r="SAS1088" s="19"/>
      <c r="SAT1088" s="16"/>
      <c r="SBA1088" s="19"/>
      <c r="SBB1088" s="16"/>
      <c r="SBI1088" s="19"/>
      <c r="SBJ1088" s="16"/>
      <c r="SBQ1088" s="19"/>
      <c r="SBR1088" s="16"/>
      <c r="SBY1088" s="19"/>
      <c r="SBZ1088" s="16"/>
      <c r="SCG1088" s="19"/>
      <c r="SCH1088" s="16"/>
      <c r="SCO1088" s="19"/>
      <c r="SCP1088" s="16"/>
      <c r="SCW1088" s="19"/>
      <c r="SCX1088" s="16"/>
      <c r="SDE1088" s="19"/>
      <c r="SDF1088" s="16"/>
      <c r="SDM1088" s="19"/>
      <c r="SDN1088" s="16"/>
      <c r="SDU1088" s="19"/>
      <c r="SDV1088" s="16"/>
      <c r="SEC1088" s="19"/>
      <c r="SED1088" s="16"/>
      <c r="SEK1088" s="19"/>
      <c r="SEL1088" s="16"/>
      <c r="SES1088" s="19"/>
      <c r="SET1088" s="16"/>
      <c r="SFA1088" s="19"/>
      <c r="SFB1088" s="16"/>
      <c r="SFI1088" s="19"/>
      <c r="SFJ1088" s="16"/>
      <c r="SFQ1088" s="19"/>
      <c r="SFR1088" s="16"/>
      <c r="SFY1088" s="19"/>
      <c r="SFZ1088" s="16"/>
      <c r="SGG1088" s="19"/>
      <c r="SGH1088" s="16"/>
      <c r="SGO1088" s="19"/>
      <c r="SGP1088" s="16"/>
      <c r="SGW1088" s="19"/>
      <c r="SGX1088" s="16"/>
      <c r="SHE1088" s="19"/>
      <c r="SHF1088" s="16"/>
      <c r="SHM1088" s="19"/>
      <c r="SHN1088" s="16"/>
      <c r="SHU1088" s="19"/>
      <c r="SHV1088" s="16"/>
      <c r="SIC1088" s="19"/>
      <c r="SID1088" s="16"/>
      <c r="SIK1088" s="19"/>
      <c r="SIL1088" s="16"/>
      <c r="SIS1088" s="19"/>
      <c r="SIT1088" s="16"/>
      <c r="SJA1088" s="19"/>
      <c r="SJB1088" s="16"/>
      <c r="SJI1088" s="19"/>
      <c r="SJJ1088" s="16"/>
      <c r="SJQ1088" s="19"/>
      <c r="SJR1088" s="16"/>
      <c r="SJY1088" s="19"/>
      <c r="SJZ1088" s="16"/>
      <c r="SKG1088" s="19"/>
      <c r="SKH1088" s="16"/>
      <c r="SKO1088" s="19"/>
      <c r="SKP1088" s="16"/>
      <c r="SKW1088" s="19"/>
      <c r="SKX1088" s="16"/>
      <c r="SLE1088" s="19"/>
      <c r="SLF1088" s="16"/>
      <c r="SLM1088" s="19"/>
      <c r="SLN1088" s="16"/>
      <c r="SLU1088" s="19"/>
      <c r="SLV1088" s="16"/>
      <c r="SMC1088" s="19"/>
      <c r="SMD1088" s="16"/>
      <c r="SMK1088" s="19"/>
      <c r="SML1088" s="16"/>
      <c r="SMS1088" s="19"/>
      <c r="SMT1088" s="16"/>
      <c r="SNA1088" s="19"/>
      <c r="SNB1088" s="16"/>
      <c r="SNI1088" s="19"/>
      <c r="SNJ1088" s="16"/>
      <c r="SNQ1088" s="19"/>
      <c r="SNR1088" s="16"/>
      <c r="SNY1088" s="19"/>
      <c r="SNZ1088" s="16"/>
      <c r="SOG1088" s="19"/>
      <c r="SOH1088" s="16"/>
      <c r="SOO1088" s="19"/>
      <c r="SOP1088" s="16"/>
      <c r="SOW1088" s="19"/>
      <c r="SOX1088" s="16"/>
      <c r="SPE1088" s="19"/>
      <c r="SPF1088" s="16"/>
      <c r="SPM1088" s="19"/>
      <c r="SPN1088" s="16"/>
      <c r="SPU1088" s="19"/>
      <c r="SPV1088" s="16"/>
      <c r="SQC1088" s="19"/>
      <c r="SQD1088" s="16"/>
      <c r="SQK1088" s="19"/>
      <c r="SQL1088" s="16"/>
      <c r="SQS1088" s="19"/>
      <c r="SQT1088" s="16"/>
      <c r="SRA1088" s="19"/>
      <c r="SRB1088" s="16"/>
      <c r="SRI1088" s="19"/>
      <c r="SRJ1088" s="16"/>
      <c r="SRQ1088" s="19"/>
      <c r="SRR1088" s="16"/>
      <c r="SRY1088" s="19"/>
      <c r="SRZ1088" s="16"/>
      <c r="SSG1088" s="19"/>
      <c r="SSH1088" s="16"/>
      <c r="SSO1088" s="19"/>
      <c r="SSP1088" s="16"/>
      <c r="SSW1088" s="19"/>
      <c r="SSX1088" s="16"/>
      <c r="STE1088" s="19"/>
      <c r="STF1088" s="16"/>
      <c r="STM1088" s="19"/>
      <c r="STN1088" s="16"/>
      <c r="STU1088" s="19"/>
      <c r="STV1088" s="16"/>
      <c r="SUC1088" s="19"/>
      <c r="SUD1088" s="16"/>
      <c r="SUK1088" s="19"/>
      <c r="SUL1088" s="16"/>
      <c r="SUS1088" s="19"/>
      <c r="SUT1088" s="16"/>
      <c r="SVA1088" s="19"/>
      <c r="SVB1088" s="16"/>
      <c r="SVI1088" s="19"/>
      <c r="SVJ1088" s="16"/>
      <c r="SVQ1088" s="19"/>
      <c r="SVR1088" s="16"/>
      <c r="SVY1088" s="19"/>
      <c r="SVZ1088" s="16"/>
      <c r="SWG1088" s="19"/>
      <c r="SWH1088" s="16"/>
      <c r="SWO1088" s="19"/>
      <c r="SWP1088" s="16"/>
      <c r="SWW1088" s="19"/>
      <c r="SWX1088" s="16"/>
      <c r="SXE1088" s="19"/>
      <c r="SXF1088" s="16"/>
      <c r="SXM1088" s="19"/>
      <c r="SXN1088" s="16"/>
      <c r="SXU1088" s="19"/>
      <c r="SXV1088" s="16"/>
      <c r="SYC1088" s="19"/>
      <c r="SYD1088" s="16"/>
      <c r="SYK1088" s="19"/>
      <c r="SYL1088" s="16"/>
      <c r="SYS1088" s="19"/>
      <c r="SYT1088" s="16"/>
      <c r="SZA1088" s="19"/>
      <c r="SZB1088" s="16"/>
      <c r="SZI1088" s="19"/>
      <c r="SZJ1088" s="16"/>
      <c r="SZQ1088" s="19"/>
      <c r="SZR1088" s="16"/>
      <c r="SZY1088" s="19"/>
      <c r="SZZ1088" s="16"/>
      <c r="TAG1088" s="19"/>
      <c r="TAH1088" s="16"/>
      <c r="TAO1088" s="19"/>
      <c r="TAP1088" s="16"/>
      <c r="TAW1088" s="19"/>
      <c r="TAX1088" s="16"/>
      <c r="TBE1088" s="19"/>
      <c r="TBF1088" s="16"/>
      <c r="TBM1088" s="19"/>
      <c r="TBN1088" s="16"/>
      <c r="TBU1088" s="19"/>
      <c r="TBV1088" s="16"/>
      <c r="TCC1088" s="19"/>
      <c r="TCD1088" s="16"/>
      <c r="TCK1088" s="19"/>
      <c r="TCL1088" s="16"/>
      <c r="TCS1088" s="19"/>
      <c r="TCT1088" s="16"/>
      <c r="TDA1088" s="19"/>
      <c r="TDB1088" s="16"/>
      <c r="TDI1088" s="19"/>
      <c r="TDJ1088" s="16"/>
      <c r="TDQ1088" s="19"/>
      <c r="TDR1088" s="16"/>
      <c r="TDY1088" s="19"/>
      <c r="TDZ1088" s="16"/>
      <c r="TEG1088" s="19"/>
      <c r="TEH1088" s="16"/>
      <c r="TEO1088" s="19"/>
      <c r="TEP1088" s="16"/>
      <c r="TEW1088" s="19"/>
      <c r="TEX1088" s="16"/>
      <c r="TFE1088" s="19"/>
      <c r="TFF1088" s="16"/>
      <c r="TFM1088" s="19"/>
      <c r="TFN1088" s="16"/>
      <c r="TFU1088" s="19"/>
      <c r="TFV1088" s="16"/>
      <c r="TGC1088" s="19"/>
      <c r="TGD1088" s="16"/>
      <c r="TGK1088" s="19"/>
      <c r="TGL1088" s="16"/>
      <c r="TGS1088" s="19"/>
      <c r="TGT1088" s="16"/>
      <c r="THA1088" s="19"/>
      <c r="THB1088" s="16"/>
      <c r="THI1088" s="19"/>
      <c r="THJ1088" s="16"/>
      <c r="THQ1088" s="19"/>
      <c r="THR1088" s="16"/>
      <c r="THY1088" s="19"/>
      <c r="THZ1088" s="16"/>
      <c r="TIG1088" s="19"/>
      <c r="TIH1088" s="16"/>
      <c r="TIO1088" s="19"/>
      <c r="TIP1088" s="16"/>
      <c r="TIW1088" s="19"/>
      <c r="TIX1088" s="16"/>
      <c r="TJE1088" s="19"/>
      <c r="TJF1088" s="16"/>
      <c r="TJM1088" s="19"/>
      <c r="TJN1088" s="16"/>
      <c r="TJU1088" s="19"/>
      <c r="TJV1088" s="16"/>
      <c r="TKC1088" s="19"/>
      <c r="TKD1088" s="16"/>
      <c r="TKK1088" s="19"/>
      <c r="TKL1088" s="16"/>
      <c r="TKS1088" s="19"/>
      <c r="TKT1088" s="16"/>
      <c r="TLA1088" s="19"/>
      <c r="TLB1088" s="16"/>
      <c r="TLI1088" s="19"/>
      <c r="TLJ1088" s="16"/>
      <c r="TLQ1088" s="19"/>
      <c r="TLR1088" s="16"/>
      <c r="TLY1088" s="19"/>
      <c r="TLZ1088" s="16"/>
      <c r="TMG1088" s="19"/>
      <c r="TMH1088" s="16"/>
      <c r="TMO1088" s="19"/>
      <c r="TMP1088" s="16"/>
      <c r="TMW1088" s="19"/>
      <c r="TMX1088" s="16"/>
      <c r="TNE1088" s="19"/>
      <c r="TNF1088" s="16"/>
      <c r="TNM1088" s="19"/>
      <c r="TNN1088" s="16"/>
      <c r="TNU1088" s="19"/>
      <c r="TNV1088" s="16"/>
      <c r="TOC1088" s="19"/>
      <c r="TOD1088" s="16"/>
      <c r="TOK1088" s="19"/>
      <c r="TOL1088" s="16"/>
      <c r="TOS1088" s="19"/>
      <c r="TOT1088" s="16"/>
      <c r="TPA1088" s="19"/>
      <c r="TPB1088" s="16"/>
      <c r="TPI1088" s="19"/>
      <c r="TPJ1088" s="16"/>
      <c r="TPQ1088" s="19"/>
      <c r="TPR1088" s="16"/>
      <c r="TPY1088" s="19"/>
      <c r="TPZ1088" s="16"/>
      <c r="TQG1088" s="19"/>
      <c r="TQH1088" s="16"/>
      <c r="TQO1088" s="19"/>
      <c r="TQP1088" s="16"/>
      <c r="TQW1088" s="19"/>
      <c r="TQX1088" s="16"/>
      <c r="TRE1088" s="19"/>
      <c r="TRF1088" s="16"/>
      <c r="TRM1088" s="19"/>
      <c r="TRN1088" s="16"/>
      <c r="TRU1088" s="19"/>
      <c r="TRV1088" s="16"/>
      <c r="TSC1088" s="19"/>
      <c r="TSD1088" s="16"/>
      <c r="TSK1088" s="19"/>
      <c r="TSL1088" s="16"/>
      <c r="TSS1088" s="19"/>
      <c r="TST1088" s="16"/>
      <c r="TTA1088" s="19"/>
      <c r="TTB1088" s="16"/>
      <c r="TTI1088" s="19"/>
      <c r="TTJ1088" s="16"/>
      <c r="TTQ1088" s="19"/>
      <c r="TTR1088" s="16"/>
      <c r="TTY1088" s="19"/>
      <c r="TTZ1088" s="16"/>
      <c r="TUG1088" s="19"/>
      <c r="TUH1088" s="16"/>
      <c r="TUO1088" s="19"/>
      <c r="TUP1088" s="16"/>
      <c r="TUW1088" s="19"/>
      <c r="TUX1088" s="16"/>
      <c r="TVE1088" s="19"/>
      <c r="TVF1088" s="16"/>
      <c r="TVM1088" s="19"/>
      <c r="TVN1088" s="16"/>
      <c r="TVU1088" s="19"/>
      <c r="TVV1088" s="16"/>
      <c r="TWC1088" s="19"/>
      <c r="TWD1088" s="16"/>
      <c r="TWK1088" s="19"/>
      <c r="TWL1088" s="16"/>
      <c r="TWS1088" s="19"/>
      <c r="TWT1088" s="16"/>
      <c r="TXA1088" s="19"/>
      <c r="TXB1088" s="16"/>
      <c r="TXI1088" s="19"/>
      <c r="TXJ1088" s="16"/>
      <c r="TXQ1088" s="19"/>
      <c r="TXR1088" s="16"/>
      <c r="TXY1088" s="19"/>
      <c r="TXZ1088" s="16"/>
      <c r="TYG1088" s="19"/>
      <c r="TYH1088" s="16"/>
      <c r="TYO1088" s="19"/>
      <c r="TYP1088" s="16"/>
      <c r="TYW1088" s="19"/>
      <c r="TYX1088" s="16"/>
      <c r="TZE1088" s="19"/>
      <c r="TZF1088" s="16"/>
      <c r="TZM1088" s="19"/>
      <c r="TZN1088" s="16"/>
      <c r="TZU1088" s="19"/>
      <c r="TZV1088" s="16"/>
      <c r="UAC1088" s="19"/>
      <c r="UAD1088" s="16"/>
      <c r="UAK1088" s="19"/>
      <c r="UAL1088" s="16"/>
      <c r="UAS1088" s="19"/>
      <c r="UAT1088" s="16"/>
      <c r="UBA1088" s="19"/>
      <c r="UBB1088" s="16"/>
      <c r="UBI1088" s="19"/>
      <c r="UBJ1088" s="16"/>
      <c r="UBQ1088" s="19"/>
      <c r="UBR1088" s="16"/>
      <c r="UBY1088" s="19"/>
      <c r="UBZ1088" s="16"/>
      <c r="UCG1088" s="19"/>
      <c r="UCH1088" s="16"/>
      <c r="UCO1088" s="19"/>
      <c r="UCP1088" s="16"/>
      <c r="UCW1088" s="19"/>
      <c r="UCX1088" s="16"/>
      <c r="UDE1088" s="19"/>
      <c r="UDF1088" s="16"/>
      <c r="UDM1088" s="19"/>
      <c r="UDN1088" s="16"/>
      <c r="UDU1088" s="19"/>
      <c r="UDV1088" s="16"/>
      <c r="UEC1088" s="19"/>
      <c r="UED1088" s="16"/>
      <c r="UEK1088" s="19"/>
      <c r="UEL1088" s="16"/>
      <c r="UES1088" s="19"/>
      <c r="UET1088" s="16"/>
      <c r="UFA1088" s="19"/>
      <c r="UFB1088" s="16"/>
      <c r="UFI1088" s="19"/>
      <c r="UFJ1088" s="16"/>
      <c r="UFQ1088" s="19"/>
      <c r="UFR1088" s="16"/>
      <c r="UFY1088" s="19"/>
      <c r="UFZ1088" s="16"/>
      <c r="UGG1088" s="19"/>
      <c r="UGH1088" s="16"/>
      <c r="UGO1088" s="19"/>
      <c r="UGP1088" s="16"/>
      <c r="UGW1088" s="19"/>
      <c r="UGX1088" s="16"/>
      <c r="UHE1088" s="19"/>
      <c r="UHF1088" s="16"/>
      <c r="UHM1088" s="19"/>
      <c r="UHN1088" s="16"/>
      <c r="UHU1088" s="19"/>
      <c r="UHV1088" s="16"/>
      <c r="UIC1088" s="19"/>
      <c r="UID1088" s="16"/>
      <c r="UIK1088" s="19"/>
      <c r="UIL1088" s="16"/>
      <c r="UIS1088" s="19"/>
      <c r="UIT1088" s="16"/>
      <c r="UJA1088" s="19"/>
      <c r="UJB1088" s="16"/>
      <c r="UJI1088" s="19"/>
      <c r="UJJ1088" s="16"/>
      <c r="UJQ1088" s="19"/>
      <c r="UJR1088" s="16"/>
      <c r="UJY1088" s="19"/>
      <c r="UJZ1088" s="16"/>
      <c r="UKG1088" s="19"/>
      <c r="UKH1088" s="16"/>
      <c r="UKO1088" s="19"/>
      <c r="UKP1088" s="16"/>
      <c r="UKW1088" s="19"/>
      <c r="UKX1088" s="16"/>
      <c r="ULE1088" s="19"/>
      <c r="ULF1088" s="16"/>
      <c r="ULM1088" s="19"/>
      <c r="ULN1088" s="16"/>
      <c r="ULU1088" s="19"/>
      <c r="ULV1088" s="16"/>
      <c r="UMC1088" s="19"/>
      <c r="UMD1088" s="16"/>
      <c r="UMK1088" s="19"/>
      <c r="UML1088" s="16"/>
      <c r="UMS1088" s="19"/>
      <c r="UMT1088" s="16"/>
      <c r="UNA1088" s="19"/>
      <c r="UNB1088" s="16"/>
      <c r="UNI1088" s="19"/>
      <c r="UNJ1088" s="16"/>
      <c r="UNQ1088" s="19"/>
      <c r="UNR1088" s="16"/>
      <c r="UNY1088" s="19"/>
      <c r="UNZ1088" s="16"/>
      <c r="UOG1088" s="19"/>
      <c r="UOH1088" s="16"/>
      <c r="UOO1088" s="19"/>
      <c r="UOP1088" s="16"/>
      <c r="UOW1088" s="19"/>
      <c r="UOX1088" s="16"/>
      <c r="UPE1088" s="19"/>
      <c r="UPF1088" s="16"/>
      <c r="UPM1088" s="19"/>
      <c r="UPN1088" s="16"/>
      <c r="UPU1088" s="19"/>
      <c r="UPV1088" s="16"/>
      <c r="UQC1088" s="19"/>
      <c r="UQD1088" s="16"/>
      <c r="UQK1088" s="19"/>
      <c r="UQL1088" s="16"/>
      <c r="UQS1088" s="19"/>
      <c r="UQT1088" s="16"/>
      <c r="URA1088" s="19"/>
      <c r="URB1088" s="16"/>
      <c r="URI1088" s="19"/>
      <c r="URJ1088" s="16"/>
      <c r="URQ1088" s="19"/>
      <c r="URR1088" s="16"/>
      <c r="URY1088" s="19"/>
      <c r="URZ1088" s="16"/>
      <c r="USG1088" s="19"/>
      <c r="USH1088" s="16"/>
      <c r="USO1088" s="19"/>
      <c r="USP1088" s="16"/>
      <c r="USW1088" s="19"/>
      <c r="USX1088" s="16"/>
      <c r="UTE1088" s="19"/>
      <c r="UTF1088" s="16"/>
      <c r="UTM1088" s="19"/>
      <c r="UTN1088" s="16"/>
      <c r="UTU1088" s="19"/>
      <c r="UTV1088" s="16"/>
      <c r="UUC1088" s="19"/>
      <c r="UUD1088" s="16"/>
      <c r="UUK1088" s="19"/>
      <c r="UUL1088" s="16"/>
      <c r="UUS1088" s="19"/>
      <c r="UUT1088" s="16"/>
      <c r="UVA1088" s="19"/>
      <c r="UVB1088" s="16"/>
      <c r="UVI1088" s="19"/>
      <c r="UVJ1088" s="16"/>
      <c r="UVQ1088" s="19"/>
      <c r="UVR1088" s="16"/>
      <c r="UVY1088" s="19"/>
      <c r="UVZ1088" s="16"/>
      <c r="UWG1088" s="19"/>
      <c r="UWH1088" s="16"/>
      <c r="UWO1088" s="19"/>
      <c r="UWP1088" s="16"/>
      <c r="UWW1088" s="19"/>
      <c r="UWX1088" s="16"/>
      <c r="UXE1088" s="19"/>
      <c r="UXF1088" s="16"/>
      <c r="UXM1088" s="19"/>
      <c r="UXN1088" s="16"/>
      <c r="UXU1088" s="19"/>
      <c r="UXV1088" s="16"/>
      <c r="UYC1088" s="19"/>
      <c r="UYD1088" s="16"/>
      <c r="UYK1088" s="19"/>
      <c r="UYL1088" s="16"/>
      <c r="UYS1088" s="19"/>
      <c r="UYT1088" s="16"/>
      <c r="UZA1088" s="19"/>
      <c r="UZB1088" s="16"/>
      <c r="UZI1088" s="19"/>
      <c r="UZJ1088" s="16"/>
      <c r="UZQ1088" s="19"/>
      <c r="UZR1088" s="16"/>
      <c r="UZY1088" s="19"/>
      <c r="UZZ1088" s="16"/>
      <c r="VAG1088" s="19"/>
      <c r="VAH1088" s="16"/>
      <c r="VAO1088" s="19"/>
      <c r="VAP1088" s="16"/>
      <c r="VAW1088" s="19"/>
      <c r="VAX1088" s="16"/>
      <c r="VBE1088" s="19"/>
      <c r="VBF1088" s="16"/>
      <c r="VBM1088" s="19"/>
      <c r="VBN1088" s="16"/>
      <c r="VBU1088" s="19"/>
      <c r="VBV1088" s="16"/>
      <c r="VCC1088" s="19"/>
      <c r="VCD1088" s="16"/>
      <c r="VCK1088" s="19"/>
      <c r="VCL1088" s="16"/>
      <c r="VCS1088" s="19"/>
      <c r="VCT1088" s="16"/>
      <c r="VDA1088" s="19"/>
      <c r="VDB1088" s="16"/>
      <c r="VDI1088" s="19"/>
      <c r="VDJ1088" s="16"/>
      <c r="VDQ1088" s="19"/>
      <c r="VDR1088" s="16"/>
      <c r="VDY1088" s="19"/>
      <c r="VDZ1088" s="16"/>
      <c r="VEG1088" s="19"/>
      <c r="VEH1088" s="16"/>
      <c r="VEO1088" s="19"/>
      <c r="VEP1088" s="16"/>
      <c r="VEW1088" s="19"/>
      <c r="VEX1088" s="16"/>
      <c r="VFE1088" s="19"/>
      <c r="VFF1088" s="16"/>
      <c r="VFM1088" s="19"/>
      <c r="VFN1088" s="16"/>
      <c r="VFU1088" s="19"/>
      <c r="VFV1088" s="16"/>
      <c r="VGC1088" s="19"/>
      <c r="VGD1088" s="16"/>
      <c r="VGK1088" s="19"/>
      <c r="VGL1088" s="16"/>
      <c r="VGS1088" s="19"/>
      <c r="VGT1088" s="16"/>
      <c r="VHA1088" s="19"/>
      <c r="VHB1088" s="16"/>
      <c r="VHI1088" s="19"/>
      <c r="VHJ1088" s="16"/>
      <c r="VHQ1088" s="19"/>
      <c r="VHR1088" s="16"/>
      <c r="VHY1088" s="19"/>
      <c r="VHZ1088" s="16"/>
      <c r="VIG1088" s="19"/>
      <c r="VIH1088" s="16"/>
      <c r="VIO1088" s="19"/>
      <c r="VIP1088" s="16"/>
      <c r="VIW1088" s="19"/>
      <c r="VIX1088" s="16"/>
      <c r="VJE1088" s="19"/>
      <c r="VJF1088" s="16"/>
      <c r="VJM1088" s="19"/>
      <c r="VJN1088" s="16"/>
      <c r="VJU1088" s="19"/>
      <c r="VJV1088" s="16"/>
      <c r="VKC1088" s="19"/>
      <c r="VKD1088" s="16"/>
      <c r="VKK1088" s="19"/>
      <c r="VKL1088" s="16"/>
      <c r="VKS1088" s="19"/>
      <c r="VKT1088" s="16"/>
      <c r="VLA1088" s="19"/>
      <c r="VLB1088" s="16"/>
      <c r="VLI1088" s="19"/>
      <c r="VLJ1088" s="16"/>
      <c r="VLQ1088" s="19"/>
      <c r="VLR1088" s="16"/>
      <c r="VLY1088" s="19"/>
      <c r="VLZ1088" s="16"/>
      <c r="VMG1088" s="19"/>
      <c r="VMH1088" s="16"/>
      <c r="VMO1088" s="19"/>
      <c r="VMP1088" s="16"/>
      <c r="VMW1088" s="19"/>
      <c r="VMX1088" s="16"/>
      <c r="VNE1088" s="19"/>
      <c r="VNF1088" s="16"/>
      <c r="VNM1088" s="19"/>
      <c r="VNN1088" s="16"/>
      <c r="VNU1088" s="19"/>
      <c r="VNV1088" s="16"/>
      <c r="VOC1088" s="19"/>
      <c r="VOD1088" s="16"/>
      <c r="VOK1088" s="19"/>
      <c r="VOL1088" s="16"/>
      <c r="VOS1088" s="19"/>
      <c r="VOT1088" s="16"/>
      <c r="VPA1088" s="19"/>
      <c r="VPB1088" s="16"/>
      <c r="VPI1088" s="19"/>
      <c r="VPJ1088" s="16"/>
      <c r="VPQ1088" s="19"/>
      <c r="VPR1088" s="16"/>
      <c r="VPY1088" s="19"/>
      <c r="VPZ1088" s="16"/>
      <c r="VQG1088" s="19"/>
      <c r="VQH1088" s="16"/>
      <c r="VQO1088" s="19"/>
      <c r="VQP1088" s="16"/>
      <c r="VQW1088" s="19"/>
      <c r="VQX1088" s="16"/>
      <c r="VRE1088" s="19"/>
      <c r="VRF1088" s="16"/>
      <c r="VRM1088" s="19"/>
      <c r="VRN1088" s="16"/>
      <c r="VRU1088" s="19"/>
      <c r="VRV1088" s="16"/>
      <c r="VSC1088" s="19"/>
      <c r="VSD1088" s="16"/>
      <c r="VSK1088" s="19"/>
      <c r="VSL1088" s="16"/>
      <c r="VSS1088" s="19"/>
      <c r="VST1088" s="16"/>
      <c r="VTA1088" s="19"/>
      <c r="VTB1088" s="16"/>
      <c r="VTI1088" s="19"/>
      <c r="VTJ1088" s="16"/>
      <c r="VTQ1088" s="19"/>
      <c r="VTR1088" s="16"/>
      <c r="VTY1088" s="19"/>
      <c r="VTZ1088" s="16"/>
      <c r="VUG1088" s="19"/>
      <c r="VUH1088" s="16"/>
      <c r="VUO1088" s="19"/>
      <c r="VUP1088" s="16"/>
      <c r="VUW1088" s="19"/>
      <c r="VUX1088" s="16"/>
      <c r="VVE1088" s="19"/>
      <c r="VVF1088" s="16"/>
      <c r="VVM1088" s="19"/>
      <c r="VVN1088" s="16"/>
      <c r="VVU1088" s="19"/>
      <c r="VVV1088" s="16"/>
      <c r="VWC1088" s="19"/>
      <c r="VWD1088" s="16"/>
      <c r="VWK1088" s="19"/>
      <c r="VWL1088" s="16"/>
      <c r="VWS1088" s="19"/>
      <c r="VWT1088" s="16"/>
      <c r="VXA1088" s="19"/>
      <c r="VXB1088" s="16"/>
      <c r="VXI1088" s="19"/>
      <c r="VXJ1088" s="16"/>
      <c r="VXQ1088" s="19"/>
      <c r="VXR1088" s="16"/>
      <c r="VXY1088" s="19"/>
      <c r="VXZ1088" s="16"/>
      <c r="VYG1088" s="19"/>
      <c r="VYH1088" s="16"/>
      <c r="VYO1088" s="19"/>
      <c r="VYP1088" s="16"/>
      <c r="VYW1088" s="19"/>
      <c r="VYX1088" s="16"/>
      <c r="VZE1088" s="19"/>
      <c r="VZF1088" s="16"/>
      <c r="VZM1088" s="19"/>
      <c r="VZN1088" s="16"/>
      <c r="VZU1088" s="19"/>
      <c r="VZV1088" s="16"/>
      <c r="WAC1088" s="19"/>
      <c r="WAD1088" s="16"/>
      <c r="WAK1088" s="19"/>
      <c r="WAL1088" s="16"/>
      <c r="WAS1088" s="19"/>
      <c r="WAT1088" s="16"/>
      <c r="WBA1088" s="19"/>
      <c r="WBB1088" s="16"/>
      <c r="WBI1088" s="19"/>
      <c r="WBJ1088" s="16"/>
      <c r="WBQ1088" s="19"/>
      <c r="WBR1088" s="16"/>
      <c r="WBY1088" s="19"/>
      <c r="WBZ1088" s="16"/>
      <c r="WCG1088" s="19"/>
      <c r="WCH1088" s="16"/>
      <c r="WCO1088" s="19"/>
      <c r="WCP1088" s="16"/>
      <c r="WCW1088" s="19"/>
      <c r="WCX1088" s="16"/>
      <c r="WDE1088" s="19"/>
      <c r="WDF1088" s="16"/>
      <c r="WDM1088" s="19"/>
      <c r="WDN1088" s="16"/>
      <c r="WDU1088" s="19"/>
      <c r="WDV1088" s="16"/>
      <c r="WEC1088" s="19"/>
      <c r="WED1088" s="16"/>
      <c r="WEK1088" s="19"/>
      <c r="WEL1088" s="16"/>
      <c r="WES1088" s="19"/>
      <c r="WET1088" s="16"/>
      <c r="WFA1088" s="19"/>
      <c r="WFB1088" s="16"/>
      <c r="WFI1088" s="19"/>
      <c r="WFJ1088" s="16"/>
      <c r="WFQ1088" s="19"/>
      <c r="WFR1088" s="16"/>
      <c r="WFY1088" s="19"/>
      <c r="WFZ1088" s="16"/>
      <c r="WGG1088" s="19"/>
      <c r="WGH1088" s="16"/>
      <c r="WGO1088" s="19"/>
      <c r="WGP1088" s="16"/>
      <c r="WGW1088" s="19"/>
      <c r="WGX1088" s="16"/>
      <c r="WHE1088" s="19"/>
      <c r="WHF1088" s="16"/>
      <c r="WHM1088" s="19"/>
      <c r="WHN1088" s="16"/>
      <c r="WHU1088" s="19"/>
      <c r="WHV1088" s="16"/>
      <c r="WIC1088" s="19"/>
      <c r="WID1088" s="16"/>
      <c r="WIK1088" s="19"/>
      <c r="WIL1088" s="16"/>
      <c r="WIS1088" s="19"/>
      <c r="WIT1088" s="16"/>
      <c r="WJA1088" s="19"/>
      <c r="WJB1088" s="16"/>
      <c r="WJI1088" s="19"/>
      <c r="WJJ1088" s="16"/>
      <c r="WJQ1088" s="19"/>
      <c r="WJR1088" s="16"/>
      <c r="WJY1088" s="19"/>
      <c r="WJZ1088" s="16"/>
      <c r="WKG1088" s="19"/>
      <c r="WKH1088" s="16"/>
      <c r="WKO1088" s="19"/>
      <c r="WKP1088" s="16"/>
      <c r="WKW1088" s="19"/>
      <c r="WKX1088" s="16"/>
      <c r="WLE1088" s="19"/>
      <c r="WLF1088" s="16"/>
      <c r="WLM1088" s="19"/>
      <c r="WLN1088" s="16"/>
      <c r="WLU1088" s="19"/>
      <c r="WLV1088" s="16"/>
      <c r="WMC1088" s="19"/>
      <c r="WMD1088" s="16"/>
      <c r="WMK1088" s="19"/>
      <c r="WML1088" s="16"/>
      <c r="WMS1088" s="19"/>
      <c r="WMT1088" s="16"/>
      <c r="WNA1088" s="19"/>
      <c r="WNB1088" s="16"/>
      <c r="WNI1088" s="19"/>
      <c r="WNJ1088" s="16"/>
      <c r="WNQ1088" s="19"/>
      <c r="WNR1088" s="16"/>
      <c r="WNY1088" s="19"/>
      <c r="WNZ1088" s="16"/>
      <c r="WOG1088" s="19"/>
      <c r="WOH1088" s="16"/>
      <c r="WOO1088" s="19"/>
      <c r="WOP1088" s="16"/>
      <c r="WOW1088" s="19"/>
      <c r="WOX1088" s="16"/>
      <c r="WPE1088" s="19"/>
      <c r="WPF1088" s="16"/>
      <c r="WPM1088" s="19"/>
      <c r="WPN1088" s="16"/>
      <c r="WPU1088" s="19"/>
      <c r="WPV1088" s="16"/>
      <c r="WQC1088" s="19"/>
      <c r="WQD1088" s="16"/>
      <c r="WQK1088" s="19"/>
      <c r="WQL1088" s="16"/>
      <c r="WQS1088" s="19"/>
      <c r="WQT1088" s="16"/>
      <c r="WRA1088" s="19"/>
      <c r="WRB1088" s="16"/>
      <c r="WRI1088" s="19"/>
      <c r="WRJ1088" s="16"/>
      <c r="WRQ1088" s="19"/>
      <c r="WRR1088" s="16"/>
      <c r="WRY1088" s="19"/>
      <c r="WRZ1088" s="16"/>
      <c r="WSG1088" s="19"/>
      <c r="WSH1088" s="16"/>
      <c r="WSO1088" s="19"/>
      <c r="WSP1088" s="16"/>
      <c r="WSW1088" s="19"/>
      <c r="WSX1088" s="16"/>
      <c r="WTE1088" s="19"/>
      <c r="WTF1088" s="16"/>
      <c r="WTM1088" s="19"/>
      <c r="WTN1088" s="16"/>
      <c r="WTU1088" s="19"/>
      <c r="WTV1088" s="16"/>
      <c r="WUC1088" s="19"/>
      <c r="WUD1088" s="16"/>
      <c r="WUK1088" s="19"/>
      <c r="WUL1088" s="16"/>
      <c r="WUS1088" s="19"/>
      <c r="WUT1088" s="16"/>
      <c r="WVA1088" s="19"/>
      <c r="WVB1088" s="16"/>
      <c r="WVI1088" s="19"/>
      <c r="WVJ1088" s="16"/>
      <c r="WVQ1088" s="19"/>
      <c r="WVR1088" s="16"/>
      <c r="WVY1088" s="19"/>
      <c r="WVZ1088" s="16"/>
      <c r="WWG1088" s="19"/>
      <c r="WWH1088" s="16"/>
      <c r="WWO1088" s="19"/>
      <c r="WWP1088" s="16"/>
      <c r="WWW1088" s="19"/>
      <c r="WWX1088" s="16"/>
      <c r="WXE1088" s="19"/>
      <c r="WXF1088" s="16"/>
      <c r="WXM1088" s="19"/>
      <c r="WXN1088" s="16"/>
      <c r="WXU1088" s="19"/>
      <c r="WXV1088" s="16"/>
      <c r="WYC1088" s="19"/>
      <c r="WYD1088" s="16"/>
      <c r="WYK1088" s="19"/>
      <c r="WYL1088" s="16"/>
      <c r="WYS1088" s="19"/>
      <c r="WYT1088" s="16"/>
      <c r="WZA1088" s="19"/>
      <c r="WZB1088" s="16"/>
      <c r="WZI1088" s="19"/>
      <c r="WZJ1088" s="16"/>
      <c r="WZQ1088" s="19"/>
      <c r="WZR1088" s="16"/>
      <c r="WZY1088" s="19"/>
      <c r="WZZ1088" s="16"/>
      <c r="XAG1088" s="19"/>
      <c r="XAH1088" s="16"/>
      <c r="XAO1088" s="19"/>
      <c r="XAP1088" s="16"/>
      <c r="XAW1088" s="19"/>
      <c r="XAX1088" s="16"/>
      <c r="XBE1088" s="19"/>
      <c r="XBF1088" s="16"/>
      <c r="XBM1088" s="19"/>
      <c r="XBN1088" s="16"/>
      <c r="XBU1088" s="19"/>
      <c r="XBV1088" s="16"/>
      <c r="XCC1088" s="19"/>
      <c r="XCD1088" s="16"/>
      <c r="XCK1088" s="19"/>
      <c r="XCL1088" s="16"/>
      <c r="XCS1088" s="19"/>
      <c r="XCT1088" s="16"/>
      <c r="XDA1088" s="19"/>
      <c r="XDB1088" s="16"/>
      <c r="XDI1088" s="19"/>
      <c r="XDJ1088" s="16"/>
      <c r="XDQ1088" s="19"/>
      <c r="XDR1088" s="16"/>
      <c r="XDY1088" s="19"/>
      <c r="XDZ1088" s="16"/>
      <c r="XEG1088" s="19"/>
      <c r="XEH1088" s="16"/>
      <c r="XEO1088" s="19"/>
      <c r="XEP1088" s="16"/>
      <c r="XEW1088" s="19"/>
      <c r="XEX1088" s="16"/>
    </row>
    <row r="1089" spans="1:1018 1025:2042 2049:3066 3073:4090 4097:5114 5121:6138 6145:7162 7169:8186 8193:9210 9217:10234 10241:11258 11265:12282 12289:13306 13313:14330 14337:15354 15361:16378" ht="51" x14ac:dyDescent="0.2">
      <c r="A1089" s="1" t="s">
        <v>1398</v>
      </c>
    </row>
    <row r="1090" spans="1:1018 1025:2042 2049:3066 3073:4090 4097:5114 5121:6138 6145:7162 7169:8186 8193:9210 9217:10234 10241:11258 11265:12282 12289:13306 13313:14330 14337:15354 15361:16378" x14ac:dyDescent="0.2">
      <c r="B1090" s="2" t="s">
        <v>292</v>
      </c>
      <c r="C1090" s="8">
        <v>0.30499999999999999</v>
      </c>
      <c r="D1090" s="9">
        <v>0.253</v>
      </c>
      <c r="E1090" s="9">
        <v>0.317</v>
      </c>
      <c r="F1090" s="9">
        <v>0.29899999999999999</v>
      </c>
      <c r="G1090" s="9">
        <v>0.34799999999999998</v>
      </c>
      <c r="H1090" s="9">
        <v>0.32700000000000001</v>
      </c>
      <c r="I1090" s="9">
        <v>0.29199999999999998</v>
      </c>
      <c r="J1090" s="9">
        <v>0.25</v>
      </c>
      <c r="K1090" s="9">
        <v>0.30099999999999999</v>
      </c>
      <c r="L1090" s="9">
        <v>0.29899999999999999</v>
      </c>
      <c r="M1090" s="9">
        <v>0.31</v>
      </c>
      <c r="N1090" s="9">
        <v>0.34399999999999997</v>
      </c>
      <c r="O1090" s="9">
        <v>0.29799999999999999</v>
      </c>
      <c r="P1090" s="9">
        <v>0.28799999999999998</v>
      </c>
      <c r="Q1090" s="9">
        <v>0.33100000000000002</v>
      </c>
      <c r="R1090" s="9">
        <v>0.30099999999999999</v>
      </c>
      <c r="S1090" s="9">
        <v>0.33700000000000002</v>
      </c>
      <c r="T1090" s="9">
        <v>0.308</v>
      </c>
      <c r="U1090" s="9">
        <v>0.26600000000000001</v>
      </c>
      <c r="V1090" s="9">
        <v>0.27600000000000002</v>
      </c>
      <c r="W1090" s="9">
        <v>0.318</v>
      </c>
      <c r="X1090" s="9">
        <v>0.29299999999999998</v>
      </c>
      <c r="Y1090" s="9">
        <v>0.29899999999999999</v>
      </c>
      <c r="Z1090" s="9">
        <v>0.28699999999999998</v>
      </c>
      <c r="AA1090" s="9">
        <v>0.32</v>
      </c>
      <c r="AB1090" s="9">
        <v>0.318</v>
      </c>
    </row>
    <row r="1091" spans="1:1018 1025:2042 2049:3066 3073:4090 4097:5114 5121:6138 6145:7162 7169:8186 8193:9210 9217:10234 10241:11258 11265:12282 12289:13306 13313:14330 14337:15354 15361:16378" x14ac:dyDescent="0.2">
      <c r="B1091" s="2" t="s">
        <v>293</v>
      </c>
      <c r="C1091" s="8">
        <v>6.4000000000000001E-2</v>
      </c>
      <c r="D1091" s="9">
        <v>8.5999999999999993E-2</v>
      </c>
      <c r="E1091" s="9">
        <v>8.7999999999999995E-2</v>
      </c>
      <c r="F1091" s="9">
        <v>5.1999999999999998E-2</v>
      </c>
      <c r="G1091" s="9">
        <v>4.4999999999999998E-2</v>
      </c>
      <c r="H1091" s="9">
        <v>5.2999999999999999E-2</v>
      </c>
      <c r="I1091" s="9">
        <v>4.1000000000000002E-2</v>
      </c>
      <c r="J1091" s="9">
        <v>0.114</v>
      </c>
      <c r="K1091" s="9">
        <v>4.2000000000000003E-2</v>
      </c>
      <c r="L1091" s="9">
        <v>5.2999999999999999E-2</v>
      </c>
      <c r="M1091" s="9">
        <v>8.4000000000000005E-2</v>
      </c>
      <c r="N1091" s="9">
        <v>8.3000000000000004E-2</v>
      </c>
      <c r="O1091" s="9">
        <v>3.6999999999999998E-2</v>
      </c>
      <c r="P1091" s="9">
        <v>7.4999999999999997E-2</v>
      </c>
      <c r="Q1091" s="9">
        <v>4.8000000000000001E-2</v>
      </c>
      <c r="R1091" s="9">
        <v>7.0000000000000007E-2</v>
      </c>
      <c r="S1091" s="9">
        <v>2.3E-2</v>
      </c>
      <c r="T1091" s="9">
        <v>6.7000000000000004E-2</v>
      </c>
      <c r="U1091" s="9">
        <v>2.1000000000000001E-2</v>
      </c>
      <c r="V1091" s="9">
        <v>5.8000000000000003E-2</v>
      </c>
      <c r="W1091" s="9">
        <v>7.5999999999999998E-2</v>
      </c>
      <c r="X1091" s="9">
        <v>0.106</v>
      </c>
      <c r="Y1091" s="9">
        <v>5.3999999999999999E-2</v>
      </c>
      <c r="Z1091" s="9">
        <v>5.3999999999999999E-2</v>
      </c>
      <c r="AA1091" s="9">
        <v>6.8000000000000005E-2</v>
      </c>
      <c r="AB1091" s="9">
        <v>6.7000000000000004E-2</v>
      </c>
    </row>
    <row r="1092" spans="1:1018 1025:2042 2049:3066 3073:4090 4097:5114 5121:6138 6145:7162 7169:8186 8193:9210 9217:10234 10241:11258 11265:12282 12289:13306 13313:14330 14337:15354 15361:16378" x14ac:dyDescent="0.2">
      <c r="B1092" s="2" t="s">
        <v>116</v>
      </c>
      <c r="C1092" s="8">
        <v>0.29099999999999998</v>
      </c>
      <c r="D1092" s="9">
        <v>0.27600000000000002</v>
      </c>
      <c r="E1092" s="9">
        <v>0.251</v>
      </c>
      <c r="F1092" s="9">
        <v>0.28899999999999998</v>
      </c>
      <c r="G1092" s="9">
        <v>0.33100000000000002</v>
      </c>
      <c r="H1092" s="9">
        <v>0.30299999999999999</v>
      </c>
      <c r="I1092" s="9">
        <v>0.34899999999999998</v>
      </c>
      <c r="J1092" s="9">
        <v>0.23899999999999999</v>
      </c>
      <c r="K1092" s="9">
        <v>0.23400000000000001</v>
      </c>
      <c r="L1092" s="9">
        <v>0.29099999999999998</v>
      </c>
      <c r="M1092" s="9">
        <v>0.29899999999999999</v>
      </c>
      <c r="N1092" s="9">
        <v>0.255</v>
      </c>
      <c r="O1092" s="9">
        <v>0.39400000000000002</v>
      </c>
      <c r="P1092" s="9">
        <v>0.254</v>
      </c>
      <c r="Q1092" s="9">
        <v>0.35499999999999998</v>
      </c>
      <c r="R1092" s="9">
        <v>0.28699999999999998</v>
      </c>
      <c r="S1092" s="9">
        <v>0.36</v>
      </c>
      <c r="T1092" s="9">
        <v>0.28499999999999998</v>
      </c>
      <c r="U1092" s="9">
        <v>0.39400000000000002</v>
      </c>
      <c r="V1092" s="9">
        <v>0.314</v>
      </c>
      <c r="W1092" s="9">
        <v>0.28799999999999998</v>
      </c>
      <c r="X1092" s="9">
        <v>0.29799999999999999</v>
      </c>
      <c r="Y1092" s="9">
        <v>0.28499999999999998</v>
      </c>
      <c r="Z1092" s="9">
        <v>0.313</v>
      </c>
      <c r="AA1092" s="9">
        <v>0.28000000000000003</v>
      </c>
      <c r="AB1092" s="9">
        <v>0.28000000000000003</v>
      </c>
    </row>
    <row r="1093" spans="1:1018 1025:2042 2049:3066 3073:4090 4097:5114 5121:6138 6145:7162 7169:8186 8193:9210 9217:10234 10241:11258 11265:12282 12289:13306 13313:14330 14337:15354 15361:16378" x14ac:dyDescent="0.2">
      <c r="B1093" s="2" t="s">
        <v>294</v>
      </c>
      <c r="C1093" s="8">
        <v>0.318</v>
      </c>
      <c r="D1093" s="9">
        <v>0.36499999999999999</v>
      </c>
      <c r="E1093" s="9">
        <v>0.309</v>
      </c>
      <c r="F1093" s="9">
        <v>0.33200000000000002</v>
      </c>
      <c r="G1093" s="9">
        <v>0.26400000000000001</v>
      </c>
      <c r="H1093" s="9">
        <v>0.29299999999999998</v>
      </c>
      <c r="I1093" s="9">
        <v>0.318</v>
      </c>
      <c r="J1093" s="9">
        <v>0.36399999999999999</v>
      </c>
      <c r="K1093" s="9">
        <v>0.36899999999999999</v>
      </c>
      <c r="L1093" s="9">
        <v>0.34200000000000003</v>
      </c>
      <c r="M1093" s="9">
        <v>0.27700000000000002</v>
      </c>
      <c r="N1093" s="9">
        <v>0.312</v>
      </c>
      <c r="O1093" s="9">
        <v>0.26100000000000001</v>
      </c>
      <c r="P1093" s="9">
        <v>0.35299999999999998</v>
      </c>
      <c r="Q1093" s="9">
        <v>0.252</v>
      </c>
      <c r="R1093" s="9">
        <v>0.32</v>
      </c>
      <c r="S1093" s="9">
        <v>0.253</v>
      </c>
      <c r="T1093" s="9">
        <v>0.316</v>
      </c>
      <c r="U1093" s="9">
        <v>0.309</v>
      </c>
      <c r="V1093" s="9">
        <v>0.34599999999999997</v>
      </c>
      <c r="W1093" s="9">
        <v>0.30299999999999999</v>
      </c>
      <c r="X1093" s="9">
        <v>0.29299999999999998</v>
      </c>
      <c r="Y1093" s="9">
        <v>0.33200000000000002</v>
      </c>
      <c r="Z1093" s="9">
        <v>0.32200000000000001</v>
      </c>
      <c r="AA1093" s="9">
        <v>0.311</v>
      </c>
      <c r="AB1093" s="9">
        <v>0.318</v>
      </c>
    </row>
    <row r="1094" spans="1:1018 1025:2042 2049:3066 3073:4090 4097:5114 5121:6138 6145:7162 7169:8186 8193:9210 9217:10234 10241:11258 11265:12282 12289:13306 13313:14330 14337:15354 15361:16378" x14ac:dyDescent="0.2">
      <c r="B1094" s="2" t="s">
        <v>295</v>
      </c>
      <c r="C1094" s="8">
        <v>2.3E-2</v>
      </c>
      <c r="D1094" s="9">
        <v>0.02</v>
      </c>
      <c r="E1094" s="9">
        <v>3.5999999999999997E-2</v>
      </c>
      <c r="F1094" s="9">
        <v>2.8000000000000001E-2</v>
      </c>
      <c r="G1094" s="9">
        <v>1.2E-2</v>
      </c>
      <c r="H1094" s="9">
        <v>2.4E-2</v>
      </c>
      <c r="I1094" s="9">
        <v>0</v>
      </c>
      <c r="J1094" s="9">
        <v>3.4000000000000002E-2</v>
      </c>
      <c r="K1094" s="9">
        <v>5.3999999999999999E-2</v>
      </c>
      <c r="L1094" s="9">
        <v>1.4999999999999999E-2</v>
      </c>
      <c r="M1094" s="9">
        <v>2.9000000000000001E-2</v>
      </c>
      <c r="N1094" s="9">
        <v>6.0000000000000001E-3</v>
      </c>
      <c r="O1094" s="9">
        <v>1.0999999999999999E-2</v>
      </c>
      <c r="P1094" s="9">
        <v>2.9000000000000001E-2</v>
      </c>
      <c r="Q1094" s="9">
        <v>1.4999999999999999E-2</v>
      </c>
      <c r="R1094" s="9">
        <v>2.3E-2</v>
      </c>
      <c r="S1094" s="9">
        <v>2.7E-2</v>
      </c>
      <c r="T1094" s="9">
        <v>2.4E-2</v>
      </c>
      <c r="U1094" s="9">
        <v>1.0999999999999999E-2</v>
      </c>
      <c r="V1094" s="9">
        <v>6.0000000000000001E-3</v>
      </c>
      <c r="W1094" s="9">
        <v>1.4999999999999999E-2</v>
      </c>
      <c r="X1094" s="9">
        <v>1.0999999999999999E-2</v>
      </c>
      <c r="Y1094" s="9">
        <v>3.1E-2</v>
      </c>
      <c r="Z1094" s="9">
        <v>2.4E-2</v>
      </c>
      <c r="AA1094" s="9">
        <v>2.1000000000000001E-2</v>
      </c>
      <c r="AB1094" s="9">
        <v>1.7000000000000001E-2</v>
      </c>
    </row>
    <row r="1095" spans="1:1018 1025:2042 2049:3066 3073:4090 4097:5114 5121:6138 6145:7162 7169:8186 8193:9210 9217:10234 10241:11258 11265:12282 12289:13306 13313:14330 14337:15354 15361:16378" x14ac:dyDescent="0.2">
      <c r="B1095" s="2" t="s">
        <v>3</v>
      </c>
      <c r="C1095" s="3">
        <v>2311</v>
      </c>
      <c r="D1095" s="4">
        <v>348</v>
      </c>
      <c r="E1095" s="4">
        <v>499</v>
      </c>
      <c r="F1095" s="4">
        <v>599</v>
      </c>
      <c r="G1095" s="4">
        <v>402</v>
      </c>
      <c r="H1095" s="4">
        <v>208</v>
      </c>
      <c r="I1095" s="4">
        <v>195</v>
      </c>
      <c r="J1095" s="4">
        <v>176</v>
      </c>
      <c r="K1095" s="4">
        <v>355</v>
      </c>
      <c r="L1095" s="4">
        <v>602</v>
      </c>
      <c r="M1095" s="4">
        <v>274</v>
      </c>
      <c r="N1095" s="4">
        <v>157</v>
      </c>
      <c r="O1095" s="4">
        <v>188</v>
      </c>
      <c r="P1095" s="4">
        <v>1342</v>
      </c>
      <c r="Q1095" s="4">
        <v>880</v>
      </c>
      <c r="R1095" s="4">
        <v>1936</v>
      </c>
      <c r="S1095" s="4">
        <v>261</v>
      </c>
      <c r="T1095" s="4">
        <v>2066</v>
      </c>
      <c r="U1095" s="4">
        <v>94</v>
      </c>
      <c r="V1095" s="4">
        <v>156</v>
      </c>
      <c r="W1095" s="4">
        <v>66</v>
      </c>
      <c r="X1095" s="4">
        <v>188</v>
      </c>
      <c r="Y1095" s="4">
        <v>576</v>
      </c>
      <c r="Z1095" s="4">
        <v>572</v>
      </c>
      <c r="AA1095" s="4">
        <v>482</v>
      </c>
      <c r="AB1095" s="4">
        <v>403</v>
      </c>
    </row>
    <row r="1096" spans="1:1018 1025:2042 2049:3066 3073:4090 4097:5114 5121:6138 6145:7162 7169:8186 8193:9210 9217:10234 10241:11258 11265:12282 12289:13306 13313:14330 14337:15354 15361:16378" s="42" customFormat="1" x14ac:dyDescent="0.2">
      <c r="A1096" s="19"/>
      <c r="B1096" s="16" t="s">
        <v>1514</v>
      </c>
      <c r="C1096" s="42">
        <f>C1091+C1093+C1094</f>
        <v>0.40500000000000003</v>
      </c>
      <c r="D1096" s="42">
        <f t="shared" ref="D1096:AB1096" si="20">D1091+D1093+D1094</f>
        <v>0.47099999999999997</v>
      </c>
      <c r="E1096" s="42">
        <f t="shared" si="20"/>
        <v>0.433</v>
      </c>
      <c r="F1096" s="42">
        <f t="shared" si="20"/>
        <v>0.41200000000000003</v>
      </c>
      <c r="G1096" s="42">
        <f t="shared" si="20"/>
        <v>0.32100000000000001</v>
      </c>
      <c r="H1096" s="42">
        <f t="shared" si="20"/>
        <v>0.37</v>
      </c>
      <c r="I1096" s="42">
        <f t="shared" si="20"/>
        <v>0.35899999999999999</v>
      </c>
      <c r="J1096" s="42">
        <f t="shared" si="20"/>
        <v>0.51200000000000001</v>
      </c>
      <c r="K1096" s="42">
        <f t="shared" si="20"/>
        <v>0.46499999999999997</v>
      </c>
      <c r="L1096" s="42">
        <f t="shared" si="20"/>
        <v>0.41000000000000003</v>
      </c>
      <c r="M1096" s="42">
        <f t="shared" si="20"/>
        <v>0.39000000000000007</v>
      </c>
      <c r="N1096" s="42">
        <f t="shared" si="20"/>
        <v>0.40100000000000002</v>
      </c>
      <c r="O1096" s="42">
        <f t="shared" si="20"/>
        <v>0.309</v>
      </c>
      <c r="P1096" s="42">
        <f t="shared" si="20"/>
        <v>0.45700000000000002</v>
      </c>
      <c r="Q1096" s="42">
        <f t="shared" si="20"/>
        <v>0.315</v>
      </c>
      <c r="R1096" s="42">
        <f t="shared" si="20"/>
        <v>0.41300000000000003</v>
      </c>
      <c r="S1096" s="42">
        <f t="shared" si="20"/>
        <v>0.30300000000000005</v>
      </c>
      <c r="T1096" s="42">
        <f t="shared" si="20"/>
        <v>0.40700000000000003</v>
      </c>
      <c r="U1096" s="42">
        <f t="shared" si="20"/>
        <v>0.34100000000000003</v>
      </c>
      <c r="V1096" s="42">
        <f t="shared" si="20"/>
        <v>0.41</v>
      </c>
      <c r="W1096" s="42">
        <f t="shared" si="20"/>
        <v>0.39400000000000002</v>
      </c>
      <c r="X1096" s="42">
        <f t="shared" si="20"/>
        <v>0.41</v>
      </c>
      <c r="Y1096" s="42">
        <f t="shared" si="20"/>
        <v>0.41700000000000004</v>
      </c>
      <c r="Z1096" s="42">
        <f t="shared" si="20"/>
        <v>0.4</v>
      </c>
      <c r="AA1096" s="42">
        <f t="shared" si="20"/>
        <v>0.4</v>
      </c>
      <c r="AB1096" s="42">
        <f t="shared" si="20"/>
        <v>0.40200000000000002</v>
      </c>
      <c r="AG1096" s="19"/>
      <c r="AH1096" s="16"/>
      <c r="AO1096" s="19"/>
      <c r="AP1096" s="16"/>
      <c r="AW1096" s="19"/>
      <c r="AX1096" s="16"/>
      <c r="BE1096" s="19"/>
      <c r="BF1096" s="16"/>
      <c r="BM1096" s="19"/>
      <c r="BN1096" s="16"/>
      <c r="BU1096" s="19"/>
      <c r="BV1096" s="16"/>
      <c r="CC1096" s="19"/>
      <c r="CD1096" s="16"/>
      <c r="CK1096" s="19"/>
      <c r="CL1096" s="16"/>
      <c r="CS1096" s="19"/>
      <c r="CT1096" s="16"/>
      <c r="DA1096" s="19"/>
      <c r="DB1096" s="16"/>
      <c r="DI1096" s="19"/>
      <c r="DJ1096" s="16"/>
      <c r="DQ1096" s="19"/>
      <c r="DR1096" s="16"/>
      <c r="DY1096" s="19"/>
      <c r="DZ1096" s="16"/>
      <c r="EG1096" s="19"/>
      <c r="EH1096" s="16"/>
      <c r="EO1096" s="19"/>
      <c r="EP1096" s="16"/>
      <c r="EW1096" s="19"/>
      <c r="EX1096" s="16"/>
      <c r="FE1096" s="19"/>
      <c r="FF1096" s="16"/>
      <c r="FM1096" s="19"/>
      <c r="FN1096" s="16"/>
      <c r="FU1096" s="19"/>
      <c r="FV1096" s="16"/>
      <c r="GC1096" s="19"/>
      <c r="GD1096" s="16"/>
      <c r="GK1096" s="19"/>
      <c r="GL1096" s="16"/>
      <c r="GS1096" s="19"/>
      <c r="GT1096" s="16"/>
      <c r="HA1096" s="19"/>
      <c r="HB1096" s="16"/>
      <c r="HI1096" s="19"/>
      <c r="HJ1096" s="16"/>
      <c r="HQ1096" s="19"/>
      <c r="HR1096" s="16"/>
      <c r="HY1096" s="19"/>
      <c r="HZ1096" s="16"/>
      <c r="IG1096" s="19"/>
      <c r="IH1096" s="16"/>
      <c r="IO1096" s="19"/>
      <c r="IP1096" s="16"/>
      <c r="IW1096" s="19"/>
      <c r="IX1096" s="16"/>
      <c r="JE1096" s="19"/>
      <c r="JF1096" s="16"/>
      <c r="JM1096" s="19"/>
      <c r="JN1096" s="16"/>
      <c r="JU1096" s="19"/>
      <c r="JV1096" s="16"/>
      <c r="KC1096" s="19"/>
      <c r="KD1096" s="16"/>
      <c r="KK1096" s="19"/>
      <c r="KL1096" s="16"/>
      <c r="KS1096" s="19"/>
      <c r="KT1096" s="16"/>
      <c r="LA1096" s="19"/>
      <c r="LB1096" s="16"/>
      <c r="LI1096" s="19"/>
      <c r="LJ1096" s="16"/>
      <c r="LQ1096" s="19"/>
      <c r="LR1096" s="16"/>
      <c r="LY1096" s="19"/>
      <c r="LZ1096" s="16"/>
      <c r="MG1096" s="19"/>
      <c r="MH1096" s="16"/>
      <c r="MO1096" s="19"/>
      <c r="MP1096" s="16"/>
      <c r="MW1096" s="19"/>
      <c r="MX1096" s="16"/>
      <c r="NE1096" s="19"/>
      <c r="NF1096" s="16"/>
      <c r="NM1096" s="19"/>
      <c r="NN1096" s="16"/>
      <c r="NU1096" s="19"/>
      <c r="NV1096" s="16"/>
      <c r="OC1096" s="19"/>
      <c r="OD1096" s="16"/>
      <c r="OK1096" s="19"/>
      <c r="OL1096" s="16"/>
      <c r="OS1096" s="19"/>
      <c r="OT1096" s="16"/>
      <c r="PA1096" s="19"/>
      <c r="PB1096" s="16"/>
      <c r="PI1096" s="19"/>
      <c r="PJ1096" s="16"/>
      <c r="PQ1096" s="19"/>
      <c r="PR1096" s="16"/>
      <c r="PY1096" s="19"/>
      <c r="PZ1096" s="16"/>
      <c r="QG1096" s="19"/>
      <c r="QH1096" s="16"/>
      <c r="QO1096" s="19"/>
      <c r="QP1096" s="16"/>
      <c r="QW1096" s="19"/>
      <c r="QX1096" s="16"/>
      <c r="RE1096" s="19"/>
      <c r="RF1096" s="16"/>
      <c r="RM1096" s="19"/>
      <c r="RN1096" s="16"/>
      <c r="RU1096" s="19"/>
      <c r="RV1096" s="16"/>
      <c r="SC1096" s="19"/>
      <c r="SD1096" s="16"/>
      <c r="SK1096" s="19"/>
      <c r="SL1096" s="16"/>
      <c r="SS1096" s="19"/>
      <c r="ST1096" s="16"/>
      <c r="TA1096" s="19"/>
      <c r="TB1096" s="16"/>
      <c r="TI1096" s="19"/>
      <c r="TJ1096" s="16"/>
      <c r="TQ1096" s="19"/>
      <c r="TR1096" s="16"/>
      <c r="TY1096" s="19"/>
      <c r="TZ1096" s="16"/>
      <c r="UG1096" s="19"/>
      <c r="UH1096" s="16"/>
      <c r="UO1096" s="19"/>
      <c r="UP1096" s="16"/>
      <c r="UW1096" s="19"/>
      <c r="UX1096" s="16"/>
      <c r="VE1096" s="19"/>
      <c r="VF1096" s="16"/>
      <c r="VM1096" s="19"/>
      <c r="VN1096" s="16"/>
      <c r="VU1096" s="19"/>
      <c r="VV1096" s="16"/>
      <c r="WC1096" s="19"/>
      <c r="WD1096" s="16"/>
      <c r="WK1096" s="19"/>
      <c r="WL1096" s="16"/>
      <c r="WS1096" s="19"/>
      <c r="WT1096" s="16"/>
      <c r="XA1096" s="19"/>
      <c r="XB1096" s="16"/>
      <c r="XI1096" s="19"/>
      <c r="XJ1096" s="16"/>
      <c r="XQ1096" s="19"/>
      <c r="XR1096" s="16"/>
      <c r="XY1096" s="19"/>
      <c r="XZ1096" s="16"/>
      <c r="YG1096" s="19"/>
      <c r="YH1096" s="16"/>
      <c r="YO1096" s="19"/>
      <c r="YP1096" s="16"/>
      <c r="YW1096" s="19"/>
      <c r="YX1096" s="16"/>
      <c r="ZE1096" s="19"/>
      <c r="ZF1096" s="16"/>
      <c r="ZM1096" s="19"/>
      <c r="ZN1096" s="16"/>
      <c r="ZU1096" s="19"/>
      <c r="ZV1096" s="16"/>
      <c r="AAC1096" s="19"/>
      <c r="AAD1096" s="16"/>
      <c r="AAK1096" s="19"/>
      <c r="AAL1096" s="16"/>
      <c r="AAS1096" s="19"/>
      <c r="AAT1096" s="16"/>
      <c r="ABA1096" s="19"/>
      <c r="ABB1096" s="16"/>
      <c r="ABI1096" s="19"/>
      <c r="ABJ1096" s="16"/>
      <c r="ABQ1096" s="19"/>
      <c r="ABR1096" s="16"/>
      <c r="ABY1096" s="19"/>
      <c r="ABZ1096" s="16"/>
      <c r="ACG1096" s="19"/>
      <c r="ACH1096" s="16"/>
      <c r="ACO1096" s="19"/>
      <c r="ACP1096" s="16"/>
      <c r="ACW1096" s="19"/>
      <c r="ACX1096" s="16"/>
      <c r="ADE1096" s="19"/>
      <c r="ADF1096" s="16"/>
      <c r="ADM1096" s="19"/>
      <c r="ADN1096" s="16"/>
      <c r="ADU1096" s="19"/>
      <c r="ADV1096" s="16"/>
      <c r="AEC1096" s="19"/>
      <c r="AED1096" s="16"/>
      <c r="AEK1096" s="19"/>
      <c r="AEL1096" s="16"/>
      <c r="AES1096" s="19"/>
      <c r="AET1096" s="16"/>
      <c r="AFA1096" s="19"/>
      <c r="AFB1096" s="16"/>
      <c r="AFI1096" s="19"/>
      <c r="AFJ1096" s="16"/>
      <c r="AFQ1096" s="19"/>
      <c r="AFR1096" s="16"/>
      <c r="AFY1096" s="19"/>
      <c r="AFZ1096" s="16"/>
      <c r="AGG1096" s="19"/>
      <c r="AGH1096" s="16"/>
      <c r="AGO1096" s="19"/>
      <c r="AGP1096" s="16"/>
      <c r="AGW1096" s="19"/>
      <c r="AGX1096" s="16"/>
      <c r="AHE1096" s="19"/>
      <c r="AHF1096" s="16"/>
      <c r="AHM1096" s="19"/>
      <c r="AHN1096" s="16"/>
      <c r="AHU1096" s="19"/>
      <c r="AHV1096" s="16"/>
      <c r="AIC1096" s="19"/>
      <c r="AID1096" s="16"/>
      <c r="AIK1096" s="19"/>
      <c r="AIL1096" s="16"/>
      <c r="AIS1096" s="19"/>
      <c r="AIT1096" s="16"/>
      <c r="AJA1096" s="19"/>
      <c r="AJB1096" s="16"/>
      <c r="AJI1096" s="19"/>
      <c r="AJJ1096" s="16"/>
      <c r="AJQ1096" s="19"/>
      <c r="AJR1096" s="16"/>
      <c r="AJY1096" s="19"/>
      <c r="AJZ1096" s="16"/>
      <c r="AKG1096" s="19"/>
      <c r="AKH1096" s="16"/>
      <c r="AKO1096" s="19"/>
      <c r="AKP1096" s="16"/>
      <c r="AKW1096" s="19"/>
      <c r="AKX1096" s="16"/>
      <c r="ALE1096" s="19"/>
      <c r="ALF1096" s="16"/>
      <c r="ALM1096" s="19"/>
      <c r="ALN1096" s="16"/>
      <c r="ALU1096" s="19"/>
      <c r="ALV1096" s="16"/>
      <c r="AMC1096" s="19"/>
      <c r="AMD1096" s="16"/>
      <c r="AMK1096" s="19"/>
      <c r="AML1096" s="16"/>
      <c r="AMS1096" s="19"/>
      <c r="AMT1096" s="16"/>
      <c r="ANA1096" s="19"/>
      <c r="ANB1096" s="16"/>
      <c r="ANI1096" s="19"/>
      <c r="ANJ1096" s="16"/>
      <c r="ANQ1096" s="19"/>
      <c r="ANR1096" s="16"/>
      <c r="ANY1096" s="19"/>
      <c r="ANZ1096" s="16"/>
      <c r="AOG1096" s="19"/>
      <c r="AOH1096" s="16"/>
      <c r="AOO1096" s="19"/>
      <c r="AOP1096" s="16"/>
      <c r="AOW1096" s="19"/>
      <c r="AOX1096" s="16"/>
      <c r="APE1096" s="19"/>
      <c r="APF1096" s="16"/>
      <c r="APM1096" s="19"/>
      <c r="APN1096" s="16"/>
      <c r="APU1096" s="19"/>
      <c r="APV1096" s="16"/>
      <c r="AQC1096" s="19"/>
      <c r="AQD1096" s="16"/>
      <c r="AQK1096" s="19"/>
      <c r="AQL1096" s="16"/>
      <c r="AQS1096" s="19"/>
      <c r="AQT1096" s="16"/>
      <c r="ARA1096" s="19"/>
      <c r="ARB1096" s="16"/>
      <c r="ARI1096" s="19"/>
      <c r="ARJ1096" s="16"/>
      <c r="ARQ1096" s="19"/>
      <c r="ARR1096" s="16"/>
      <c r="ARY1096" s="19"/>
      <c r="ARZ1096" s="16"/>
      <c r="ASG1096" s="19"/>
      <c r="ASH1096" s="16"/>
      <c r="ASO1096" s="19"/>
      <c r="ASP1096" s="16"/>
      <c r="ASW1096" s="19"/>
      <c r="ASX1096" s="16"/>
      <c r="ATE1096" s="19"/>
      <c r="ATF1096" s="16"/>
      <c r="ATM1096" s="19"/>
      <c r="ATN1096" s="16"/>
      <c r="ATU1096" s="19"/>
      <c r="ATV1096" s="16"/>
      <c r="AUC1096" s="19"/>
      <c r="AUD1096" s="16"/>
      <c r="AUK1096" s="19"/>
      <c r="AUL1096" s="16"/>
      <c r="AUS1096" s="19"/>
      <c r="AUT1096" s="16"/>
      <c r="AVA1096" s="19"/>
      <c r="AVB1096" s="16"/>
      <c r="AVI1096" s="19"/>
      <c r="AVJ1096" s="16"/>
      <c r="AVQ1096" s="19"/>
      <c r="AVR1096" s="16"/>
      <c r="AVY1096" s="19"/>
      <c r="AVZ1096" s="16"/>
      <c r="AWG1096" s="19"/>
      <c r="AWH1096" s="16"/>
      <c r="AWO1096" s="19"/>
      <c r="AWP1096" s="16"/>
      <c r="AWW1096" s="19"/>
      <c r="AWX1096" s="16"/>
      <c r="AXE1096" s="19"/>
      <c r="AXF1096" s="16"/>
      <c r="AXM1096" s="19"/>
      <c r="AXN1096" s="16"/>
      <c r="AXU1096" s="19"/>
      <c r="AXV1096" s="16"/>
      <c r="AYC1096" s="19"/>
      <c r="AYD1096" s="16"/>
      <c r="AYK1096" s="19"/>
      <c r="AYL1096" s="16"/>
      <c r="AYS1096" s="19"/>
      <c r="AYT1096" s="16"/>
      <c r="AZA1096" s="19"/>
      <c r="AZB1096" s="16"/>
      <c r="AZI1096" s="19"/>
      <c r="AZJ1096" s="16"/>
      <c r="AZQ1096" s="19"/>
      <c r="AZR1096" s="16"/>
      <c r="AZY1096" s="19"/>
      <c r="AZZ1096" s="16"/>
      <c r="BAG1096" s="19"/>
      <c r="BAH1096" s="16"/>
      <c r="BAO1096" s="19"/>
      <c r="BAP1096" s="16"/>
      <c r="BAW1096" s="19"/>
      <c r="BAX1096" s="16"/>
      <c r="BBE1096" s="19"/>
      <c r="BBF1096" s="16"/>
      <c r="BBM1096" s="19"/>
      <c r="BBN1096" s="16"/>
      <c r="BBU1096" s="19"/>
      <c r="BBV1096" s="16"/>
      <c r="BCC1096" s="19"/>
      <c r="BCD1096" s="16"/>
      <c r="BCK1096" s="19"/>
      <c r="BCL1096" s="16"/>
      <c r="BCS1096" s="19"/>
      <c r="BCT1096" s="16"/>
      <c r="BDA1096" s="19"/>
      <c r="BDB1096" s="16"/>
      <c r="BDI1096" s="19"/>
      <c r="BDJ1096" s="16"/>
      <c r="BDQ1096" s="19"/>
      <c r="BDR1096" s="16"/>
      <c r="BDY1096" s="19"/>
      <c r="BDZ1096" s="16"/>
      <c r="BEG1096" s="19"/>
      <c r="BEH1096" s="16"/>
      <c r="BEO1096" s="19"/>
      <c r="BEP1096" s="16"/>
      <c r="BEW1096" s="19"/>
      <c r="BEX1096" s="16"/>
      <c r="BFE1096" s="19"/>
      <c r="BFF1096" s="16"/>
      <c r="BFM1096" s="19"/>
      <c r="BFN1096" s="16"/>
      <c r="BFU1096" s="19"/>
      <c r="BFV1096" s="16"/>
      <c r="BGC1096" s="19"/>
      <c r="BGD1096" s="16"/>
      <c r="BGK1096" s="19"/>
      <c r="BGL1096" s="16"/>
      <c r="BGS1096" s="19"/>
      <c r="BGT1096" s="16"/>
      <c r="BHA1096" s="19"/>
      <c r="BHB1096" s="16"/>
      <c r="BHI1096" s="19"/>
      <c r="BHJ1096" s="16"/>
      <c r="BHQ1096" s="19"/>
      <c r="BHR1096" s="16"/>
      <c r="BHY1096" s="19"/>
      <c r="BHZ1096" s="16"/>
      <c r="BIG1096" s="19"/>
      <c r="BIH1096" s="16"/>
      <c r="BIO1096" s="19"/>
      <c r="BIP1096" s="16"/>
      <c r="BIW1096" s="19"/>
      <c r="BIX1096" s="16"/>
      <c r="BJE1096" s="19"/>
      <c r="BJF1096" s="16"/>
      <c r="BJM1096" s="19"/>
      <c r="BJN1096" s="16"/>
      <c r="BJU1096" s="19"/>
      <c r="BJV1096" s="16"/>
      <c r="BKC1096" s="19"/>
      <c r="BKD1096" s="16"/>
      <c r="BKK1096" s="19"/>
      <c r="BKL1096" s="16"/>
      <c r="BKS1096" s="19"/>
      <c r="BKT1096" s="16"/>
      <c r="BLA1096" s="19"/>
      <c r="BLB1096" s="16"/>
      <c r="BLI1096" s="19"/>
      <c r="BLJ1096" s="16"/>
      <c r="BLQ1096" s="19"/>
      <c r="BLR1096" s="16"/>
      <c r="BLY1096" s="19"/>
      <c r="BLZ1096" s="16"/>
      <c r="BMG1096" s="19"/>
      <c r="BMH1096" s="16"/>
      <c r="BMO1096" s="19"/>
      <c r="BMP1096" s="16"/>
      <c r="BMW1096" s="19"/>
      <c r="BMX1096" s="16"/>
      <c r="BNE1096" s="19"/>
      <c r="BNF1096" s="16"/>
      <c r="BNM1096" s="19"/>
      <c r="BNN1096" s="16"/>
      <c r="BNU1096" s="19"/>
      <c r="BNV1096" s="16"/>
      <c r="BOC1096" s="19"/>
      <c r="BOD1096" s="16"/>
      <c r="BOK1096" s="19"/>
      <c r="BOL1096" s="16"/>
      <c r="BOS1096" s="19"/>
      <c r="BOT1096" s="16"/>
      <c r="BPA1096" s="19"/>
      <c r="BPB1096" s="16"/>
      <c r="BPI1096" s="19"/>
      <c r="BPJ1096" s="16"/>
      <c r="BPQ1096" s="19"/>
      <c r="BPR1096" s="16"/>
      <c r="BPY1096" s="19"/>
      <c r="BPZ1096" s="16"/>
      <c r="BQG1096" s="19"/>
      <c r="BQH1096" s="16"/>
      <c r="BQO1096" s="19"/>
      <c r="BQP1096" s="16"/>
      <c r="BQW1096" s="19"/>
      <c r="BQX1096" s="16"/>
      <c r="BRE1096" s="19"/>
      <c r="BRF1096" s="16"/>
      <c r="BRM1096" s="19"/>
      <c r="BRN1096" s="16"/>
      <c r="BRU1096" s="19"/>
      <c r="BRV1096" s="16"/>
      <c r="BSC1096" s="19"/>
      <c r="BSD1096" s="16"/>
      <c r="BSK1096" s="19"/>
      <c r="BSL1096" s="16"/>
      <c r="BSS1096" s="19"/>
      <c r="BST1096" s="16"/>
      <c r="BTA1096" s="19"/>
      <c r="BTB1096" s="16"/>
      <c r="BTI1096" s="19"/>
      <c r="BTJ1096" s="16"/>
      <c r="BTQ1096" s="19"/>
      <c r="BTR1096" s="16"/>
      <c r="BTY1096" s="19"/>
      <c r="BTZ1096" s="16"/>
      <c r="BUG1096" s="19"/>
      <c r="BUH1096" s="16"/>
      <c r="BUO1096" s="19"/>
      <c r="BUP1096" s="16"/>
      <c r="BUW1096" s="19"/>
      <c r="BUX1096" s="16"/>
      <c r="BVE1096" s="19"/>
      <c r="BVF1096" s="16"/>
      <c r="BVM1096" s="19"/>
      <c r="BVN1096" s="16"/>
      <c r="BVU1096" s="19"/>
      <c r="BVV1096" s="16"/>
      <c r="BWC1096" s="19"/>
      <c r="BWD1096" s="16"/>
      <c r="BWK1096" s="19"/>
      <c r="BWL1096" s="16"/>
      <c r="BWS1096" s="19"/>
      <c r="BWT1096" s="16"/>
      <c r="BXA1096" s="19"/>
      <c r="BXB1096" s="16"/>
      <c r="BXI1096" s="19"/>
      <c r="BXJ1096" s="16"/>
      <c r="BXQ1096" s="19"/>
      <c r="BXR1096" s="16"/>
      <c r="BXY1096" s="19"/>
      <c r="BXZ1096" s="16"/>
      <c r="BYG1096" s="19"/>
      <c r="BYH1096" s="16"/>
      <c r="BYO1096" s="19"/>
      <c r="BYP1096" s="16"/>
      <c r="BYW1096" s="19"/>
      <c r="BYX1096" s="16"/>
      <c r="BZE1096" s="19"/>
      <c r="BZF1096" s="16"/>
      <c r="BZM1096" s="19"/>
      <c r="BZN1096" s="16"/>
      <c r="BZU1096" s="19"/>
      <c r="BZV1096" s="16"/>
      <c r="CAC1096" s="19"/>
      <c r="CAD1096" s="16"/>
      <c r="CAK1096" s="19"/>
      <c r="CAL1096" s="16"/>
      <c r="CAS1096" s="19"/>
      <c r="CAT1096" s="16"/>
      <c r="CBA1096" s="19"/>
      <c r="CBB1096" s="16"/>
      <c r="CBI1096" s="19"/>
      <c r="CBJ1096" s="16"/>
      <c r="CBQ1096" s="19"/>
      <c r="CBR1096" s="16"/>
      <c r="CBY1096" s="19"/>
      <c r="CBZ1096" s="16"/>
      <c r="CCG1096" s="19"/>
      <c r="CCH1096" s="16"/>
      <c r="CCO1096" s="19"/>
      <c r="CCP1096" s="16"/>
      <c r="CCW1096" s="19"/>
      <c r="CCX1096" s="16"/>
      <c r="CDE1096" s="19"/>
      <c r="CDF1096" s="16"/>
      <c r="CDM1096" s="19"/>
      <c r="CDN1096" s="16"/>
      <c r="CDU1096" s="19"/>
      <c r="CDV1096" s="16"/>
      <c r="CEC1096" s="19"/>
      <c r="CED1096" s="16"/>
      <c r="CEK1096" s="19"/>
      <c r="CEL1096" s="16"/>
      <c r="CES1096" s="19"/>
      <c r="CET1096" s="16"/>
      <c r="CFA1096" s="19"/>
      <c r="CFB1096" s="16"/>
      <c r="CFI1096" s="19"/>
      <c r="CFJ1096" s="16"/>
      <c r="CFQ1096" s="19"/>
      <c r="CFR1096" s="16"/>
      <c r="CFY1096" s="19"/>
      <c r="CFZ1096" s="16"/>
      <c r="CGG1096" s="19"/>
      <c r="CGH1096" s="16"/>
      <c r="CGO1096" s="19"/>
      <c r="CGP1096" s="16"/>
      <c r="CGW1096" s="19"/>
      <c r="CGX1096" s="16"/>
      <c r="CHE1096" s="19"/>
      <c r="CHF1096" s="16"/>
      <c r="CHM1096" s="19"/>
      <c r="CHN1096" s="16"/>
      <c r="CHU1096" s="19"/>
      <c r="CHV1096" s="16"/>
      <c r="CIC1096" s="19"/>
      <c r="CID1096" s="16"/>
      <c r="CIK1096" s="19"/>
      <c r="CIL1096" s="16"/>
      <c r="CIS1096" s="19"/>
      <c r="CIT1096" s="16"/>
      <c r="CJA1096" s="19"/>
      <c r="CJB1096" s="16"/>
      <c r="CJI1096" s="19"/>
      <c r="CJJ1096" s="16"/>
      <c r="CJQ1096" s="19"/>
      <c r="CJR1096" s="16"/>
      <c r="CJY1096" s="19"/>
      <c r="CJZ1096" s="16"/>
      <c r="CKG1096" s="19"/>
      <c r="CKH1096" s="16"/>
      <c r="CKO1096" s="19"/>
      <c r="CKP1096" s="16"/>
      <c r="CKW1096" s="19"/>
      <c r="CKX1096" s="16"/>
      <c r="CLE1096" s="19"/>
      <c r="CLF1096" s="16"/>
      <c r="CLM1096" s="19"/>
      <c r="CLN1096" s="16"/>
      <c r="CLU1096" s="19"/>
      <c r="CLV1096" s="16"/>
      <c r="CMC1096" s="19"/>
      <c r="CMD1096" s="16"/>
      <c r="CMK1096" s="19"/>
      <c r="CML1096" s="16"/>
      <c r="CMS1096" s="19"/>
      <c r="CMT1096" s="16"/>
      <c r="CNA1096" s="19"/>
      <c r="CNB1096" s="16"/>
      <c r="CNI1096" s="19"/>
      <c r="CNJ1096" s="16"/>
      <c r="CNQ1096" s="19"/>
      <c r="CNR1096" s="16"/>
      <c r="CNY1096" s="19"/>
      <c r="CNZ1096" s="16"/>
      <c r="COG1096" s="19"/>
      <c r="COH1096" s="16"/>
      <c r="COO1096" s="19"/>
      <c r="COP1096" s="16"/>
      <c r="COW1096" s="19"/>
      <c r="COX1096" s="16"/>
      <c r="CPE1096" s="19"/>
      <c r="CPF1096" s="16"/>
      <c r="CPM1096" s="19"/>
      <c r="CPN1096" s="16"/>
      <c r="CPU1096" s="19"/>
      <c r="CPV1096" s="16"/>
      <c r="CQC1096" s="19"/>
      <c r="CQD1096" s="16"/>
      <c r="CQK1096" s="19"/>
      <c r="CQL1096" s="16"/>
      <c r="CQS1096" s="19"/>
      <c r="CQT1096" s="16"/>
      <c r="CRA1096" s="19"/>
      <c r="CRB1096" s="16"/>
      <c r="CRI1096" s="19"/>
      <c r="CRJ1096" s="16"/>
      <c r="CRQ1096" s="19"/>
      <c r="CRR1096" s="16"/>
      <c r="CRY1096" s="19"/>
      <c r="CRZ1096" s="16"/>
      <c r="CSG1096" s="19"/>
      <c r="CSH1096" s="16"/>
      <c r="CSO1096" s="19"/>
      <c r="CSP1096" s="16"/>
      <c r="CSW1096" s="19"/>
      <c r="CSX1096" s="16"/>
      <c r="CTE1096" s="19"/>
      <c r="CTF1096" s="16"/>
      <c r="CTM1096" s="19"/>
      <c r="CTN1096" s="16"/>
      <c r="CTU1096" s="19"/>
      <c r="CTV1096" s="16"/>
      <c r="CUC1096" s="19"/>
      <c r="CUD1096" s="16"/>
      <c r="CUK1096" s="19"/>
      <c r="CUL1096" s="16"/>
      <c r="CUS1096" s="19"/>
      <c r="CUT1096" s="16"/>
      <c r="CVA1096" s="19"/>
      <c r="CVB1096" s="16"/>
      <c r="CVI1096" s="19"/>
      <c r="CVJ1096" s="16"/>
      <c r="CVQ1096" s="19"/>
      <c r="CVR1096" s="16"/>
      <c r="CVY1096" s="19"/>
      <c r="CVZ1096" s="16"/>
      <c r="CWG1096" s="19"/>
      <c r="CWH1096" s="16"/>
      <c r="CWO1096" s="19"/>
      <c r="CWP1096" s="16"/>
      <c r="CWW1096" s="19"/>
      <c r="CWX1096" s="16"/>
      <c r="CXE1096" s="19"/>
      <c r="CXF1096" s="16"/>
      <c r="CXM1096" s="19"/>
      <c r="CXN1096" s="16"/>
      <c r="CXU1096" s="19"/>
      <c r="CXV1096" s="16"/>
      <c r="CYC1096" s="19"/>
      <c r="CYD1096" s="16"/>
      <c r="CYK1096" s="19"/>
      <c r="CYL1096" s="16"/>
      <c r="CYS1096" s="19"/>
      <c r="CYT1096" s="16"/>
      <c r="CZA1096" s="19"/>
      <c r="CZB1096" s="16"/>
      <c r="CZI1096" s="19"/>
      <c r="CZJ1096" s="16"/>
      <c r="CZQ1096" s="19"/>
      <c r="CZR1096" s="16"/>
      <c r="CZY1096" s="19"/>
      <c r="CZZ1096" s="16"/>
      <c r="DAG1096" s="19"/>
      <c r="DAH1096" s="16"/>
      <c r="DAO1096" s="19"/>
      <c r="DAP1096" s="16"/>
      <c r="DAW1096" s="19"/>
      <c r="DAX1096" s="16"/>
      <c r="DBE1096" s="19"/>
      <c r="DBF1096" s="16"/>
      <c r="DBM1096" s="19"/>
      <c r="DBN1096" s="16"/>
      <c r="DBU1096" s="19"/>
      <c r="DBV1096" s="16"/>
      <c r="DCC1096" s="19"/>
      <c r="DCD1096" s="16"/>
      <c r="DCK1096" s="19"/>
      <c r="DCL1096" s="16"/>
      <c r="DCS1096" s="19"/>
      <c r="DCT1096" s="16"/>
      <c r="DDA1096" s="19"/>
      <c r="DDB1096" s="16"/>
      <c r="DDI1096" s="19"/>
      <c r="DDJ1096" s="16"/>
      <c r="DDQ1096" s="19"/>
      <c r="DDR1096" s="16"/>
      <c r="DDY1096" s="19"/>
      <c r="DDZ1096" s="16"/>
      <c r="DEG1096" s="19"/>
      <c r="DEH1096" s="16"/>
      <c r="DEO1096" s="19"/>
      <c r="DEP1096" s="16"/>
      <c r="DEW1096" s="19"/>
      <c r="DEX1096" s="16"/>
      <c r="DFE1096" s="19"/>
      <c r="DFF1096" s="16"/>
      <c r="DFM1096" s="19"/>
      <c r="DFN1096" s="16"/>
      <c r="DFU1096" s="19"/>
      <c r="DFV1096" s="16"/>
      <c r="DGC1096" s="19"/>
      <c r="DGD1096" s="16"/>
      <c r="DGK1096" s="19"/>
      <c r="DGL1096" s="16"/>
      <c r="DGS1096" s="19"/>
      <c r="DGT1096" s="16"/>
      <c r="DHA1096" s="19"/>
      <c r="DHB1096" s="16"/>
      <c r="DHI1096" s="19"/>
      <c r="DHJ1096" s="16"/>
      <c r="DHQ1096" s="19"/>
      <c r="DHR1096" s="16"/>
      <c r="DHY1096" s="19"/>
      <c r="DHZ1096" s="16"/>
      <c r="DIG1096" s="19"/>
      <c r="DIH1096" s="16"/>
      <c r="DIO1096" s="19"/>
      <c r="DIP1096" s="16"/>
      <c r="DIW1096" s="19"/>
      <c r="DIX1096" s="16"/>
      <c r="DJE1096" s="19"/>
      <c r="DJF1096" s="16"/>
      <c r="DJM1096" s="19"/>
      <c r="DJN1096" s="16"/>
      <c r="DJU1096" s="19"/>
      <c r="DJV1096" s="16"/>
      <c r="DKC1096" s="19"/>
      <c r="DKD1096" s="16"/>
      <c r="DKK1096" s="19"/>
      <c r="DKL1096" s="16"/>
      <c r="DKS1096" s="19"/>
      <c r="DKT1096" s="16"/>
      <c r="DLA1096" s="19"/>
      <c r="DLB1096" s="16"/>
      <c r="DLI1096" s="19"/>
      <c r="DLJ1096" s="16"/>
      <c r="DLQ1096" s="19"/>
      <c r="DLR1096" s="16"/>
      <c r="DLY1096" s="19"/>
      <c r="DLZ1096" s="16"/>
      <c r="DMG1096" s="19"/>
      <c r="DMH1096" s="16"/>
      <c r="DMO1096" s="19"/>
      <c r="DMP1096" s="16"/>
      <c r="DMW1096" s="19"/>
      <c r="DMX1096" s="16"/>
      <c r="DNE1096" s="19"/>
      <c r="DNF1096" s="16"/>
      <c r="DNM1096" s="19"/>
      <c r="DNN1096" s="16"/>
      <c r="DNU1096" s="19"/>
      <c r="DNV1096" s="16"/>
      <c r="DOC1096" s="19"/>
      <c r="DOD1096" s="16"/>
      <c r="DOK1096" s="19"/>
      <c r="DOL1096" s="16"/>
      <c r="DOS1096" s="19"/>
      <c r="DOT1096" s="16"/>
      <c r="DPA1096" s="19"/>
      <c r="DPB1096" s="16"/>
      <c r="DPI1096" s="19"/>
      <c r="DPJ1096" s="16"/>
      <c r="DPQ1096" s="19"/>
      <c r="DPR1096" s="16"/>
      <c r="DPY1096" s="19"/>
      <c r="DPZ1096" s="16"/>
      <c r="DQG1096" s="19"/>
      <c r="DQH1096" s="16"/>
      <c r="DQO1096" s="19"/>
      <c r="DQP1096" s="16"/>
      <c r="DQW1096" s="19"/>
      <c r="DQX1096" s="16"/>
      <c r="DRE1096" s="19"/>
      <c r="DRF1096" s="16"/>
      <c r="DRM1096" s="19"/>
      <c r="DRN1096" s="16"/>
      <c r="DRU1096" s="19"/>
      <c r="DRV1096" s="16"/>
      <c r="DSC1096" s="19"/>
      <c r="DSD1096" s="16"/>
      <c r="DSK1096" s="19"/>
      <c r="DSL1096" s="16"/>
      <c r="DSS1096" s="19"/>
      <c r="DST1096" s="16"/>
      <c r="DTA1096" s="19"/>
      <c r="DTB1096" s="16"/>
      <c r="DTI1096" s="19"/>
      <c r="DTJ1096" s="16"/>
      <c r="DTQ1096" s="19"/>
      <c r="DTR1096" s="16"/>
      <c r="DTY1096" s="19"/>
      <c r="DTZ1096" s="16"/>
      <c r="DUG1096" s="19"/>
      <c r="DUH1096" s="16"/>
      <c r="DUO1096" s="19"/>
      <c r="DUP1096" s="16"/>
      <c r="DUW1096" s="19"/>
      <c r="DUX1096" s="16"/>
      <c r="DVE1096" s="19"/>
      <c r="DVF1096" s="16"/>
      <c r="DVM1096" s="19"/>
      <c r="DVN1096" s="16"/>
      <c r="DVU1096" s="19"/>
      <c r="DVV1096" s="16"/>
      <c r="DWC1096" s="19"/>
      <c r="DWD1096" s="16"/>
      <c r="DWK1096" s="19"/>
      <c r="DWL1096" s="16"/>
      <c r="DWS1096" s="19"/>
      <c r="DWT1096" s="16"/>
      <c r="DXA1096" s="19"/>
      <c r="DXB1096" s="16"/>
      <c r="DXI1096" s="19"/>
      <c r="DXJ1096" s="16"/>
      <c r="DXQ1096" s="19"/>
      <c r="DXR1096" s="16"/>
      <c r="DXY1096" s="19"/>
      <c r="DXZ1096" s="16"/>
      <c r="DYG1096" s="19"/>
      <c r="DYH1096" s="16"/>
      <c r="DYO1096" s="19"/>
      <c r="DYP1096" s="16"/>
      <c r="DYW1096" s="19"/>
      <c r="DYX1096" s="16"/>
      <c r="DZE1096" s="19"/>
      <c r="DZF1096" s="16"/>
      <c r="DZM1096" s="19"/>
      <c r="DZN1096" s="16"/>
      <c r="DZU1096" s="19"/>
      <c r="DZV1096" s="16"/>
      <c r="EAC1096" s="19"/>
      <c r="EAD1096" s="16"/>
      <c r="EAK1096" s="19"/>
      <c r="EAL1096" s="16"/>
      <c r="EAS1096" s="19"/>
      <c r="EAT1096" s="16"/>
      <c r="EBA1096" s="19"/>
      <c r="EBB1096" s="16"/>
      <c r="EBI1096" s="19"/>
      <c r="EBJ1096" s="16"/>
      <c r="EBQ1096" s="19"/>
      <c r="EBR1096" s="16"/>
      <c r="EBY1096" s="19"/>
      <c r="EBZ1096" s="16"/>
      <c r="ECG1096" s="19"/>
      <c r="ECH1096" s="16"/>
      <c r="ECO1096" s="19"/>
      <c r="ECP1096" s="16"/>
      <c r="ECW1096" s="19"/>
      <c r="ECX1096" s="16"/>
      <c r="EDE1096" s="19"/>
      <c r="EDF1096" s="16"/>
      <c r="EDM1096" s="19"/>
      <c r="EDN1096" s="16"/>
      <c r="EDU1096" s="19"/>
      <c r="EDV1096" s="16"/>
      <c r="EEC1096" s="19"/>
      <c r="EED1096" s="16"/>
      <c r="EEK1096" s="19"/>
      <c r="EEL1096" s="16"/>
      <c r="EES1096" s="19"/>
      <c r="EET1096" s="16"/>
      <c r="EFA1096" s="19"/>
      <c r="EFB1096" s="16"/>
      <c r="EFI1096" s="19"/>
      <c r="EFJ1096" s="16"/>
      <c r="EFQ1096" s="19"/>
      <c r="EFR1096" s="16"/>
      <c r="EFY1096" s="19"/>
      <c r="EFZ1096" s="16"/>
      <c r="EGG1096" s="19"/>
      <c r="EGH1096" s="16"/>
      <c r="EGO1096" s="19"/>
      <c r="EGP1096" s="16"/>
      <c r="EGW1096" s="19"/>
      <c r="EGX1096" s="16"/>
      <c r="EHE1096" s="19"/>
      <c r="EHF1096" s="16"/>
      <c r="EHM1096" s="19"/>
      <c r="EHN1096" s="16"/>
      <c r="EHU1096" s="19"/>
      <c r="EHV1096" s="16"/>
      <c r="EIC1096" s="19"/>
      <c r="EID1096" s="16"/>
      <c r="EIK1096" s="19"/>
      <c r="EIL1096" s="16"/>
      <c r="EIS1096" s="19"/>
      <c r="EIT1096" s="16"/>
      <c r="EJA1096" s="19"/>
      <c r="EJB1096" s="16"/>
      <c r="EJI1096" s="19"/>
      <c r="EJJ1096" s="16"/>
      <c r="EJQ1096" s="19"/>
      <c r="EJR1096" s="16"/>
      <c r="EJY1096" s="19"/>
      <c r="EJZ1096" s="16"/>
      <c r="EKG1096" s="19"/>
      <c r="EKH1096" s="16"/>
      <c r="EKO1096" s="19"/>
      <c r="EKP1096" s="16"/>
      <c r="EKW1096" s="19"/>
      <c r="EKX1096" s="16"/>
      <c r="ELE1096" s="19"/>
      <c r="ELF1096" s="16"/>
      <c r="ELM1096" s="19"/>
      <c r="ELN1096" s="16"/>
      <c r="ELU1096" s="19"/>
      <c r="ELV1096" s="16"/>
      <c r="EMC1096" s="19"/>
      <c r="EMD1096" s="16"/>
      <c r="EMK1096" s="19"/>
      <c r="EML1096" s="16"/>
      <c r="EMS1096" s="19"/>
      <c r="EMT1096" s="16"/>
      <c r="ENA1096" s="19"/>
      <c r="ENB1096" s="16"/>
      <c r="ENI1096" s="19"/>
      <c r="ENJ1096" s="16"/>
      <c r="ENQ1096" s="19"/>
      <c r="ENR1096" s="16"/>
      <c r="ENY1096" s="19"/>
      <c r="ENZ1096" s="16"/>
      <c r="EOG1096" s="19"/>
      <c r="EOH1096" s="16"/>
      <c r="EOO1096" s="19"/>
      <c r="EOP1096" s="16"/>
      <c r="EOW1096" s="19"/>
      <c r="EOX1096" s="16"/>
      <c r="EPE1096" s="19"/>
      <c r="EPF1096" s="16"/>
      <c r="EPM1096" s="19"/>
      <c r="EPN1096" s="16"/>
      <c r="EPU1096" s="19"/>
      <c r="EPV1096" s="16"/>
      <c r="EQC1096" s="19"/>
      <c r="EQD1096" s="16"/>
      <c r="EQK1096" s="19"/>
      <c r="EQL1096" s="16"/>
      <c r="EQS1096" s="19"/>
      <c r="EQT1096" s="16"/>
      <c r="ERA1096" s="19"/>
      <c r="ERB1096" s="16"/>
      <c r="ERI1096" s="19"/>
      <c r="ERJ1096" s="16"/>
      <c r="ERQ1096" s="19"/>
      <c r="ERR1096" s="16"/>
      <c r="ERY1096" s="19"/>
      <c r="ERZ1096" s="16"/>
      <c r="ESG1096" s="19"/>
      <c r="ESH1096" s="16"/>
      <c r="ESO1096" s="19"/>
      <c r="ESP1096" s="16"/>
      <c r="ESW1096" s="19"/>
      <c r="ESX1096" s="16"/>
      <c r="ETE1096" s="19"/>
      <c r="ETF1096" s="16"/>
      <c r="ETM1096" s="19"/>
      <c r="ETN1096" s="16"/>
      <c r="ETU1096" s="19"/>
      <c r="ETV1096" s="16"/>
      <c r="EUC1096" s="19"/>
      <c r="EUD1096" s="16"/>
      <c r="EUK1096" s="19"/>
      <c r="EUL1096" s="16"/>
      <c r="EUS1096" s="19"/>
      <c r="EUT1096" s="16"/>
      <c r="EVA1096" s="19"/>
      <c r="EVB1096" s="16"/>
      <c r="EVI1096" s="19"/>
      <c r="EVJ1096" s="16"/>
      <c r="EVQ1096" s="19"/>
      <c r="EVR1096" s="16"/>
      <c r="EVY1096" s="19"/>
      <c r="EVZ1096" s="16"/>
      <c r="EWG1096" s="19"/>
      <c r="EWH1096" s="16"/>
      <c r="EWO1096" s="19"/>
      <c r="EWP1096" s="16"/>
      <c r="EWW1096" s="19"/>
      <c r="EWX1096" s="16"/>
      <c r="EXE1096" s="19"/>
      <c r="EXF1096" s="16"/>
      <c r="EXM1096" s="19"/>
      <c r="EXN1096" s="16"/>
      <c r="EXU1096" s="19"/>
      <c r="EXV1096" s="16"/>
      <c r="EYC1096" s="19"/>
      <c r="EYD1096" s="16"/>
      <c r="EYK1096" s="19"/>
      <c r="EYL1096" s="16"/>
      <c r="EYS1096" s="19"/>
      <c r="EYT1096" s="16"/>
      <c r="EZA1096" s="19"/>
      <c r="EZB1096" s="16"/>
      <c r="EZI1096" s="19"/>
      <c r="EZJ1096" s="16"/>
      <c r="EZQ1096" s="19"/>
      <c r="EZR1096" s="16"/>
      <c r="EZY1096" s="19"/>
      <c r="EZZ1096" s="16"/>
      <c r="FAG1096" s="19"/>
      <c r="FAH1096" s="16"/>
      <c r="FAO1096" s="19"/>
      <c r="FAP1096" s="16"/>
      <c r="FAW1096" s="19"/>
      <c r="FAX1096" s="16"/>
      <c r="FBE1096" s="19"/>
      <c r="FBF1096" s="16"/>
      <c r="FBM1096" s="19"/>
      <c r="FBN1096" s="16"/>
      <c r="FBU1096" s="19"/>
      <c r="FBV1096" s="16"/>
      <c r="FCC1096" s="19"/>
      <c r="FCD1096" s="16"/>
      <c r="FCK1096" s="19"/>
      <c r="FCL1096" s="16"/>
      <c r="FCS1096" s="19"/>
      <c r="FCT1096" s="16"/>
      <c r="FDA1096" s="19"/>
      <c r="FDB1096" s="16"/>
      <c r="FDI1096" s="19"/>
      <c r="FDJ1096" s="16"/>
      <c r="FDQ1096" s="19"/>
      <c r="FDR1096" s="16"/>
      <c r="FDY1096" s="19"/>
      <c r="FDZ1096" s="16"/>
      <c r="FEG1096" s="19"/>
      <c r="FEH1096" s="16"/>
      <c r="FEO1096" s="19"/>
      <c r="FEP1096" s="16"/>
      <c r="FEW1096" s="19"/>
      <c r="FEX1096" s="16"/>
      <c r="FFE1096" s="19"/>
      <c r="FFF1096" s="16"/>
      <c r="FFM1096" s="19"/>
      <c r="FFN1096" s="16"/>
      <c r="FFU1096" s="19"/>
      <c r="FFV1096" s="16"/>
      <c r="FGC1096" s="19"/>
      <c r="FGD1096" s="16"/>
      <c r="FGK1096" s="19"/>
      <c r="FGL1096" s="16"/>
      <c r="FGS1096" s="19"/>
      <c r="FGT1096" s="16"/>
      <c r="FHA1096" s="19"/>
      <c r="FHB1096" s="16"/>
      <c r="FHI1096" s="19"/>
      <c r="FHJ1096" s="16"/>
      <c r="FHQ1096" s="19"/>
      <c r="FHR1096" s="16"/>
      <c r="FHY1096" s="19"/>
      <c r="FHZ1096" s="16"/>
      <c r="FIG1096" s="19"/>
      <c r="FIH1096" s="16"/>
      <c r="FIO1096" s="19"/>
      <c r="FIP1096" s="16"/>
      <c r="FIW1096" s="19"/>
      <c r="FIX1096" s="16"/>
      <c r="FJE1096" s="19"/>
      <c r="FJF1096" s="16"/>
      <c r="FJM1096" s="19"/>
      <c r="FJN1096" s="16"/>
      <c r="FJU1096" s="19"/>
      <c r="FJV1096" s="16"/>
      <c r="FKC1096" s="19"/>
      <c r="FKD1096" s="16"/>
      <c r="FKK1096" s="19"/>
      <c r="FKL1096" s="16"/>
      <c r="FKS1096" s="19"/>
      <c r="FKT1096" s="16"/>
      <c r="FLA1096" s="19"/>
      <c r="FLB1096" s="16"/>
      <c r="FLI1096" s="19"/>
      <c r="FLJ1096" s="16"/>
      <c r="FLQ1096" s="19"/>
      <c r="FLR1096" s="16"/>
      <c r="FLY1096" s="19"/>
      <c r="FLZ1096" s="16"/>
      <c r="FMG1096" s="19"/>
      <c r="FMH1096" s="16"/>
      <c r="FMO1096" s="19"/>
      <c r="FMP1096" s="16"/>
      <c r="FMW1096" s="19"/>
      <c r="FMX1096" s="16"/>
      <c r="FNE1096" s="19"/>
      <c r="FNF1096" s="16"/>
      <c r="FNM1096" s="19"/>
      <c r="FNN1096" s="16"/>
      <c r="FNU1096" s="19"/>
      <c r="FNV1096" s="16"/>
      <c r="FOC1096" s="19"/>
      <c r="FOD1096" s="16"/>
      <c r="FOK1096" s="19"/>
      <c r="FOL1096" s="16"/>
      <c r="FOS1096" s="19"/>
      <c r="FOT1096" s="16"/>
      <c r="FPA1096" s="19"/>
      <c r="FPB1096" s="16"/>
      <c r="FPI1096" s="19"/>
      <c r="FPJ1096" s="16"/>
      <c r="FPQ1096" s="19"/>
      <c r="FPR1096" s="16"/>
      <c r="FPY1096" s="19"/>
      <c r="FPZ1096" s="16"/>
      <c r="FQG1096" s="19"/>
      <c r="FQH1096" s="16"/>
      <c r="FQO1096" s="19"/>
      <c r="FQP1096" s="16"/>
      <c r="FQW1096" s="19"/>
      <c r="FQX1096" s="16"/>
      <c r="FRE1096" s="19"/>
      <c r="FRF1096" s="16"/>
      <c r="FRM1096" s="19"/>
      <c r="FRN1096" s="16"/>
      <c r="FRU1096" s="19"/>
      <c r="FRV1096" s="16"/>
      <c r="FSC1096" s="19"/>
      <c r="FSD1096" s="16"/>
      <c r="FSK1096" s="19"/>
      <c r="FSL1096" s="16"/>
      <c r="FSS1096" s="19"/>
      <c r="FST1096" s="16"/>
      <c r="FTA1096" s="19"/>
      <c r="FTB1096" s="16"/>
      <c r="FTI1096" s="19"/>
      <c r="FTJ1096" s="16"/>
      <c r="FTQ1096" s="19"/>
      <c r="FTR1096" s="16"/>
      <c r="FTY1096" s="19"/>
      <c r="FTZ1096" s="16"/>
      <c r="FUG1096" s="19"/>
      <c r="FUH1096" s="16"/>
      <c r="FUO1096" s="19"/>
      <c r="FUP1096" s="16"/>
      <c r="FUW1096" s="19"/>
      <c r="FUX1096" s="16"/>
      <c r="FVE1096" s="19"/>
      <c r="FVF1096" s="16"/>
      <c r="FVM1096" s="19"/>
      <c r="FVN1096" s="16"/>
      <c r="FVU1096" s="19"/>
      <c r="FVV1096" s="16"/>
      <c r="FWC1096" s="19"/>
      <c r="FWD1096" s="16"/>
      <c r="FWK1096" s="19"/>
      <c r="FWL1096" s="16"/>
      <c r="FWS1096" s="19"/>
      <c r="FWT1096" s="16"/>
      <c r="FXA1096" s="19"/>
      <c r="FXB1096" s="16"/>
      <c r="FXI1096" s="19"/>
      <c r="FXJ1096" s="16"/>
      <c r="FXQ1096" s="19"/>
      <c r="FXR1096" s="16"/>
      <c r="FXY1096" s="19"/>
      <c r="FXZ1096" s="16"/>
      <c r="FYG1096" s="19"/>
      <c r="FYH1096" s="16"/>
      <c r="FYO1096" s="19"/>
      <c r="FYP1096" s="16"/>
      <c r="FYW1096" s="19"/>
      <c r="FYX1096" s="16"/>
      <c r="FZE1096" s="19"/>
      <c r="FZF1096" s="16"/>
      <c r="FZM1096" s="19"/>
      <c r="FZN1096" s="16"/>
      <c r="FZU1096" s="19"/>
      <c r="FZV1096" s="16"/>
      <c r="GAC1096" s="19"/>
      <c r="GAD1096" s="16"/>
      <c r="GAK1096" s="19"/>
      <c r="GAL1096" s="16"/>
      <c r="GAS1096" s="19"/>
      <c r="GAT1096" s="16"/>
      <c r="GBA1096" s="19"/>
      <c r="GBB1096" s="16"/>
      <c r="GBI1096" s="19"/>
      <c r="GBJ1096" s="16"/>
      <c r="GBQ1096" s="19"/>
      <c r="GBR1096" s="16"/>
      <c r="GBY1096" s="19"/>
      <c r="GBZ1096" s="16"/>
      <c r="GCG1096" s="19"/>
      <c r="GCH1096" s="16"/>
      <c r="GCO1096" s="19"/>
      <c r="GCP1096" s="16"/>
      <c r="GCW1096" s="19"/>
      <c r="GCX1096" s="16"/>
      <c r="GDE1096" s="19"/>
      <c r="GDF1096" s="16"/>
      <c r="GDM1096" s="19"/>
      <c r="GDN1096" s="16"/>
      <c r="GDU1096" s="19"/>
      <c r="GDV1096" s="16"/>
      <c r="GEC1096" s="19"/>
      <c r="GED1096" s="16"/>
      <c r="GEK1096" s="19"/>
      <c r="GEL1096" s="16"/>
      <c r="GES1096" s="19"/>
      <c r="GET1096" s="16"/>
      <c r="GFA1096" s="19"/>
      <c r="GFB1096" s="16"/>
      <c r="GFI1096" s="19"/>
      <c r="GFJ1096" s="16"/>
      <c r="GFQ1096" s="19"/>
      <c r="GFR1096" s="16"/>
      <c r="GFY1096" s="19"/>
      <c r="GFZ1096" s="16"/>
      <c r="GGG1096" s="19"/>
      <c r="GGH1096" s="16"/>
      <c r="GGO1096" s="19"/>
      <c r="GGP1096" s="16"/>
      <c r="GGW1096" s="19"/>
      <c r="GGX1096" s="16"/>
      <c r="GHE1096" s="19"/>
      <c r="GHF1096" s="16"/>
      <c r="GHM1096" s="19"/>
      <c r="GHN1096" s="16"/>
      <c r="GHU1096" s="19"/>
      <c r="GHV1096" s="16"/>
      <c r="GIC1096" s="19"/>
      <c r="GID1096" s="16"/>
      <c r="GIK1096" s="19"/>
      <c r="GIL1096" s="16"/>
      <c r="GIS1096" s="19"/>
      <c r="GIT1096" s="16"/>
      <c r="GJA1096" s="19"/>
      <c r="GJB1096" s="16"/>
      <c r="GJI1096" s="19"/>
      <c r="GJJ1096" s="16"/>
      <c r="GJQ1096" s="19"/>
      <c r="GJR1096" s="16"/>
      <c r="GJY1096" s="19"/>
      <c r="GJZ1096" s="16"/>
      <c r="GKG1096" s="19"/>
      <c r="GKH1096" s="16"/>
      <c r="GKO1096" s="19"/>
      <c r="GKP1096" s="16"/>
      <c r="GKW1096" s="19"/>
      <c r="GKX1096" s="16"/>
      <c r="GLE1096" s="19"/>
      <c r="GLF1096" s="16"/>
      <c r="GLM1096" s="19"/>
      <c r="GLN1096" s="16"/>
      <c r="GLU1096" s="19"/>
      <c r="GLV1096" s="16"/>
      <c r="GMC1096" s="19"/>
      <c r="GMD1096" s="16"/>
      <c r="GMK1096" s="19"/>
      <c r="GML1096" s="16"/>
      <c r="GMS1096" s="19"/>
      <c r="GMT1096" s="16"/>
      <c r="GNA1096" s="19"/>
      <c r="GNB1096" s="16"/>
      <c r="GNI1096" s="19"/>
      <c r="GNJ1096" s="16"/>
      <c r="GNQ1096" s="19"/>
      <c r="GNR1096" s="16"/>
      <c r="GNY1096" s="19"/>
      <c r="GNZ1096" s="16"/>
      <c r="GOG1096" s="19"/>
      <c r="GOH1096" s="16"/>
      <c r="GOO1096" s="19"/>
      <c r="GOP1096" s="16"/>
      <c r="GOW1096" s="19"/>
      <c r="GOX1096" s="16"/>
      <c r="GPE1096" s="19"/>
      <c r="GPF1096" s="16"/>
      <c r="GPM1096" s="19"/>
      <c r="GPN1096" s="16"/>
      <c r="GPU1096" s="19"/>
      <c r="GPV1096" s="16"/>
      <c r="GQC1096" s="19"/>
      <c r="GQD1096" s="16"/>
      <c r="GQK1096" s="19"/>
      <c r="GQL1096" s="16"/>
      <c r="GQS1096" s="19"/>
      <c r="GQT1096" s="16"/>
      <c r="GRA1096" s="19"/>
      <c r="GRB1096" s="16"/>
      <c r="GRI1096" s="19"/>
      <c r="GRJ1096" s="16"/>
      <c r="GRQ1096" s="19"/>
      <c r="GRR1096" s="16"/>
      <c r="GRY1096" s="19"/>
      <c r="GRZ1096" s="16"/>
      <c r="GSG1096" s="19"/>
      <c r="GSH1096" s="16"/>
      <c r="GSO1096" s="19"/>
      <c r="GSP1096" s="16"/>
      <c r="GSW1096" s="19"/>
      <c r="GSX1096" s="16"/>
      <c r="GTE1096" s="19"/>
      <c r="GTF1096" s="16"/>
      <c r="GTM1096" s="19"/>
      <c r="GTN1096" s="16"/>
      <c r="GTU1096" s="19"/>
      <c r="GTV1096" s="16"/>
      <c r="GUC1096" s="19"/>
      <c r="GUD1096" s="16"/>
      <c r="GUK1096" s="19"/>
      <c r="GUL1096" s="16"/>
      <c r="GUS1096" s="19"/>
      <c r="GUT1096" s="16"/>
      <c r="GVA1096" s="19"/>
      <c r="GVB1096" s="16"/>
      <c r="GVI1096" s="19"/>
      <c r="GVJ1096" s="16"/>
      <c r="GVQ1096" s="19"/>
      <c r="GVR1096" s="16"/>
      <c r="GVY1096" s="19"/>
      <c r="GVZ1096" s="16"/>
      <c r="GWG1096" s="19"/>
      <c r="GWH1096" s="16"/>
      <c r="GWO1096" s="19"/>
      <c r="GWP1096" s="16"/>
      <c r="GWW1096" s="19"/>
      <c r="GWX1096" s="16"/>
      <c r="GXE1096" s="19"/>
      <c r="GXF1096" s="16"/>
      <c r="GXM1096" s="19"/>
      <c r="GXN1096" s="16"/>
      <c r="GXU1096" s="19"/>
      <c r="GXV1096" s="16"/>
      <c r="GYC1096" s="19"/>
      <c r="GYD1096" s="16"/>
      <c r="GYK1096" s="19"/>
      <c r="GYL1096" s="16"/>
      <c r="GYS1096" s="19"/>
      <c r="GYT1096" s="16"/>
      <c r="GZA1096" s="19"/>
      <c r="GZB1096" s="16"/>
      <c r="GZI1096" s="19"/>
      <c r="GZJ1096" s="16"/>
      <c r="GZQ1096" s="19"/>
      <c r="GZR1096" s="16"/>
      <c r="GZY1096" s="19"/>
      <c r="GZZ1096" s="16"/>
      <c r="HAG1096" s="19"/>
      <c r="HAH1096" s="16"/>
      <c r="HAO1096" s="19"/>
      <c r="HAP1096" s="16"/>
      <c r="HAW1096" s="19"/>
      <c r="HAX1096" s="16"/>
      <c r="HBE1096" s="19"/>
      <c r="HBF1096" s="16"/>
      <c r="HBM1096" s="19"/>
      <c r="HBN1096" s="16"/>
      <c r="HBU1096" s="19"/>
      <c r="HBV1096" s="16"/>
      <c r="HCC1096" s="19"/>
      <c r="HCD1096" s="16"/>
      <c r="HCK1096" s="19"/>
      <c r="HCL1096" s="16"/>
      <c r="HCS1096" s="19"/>
      <c r="HCT1096" s="16"/>
      <c r="HDA1096" s="19"/>
      <c r="HDB1096" s="16"/>
      <c r="HDI1096" s="19"/>
      <c r="HDJ1096" s="16"/>
      <c r="HDQ1096" s="19"/>
      <c r="HDR1096" s="16"/>
      <c r="HDY1096" s="19"/>
      <c r="HDZ1096" s="16"/>
      <c r="HEG1096" s="19"/>
      <c r="HEH1096" s="16"/>
      <c r="HEO1096" s="19"/>
      <c r="HEP1096" s="16"/>
      <c r="HEW1096" s="19"/>
      <c r="HEX1096" s="16"/>
      <c r="HFE1096" s="19"/>
      <c r="HFF1096" s="16"/>
      <c r="HFM1096" s="19"/>
      <c r="HFN1096" s="16"/>
      <c r="HFU1096" s="19"/>
      <c r="HFV1096" s="16"/>
      <c r="HGC1096" s="19"/>
      <c r="HGD1096" s="16"/>
      <c r="HGK1096" s="19"/>
      <c r="HGL1096" s="16"/>
      <c r="HGS1096" s="19"/>
      <c r="HGT1096" s="16"/>
      <c r="HHA1096" s="19"/>
      <c r="HHB1096" s="16"/>
      <c r="HHI1096" s="19"/>
      <c r="HHJ1096" s="16"/>
      <c r="HHQ1096" s="19"/>
      <c r="HHR1096" s="16"/>
      <c r="HHY1096" s="19"/>
      <c r="HHZ1096" s="16"/>
      <c r="HIG1096" s="19"/>
      <c r="HIH1096" s="16"/>
      <c r="HIO1096" s="19"/>
      <c r="HIP1096" s="16"/>
      <c r="HIW1096" s="19"/>
      <c r="HIX1096" s="16"/>
      <c r="HJE1096" s="19"/>
      <c r="HJF1096" s="16"/>
      <c r="HJM1096" s="19"/>
      <c r="HJN1096" s="16"/>
      <c r="HJU1096" s="19"/>
      <c r="HJV1096" s="16"/>
      <c r="HKC1096" s="19"/>
      <c r="HKD1096" s="16"/>
      <c r="HKK1096" s="19"/>
      <c r="HKL1096" s="16"/>
      <c r="HKS1096" s="19"/>
      <c r="HKT1096" s="16"/>
      <c r="HLA1096" s="19"/>
      <c r="HLB1096" s="16"/>
      <c r="HLI1096" s="19"/>
      <c r="HLJ1096" s="16"/>
      <c r="HLQ1096" s="19"/>
      <c r="HLR1096" s="16"/>
      <c r="HLY1096" s="19"/>
      <c r="HLZ1096" s="16"/>
      <c r="HMG1096" s="19"/>
      <c r="HMH1096" s="16"/>
      <c r="HMO1096" s="19"/>
      <c r="HMP1096" s="16"/>
      <c r="HMW1096" s="19"/>
      <c r="HMX1096" s="16"/>
      <c r="HNE1096" s="19"/>
      <c r="HNF1096" s="16"/>
      <c r="HNM1096" s="19"/>
      <c r="HNN1096" s="16"/>
      <c r="HNU1096" s="19"/>
      <c r="HNV1096" s="16"/>
      <c r="HOC1096" s="19"/>
      <c r="HOD1096" s="16"/>
      <c r="HOK1096" s="19"/>
      <c r="HOL1096" s="16"/>
      <c r="HOS1096" s="19"/>
      <c r="HOT1096" s="16"/>
      <c r="HPA1096" s="19"/>
      <c r="HPB1096" s="16"/>
      <c r="HPI1096" s="19"/>
      <c r="HPJ1096" s="16"/>
      <c r="HPQ1096" s="19"/>
      <c r="HPR1096" s="16"/>
      <c r="HPY1096" s="19"/>
      <c r="HPZ1096" s="16"/>
      <c r="HQG1096" s="19"/>
      <c r="HQH1096" s="16"/>
      <c r="HQO1096" s="19"/>
      <c r="HQP1096" s="16"/>
      <c r="HQW1096" s="19"/>
      <c r="HQX1096" s="16"/>
      <c r="HRE1096" s="19"/>
      <c r="HRF1096" s="16"/>
      <c r="HRM1096" s="19"/>
      <c r="HRN1096" s="16"/>
      <c r="HRU1096" s="19"/>
      <c r="HRV1096" s="16"/>
      <c r="HSC1096" s="19"/>
      <c r="HSD1096" s="16"/>
      <c r="HSK1096" s="19"/>
      <c r="HSL1096" s="16"/>
      <c r="HSS1096" s="19"/>
      <c r="HST1096" s="16"/>
      <c r="HTA1096" s="19"/>
      <c r="HTB1096" s="16"/>
      <c r="HTI1096" s="19"/>
      <c r="HTJ1096" s="16"/>
      <c r="HTQ1096" s="19"/>
      <c r="HTR1096" s="16"/>
      <c r="HTY1096" s="19"/>
      <c r="HTZ1096" s="16"/>
      <c r="HUG1096" s="19"/>
      <c r="HUH1096" s="16"/>
      <c r="HUO1096" s="19"/>
      <c r="HUP1096" s="16"/>
      <c r="HUW1096" s="19"/>
      <c r="HUX1096" s="16"/>
      <c r="HVE1096" s="19"/>
      <c r="HVF1096" s="16"/>
      <c r="HVM1096" s="19"/>
      <c r="HVN1096" s="16"/>
      <c r="HVU1096" s="19"/>
      <c r="HVV1096" s="16"/>
      <c r="HWC1096" s="19"/>
      <c r="HWD1096" s="16"/>
      <c r="HWK1096" s="19"/>
      <c r="HWL1096" s="16"/>
      <c r="HWS1096" s="19"/>
      <c r="HWT1096" s="16"/>
      <c r="HXA1096" s="19"/>
      <c r="HXB1096" s="16"/>
      <c r="HXI1096" s="19"/>
      <c r="HXJ1096" s="16"/>
      <c r="HXQ1096" s="19"/>
      <c r="HXR1096" s="16"/>
      <c r="HXY1096" s="19"/>
      <c r="HXZ1096" s="16"/>
      <c r="HYG1096" s="19"/>
      <c r="HYH1096" s="16"/>
      <c r="HYO1096" s="19"/>
      <c r="HYP1096" s="16"/>
      <c r="HYW1096" s="19"/>
      <c r="HYX1096" s="16"/>
      <c r="HZE1096" s="19"/>
      <c r="HZF1096" s="16"/>
      <c r="HZM1096" s="19"/>
      <c r="HZN1096" s="16"/>
      <c r="HZU1096" s="19"/>
      <c r="HZV1096" s="16"/>
      <c r="IAC1096" s="19"/>
      <c r="IAD1096" s="16"/>
      <c r="IAK1096" s="19"/>
      <c r="IAL1096" s="16"/>
      <c r="IAS1096" s="19"/>
      <c r="IAT1096" s="16"/>
      <c r="IBA1096" s="19"/>
      <c r="IBB1096" s="16"/>
      <c r="IBI1096" s="19"/>
      <c r="IBJ1096" s="16"/>
      <c r="IBQ1096" s="19"/>
      <c r="IBR1096" s="16"/>
      <c r="IBY1096" s="19"/>
      <c r="IBZ1096" s="16"/>
      <c r="ICG1096" s="19"/>
      <c r="ICH1096" s="16"/>
      <c r="ICO1096" s="19"/>
      <c r="ICP1096" s="16"/>
      <c r="ICW1096" s="19"/>
      <c r="ICX1096" s="16"/>
      <c r="IDE1096" s="19"/>
      <c r="IDF1096" s="16"/>
      <c r="IDM1096" s="19"/>
      <c r="IDN1096" s="16"/>
      <c r="IDU1096" s="19"/>
      <c r="IDV1096" s="16"/>
      <c r="IEC1096" s="19"/>
      <c r="IED1096" s="16"/>
      <c r="IEK1096" s="19"/>
      <c r="IEL1096" s="16"/>
      <c r="IES1096" s="19"/>
      <c r="IET1096" s="16"/>
      <c r="IFA1096" s="19"/>
      <c r="IFB1096" s="16"/>
      <c r="IFI1096" s="19"/>
      <c r="IFJ1096" s="16"/>
      <c r="IFQ1096" s="19"/>
      <c r="IFR1096" s="16"/>
      <c r="IFY1096" s="19"/>
      <c r="IFZ1096" s="16"/>
      <c r="IGG1096" s="19"/>
      <c r="IGH1096" s="16"/>
      <c r="IGO1096" s="19"/>
      <c r="IGP1096" s="16"/>
      <c r="IGW1096" s="19"/>
      <c r="IGX1096" s="16"/>
      <c r="IHE1096" s="19"/>
      <c r="IHF1096" s="16"/>
      <c r="IHM1096" s="19"/>
      <c r="IHN1096" s="16"/>
      <c r="IHU1096" s="19"/>
      <c r="IHV1096" s="16"/>
      <c r="IIC1096" s="19"/>
      <c r="IID1096" s="16"/>
      <c r="IIK1096" s="19"/>
      <c r="IIL1096" s="16"/>
      <c r="IIS1096" s="19"/>
      <c r="IIT1096" s="16"/>
      <c r="IJA1096" s="19"/>
      <c r="IJB1096" s="16"/>
      <c r="IJI1096" s="19"/>
      <c r="IJJ1096" s="16"/>
      <c r="IJQ1096" s="19"/>
      <c r="IJR1096" s="16"/>
      <c r="IJY1096" s="19"/>
      <c r="IJZ1096" s="16"/>
      <c r="IKG1096" s="19"/>
      <c r="IKH1096" s="16"/>
      <c r="IKO1096" s="19"/>
      <c r="IKP1096" s="16"/>
      <c r="IKW1096" s="19"/>
      <c r="IKX1096" s="16"/>
      <c r="ILE1096" s="19"/>
      <c r="ILF1096" s="16"/>
      <c r="ILM1096" s="19"/>
      <c r="ILN1096" s="16"/>
      <c r="ILU1096" s="19"/>
      <c r="ILV1096" s="16"/>
      <c r="IMC1096" s="19"/>
      <c r="IMD1096" s="16"/>
      <c r="IMK1096" s="19"/>
      <c r="IML1096" s="16"/>
      <c r="IMS1096" s="19"/>
      <c r="IMT1096" s="16"/>
      <c r="INA1096" s="19"/>
      <c r="INB1096" s="16"/>
      <c r="INI1096" s="19"/>
      <c r="INJ1096" s="16"/>
      <c r="INQ1096" s="19"/>
      <c r="INR1096" s="16"/>
      <c r="INY1096" s="19"/>
      <c r="INZ1096" s="16"/>
      <c r="IOG1096" s="19"/>
      <c r="IOH1096" s="16"/>
      <c r="IOO1096" s="19"/>
      <c r="IOP1096" s="16"/>
      <c r="IOW1096" s="19"/>
      <c r="IOX1096" s="16"/>
      <c r="IPE1096" s="19"/>
      <c r="IPF1096" s="16"/>
      <c r="IPM1096" s="19"/>
      <c r="IPN1096" s="16"/>
      <c r="IPU1096" s="19"/>
      <c r="IPV1096" s="16"/>
      <c r="IQC1096" s="19"/>
      <c r="IQD1096" s="16"/>
      <c r="IQK1096" s="19"/>
      <c r="IQL1096" s="16"/>
      <c r="IQS1096" s="19"/>
      <c r="IQT1096" s="16"/>
      <c r="IRA1096" s="19"/>
      <c r="IRB1096" s="16"/>
      <c r="IRI1096" s="19"/>
      <c r="IRJ1096" s="16"/>
      <c r="IRQ1096" s="19"/>
      <c r="IRR1096" s="16"/>
      <c r="IRY1096" s="19"/>
      <c r="IRZ1096" s="16"/>
      <c r="ISG1096" s="19"/>
      <c r="ISH1096" s="16"/>
      <c r="ISO1096" s="19"/>
      <c r="ISP1096" s="16"/>
      <c r="ISW1096" s="19"/>
      <c r="ISX1096" s="16"/>
      <c r="ITE1096" s="19"/>
      <c r="ITF1096" s="16"/>
      <c r="ITM1096" s="19"/>
      <c r="ITN1096" s="16"/>
      <c r="ITU1096" s="19"/>
      <c r="ITV1096" s="16"/>
      <c r="IUC1096" s="19"/>
      <c r="IUD1096" s="16"/>
      <c r="IUK1096" s="19"/>
      <c r="IUL1096" s="16"/>
      <c r="IUS1096" s="19"/>
      <c r="IUT1096" s="16"/>
      <c r="IVA1096" s="19"/>
      <c r="IVB1096" s="16"/>
      <c r="IVI1096" s="19"/>
      <c r="IVJ1096" s="16"/>
      <c r="IVQ1096" s="19"/>
      <c r="IVR1096" s="16"/>
      <c r="IVY1096" s="19"/>
      <c r="IVZ1096" s="16"/>
      <c r="IWG1096" s="19"/>
      <c r="IWH1096" s="16"/>
      <c r="IWO1096" s="19"/>
      <c r="IWP1096" s="16"/>
      <c r="IWW1096" s="19"/>
      <c r="IWX1096" s="16"/>
      <c r="IXE1096" s="19"/>
      <c r="IXF1096" s="16"/>
      <c r="IXM1096" s="19"/>
      <c r="IXN1096" s="16"/>
      <c r="IXU1096" s="19"/>
      <c r="IXV1096" s="16"/>
      <c r="IYC1096" s="19"/>
      <c r="IYD1096" s="16"/>
      <c r="IYK1096" s="19"/>
      <c r="IYL1096" s="16"/>
      <c r="IYS1096" s="19"/>
      <c r="IYT1096" s="16"/>
      <c r="IZA1096" s="19"/>
      <c r="IZB1096" s="16"/>
      <c r="IZI1096" s="19"/>
      <c r="IZJ1096" s="16"/>
      <c r="IZQ1096" s="19"/>
      <c r="IZR1096" s="16"/>
      <c r="IZY1096" s="19"/>
      <c r="IZZ1096" s="16"/>
      <c r="JAG1096" s="19"/>
      <c r="JAH1096" s="16"/>
      <c r="JAO1096" s="19"/>
      <c r="JAP1096" s="16"/>
      <c r="JAW1096" s="19"/>
      <c r="JAX1096" s="16"/>
      <c r="JBE1096" s="19"/>
      <c r="JBF1096" s="16"/>
      <c r="JBM1096" s="19"/>
      <c r="JBN1096" s="16"/>
      <c r="JBU1096" s="19"/>
      <c r="JBV1096" s="16"/>
      <c r="JCC1096" s="19"/>
      <c r="JCD1096" s="16"/>
      <c r="JCK1096" s="19"/>
      <c r="JCL1096" s="16"/>
      <c r="JCS1096" s="19"/>
      <c r="JCT1096" s="16"/>
      <c r="JDA1096" s="19"/>
      <c r="JDB1096" s="16"/>
      <c r="JDI1096" s="19"/>
      <c r="JDJ1096" s="16"/>
      <c r="JDQ1096" s="19"/>
      <c r="JDR1096" s="16"/>
      <c r="JDY1096" s="19"/>
      <c r="JDZ1096" s="16"/>
      <c r="JEG1096" s="19"/>
      <c r="JEH1096" s="16"/>
      <c r="JEO1096" s="19"/>
      <c r="JEP1096" s="16"/>
      <c r="JEW1096" s="19"/>
      <c r="JEX1096" s="16"/>
      <c r="JFE1096" s="19"/>
      <c r="JFF1096" s="16"/>
      <c r="JFM1096" s="19"/>
      <c r="JFN1096" s="16"/>
      <c r="JFU1096" s="19"/>
      <c r="JFV1096" s="16"/>
      <c r="JGC1096" s="19"/>
      <c r="JGD1096" s="16"/>
      <c r="JGK1096" s="19"/>
      <c r="JGL1096" s="16"/>
      <c r="JGS1096" s="19"/>
      <c r="JGT1096" s="16"/>
      <c r="JHA1096" s="19"/>
      <c r="JHB1096" s="16"/>
      <c r="JHI1096" s="19"/>
      <c r="JHJ1096" s="16"/>
      <c r="JHQ1096" s="19"/>
      <c r="JHR1096" s="16"/>
      <c r="JHY1096" s="19"/>
      <c r="JHZ1096" s="16"/>
      <c r="JIG1096" s="19"/>
      <c r="JIH1096" s="16"/>
      <c r="JIO1096" s="19"/>
      <c r="JIP1096" s="16"/>
      <c r="JIW1096" s="19"/>
      <c r="JIX1096" s="16"/>
      <c r="JJE1096" s="19"/>
      <c r="JJF1096" s="16"/>
      <c r="JJM1096" s="19"/>
      <c r="JJN1096" s="16"/>
      <c r="JJU1096" s="19"/>
      <c r="JJV1096" s="16"/>
      <c r="JKC1096" s="19"/>
      <c r="JKD1096" s="16"/>
      <c r="JKK1096" s="19"/>
      <c r="JKL1096" s="16"/>
      <c r="JKS1096" s="19"/>
      <c r="JKT1096" s="16"/>
      <c r="JLA1096" s="19"/>
      <c r="JLB1096" s="16"/>
      <c r="JLI1096" s="19"/>
      <c r="JLJ1096" s="16"/>
      <c r="JLQ1096" s="19"/>
      <c r="JLR1096" s="16"/>
      <c r="JLY1096" s="19"/>
      <c r="JLZ1096" s="16"/>
      <c r="JMG1096" s="19"/>
      <c r="JMH1096" s="16"/>
      <c r="JMO1096" s="19"/>
      <c r="JMP1096" s="16"/>
      <c r="JMW1096" s="19"/>
      <c r="JMX1096" s="16"/>
      <c r="JNE1096" s="19"/>
      <c r="JNF1096" s="16"/>
      <c r="JNM1096" s="19"/>
      <c r="JNN1096" s="16"/>
      <c r="JNU1096" s="19"/>
      <c r="JNV1096" s="16"/>
      <c r="JOC1096" s="19"/>
      <c r="JOD1096" s="16"/>
      <c r="JOK1096" s="19"/>
      <c r="JOL1096" s="16"/>
      <c r="JOS1096" s="19"/>
      <c r="JOT1096" s="16"/>
      <c r="JPA1096" s="19"/>
      <c r="JPB1096" s="16"/>
      <c r="JPI1096" s="19"/>
      <c r="JPJ1096" s="16"/>
      <c r="JPQ1096" s="19"/>
      <c r="JPR1096" s="16"/>
      <c r="JPY1096" s="19"/>
      <c r="JPZ1096" s="16"/>
      <c r="JQG1096" s="19"/>
      <c r="JQH1096" s="16"/>
      <c r="JQO1096" s="19"/>
      <c r="JQP1096" s="16"/>
      <c r="JQW1096" s="19"/>
      <c r="JQX1096" s="16"/>
      <c r="JRE1096" s="19"/>
      <c r="JRF1096" s="16"/>
      <c r="JRM1096" s="19"/>
      <c r="JRN1096" s="16"/>
      <c r="JRU1096" s="19"/>
      <c r="JRV1096" s="16"/>
      <c r="JSC1096" s="19"/>
      <c r="JSD1096" s="16"/>
      <c r="JSK1096" s="19"/>
      <c r="JSL1096" s="16"/>
      <c r="JSS1096" s="19"/>
      <c r="JST1096" s="16"/>
      <c r="JTA1096" s="19"/>
      <c r="JTB1096" s="16"/>
      <c r="JTI1096" s="19"/>
      <c r="JTJ1096" s="16"/>
      <c r="JTQ1096" s="19"/>
      <c r="JTR1096" s="16"/>
      <c r="JTY1096" s="19"/>
      <c r="JTZ1096" s="16"/>
      <c r="JUG1096" s="19"/>
      <c r="JUH1096" s="16"/>
      <c r="JUO1096" s="19"/>
      <c r="JUP1096" s="16"/>
      <c r="JUW1096" s="19"/>
      <c r="JUX1096" s="16"/>
      <c r="JVE1096" s="19"/>
      <c r="JVF1096" s="16"/>
      <c r="JVM1096" s="19"/>
      <c r="JVN1096" s="16"/>
      <c r="JVU1096" s="19"/>
      <c r="JVV1096" s="16"/>
      <c r="JWC1096" s="19"/>
      <c r="JWD1096" s="16"/>
      <c r="JWK1096" s="19"/>
      <c r="JWL1096" s="16"/>
      <c r="JWS1096" s="19"/>
      <c r="JWT1096" s="16"/>
      <c r="JXA1096" s="19"/>
      <c r="JXB1096" s="16"/>
      <c r="JXI1096" s="19"/>
      <c r="JXJ1096" s="16"/>
      <c r="JXQ1096" s="19"/>
      <c r="JXR1096" s="16"/>
      <c r="JXY1096" s="19"/>
      <c r="JXZ1096" s="16"/>
      <c r="JYG1096" s="19"/>
      <c r="JYH1096" s="16"/>
      <c r="JYO1096" s="19"/>
      <c r="JYP1096" s="16"/>
      <c r="JYW1096" s="19"/>
      <c r="JYX1096" s="16"/>
      <c r="JZE1096" s="19"/>
      <c r="JZF1096" s="16"/>
      <c r="JZM1096" s="19"/>
      <c r="JZN1096" s="16"/>
      <c r="JZU1096" s="19"/>
      <c r="JZV1096" s="16"/>
      <c r="KAC1096" s="19"/>
      <c r="KAD1096" s="16"/>
      <c r="KAK1096" s="19"/>
      <c r="KAL1096" s="16"/>
      <c r="KAS1096" s="19"/>
      <c r="KAT1096" s="16"/>
      <c r="KBA1096" s="19"/>
      <c r="KBB1096" s="16"/>
      <c r="KBI1096" s="19"/>
      <c r="KBJ1096" s="16"/>
      <c r="KBQ1096" s="19"/>
      <c r="KBR1096" s="16"/>
      <c r="KBY1096" s="19"/>
      <c r="KBZ1096" s="16"/>
      <c r="KCG1096" s="19"/>
      <c r="KCH1096" s="16"/>
      <c r="KCO1096" s="19"/>
      <c r="KCP1096" s="16"/>
      <c r="KCW1096" s="19"/>
      <c r="KCX1096" s="16"/>
      <c r="KDE1096" s="19"/>
      <c r="KDF1096" s="16"/>
      <c r="KDM1096" s="19"/>
      <c r="KDN1096" s="16"/>
      <c r="KDU1096" s="19"/>
      <c r="KDV1096" s="16"/>
      <c r="KEC1096" s="19"/>
      <c r="KED1096" s="16"/>
      <c r="KEK1096" s="19"/>
      <c r="KEL1096" s="16"/>
      <c r="KES1096" s="19"/>
      <c r="KET1096" s="16"/>
      <c r="KFA1096" s="19"/>
      <c r="KFB1096" s="16"/>
      <c r="KFI1096" s="19"/>
      <c r="KFJ1096" s="16"/>
      <c r="KFQ1096" s="19"/>
      <c r="KFR1096" s="16"/>
      <c r="KFY1096" s="19"/>
      <c r="KFZ1096" s="16"/>
      <c r="KGG1096" s="19"/>
      <c r="KGH1096" s="16"/>
      <c r="KGO1096" s="19"/>
      <c r="KGP1096" s="16"/>
      <c r="KGW1096" s="19"/>
      <c r="KGX1096" s="16"/>
      <c r="KHE1096" s="19"/>
      <c r="KHF1096" s="16"/>
      <c r="KHM1096" s="19"/>
      <c r="KHN1096" s="16"/>
      <c r="KHU1096" s="19"/>
      <c r="KHV1096" s="16"/>
      <c r="KIC1096" s="19"/>
      <c r="KID1096" s="16"/>
      <c r="KIK1096" s="19"/>
      <c r="KIL1096" s="16"/>
      <c r="KIS1096" s="19"/>
      <c r="KIT1096" s="16"/>
      <c r="KJA1096" s="19"/>
      <c r="KJB1096" s="16"/>
      <c r="KJI1096" s="19"/>
      <c r="KJJ1096" s="16"/>
      <c r="KJQ1096" s="19"/>
      <c r="KJR1096" s="16"/>
      <c r="KJY1096" s="19"/>
      <c r="KJZ1096" s="16"/>
      <c r="KKG1096" s="19"/>
      <c r="KKH1096" s="16"/>
      <c r="KKO1096" s="19"/>
      <c r="KKP1096" s="16"/>
      <c r="KKW1096" s="19"/>
      <c r="KKX1096" s="16"/>
      <c r="KLE1096" s="19"/>
      <c r="KLF1096" s="16"/>
      <c r="KLM1096" s="19"/>
      <c r="KLN1096" s="16"/>
      <c r="KLU1096" s="19"/>
      <c r="KLV1096" s="16"/>
      <c r="KMC1096" s="19"/>
      <c r="KMD1096" s="16"/>
      <c r="KMK1096" s="19"/>
      <c r="KML1096" s="16"/>
      <c r="KMS1096" s="19"/>
      <c r="KMT1096" s="16"/>
      <c r="KNA1096" s="19"/>
      <c r="KNB1096" s="16"/>
      <c r="KNI1096" s="19"/>
      <c r="KNJ1096" s="16"/>
      <c r="KNQ1096" s="19"/>
      <c r="KNR1096" s="16"/>
      <c r="KNY1096" s="19"/>
      <c r="KNZ1096" s="16"/>
      <c r="KOG1096" s="19"/>
      <c r="KOH1096" s="16"/>
      <c r="KOO1096" s="19"/>
      <c r="KOP1096" s="16"/>
      <c r="KOW1096" s="19"/>
      <c r="KOX1096" s="16"/>
      <c r="KPE1096" s="19"/>
      <c r="KPF1096" s="16"/>
      <c r="KPM1096" s="19"/>
      <c r="KPN1096" s="16"/>
      <c r="KPU1096" s="19"/>
      <c r="KPV1096" s="16"/>
      <c r="KQC1096" s="19"/>
      <c r="KQD1096" s="16"/>
      <c r="KQK1096" s="19"/>
      <c r="KQL1096" s="16"/>
      <c r="KQS1096" s="19"/>
      <c r="KQT1096" s="16"/>
      <c r="KRA1096" s="19"/>
      <c r="KRB1096" s="16"/>
      <c r="KRI1096" s="19"/>
      <c r="KRJ1096" s="16"/>
      <c r="KRQ1096" s="19"/>
      <c r="KRR1096" s="16"/>
      <c r="KRY1096" s="19"/>
      <c r="KRZ1096" s="16"/>
      <c r="KSG1096" s="19"/>
      <c r="KSH1096" s="16"/>
      <c r="KSO1096" s="19"/>
      <c r="KSP1096" s="16"/>
      <c r="KSW1096" s="19"/>
      <c r="KSX1096" s="16"/>
      <c r="KTE1096" s="19"/>
      <c r="KTF1096" s="16"/>
      <c r="KTM1096" s="19"/>
      <c r="KTN1096" s="16"/>
      <c r="KTU1096" s="19"/>
      <c r="KTV1096" s="16"/>
      <c r="KUC1096" s="19"/>
      <c r="KUD1096" s="16"/>
      <c r="KUK1096" s="19"/>
      <c r="KUL1096" s="16"/>
      <c r="KUS1096" s="19"/>
      <c r="KUT1096" s="16"/>
      <c r="KVA1096" s="19"/>
      <c r="KVB1096" s="16"/>
      <c r="KVI1096" s="19"/>
      <c r="KVJ1096" s="16"/>
      <c r="KVQ1096" s="19"/>
      <c r="KVR1096" s="16"/>
      <c r="KVY1096" s="19"/>
      <c r="KVZ1096" s="16"/>
      <c r="KWG1096" s="19"/>
      <c r="KWH1096" s="16"/>
      <c r="KWO1096" s="19"/>
      <c r="KWP1096" s="16"/>
      <c r="KWW1096" s="19"/>
      <c r="KWX1096" s="16"/>
      <c r="KXE1096" s="19"/>
      <c r="KXF1096" s="16"/>
      <c r="KXM1096" s="19"/>
      <c r="KXN1096" s="16"/>
      <c r="KXU1096" s="19"/>
      <c r="KXV1096" s="16"/>
      <c r="KYC1096" s="19"/>
      <c r="KYD1096" s="16"/>
      <c r="KYK1096" s="19"/>
      <c r="KYL1096" s="16"/>
      <c r="KYS1096" s="19"/>
      <c r="KYT1096" s="16"/>
      <c r="KZA1096" s="19"/>
      <c r="KZB1096" s="16"/>
      <c r="KZI1096" s="19"/>
      <c r="KZJ1096" s="16"/>
      <c r="KZQ1096" s="19"/>
      <c r="KZR1096" s="16"/>
      <c r="KZY1096" s="19"/>
      <c r="KZZ1096" s="16"/>
      <c r="LAG1096" s="19"/>
      <c r="LAH1096" s="16"/>
      <c r="LAO1096" s="19"/>
      <c r="LAP1096" s="16"/>
      <c r="LAW1096" s="19"/>
      <c r="LAX1096" s="16"/>
      <c r="LBE1096" s="19"/>
      <c r="LBF1096" s="16"/>
      <c r="LBM1096" s="19"/>
      <c r="LBN1096" s="16"/>
      <c r="LBU1096" s="19"/>
      <c r="LBV1096" s="16"/>
      <c r="LCC1096" s="19"/>
      <c r="LCD1096" s="16"/>
      <c r="LCK1096" s="19"/>
      <c r="LCL1096" s="16"/>
      <c r="LCS1096" s="19"/>
      <c r="LCT1096" s="16"/>
      <c r="LDA1096" s="19"/>
      <c r="LDB1096" s="16"/>
      <c r="LDI1096" s="19"/>
      <c r="LDJ1096" s="16"/>
      <c r="LDQ1096" s="19"/>
      <c r="LDR1096" s="16"/>
      <c r="LDY1096" s="19"/>
      <c r="LDZ1096" s="16"/>
      <c r="LEG1096" s="19"/>
      <c r="LEH1096" s="16"/>
      <c r="LEO1096" s="19"/>
      <c r="LEP1096" s="16"/>
      <c r="LEW1096" s="19"/>
      <c r="LEX1096" s="16"/>
      <c r="LFE1096" s="19"/>
      <c r="LFF1096" s="16"/>
      <c r="LFM1096" s="19"/>
      <c r="LFN1096" s="16"/>
      <c r="LFU1096" s="19"/>
      <c r="LFV1096" s="16"/>
      <c r="LGC1096" s="19"/>
      <c r="LGD1096" s="16"/>
      <c r="LGK1096" s="19"/>
      <c r="LGL1096" s="16"/>
      <c r="LGS1096" s="19"/>
      <c r="LGT1096" s="16"/>
      <c r="LHA1096" s="19"/>
      <c r="LHB1096" s="16"/>
      <c r="LHI1096" s="19"/>
      <c r="LHJ1096" s="16"/>
      <c r="LHQ1096" s="19"/>
      <c r="LHR1096" s="16"/>
      <c r="LHY1096" s="19"/>
      <c r="LHZ1096" s="16"/>
      <c r="LIG1096" s="19"/>
      <c r="LIH1096" s="16"/>
      <c r="LIO1096" s="19"/>
      <c r="LIP1096" s="16"/>
      <c r="LIW1096" s="19"/>
      <c r="LIX1096" s="16"/>
      <c r="LJE1096" s="19"/>
      <c r="LJF1096" s="16"/>
      <c r="LJM1096" s="19"/>
      <c r="LJN1096" s="16"/>
      <c r="LJU1096" s="19"/>
      <c r="LJV1096" s="16"/>
      <c r="LKC1096" s="19"/>
      <c r="LKD1096" s="16"/>
      <c r="LKK1096" s="19"/>
      <c r="LKL1096" s="16"/>
      <c r="LKS1096" s="19"/>
      <c r="LKT1096" s="16"/>
      <c r="LLA1096" s="19"/>
      <c r="LLB1096" s="16"/>
      <c r="LLI1096" s="19"/>
      <c r="LLJ1096" s="16"/>
      <c r="LLQ1096" s="19"/>
      <c r="LLR1096" s="16"/>
      <c r="LLY1096" s="19"/>
      <c r="LLZ1096" s="16"/>
      <c r="LMG1096" s="19"/>
      <c r="LMH1096" s="16"/>
      <c r="LMO1096" s="19"/>
      <c r="LMP1096" s="16"/>
      <c r="LMW1096" s="19"/>
      <c r="LMX1096" s="16"/>
      <c r="LNE1096" s="19"/>
      <c r="LNF1096" s="16"/>
      <c r="LNM1096" s="19"/>
      <c r="LNN1096" s="16"/>
      <c r="LNU1096" s="19"/>
      <c r="LNV1096" s="16"/>
      <c r="LOC1096" s="19"/>
      <c r="LOD1096" s="16"/>
      <c r="LOK1096" s="19"/>
      <c r="LOL1096" s="16"/>
      <c r="LOS1096" s="19"/>
      <c r="LOT1096" s="16"/>
      <c r="LPA1096" s="19"/>
      <c r="LPB1096" s="16"/>
      <c r="LPI1096" s="19"/>
      <c r="LPJ1096" s="16"/>
      <c r="LPQ1096" s="19"/>
      <c r="LPR1096" s="16"/>
      <c r="LPY1096" s="19"/>
      <c r="LPZ1096" s="16"/>
      <c r="LQG1096" s="19"/>
      <c r="LQH1096" s="16"/>
      <c r="LQO1096" s="19"/>
      <c r="LQP1096" s="16"/>
      <c r="LQW1096" s="19"/>
      <c r="LQX1096" s="16"/>
      <c r="LRE1096" s="19"/>
      <c r="LRF1096" s="16"/>
      <c r="LRM1096" s="19"/>
      <c r="LRN1096" s="16"/>
      <c r="LRU1096" s="19"/>
      <c r="LRV1096" s="16"/>
      <c r="LSC1096" s="19"/>
      <c r="LSD1096" s="16"/>
      <c r="LSK1096" s="19"/>
      <c r="LSL1096" s="16"/>
      <c r="LSS1096" s="19"/>
      <c r="LST1096" s="16"/>
      <c r="LTA1096" s="19"/>
      <c r="LTB1096" s="16"/>
      <c r="LTI1096" s="19"/>
      <c r="LTJ1096" s="16"/>
      <c r="LTQ1096" s="19"/>
      <c r="LTR1096" s="16"/>
      <c r="LTY1096" s="19"/>
      <c r="LTZ1096" s="16"/>
      <c r="LUG1096" s="19"/>
      <c r="LUH1096" s="16"/>
      <c r="LUO1096" s="19"/>
      <c r="LUP1096" s="16"/>
      <c r="LUW1096" s="19"/>
      <c r="LUX1096" s="16"/>
      <c r="LVE1096" s="19"/>
      <c r="LVF1096" s="16"/>
      <c r="LVM1096" s="19"/>
      <c r="LVN1096" s="16"/>
      <c r="LVU1096" s="19"/>
      <c r="LVV1096" s="16"/>
      <c r="LWC1096" s="19"/>
      <c r="LWD1096" s="16"/>
      <c r="LWK1096" s="19"/>
      <c r="LWL1096" s="16"/>
      <c r="LWS1096" s="19"/>
      <c r="LWT1096" s="16"/>
      <c r="LXA1096" s="19"/>
      <c r="LXB1096" s="16"/>
      <c r="LXI1096" s="19"/>
      <c r="LXJ1096" s="16"/>
      <c r="LXQ1096" s="19"/>
      <c r="LXR1096" s="16"/>
      <c r="LXY1096" s="19"/>
      <c r="LXZ1096" s="16"/>
      <c r="LYG1096" s="19"/>
      <c r="LYH1096" s="16"/>
      <c r="LYO1096" s="19"/>
      <c r="LYP1096" s="16"/>
      <c r="LYW1096" s="19"/>
      <c r="LYX1096" s="16"/>
      <c r="LZE1096" s="19"/>
      <c r="LZF1096" s="16"/>
      <c r="LZM1096" s="19"/>
      <c r="LZN1096" s="16"/>
      <c r="LZU1096" s="19"/>
      <c r="LZV1096" s="16"/>
      <c r="MAC1096" s="19"/>
      <c r="MAD1096" s="16"/>
      <c r="MAK1096" s="19"/>
      <c r="MAL1096" s="16"/>
      <c r="MAS1096" s="19"/>
      <c r="MAT1096" s="16"/>
      <c r="MBA1096" s="19"/>
      <c r="MBB1096" s="16"/>
      <c r="MBI1096" s="19"/>
      <c r="MBJ1096" s="16"/>
      <c r="MBQ1096" s="19"/>
      <c r="MBR1096" s="16"/>
      <c r="MBY1096" s="19"/>
      <c r="MBZ1096" s="16"/>
      <c r="MCG1096" s="19"/>
      <c r="MCH1096" s="16"/>
      <c r="MCO1096" s="19"/>
      <c r="MCP1096" s="16"/>
      <c r="MCW1096" s="19"/>
      <c r="MCX1096" s="16"/>
      <c r="MDE1096" s="19"/>
      <c r="MDF1096" s="16"/>
      <c r="MDM1096" s="19"/>
      <c r="MDN1096" s="16"/>
      <c r="MDU1096" s="19"/>
      <c r="MDV1096" s="16"/>
      <c r="MEC1096" s="19"/>
      <c r="MED1096" s="16"/>
      <c r="MEK1096" s="19"/>
      <c r="MEL1096" s="16"/>
      <c r="MES1096" s="19"/>
      <c r="MET1096" s="16"/>
      <c r="MFA1096" s="19"/>
      <c r="MFB1096" s="16"/>
      <c r="MFI1096" s="19"/>
      <c r="MFJ1096" s="16"/>
      <c r="MFQ1096" s="19"/>
      <c r="MFR1096" s="16"/>
      <c r="MFY1096" s="19"/>
      <c r="MFZ1096" s="16"/>
      <c r="MGG1096" s="19"/>
      <c r="MGH1096" s="16"/>
      <c r="MGO1096" s="19"/>
      <c r="MGP1096" s="16"/>
      <c r="MGW1096" s="19"/>
      <c r="MGX1096" s="16"/>
      <c r="MHE1096" s="19"/>
      <c r="MHF1096" s="16"/>
      <c r="MHM1096" s="19"/>
      <c r="MHN1096" s="16"/>
      <c r="MHU1096" s="19"/>
      <c r="MHV1096" s="16"/>
      <c r="MIC1096" s="19"/>
      <c r="MID1096" s="16"/>
      <c r="MIK1096" s="19"/>
      <c r="MIL1096" s="16"/>
      <c r="MIS1096" s="19"/>
      <c r="MIT1096" s="16"/>
      <c r="MJA1096" s="19"/>
      <c r="MJB1096" s="16"/>
      <c r="MJI1096" s="19"/>
      <c r="MJJ1096" s="16"/>
      <c r="MJQ1096" s="19"/>
      <c r="MJR1096" s="16"/>
      <c r="MJY1096" s="19"/>
      <c r="MJZ1096" s="16"/>
      <c r="MKG1096" s="19"/>
      <c r="MKH1096" s="16"/>
      <c r="MKO1096" s="19"/>
      <c r="MKP1096" s="16"/>
      <c r="MKW1096" s="19"/>
      <c r="MKX1096" s="16"/>
      <c r="MLE1096" s="19"/>
      <c r="MLF1096" s="16"/>
      <c r="MLM1096" s="19"/>
      <c r="MLN1096" s="16"/>
      <c r="MLU1096" s="19"/>
      <c r="MLV1096" s="16"/>
      <c r="MMC1096" s="19"/>
      <c r="MMD1096" s="16"/>
      <c r="MMK1096" s="19"/>
      <c r="MML1096" s="16"/>
      <c r="MMS1096" s="19"/>
      <c r="MMT1096" s="16"/>
      <c r="MNA1096" s="19"/>
      <c r="MNB1096" s="16"/>
      <c r="MNI1096" s="19"/>
      <c r="MNJ1096" s="16"/>
      <c r="MNQ1096" s="19"/>
      <c r="MNR1096" s="16"/>
      <c r="MNY1096" s="19"/>
      <c r="MNZ1096" s="16"/>
      <c r="MOG1096" s="19"/>
      <c r="MOH1096" s="16"/>
      <c r="MOO1096" s="19"/>
      <c r="MOP1096" s="16"/>
      <c r="MOW1096" s="19"/>
      <c r="MOX1096" s="16"/>
      <c r="MPE1096" s="19"/>
      <c r="MPF1096" s="16"/>
      <c r="MPM1096" s="19"/>
      <c r="MPN1096" s="16"/>
      <c r="MPU1096" s="19"/>
      <c r="MPV1096" s="16"/>
      <c r="MQC1096" s="19"/>
      <c r="MQD1096" s="16"/>
      <c r="MQK1096" s="19"/>
      <c r="MQL1096" s="16"/>
      <c r="MQS1096" s="19"/>
      <c r="MQT1096" s="16"/>
      <c r="MRA1096" s="19"/>
      <c r="MRB1096" s="16"/>
      <c r="MRI1096" s="19"/>
      <c r="MRJ1096" s="16"/>
      <c r="MRQ1096" s="19"/>
      <c r="MRR1096" s="16"/>
      <c r="MRY1096" s="19"/>
      <c r="MRZ1096" s="16"/>
      <c r="MSG1096" s="19"/>
      <c r="MSH1096" s="16"/>
      <c r="MSO1096" s="19"/>
      <c r="MSP1096" s="16"/>
      <c r="MSW1096" s="19"/>
      <c r="MSX1096" s="16"/>
      <c r="MTE1096" s="19"/>
      <c r="MTF1096" s="16"/>
      <c r="MTM1096" s="19"/>
      <c r="MTN1096" s="16"/>
      <c r="MTU1096" s="19"/>
      <c r="MTV1096" s="16"/>
      <c r="MUC1096" s="19"/>
      <c r="MUD1096" s="16"/>
      <c r="MUK1096" s="19"/>
      <c r="MUL1096" s="16"/>
      <c r="MUS1096" s="19"/>
      <c r="MUT1096" s="16"/>
      <c r="MVA1096" s="19"/>
      <c r="MVB1096" s="16"/>
      <c r="MVI1096" s="19"/>
      <c r="MVJ1096" s="16"/>
      <c r="MVQ1096" s="19"/>
      <c r="MVR1096" s="16"/>
      <c r="MVY1096" s="19"/>
      <c r="MVZ1096" s="16"/>
      <c r="MWG1096" s="19"/>
      <c r="MWH1096" s="16"/>
      <c r="MWO1096" s="19"/>
      <c r="MWP1096" s="16"/>
      <c r="MWW1096" s="19"/>
      <c r="MWX1096" s="16"/>
      <c r="MXE1096" s="19"/>
      <c r="MXF1096" s="16"/>
      <c r="MXM1096" s="19"/>
      <c r="MXN1096" s="16"/>
      <c r="MXU1096" s="19"/>
      <c r="MXV1096" s="16"/>
      <c r="MYC1096" s="19"/>
      <c r="MYD1096" s="16"/>
      <c r="MYK1096" s="19"/>
      <c r="MYL1096" s="16"/>
      <c r="MYS1096" s="19"/>
      <c r="MYT1096" s="16"/>
      <c r="MZA1096" s="19"/>
      <c r="MZB1096" s="16"/>
      <c r="MZI1096" s="19"/>
      <c r="MZJ1096" s="16"/>
      <c r="MZQ1096" s="19"/>
      <c r="MZR1096" s="16"/>
      <c r="MZY1096" s="19"/>
      <c r="MZZ1096" s="16"/>
      <c r="NAG1096" s="19"/>
      <c r="NAH1096" s="16"/>
      <c r="NAO1096" s="19"/>
      <c r="NAP1096" s="16"/>
      <c r="NAW1096" s="19"/>
      <c r="NAX1096" s="16"/>
      <c r="NBE1096" s="19"/>
      <c r="NBF1096" s="16"/>
      <c r="NBM1096" s="19"/>
      <c r="NBN1096" s="16"/>
      <c r="NBU1096" s="19"/>
      <c r="NBV1096" s="16"/>
      <c r="NCC1096" s="19"/>
      <c r="NCD1096" s="16"/>
      <c r="NCK1096" s="19"/>
      <c r="NCL1096" s="16"/>
      <c r="NCS1096" s="19"/>
      <c r="NCT1096" s="16"/>
      <c r="NDA1096" s="19"/>
      <c r="NDB1096" s="16"/>
      <c r="NDI1096" s="19"/>
      <c r="NDJ1096" s="16"/>
      <c r="NDQ1096" s="19"/>
      <c r="NDR1096" s="16"/>
      <c r="NDY1096" s="19"/>
      <c r="NDZ1096" s="16"/>
      <c r="NEG1096" s="19"/>
      <c r="NEH1096" s="16"/>
      <c r="NEO1096" s="19"/>
      <c r="NEP1096" s="16"/>
      <c r="NEW1096" s="19"/>
      <c r="NEX1096" s="16"/>
      <c r="NFE1096" s="19"/>
      <c r="NFF1096" s="16"/>
      <c r="NFM1096" s="19"/>
      <c r="NFN1096" s="16"/>
      <c r="NFU1096" s="19"/>
      <c r="NFV1096" s="16"/>
      <c r="NGC1096" s="19"/>
      <c r="NGD1096" s="16"/>
      <c r="NGK1096" s="19"/>
      <c r="NGL1096" s="16"/>
      <c r="NGS1096" s="19"/>
      <c r="NGT1096" s="16"/>
      <c r="NHA1096" s="19"/>
      <c r="NHB1096" s="16"/>
      <c r="NHI1096" s="19"/>
      <c r="NHJ1096" s="16"/>
      <c r="NHQ1096" s="19"/>
      <c r="NHR1096" s="16"/>
      <c r="NHY1096" s="19"/>
      <c r="NHZ1096" s="16"/>
      <c r="NIG1096" s="19"/>
      <c r="NIH1096" s="16"/>
      <c r="NIO1096" s="19"/>
      <c r="NIP1096" s="16"/>
      <c r="NIW1096" s="19"/>
      <c r="NIX1096" s="16"/>
      <c r="NJE1096" s="19"/>
      <c r="NJF1096" s="16"/>
      <c r="NJM1096" s="19"/>
      <c r="NJN1096" s="16"/>
      <c r="NJU1096" s="19"/>
      <c r="NJV1096" s="16"/>
      <c r="NKC1096" s="19"/>
      <c r="NKD1096" s="16"/>
      <c r="NKK1096" s="19"/>
      <c r="NKL1096" s="16"/>
      <c r="NKS1096" s="19"/>
      <c r="NKT1096" s="16"/>
      <c r="NLA1096" s="19"/>
      <c r="NLB1096" s="16"/>
      <c r="NLI1096" s="19"/>
      <c r="NLJ1096" s="16"/>
      <c r="NLQ1096" s="19"/>
      <c r="NLR1096" s="16"/>
      <c r="NLY1096" s="19"/>
      <c r="NLZ1096" s="16"/>
      <c r="NMG1096" s="19"/>
      <c r="NMH1096" s="16"/>
      <c r="NMO1096" s="19"/>
      <c r="NMP1096" s="16"/>
      <c r="NMW1096" s="19"/>
      <c r="NMX1096" s="16"/>
      <c r="NNE1096" s="19"/>
      <c r="NNF1096" s="16"/>
      <c r="NNM1096" s="19"/>
      <c r="NNN1096" s="16"/>
      <c r="NNU1096" s="19"/>
      <c r="NNV1096" s="16"/>
      <c r="NOC1096" s="19"/>
      <c r="NOD1096" s="16"/>
      <c r="NOK1096" s="19"/>
      <c r="NOL1096" s="16"/>
      <c r="NOS1096" s="19"/>
      <c r="NOT1096" s="16"/>
      <c r="NPA1096" s="19"/>
      <c r="NPB1096" s="16"/>
      <c r="NPI1096" s="19"/>
      <c r="NPJ1096" s="16"/>
      <c r="NPQ1096" s="19"/>
      <c r="NPR1096" s="16"/>
      <c r="NPY1096" s="19"/>
      <c r="NPZ1096" s="16"/>
      <c r="NQG1096" s="19"/>
      <c r="NQH1096" s="16"/>
      <c r="NQO1096" s="19"/>
      <c r="NQP1096" s="16"/>
      <c r="NQW1096" s="19"/>
      <c r="NQX1096" s="16"/>
      <c r="NRE1096" s="19"/>
      <c r="NRF1096" s="16"/>
      <c r="NRM1096" s="19"/>
      <c r="NRN1096" s="16"/>
      <c r="NRU1096" s="19"/>
      <c r="NRV1096" s="16"/>
      <c r="NSC1096" s="19"/>
      <c r="NSD1096" s="16"/>
      <c r="NSK1096" s="19"/>
      <c r="NSL1096" s="16"/>
      <c r="NSS1096" s="19"/>
      <c r="NST1096" s="16"/>
      <c r="NTA1096" s="19"/>
      <c r="NTB1096" s="16"/>
      <c r="NTI1096" s="19"/>
      <c r="NTJ1096" s="16"/>
      <c r="NTQ1096" s="19"/>
      <c r="NTR1096" s="16"/>
      <c r="NTY1096" s="19"/>
      <c r="NTZ1096" s="16"/>
      <c r="NUG1096" s="19"/>
      <c r="NUH1096" s="16"/>
      <c r="NUO1096" s="19"/>
      <c r="NUP1096" s="16"/>
      <c r="NUW1096" s="19"/>
      <c r="NUX1096" s="16"/>
      <c r="NVE1096" s="19"/>
      <c r="NVF1096" s="16"/>
      <c r="NVM1096" s="19"/>
      <c r="NVN1096" s="16"/>
      <c r="NVU1096" s="19"/>
      <c r="NVV1096" s="16"/>
      <c r="NWC1096" s="19"/>
      <c r="NWD1096" s="16"/>
      <c r="NWK1096" s="19"/>
      <c r="NWL1096" s="16"/>
      <c r="NWS1096" s="19"/>
      <c r="NWT1096" s="16"/>
      <c r="NXA1096" s="19"/>
      <c r="NXB1096" s="16"/>
      <c r="NXI1096" s="19"/>
      <c r="NXJ1096" s="16"/>
      <c r="NXQ1096" s="19"/>
      <c r="NXR1096" s="16"/>
      <c r="NXY1096" s="19"/>
      <c r="NXZ1096" s="16"/>
      <c r="NYG1096" s="19"/>
      <c r="NYH1096" s="16"/>
      <c r="NYO1096" s="19"/>
      <c r="NYP1096" s="16"/>
      <c r="NYW1096" s="19"/>
      <c r="NYX1096" s="16"/>
      <c r="NZE1096" s="19"/>
      <c r="NZF1096" s="16"/>
      <c r="NZM1096" s="19"/>
      <c r="NZN1096" s="16"/>
      <c r="NZU1096" s="19"/>
      <c r="NZV1096" s="16"/>
      <c r="OAC1096" s="19"/>
      <c r="OAD1096" s="16"/>
      <c r="OAK1096" s="19"/>
      <c r="OAL1096" s="16"/>
      <c r="OAS1096" s="19"/>
      <c r="OAT1096" s="16"/>
      <c r="OBA1096" s="19"/>
      <c r="OBB1096" s="16"/>
      <c r="OBI1096" s="19"/>
      <c r="OBJ1096" s="16"/>
      <c r="OBQ1096" s="19"/>
      <c r="OBR1096" s="16"/>
      <c r="OBY1096" s="19"/>
      <c r="OBZ1096" s="16"/>
      <c r="OCG1096" s="19"/>
      <c r="OCH1096" s="16"/>
      <c r="OCO1096" s="19"/>
      <c r="OCP1096" s="16"/>
      <c r="OCW1096" s="19"/>
      <c r="OCX1096" s="16"/>
      <c r="ODE1096" s="19"/>
      <c r="ODF1096" s="16"/>
      <c r="ODM1096" s="19"/>
      <c r="ODN1096" s="16"/>
      <c r="ODU1096" s="19"/>
      <c r="ODV1096" s="16"/>
      <c r="OEC1096" s="19"/>
      <c r="OED1096" s="16"/>
      <c r="OEK1096" s="19"/>
      <c r="OEL1096" s="16"/>
      <c r="OES1096" s="19"/>
      <c r="OET1096" s="16"/>
      <c r="OFA1096" s="19"/>
      <c r="OFB1096" s="16"/>
      <c r="OFI1096" s="19"/>
      <c r="OFJ1096" s="16"/>
      <c r="OFQ1096" s="19"/>
      <c r="OFR1096" s="16"/>
      <c r="OFY1096" s="19"/>
      <c r="OFZ1096" s="16"/>
      <c r="OGG1096" s="19"/>
      <c r="OGH1096" s="16"/>
      <c r="OGO1096" s="19"/>
      <c r="OGP1096" s="16"/>
      <c r="OGW1096" s="19"/>
      <c r="OGX1096" s="16"/>
      <c r="OHE1096" s="19"/>
      <c r="OHF1096" s="16"/>
      <c r="OHM1096" s="19"/>
      <c r="OHN1096" s="16"/>
      <c r="OHU1096" s="19"/>
      <c r="OHV1096" s="16"/>
      <c r="OIC1096" s="19"/>
      <c r="OID1096" s="16"/>
      <c r="OIK1096" s="19"/>
      <c r="OIL1096" s="16"/>
      <c r="OIS1096" s="19"/>
      <c r="OIT1096" s="16"/>
      <c r="OJA1096" s="19"/>
      <c r="OJB1096" s="16"/>
      <c r="OJI1096" s="19"/>
      <c r="OJJ1096" s="16"/>
      <c r="OJQ1096" s="19"/>
      <c r="OJR1096" s="16"/>
      <c r="OJY1096" s="19"/>
      <c r="OJZ1096" s="16"/>
      <c r="OKG1096" s="19"/>
      <c r="OKH1096" s="16"/>
      <c r="OKO1096" s="19"/>
      <c r="OKP1096" s="16"/>
      <c r="OKW1096" s="19"/>
      <c r="OKX1096" s="16"/>
      <c r="OLE1096" s="19"/>
      <c r="OLF1096" s="16"/>
      <c r="OLM1096" s="19"/>
      <c r="OLN1096" s="16"/>
      <c r="OLU1096" s="19"/>
      <c r="OLV1096" s="16"/>
      <c r="OMC1096" s="19"/>
      <c r="OMD1096" s="16"/>
      <c r="OMK1096" s="19"/>
      <c r="OML1096" s="16"/>
      <c r="OMS1096" s="19"/>
      <c r="OMT1096" s="16"/>
      <c r="ONA1096" s="19"/>
      <c r="ONB1096" s="16"/>
      <c r="ONI1096" s="19"/>
      <c r="ONJ1096" s="16"/>
      <c r="ONQ1096" s="19"/>
      <c r="ONR1096" s="16"/>
      <c r="ONY1096" s="19"/>
      <c r="ONZ1096" s="16"/>
      <c r="OOG1096" s="19"/>
      <c r="OOH1096" s="16"/>
      <c r="OOO1096" s="19"/>
      <c r="OOP1096" s="16"/>
      <c r="OOW1096" s="19"/>
      <c r="OOX1096" s="16"/>
      <c r="OPE1096" s="19"/>
      <c r="OPF1096" s="16"/>
      <c r="OPM1096" s="19"/>
      <c r="OPN1096" s="16"/>
      <c r="OPU1096" s="19"/>
      <c r="OPV1096" s="16"/>
      <c r="OQC1096" s="19"/>
      <c r="OQD1096" s="16"/>
      <c r="OQK1096" s="19"/>
      <c r="OQL1096" s="16"/>
      <c r="OQS1096" s="19"/>
      <c r="OQT1096" s="16"/>
      <c r="ORA1096" s="19"/>
      <c r="ORB1096" s="16"/>
      <c r="ORI1096" s="19"/>
      <c r="ORJ1096" s="16"/>
      <c r="ORQ1096" s="19"/>
      <c r="ORR1096" s="16"/>
      <c r="ORY1096" s="19"/>
      <c r="ORZ1096" s="16"/>
      <c r="OSG1096" s="19"/>
      <c r="OSH1096" s="16"/>
      <c r="OSO1096" s="19"/>
      <c r="OSP1096" s="16"/>
      <c r="OSW1096" s="19"/>
      <c r="OSX1096" s="16"/>
      <c r="OTE1096" s="19"/>
      <c r="OTF1096" s="16"/>
      <c r="OTM1096" s="19"/>
      <c r="OTN1096" s="16"/>
      <c r="OTU1096" s="19"/>
      <c r="OTV1096" s="16"/>
      <c r="OUC1096" s="19"/>
      <c r="OUD1096" s="16"/>
      <c r="OUK1096" s="19"/>
      <c r="OUL1096" s="16"/>
      <c r="OUS1096" s="19"/>
      <c r="OUT1096" s="16"/>
      <c r="OVA1096" s="19"/>
      <c r="OVB1096" s="16"/>
      <c r="OVI1096" s="19"/>
      <c r="OVJ1096" s="16"/>
      <c r="OVQ1096" s="19"/>
      <c r="OVR1096" s="16"/>
      <c r="OVY1096" s="19"/>
      <c r="OVZ1096" s="16"/>
      <c r="OWG1096" s="19"/>
      <c r="OWH1096" s="16"/>
      <c r="OWO1096" s="19"/>
      <c r="OWP1096" s="16"/>
      <c r="OWW1096" s="19"/>
      <c r="OWX1096" s="16"/>
      <c r="OXE1096" s="19"/>
      <c r="OXF1096" s="16"/>
      <c r="OXM1096" s="19"/>
      <c r="OXN1096" s="16"/>
      <c r="OXU1096" s="19"/>
      <c r="OXV1096" s="16"/>
      <c r="OYC1096" s="19"/>
      <c r="OYD1096" s="16"/>
      <c r="OYK1096" s="19"/>
      <c r="OYL1096" s="16"/>
      <c r="OYS1096" s="19"/>
      <c r="OYT1096" s="16"/>
      <c r="OZA1096" s="19"/>
      <c r="OZB1096" s="16"/>
      <c r="OZI1096" s="19"/>
      <c r="OZJ1096" s="16"/>
      <c r="OZQ1096" s="19"/>
      <c r="OZR1096" s="16"/>
      <c r="OZY1096" s="19"/>
      <c r="OZZ1096" s="16"/>
      <c r="PAG1096" s="19"/>
      <c r="PAH1096" s="16"/>
      <c r="PAO1096" s="19"/>
      <c r="PAP1096" s="16"/>
      <c r="PAW1096" s="19"/>
      <c r="PAX1096" s="16"/>
      <c r="PBE1096" s="19"/>
      <c r="PBF1096" s="16"/>
      <c r="PBM1096" s="19"/>
      <c r="PBN1096" s="16"/>
      <c r="PBU1096" s="19"/>
      <c r="PBV1096" s="16"/>
      <c r="PCC1096" s="19"/>
      <c r="PCD1096" s="16"/>
      <c r="PCK1096" s="19"/>
      <c r="PCL1096" s="16"/>
      <c r="PCS1096" s="19"/>
      <c r="PCT1096" s="16"/>
      <c r="PDA1096" s="19"/>
      <c r="PDB1096" s="16"/>
      <c r="PDI1096" s="19"/>
      <c r="PDJ1096" s="16"/>
      <c r="PDQ1096" s="19"/>
      <c r="PDR1096" s="16"/>
      <c r="PDY1096" s="19"/>
      <c r="PDZ1096" s="16"/>
      <c r="PEG1096" s="19"/>
      <c r="PEH1096" s="16"/>
      <c r="PEO1096" s="19"/>
      <c r="PEP1096" s="16"/>
      <c r="PEW1096" s="19"/>
      <c r="PEX1096" s="16"/>
      <c r="PFE1096" s="19"/>
      <c r="PFF1096" s="16"/>
      <c r="PFM1096" s="19"/>
      <c r="PFN1096" s="16"/>
      <c r="PFU1096" s="19"/>
      <c r="PFV1096" s="16"/>
      <c r="PGC1096" s="19"/>
      <c r="PGD1096" s="16"/>
      <c r="PGK1096" s="19"/>
      <c r="PGL1096" s="16"/>
      <c r="PGS1096" s="19"/>
      <c r="PGT1096" s="16"/>
      <c r="PHA1096" s="19"/>
      <c r="PHB1096" s="16"/>
      <c r="PHI1096" s="19"/>
      <c r="PHJ1096" s="16"/>
      <c r="PHQ1096" s="19"/>
      <c r="PHR1096" s="16"/>
      <c r="PHY1096" s="19"/>
      <c r="PHZ1096" s="16"/>
      <c r="PIG1096" s="19"/>
      <c r="PIH1096" s="16"/>
      <c r="PIO1096" s="19"/>
      <c r="PIP1096" s="16"/>
      <c r="PIW1096" s="19"/>
      <c r="PIX1096" s="16"/>
      <c r="PJE1096" s="19"/>
      <c r="PJF1096" s="16"/>
      <c r="PJM1096" s="19"/>
      <c r="PJN1096" s="16"/>
      <c r="PJU1096" s="19"/>
      <c r="PJV1096" s="16"/>
      <c r="PKC1096" s="19"/>
      <c r="PKD1096" s="16"/>
      <c r="PKK1096" s="19"/>
      <c r="PKL1096" s="16"/>
      <c r="PKS1096" s="19"/>
      <c r="PKT1096" s="16"/>
      <c r="PLA1096" s="19"/>
      <c r="PLB1096" s="16"/>
      <c r="PLI1096" s="19"/>
      <c r="PLJ1096" s="16"/>
      <c r="PLQ1096" s="19"/>
      <c r="PLR1096" s="16"/>
      <c r="PLY1096" s="19"/>
      <c r="PLZ1096" s="16"/>
      <c r="PMG1096" s="19"/>
      <c r="PMH1096" s="16"/>
      <c r="PMO1096" s="19"/>
      <c r="PMP1096" s="16"/>
      <c r="PMW1096" s="19"/>
      <c r="PMX1096" s="16"/>
      <c r="PNE1096" s="19"/>
      <c r="PNF1096" s="16"/>
      <c r="PNM1096" s="19"/>
      <c r="PNN1096" s="16"/>
      <c r="PNU1096" s="19"/>
      <c r="PNV1096" s="16"/>
      <c r="POC1096" s="19"/>
      <c r="POD1096" s="16"/>
      <c r="POK1096" s="19"/>
      <c r="POL1096" s="16"/>
      <c r="POS1096" s="19"/>
      <c r="POT1096" s="16"/>
      <c r="PPA1096" s="19"/>
      <c r="PPB1096" s="16"/>
      <c r="PPI1096" s="19"/>
      <c r="PPJ1096" s="16"/>
      <c r="PPQ1096" s="19"/>
      <c r="PPR1096" s="16"/>
      <c r="PPY1096" s="19"/>
      <c r="PPZ1096" s="16"/>
      <c r="PQG1096" s="19"/>
      <c r="PQH1096" s="16"/>
      <c r="PQO1096" s="19"/>
      <c r="PQP1096" s="16"/>
      <c r="PQW1096" s="19"/>
      <c r="PQX1096" s="16"/>
      <c r="PRE1096" s="19"/>
      <c r="PRF1096" s="16"/>
      <c r="PRM1096" s="19"/>
      <c r="PRN1096" s="16"/>
      <c r="PRU1096" s="19"/>
      <c r="PRV1096" s="16"/>
      <c r="PSC1096" s="19"/>
      <c r="PSD1096" s="16"/>
      <c r="PSK1096" s="19"/>
      <c r="PSL1096" s="16"/>
      <c r="PSS1096" s="19"/>
      <c r="PST1096" s="16"/>
      <c r="PTA1096" s="19"/>
      <c r="PTB1096" s="16"/>
      <c r="PTI1096" s="19"/>
      <c r="PTJ1096" s="16"/>
      <c r="PTQ1096" s="19"/>
      <c r="PTR1096" s="16"/>
      <c r="PTY1096" s="19"/>
      <c r="PTZ1096" s="16"/>
      <c r="PUG1096" s="19"/>
      <c r="PUH1096" s="16"/>
      <c r="PUO1096" s="19"/>
      <c r="PUP1096" s="16"/>
      <c r="PUW1096" s="19"/>
      <c r="PUX1096" s="16"/>
      <c r="PVE1096" s="19"/>
      <c r="PVF1096" s="16"/>
      <c r="PVM1096" s="19"/>
      <c r="PVN1096" s="16"/>
      <c r="PVU1096" s="19"/>
      <c r="PVV1096" s="16"/>
      <c r="PWC1096" s="19"/>
      <c r="PWD1096" s="16"/>
      <c r="PWK1096" s="19"/>
      <c r="PWL1096" s="16"/>
      <c r="PWS1096" s="19"/>
      <c r="PWT1096" s="16"/>
      <c r="PXA1096" s="19"/>
      <c r="PXB1096" s="16"/>
      <c r="PXI1096" s="19"/>
      <c r="PXJ1096" s="16"/>
      <c r="PXQ1096" s="19"/>
      <c r="PXR1096" s="16"/>
      <c r="PXY1096" s="19"/>
      <c r="PXZ1096" s="16"/>
      <c r="PYG1096" s="19"/>
      <c r="PYH1096" s="16"/>
      <c r="PYO1096" s="19"/>
      <c r="PYP1096" s="16"/>
      <c r="PYW1096" s="19"/>
      <c r="PYX1096" s="16"/>
      <c r="PZE1096" s="19"/>
      <c r="PZF1096" s="16"/>
      <c r="PZM1096" s="19"/>
      <c r="PZN1096" s="16"/>
      <c r="PZU1096" s="19"/>
      <c r="PZV1096" s="16"/>
      <c r="QAC1096" s="19"/>
      <c r="QAD1096" s="16"/>
      <c r="QAK1096" s="19"/>
      <c r="QAL1096" s="16"/>
      <c r="QAS1096" s="19"/>
      <c r="QAT1096" s="16"/>
      <c r="QBA1096" s="19"/>
      <c r="QBB1096" s="16"/>
      <c r="QBI1096" s="19"/>
      <c r="QBJ1096" s="16"/>
      <c r="QBQ1096" s="19"/>
      <c r="QBR1096" s="16"/>
      <c r="QBY1096" s="19"/>
      <c r="QBZ1096" s="16"/>
      <c r="QCG1096" s="19"/>
      <c r="QCH1096" s="16"/>
      <c r="QCO1096" s="19"/>
      <c r="QCP1096" s="16"/>
      <c r="QCW1096" s="19"/>
      <c r="QCX1096" s="16"/>
      <c r="QDE1096" s="19"/>
      <c r="QDF1096" s="16"/>
      <c r="QDM1096" s="19"/>
      <c r="QDN1096" s="16"/>
      <c r="QDU1096" s="19"/>
      <c r="QDV1096" s="16"/>
      <c r="QEC1096" s="19"/>
      <c r="QED1096" s="16"/>
      <c r="QEK1096" s="19"/>
      <c r="QEL1096" s="16"/>
      <c r="QES1096" s="19"/>
      <c r="QET1096" s="16"/>
      <c r="QFA1096" s="19"/>
      <c r="QFB1096" s="16"/>
      <c r="QFI1096" s="19"/>
      <c r="QFJ1096" s="16"/>
      <c r="QFQ1096" s="19"/>
      <c r="QFR1096" s="16"/>
      <c r="QFY1096" s="19"/>
      <c r="QFZ1096" s="16"/>
      <c r="QGG1096" s="19"/>
      <c r="QGH1096" s="16"/>
      <c r="QGO1096" s="19"/>
      <c r="QGP1096" s="16"/>
      <c r="QGW1096" s="19"/>
      <c r="QGX1096" s="16"/>
      <c r="QHE1096" s="19"/>
      <c r="QHF1096" s="16"/>
      <c r="QHM1096" s="19"/>
      <c r="QHN1096" s="16"/>
      <c r="QHU1096" s="19"/>
      <c r="QHV1096" s="16"/>
      <c r="QIC1096" s="19"/>
      <c r="QID1096" s="16"/>
      <c r="QIK1096" s="19"/>
      <c r="QIL1096" s="16"/>
      <c r="QIS1096" s="19"/>
      <c r="QIT1096" s="16"/>
      <c r="QJA1096" s="19"/>
      <c r="QJB1096" s="16"/>
      <c r="QJI1096" s="19"/>
      <c r="QJJ1096" s="16"/>
      <c r="QJQ1096" s="19"/>
      <c r="QJR1096" s="16"/>
      <c r="QJY1096" s="19"/>
      <c r="QJZ1096" s="16"/>
      <c r="QKG1096" s="19"/>
      <c r="QKH1096" s="16"/>
      <c r="QKO1096" s="19"/>
      <c r="QKP1096" s="16"/>
      <c r="QKW1096" s="19"/>
      <c r="QKX1096" s="16"/>
      <c r="QLE1096" s="19"/>
      <c r="QLF1096" s="16"/>
      <c r="QLM1096" s="19"/>
      <c r="QLN1096" s="16"/>
      <c r="QLU1096" s="19"/>
      <c r="QLV1096" s="16"/>
      <c r="QMC1096" s="19"/>
      <c r="QMD1096" s="16"/>
      <c r="QMK1096" s="19"/>
      <c r="QML1096" s="16"/>
      <c r="QMS1096" s="19"/>
      <c r="QMT1096" s="16"/>
      <c r="QNA1096" s="19"/>
      <c r="QNB1096" s="16"/>
      <c r="QNI1096" s="19"/>
      <c r="QNJ1096" s="16"/>
      <c r="QNQ1096" s="19"/>
      <c r="QNR1096" s="16"/>
      <c r="QNY1096" s="19"/>
      <c r="QNZ1096" s="16"/>
      <c r="QOG1096" s="19"/>
      <c r="QOH1096" s="16"/>
      <c r="QOO1096" s="19"/>
      <c r="QOP1096" s="16"/>
      <c r="QOW1096" s="19"/>
      <c r="QOX1096" s="16"/>
      <c r="QPE1096" s="19"/>
      <c r="QPF1096" s="16"/>
      <c r="QPM1096" s="19"/>
      <c r="QPN1096" s="16"/>
      <c r="QPU1096" s="19"/>
      <c r="QPV1096" s="16"/>
      <c r="QQC1096" s="19"/>
      <c r="QQD1096" s="16"/>
      <c r="QQK1096" s="19"/>
      <c r="QQL1096" s="16"/>
      <c r="QQS1096" s="19"/>
      <c r="QQT1096" s="16"/>
      <c r="QRA1096" s="19"/>
      <c r="QRB1096" s="16"/>
      <c r="QRI1096" s="19"/>
      <c r="QRJ1096" s="16"/>
      <c r="QRQ1096" s="19"/>
      <c r="QRR1096" s="16"/>
      <c r="QRY1096" s="19"/>
      <c r="QRZ1096" s="16"/>
      <c r="QSG1096" s="19"/>
      <c r="QSH1096" s="16"/>
      <c r="QSO1096" s="19"/>
      <c r="QSP1096" s="16"/>
      <c r="QSW1096" s="19"/>
      <c r="QSX1096" s="16"/>
      <c r="QTE1096" s="19"/>
      <c r="QTF1096" s="16"/>
      <c r="QTM1096" s="19"/>
      <c r="QTN1096" s="16"/>
      <c r="QTU1096" s="19"/>
      <c r="QTV1096" s="16"/>
      <c r="QUC1096" s="19"/>
      <c r="QUD1096" s="16"/>
      <c r="QUK1096" s="19"/>
      <c r="QUL1096" s="16"/>
      <c r="QUS1096" s="19"/>
      <c r="QUT1096" s="16"/>
      <c r="QVA1096" s="19"/>
      <c r="QVB1096" s="16"/>
      <c r="QVI1096" s="19"/>
      <c r="QVJ1096" s="16"/>
      <c r="QVQ1096" s="19"/>
      <c r="QVR1096" s="16"/>
      <c r="QVY1096" s="19"/>
      <c r="QVZ1096" s="16"/>
      <c r="QWG1096" s="19"/>
      <c r="QWH1096" s="16"/>
      <c r="QWO1096" s="19"/>
      <c r="QWP1096" s="16"/>
      <c r="QWW1096" s="19"/>
      <c r="QWX1096" s="16"/>
      <c r="QXE1096" s="19"/>
      <c r="QXF1096" s="16"/>
      <c r="QXM1096" s="19"/>
      <c r="QXN1096" s="16"/>
      <c r="QXU1096" s="19"/>
      <c r="QXV1096" s="16"/>
      <c r="QYC1096" s="19"/>
      <c r="QYD1096" s="16"/>
      <c r="QYK1096" s="19"/>
      <c r="QYL1096" s="16"/>
      <c r="QYS1096" s="19"/>
      <c r="QYT1096" s="16"/>
      <c r="QZA1096" s="19"/>
      <c r="QZB1096" s="16"/>
      <c r="QZI1096" s="19"/>
      <c r="QZJ1096" s="16"/>
      <c r="QZQ1096" s="19"/>
      <c r="QZR1096" s="16"/>
      <c r="QZY1096" s="19"/>
      <c r="QZZ1096" s="16"/>
      <c r="RAG1096" s="19"/>
      <c r="RAH1096" s="16"/>
      <c r="RAO1096" s="19"/>
      <c r="RAP1096" s="16"/>
      <c r="RAW1096" s="19"/>
      <c r="RAX1096" s="16"/>
      <c r="RBE1096" s="19"/>
      <c r="RBF1096" s="16"/>
      <c r="RBM1096" s="19"/>
      <c r="RBN1096" s="16"/>
      <c r="RBU1096" s="19"/>
      <c r="RBV1096" s="16"/>
      <c r="RCC1096" s="19"/>
      <c r="RCD1096" s="16"/>
      <c r="RCK1096" s="19"/>
      <c r="RCL1096" s="16"/>
      <c r="RCS1096" s="19"/>
      <c r="RCT1096" s="16"/>
      <c r="RDA1096" s="19"/>
      <c r="RDB1096" s="16"/>
      <c r="RDI1096" s="19"/>
      <c r="RDJ1096" s="16"/>
      <c r="RDQ1096" s="19"/>
      <c r="RDR1096" s="16"/>
      <c r="RDY1096" s="19"/>
      <c r="RDZ1096" s="16"/>
      <c r="REG1096" s="19"/>
      <c r="REH1096" s="16"/>
      <c r="REO1096" s="19"/>
      <c r="REP1096" s="16"/>
      <c r="REW1096" s="19"/>
      <c r="REX1096" s="16"/>
      <c r="RFE1096" s="19"/>
      <c r="RFF1096" s="16"/>
      <c r="RFM1096" s="19"/>
      <c r="RFN1096" s="16"/>
      <c r="RFU1096" s="19"/>
      <c r="RFV1096" s="16"/>
      <c r="RGC1096" s="19"/>
      <c r="RGD1096" s="16"/>
      <c r="RGK1096" s="19"/>
      <c r="RGL1096" s="16"/>
      <c r="RGS1096" s="19"/>
      <c r="RGT1096" s="16"/>
      <c r="RHA1096" s="19"/>
      <c r="RHB1096" s="16"/>
      <c r="RHI1096" s="19"/>
      <c r="RHJ1096" s="16"/>
      <c r="RHQ1096" s="19"/>
      <c r="RHR1096" s="16"/>
      <c r="RHY1096" s="19"/>
      <c r="RHZ1096" s="16"/>
      <c r="RIG1096" s="19"/>
      <c r="RIH1096" s="16"/>
      <c r="RIO1096" s="19"/>
      <c r="RIP1096" s="16"/>
      <c r="RIW1096" s="19"/>
      <c r="RIX1096" s="16"/>
      <c r="RJE1096" s="19"/>
      <c r="RJF1096" s="16"/>
      <c r="RJM1096" s="19"/>
      <c r="RJN1096" s="16"/>
      <c r="RJU1096" s="19"/>
      <c r="RJV1096" s="16"/>
      <c r="RKC1096" s="19"/>
      <c r="RKD1096" s="16"/>
      <c r="RKK1096" s="19"/>
      <c r="RKL1096" s="16"/>
      <c r="RKS1096" s="19"/>
      <c r="RKT1096" s="16"/>
      <c r="RLA1096" s="19"/>
      <c r="RLB1096" s="16"/>
      <c r="RLI1096" s="19"/>
      <c r="RLJ1096" s="16"/>
      <c r="RLQ1096" s="19"/>
      <c r="RLR1096" s="16"/>
      <c r="RLY1096" s="19"/>
      <c r="RLZ1096" s="16"/>
      <c r="RMG1096" s="19"/>
      <c r="RMH1096" s="16"/>
      <c r="RMO1096" s="19"/>
      <c r="RMP1096" s="16"/>
      <c r="RMW1096" s="19"/>
      <c r="RMX1096" s="16"/>
      <c r="RNE1096" s="19"/>
      <c r="RNF1096" s="16"/>
      <c r="RNM1096" s="19"/>
      <c r="RNN1096" s="16"/>
      <c r="RNU1096" s="19"/>
      <c r="RNV1096" s="16"/>
      <c r="ROC1096" s="19"/>
      <c r="ROD1096" s="16"/>
      <c r="ROK1096" s="19"/>
      <c r="ROL1096" s="16"/>
      <c r="ROS1096" s="19"/>
      <c r="ROT1096" s="16"/>
      <c r="RPA1096" s="19"/>
      <c r="RPB1096" s="16"/>
      <c r="RPI1096" s="19"/>
      <c r="RPJ1096" s="16"/>
      <c r="RPQ1096" s="19"/>
      <c r="RPR1096" s="16"/>
      <c r="RPY1096" s="19"/>
      <c r="RPZ1096" s="16"/>
      <c r="RQG1096" s="19"/>
      <c r="RQH1096" s="16"/>
      <c r="RQO1096" s="19"/>
      <c r="RQP1096" s="16"/>
      <c r="RQW1096" s="19"/>
      <c r="RQX1096" s="16"/>
      <c r="RRE1096" s="19"/>
      <c r="RRF1096" s="16"/>
      <c r="RRM1096" s="19"/>
      <c r="RRN1096" s="16"/>
      <c r="RRU1096" s="19"/>
      <c r="RRV1096" s="16"/>
      <c r="RSC1096" s="19"/>
      <c r="RSD1096" s="16"/>
      <c r="RSK1096" s="19"/>
      <c r="RSL1096" s="16"/>
      <c r="RSS1096" s="19"/>
      <c r="RST1096" s="16"/>
      <c r="RTA1096" s="19"/>
      <c r="RTB1096" s="16"/>
      <c r="RTI1096" s="19"/>
      <c r="RTJ1096" s="16"/>
      <c r="RTQ1096" s="19"/>
      <c r="RTR1096" s="16"/>
      <c r="RTY1096" s="19"/>
      <c r="RTZ1096" s="16"/>
      <c r="RUG1096" s="19"/>
      <c r="RUH1096" s="16"/>
      <c r="RUO1096" s="19"/>
      <c r="RUP1096" s="16"/>
      <c r="RUW1096" s="19"/>
      <c r="RUX1096" s="16"/>
      <c r="RVE1096" s="19"/>
      <c r="RVF1096" s="16"/>
      <c r="RVM1096" s="19"/>
      <c r="RVN1096" s="16"/>
      <c r="RVU1096" s="19"/>
      <c r="RVV1096" s="16"/>
      <c r="RWC1096" s="19"/>
      <c r="RWD1096" s="16"/>
      <c r="RWK1096" s="19"/>
      <c r="RWL1096" s="16"/>
      <c r="RWS1096" s="19"/>
      <c r="RWT1096" s="16"/>
      <c r="RXA1096" s="19"/>
      <c r="RXB1096" s="16"/>
      <c r="RXI1096" s="19"/>
      <c r="RXJ1096" s="16"/>
      <c r="RXQ1096" s="19"/>
      <c r="RXR1096" s="16"/>
      <c r="RXY1096" s="19"/>
      <c r="RXZ1096" s="16"/>
      <c r="RYG1096" s="19"/>
      <c r="RYH1096" s="16"/>
      <c r="RYO1096" s="19"/>
      <c r="RYP1096" s="16"/>
      <c r="RYW1096" s="19"/>
      <c r="RYX1096" s="16"/>
      <c r="RZE1096" s="19"/>
      <c r="RZF1096" s="16"/>
      <c r="RZM1096" s="19"/>
      <c r="RZN1096" s="16"/>
      <c r="RZU1096" s="19"/>
      <c r="RZV1096" s="16"/>
      <c r="SAC1096" s="19"/>
      <c r="SAD1096" s="16"/>
      <c r="SAK1096" s="19"/>
      <c r="SAL1096" s="16"/>
      <c r="SAS1096" s="19"/>
      <c r="SAT1096" s="16"/>
      <c r="SBA1096" s="19"/>
      <c r="SBB1096" s="16"/>
      <c r="SBI1096" s="19"/>
      <c r="SBJ1096" s="16"/>
      <c r="SBQ1096" s="19"/>
      <c r="SBR1096" s="16"/>
      <c r="SBY1096" s="19"/>
      <c r="SBZ1096" s="16"/>
      <c r="SCG1096" s="19"/>
      <c r="SCH1096" s="16"/>
      <c r="SCO1096" s="19"/>
      <c r="SCP1096" s="16"/>
      <c r="SCW1096" s="19"/>
      <c r="SCX1096" s="16"/>
      <c r="SDE1096" s="19"/>
      <c r="SDF1096" s="16"/>
      <c r="SDM1096" s="19"/>
      <c r="SDN1096" s="16"/>
      <c r="SDU1096" s="19"/>
      <c r="SDV1096" s="16"/>
      <c r="SEC1096" s="19"/>
      <c r="SED1096" s="16"/>
      <c r="SEK1096" s="19"/>
      <c r="SEL1096" s="16"/>
      <c r="SES1096" s="19"/>
      <c r="SET1096" s="16"/>
      <c r="SFA1096" s="19"/>
      <c r="SFB1096" s="16"/>
      <c r="SFI1096" s="19"/>
      <c r="SFJ1096" s="16"/>
      <c r="SFQ1096" s="19"/>
      <c r="SFR1096" s="16"/>
      <c r="SFY1096" s="19"/>
      <c r="SFZ1096" s="16"/>
      <c r="SGG1096" s="19"/>
      <c r="SGH1096" s="16"/>
      <c r="SGO1096" s="19"/>
      <c r="SGP1096" s="16"/>
      <c r="SGW1096" s="19"/>
      <c r="SGX1096" s="16"/>
      <c r="SHE1096" s="19"/>
      <c r="SHF1096" s="16"/>
      <c r="SHM1096" s="19"/>
      <c r="SHN1096" s="16"/>
      <c r="SHU1096" s="19"/>
      <c r="SHV1096" s="16"/>
      <c r="SIC1096" s="19"/>
      <c r="SID1096" s="16"/>
      <c r="SIK1096" s="19"/>
      <c r="SIL1096" s="16"/>
      <c r="SIS1096" s="19"/>
      <c r="SIT1096" s="16"/>
      <c r="SJA1096" s="19"/>
      <c r="SJB1096" s="16"/>
      <c r="SJI1096" s="19"/>
      <c r="SJJ1096" s="16"/>
      <c r="SJQ1096" s="19"/>
      <c r="SJR1096" s="16"/>
      <c r="SJY1096" s="19"/>
      <c r="SJZ1096" s="16"/>
      <c r="SKG1096" s="19"/>
      <c r="SKH1096" s="16"/>
      <c r="SKO1096" s="19"/>
      <c r="SKP1096" s="16"/>
      <c r="SKW1096" s="19"/>
      <c r="SKX1096" s="16"/>
      <c r="SLE1096" s="19"/>
      <c r="SLF1096" s="16"/>
      <c r="SLM1096" s="19"/>
      <c r="SLN1096" s="16"/>
      <c r="SLU1096" s="19"/>
      <c r="SLV1096" s="16"/>
      <c r="SMC1096" s="19"/>
      <c r="SMD1096" s="16"/>
      <c r="SMK1096" s="19"/>
      <c r="SML1096" s="16"/>
      <c r="SMS1096" s="19"/>
      <c r="SMT1096" s="16"/>
      <c r="SNA1096" s="19"/>
      <c r="SNB1096" s="16"/>
      <c r="SNI1096" s="19"/>
      <c r="SNJ1096" s="16"/>
      <c r="SNQ1096" s="19"/>
      <c r="SNR1096" s="16"/>
      <c r="SNY1096" s="19"/>
      <c r="SNZ1096" s="16"/>
      <c r="SOG1096" s="19"/>
      <c r="SOH1096" s="16"/>
      <c r="SOO1096" s="19"/>
      <c r="SOP1096" s="16"/>
      <c r="SOW1096" s="19"/>
      <c r="SOX1096" s="16"/>
      <c r="SPE1096" s="19"/>
      <c r="SPF1096" s="16"/>
      <c r="SPM1096" s="19"/>
      <c r="SPN1096" s="16"/>
      <c r="SPU1096" s="19"/>
      <c r="SPV1096" s="16"/>
      <c r="SQC1096" s="19"/>
      <c r="SQD1096" s="16"/>
      <c r="SQK1096" s="19"/>
      <c r="SQL1096" s="16"/>
      <c r="SQS1096" s="19"/>
      <c r="SQT1096" s="16"/>
      <c r="SRA1096" s="19"/>
      <c r="SRB1096" s="16"/>
      <c r="SRI1096" s="19"/>
      <c r="SRJ1096" s="16"/>
      <c r="SRQ1096" s="19"/>
      <c r="SRR1096" s="16"/>
      <c r="SRY1096" s="19"/>
      <c r="SRZ1096" s="16"/>
      <c r="SSG1096" s="19"/>
      <c r="SSH1096" s="16"/>
      <c r="SSO1096" s="19"/>
      <c r="SSP1096" s="16"/>
      <c r="SSW1096" s="19"/>
      <c r="SSX1096" s="16"/>
      <c r="STE1096" s="19"/>
      <c r="STF1096" s="16"/>
      <c r="STM1096" s="19"/>
      <c r="STN1096" s="16"/>
      <c r="STU1096" s="19"/>
      <c r="STV1096" s="16"/>
      <c r="SUC1096" s="19"/>
      <c r="SUD1096" s="16"/>
      <c r="SUK1096" s="19"/>
      <c r="SUL1096" s="16"/>
      <c r="SUS1096" s="19"/>
      <c r="SUT1096" s="16"/>
      <c r="SVA1096" s="19"/>
      <c r="SVB1096" s="16"/>
      <c r="SVI1096" s="19"/>
      <c r="SVJ1096" s="16"/>
      <c r="SVQ1096" s="19"/>
      <c r="SVR1096" s="16"/>
      <c r="SVY1096" s="19"/>
      <c r="SVZ1096" s="16"/>
      <c r="SWG1096" s="19"/>
      <c r="SWH1096" s="16"/>
      <c r="SWO1096" s="19"/>
      <c r="SWP1096" s="16"/>
      <c r="SWW1096" s="19"/>
      <c r="SWX1096" s="16"/>
      <c r="SXE1096" s="19"/>
      <c r="SXF1096" s="16"/>
      <c r="SXM1096" s="19"/>
      <c r="SXN1096" s="16"/>
      <c r="SXU1096" s="19"/>
      <c r="SXV1096" s="16"/>
      <c r="SYC1096" s="19"/>
      <c r="SYD1096" s="16"/>
      <c r="SYK1096" s="19"/>
      <c r="SYL1096" s="16"/>
      <c r="SYS1096" s="19"/>
      <c r="SYT1096" s="16"/>
      <c r="SZA1096" s="19"/>
      <c r="SZB1096" s="16"/>
      <c r="SZI1096" s="19"/>
      <c r="SZJ1096" s="16"/>
      <c r="SZQ1096" s="19"/>
      <c r="SZR1096" s="16"/>
      <c r="SZY1096" s="19"/>
      <c r="SZZ1096" s="16"/>
      <c r="TAG1096" s="19"/>
      <c r="TAH1096" s="16"/>
      <c r="TAO1096" s="19"/>
      <c r="TAP1096" s="16"/>
      <c r="TAW1096" s="19"/>
      <c r="TAX1096" s="16"/>
      <c r="TBE1096" s="19"/>
      <c r="TBF1096" s="16"/>
      <c r="TBM1096" s="19"/>
      <c r="TBN1096" s="16"/>
      <c r="TBU1096" s="19"/>
      <c r="TBV1096" s="16"/>
      <c r="TCC1096" s="19"/>
      <c r="TCD1096" s="16"/>
      <c r="TCK1096" s="19"/>
      <c r="TCL1096" s="16"/>
      <c r="TCS1096" s="19"/>
      <c r="TCT1096" s="16"/>
      <c r="TDA1096" s="19"/>
      <c r="TDB1096" s="16"/>
      <c r="TDI1096" s="19"/>
      <c r="TDJ1096" s="16"/>
      <c r="TDQ1096" s="19"/>
      <c r="TDR1096" s="16"/>
      <c r="TDY1096" s="19"/>
      <c r="TDZ1096" s="16"/>
      <c r="TEG1096" s="19"/>
      <c r="TEH1096" s="16"/>
      <c r="TEO1096" s="19"/>
      <c r="TEP1096" s="16"/>
      <c r="TEW1096" s="19"/>
      <c r="TEX1096" s="16"/>
      <c r="TFE1096" s="19"/>
      <c r="TFF1096" s="16"/>
      <c r="TFM1096" s="19"/>
      <c r="TFN1096" s="16"/>
      <c r="TFU1096" s="19"/>
      <c r="TFV1096" s="16"/>
      <c r="TGC1096" s="19"/>
      <c r="TGD1096" s="16"/>
      <c r="TGK1096" s="19"/>
      <c r="TGL1096" s="16"/>
      <c r="TGS1096" s="19"/>
      <c r="TGT1096" s="16"/>
      <c r="THA1096" s="19"/>
      <c r="THB1096" s="16"/>
      <c r="THI1096" s="19"/>
      <c r="THJ1096" s="16"/>
      <c r="THQ1096" s="19"/>
      <c r="THR1096" s="16"/>
      <c r="THY1096" s="19"/>
      <c r="THZ1096" s="16"/>
      <c r="TIG1096" s="19"/>
      <c r="TIH1096" s="16"/>
      <c r="TIO1096" s="19"/>
      <c r="TIP1096" s="16"/>
      <c r="TIW1096" s="19"/>
      <c r="TIX1096" s="16"/>
      <c r="TJE1096" s="19"/>
      <c r="TJF1096" s="16"/>
      <c r="TJM1096" s="19"/>
      <c r="TJN1096" s="16"/>
      <c r="TJU1096" s="19"/>
      <c r="TJV1096" s="16"/>
      <c r="TKC1096" s="19"/>
      <c r="TKD1096" s="16"/>
      <c r="TKK1096" s="19"/>
      <c r="TKL1096" s="16"/>
      <c r="TKS1096" s="19"/>
      <c r="TKT1096" s="16"/>
      <c r="TLA1096" s="19"/>
      <c r="TLB1096" s="16"/>
      <c r="TLI1096" s="19"/>
      <c r="TLJ1096" s="16"/>
      <c r="TLQ1096" s="19"/>
      <c r="TLR1096" s="16"/>
      <c r="TLY1096" s="19"/>
      <c r="TLZ1096" s="16"/>
      <c r="TMG1096" s="19"/>
      <c r="TMH1096" s="16"/>
      <c r="TMO1096" s="19"/>
      <c r="TMP1096" s="16"/>
      <c r="TMW1096" s="19"/>
      <c r="TMX1096" s="16"/>
      <c r="TNE1096" s="19"/>
      <c r="TNF1096" s="16"/>
      <c r="TNM1096" s="19"/>
      <c r="TNN1096" s="16"/>
      <c r="TNU1096" s="19"/>
      <c r="TNV1096" s="16"/>
      <c r="TOC1096" s="19"/>
      <c r="TOD1096" s="16"/>
      <c r="TOK1096" s="19"/>
      <c r="TOL1096" s="16"/>
      <c r="TOS1096" s="19"/>
      <c r="TOT1096" s="16"/>
      <c r="TPA1096" s="19"/>
      <c r="TPB1096" s="16"/>
      <c r="TPI1096" s="19"/>
      <c r="TPJ1096" s="16"/>
      <c r="TPQ1096" s="19"/>
      <c r="TPR1096" s="16"/>
      <c r="TPY1096" s="19"/>
      <c r="TPZ1096" s="16"/>
      <c r="TQG1096" s="19"/>
      <c r="TQH1096" s="16"/>
      <c r="TQO1096" s="19"/>
      <c r="TQP1096" s="16"/>
      <c r="TQW1096" s="19"/>
      <c r="TQX1096" s="16"/>
      <c r="TRE1096" s="19"/>
      <c r="TRF1096" s="16"/>
      <c r="TRM1096" s="19"/>
      <c r="TRN1096" s="16"/>
      <c r="TRU1096" s="19"/>
      <c r="TRV1096" s="16"/>
      <c r="TSC1096" s="19"/>
      <c r="TSD1096" s="16"/>
      <c r="TSK1096" s="19"/>
      <c r="TSL1096" s="16"/>
      <c r="TSS1096" s="19"/>
      <c r="TST1096" s="16"/>
      <c r="TTA1096" s="19"/>
      <c r="TTB1096" s="16"/>
      <c r="TTI1096" s="19"/>
      <c r="TTJ1096" s="16"/>
      <c r="TTQ1096" s="19"/>
      <c r="TTR1096" s="16"/>
      <c r="TTY1096" s="19"/>
      <c r="TTZ1096" s="16"/>
      <c r="TUG1096" s="19"/>
      <c r="TUH1096" s="16"/>
      <c r="TUO1096" s="19"/>
      <c r="TUP1096" s="16"/>
      <c r="TUW1096" s="19"/>
      <c r="TUX1096" s="16"/>
      <c r="TVE1096" s="19"/>
      <c r="TVF1096" s="16"/>
      <c r="TVM1096" s="19"/>
      <c r="TVN1096" s="16"/>
      <c r="TVU1096" s="19"/>
      <c r="TVV1096" s="16"/>
      <c r="TWC1096" s="19"/>
      <c r="TWD1096" s="16"/>
      <c r="TWK1096" s="19"/>
      <c r="TWL1096" s="16"/>
      <c r="TWS1096" s="19"/>
      <c r="TWT1096" s="16"/>
      <c r="TXA1096" s="19"/>
      <c r="TXB1096" s="16"/>
      <c r="TXI1096" s="19"/>
      <c r="TXJ1096" s="16"/>
      <c r="TXQ1096" s="19"/>
      <c r="TXR1096" s="16"/>
      <c r="TXY1096" s="19"/>
      <c r="TXZ1096" s="16"/>
      <c r="TYG1096" s="19"/>
      <c r="TYH1096" s="16"/>
      <c r="TYO1096" s="19"/>
      <c r="TYP1096" s="16"/>
      <c r="TYW1096" s="19"/>
      <c r="TYX1096" s="16"/>
      <c r="TZE1096" s="19"/>
      <c r="TZF1096" s="16"/>
      <c r="TZM1096" s="19"/>
      <c r="TZN1096" s="16"/>
      <c r="TZU1096" s="19"/>
      <c r="TZV1096" s="16"/>
      <c r="UAC1096" s="19"/>
      <c r="UAD1096" s="16"/>
      <c r="UAK1096" s="19"/>
      <c r="UAL1096" s="16"/>
      <c r="UAS1096" s="19"/>
      <c r="UAT1096" s="16"/>
      <c r="UBA1096" s="19"/>
      <c r="UBB1096" s="16"/>
      <c r="UBI1096" s="19"/>
      <c r="UBJ1096" s="16"/>
      <c r="UBQ1096" s="19"/>
      <c r="UBR1096" s="16"/>
      <c r="UBY1096" s="19"/>
      <c r="UBZ1096" s="16"/>
      <c r="UCG1096" s="19"/>
      <c r="UCH1096" s="16"/>
      <c r="UCO1096" s="19"/>
      <c r="UCP1096" s="16"/>
      <c r="UCW1096" s="19"/>
      <c r="UCX1096" s="16"/>
      <c r="UDE1096" s="19"/>
      <c r="UDF1096" s="16"/>
      <c r="UDM1096" s="19"/>
      <c r="UDN1096" s="16"/>
      <c r="UDU1096" s="19"/>
      <c r="UDV1096" s="16"/>
      <c r="UEC1096" s="19"/>
      <c r="UED1096" s="16"/>
      <c r="UEK1096" s="19"/>
      <c r="UEL1096" s="16"/>
      <c r="UES1096" s="19"/>
      <c r="UET1096" s="16"/>
      <c r="UFA1096" s="19"/>
      <c r="UFB1096" s="16"/>
      <c r="UFI1096" s="19"/>
      <c r="UFJ1096" s="16"/>
      <c r="UFQ1096" s="19"/>
      <c r="UFR1096" s="16"/>
      <c r="UFY1096" s="19"/>
      <c r="UFZ1096" s="16"/>
      <c r="UGG1096" s="19"/>
      <c r="UGH1096" s="16"/>
      <c r="UGO1096" s="19"/>
      <c r="UGP1096" s="16"/>
      <c r="UGW1096" s="19"/>
      <c r="UGX1096" s="16"/>
      <c r="UHE1096" s="19"/>
      <c r="UHF1096" s="16"/>
      <c r="UHM1096" s="19"/>
      <c r="UHN1096" s="16"/>
      <c r="UHU1096" s="19"/>
      <c r="UHV1096" s="16"/>
      <c r="UIC1096" s="19"/>
      <c r="UID1096" s="16"/>
      <c r="UIK1096" s="19"/>
      <c r="UIL1096" s="16"/>
      <c r="UIS1096" s="19"/>
      <c r="UIT1096" s="16"/>
      <c r="UJA1096" s="19"/>
      <c r="UJB1096" s="16"/>
      <c r="UJI1096" s="19"/>
      <c r="UJJ1096" s="16"/>
      <c r="UJQ1096" s="19"/>
      <c r="UJR1096" s="16"/>
      <c r="UJY1096" s="19"/>
      <c r="UJZ1096" s="16"/>
      <c r="UKG1096" s="19"/>
      <c r="UKH1096" s="16"/>
      <c r="UKO1096" s="19"/>
      <c r="UKP1096" s="16"/>
      <c r="UKW1096" s="19"/>
      <c r="UKX1096" s="16"/>
      <c r="ULE1096" s="19"/>
      <c r="ULF1096" s="16"/>
      <c r="ULM1096" s="19"/>
      <c r="ULN1096" s="16"/>
      <c r="ULU1096" s="19"/>
      <c r="ULV1096" s="16"/>
      <c r="UMC1096" s="19"/>
      <c r="UMD1096" s="16"/>
      <c r="UMK1096" s="19"/>
      <c r="UML1096" s="16"/>
      <c r="UMS1096" s="19"/>
      <c r="UMT1096" s="16"/>
      <c r="UNA1096" s="19"/>
      <c r="UNB1096" s="16"/>
      <c r="UNI1096" s="19"/>
      <c r="UNJ1096" s="16"/>
      <c r="UNQ1096" s="19"/>
      <c r="UNR1096" s="16"/>
      <c r="UNY1096" s="19"/>
      <c r="UNZ1096" s="16"/>
      <c r="UOG1096" s="19"/>
      <c r="UOH1096" s="16"/>
      <c r="UOO1096" s="19"/>
      <c r="UOP1096" s="16"/>
      <c r="UOW1096" s="19"/>
      <c r="UOX1096" s="16"/>
      <c r="UPE1096" s="19"/>
      <c r="UPF1096" s="16"/>
      <c r="UPM1096" s="19"/>
      <c r="UPN1096" s="16"/>
      <c r="UPU1096" s="19"/>
      <c r="UPV1096" s="16"/>
      <c r="UQC1096" s="19"/>
      <c r="UQD1096" s="16"/>
      <c r="UQK1096" s="19"/>
      <c r="UQL1096" s="16"/>
      <c r="UQS1096" s="19"/>
      <c r="UQT1096" s="16"/>
      <c r="URA1096" s="19"/>
      <c r="URB1096" s="16"/>
      <c r="URI1096" s="19"/>
      <c r="URJ1096" s="16"/>
      <c r="URQ1096" s="19"/>
      <c r="URR1096" s="16"/>
      <c r="URY1096" s="19"/>
      <c r="URZ1096" s="16"/>
      <c r="USG1096" s="19"/>
      <c r="USH1096" s="16"/>
      <c r="USO1096" s="19"/>
      <c r="USP1096" s="16"/>
      <c r="USW1096" s="19"/>
      <c r="USX1096" s="16"/>
      <c r="UTE1096" s="19"/>
      <c r="UTF1096" s="16"/>
      <c r="UTM1096" s="19"/>
      <c r="UTN1096" s="16"/>
      <c r="UTU1096" s="19"/>
      <c r="UTV1096" s="16"/>
      <c r="UUC1096" s="19"/>
      <c r="UUD1096" s="16"/>
      <c r="UUK1096" s="19"/>
      <c r="UUL1096" s="16"/>
      <c r="UUS1096" s="19"/>
      <c r="UUT1096" s="16"/>
      <c r="UVA1096" s="19"/>
      <c r="UVB1096" s="16"/>
      <c r="UVI1096" s="19"/>
      <c r="UVJ1096" s="16"/>
      <c r="UVQ1096" s="19"/>
      <c r="UVR1096" s="16"/>
      <c r="UVY1096" s="19"/>
      <c r="UVZ1096" s="16"/>
      <c r="UWG1096" s="19"/>
      <c r="UWH1096" s="16"/>
      <c r="UWO1096" s="19"/>
      <c r="UWP1096" s="16"/>
      <c r="UWW1096" s="19"/>
      <c r="UWX1096" s="16"/>
      <c r="UXE1096" s="19"/>
      <c r="UXF1096" s="16"/>
      <c r="UXM1096" s="19"/>
      <c r="UXN1096" s="16"/>
      <c r="UXU1096" s="19"/>
      <c r="UXV1096" s="16"/>
      <c r="UYC1096" s="19"/>
      <c r="UYD1096" s="16"/>
      <c r="UYK1096" s="19"/>
      <c r="UYL1096" s="16"/>
      <c r="UYS1096" s="19"/>
      <c r="UYT1096" s="16"/>
      <c r="UZA1096" s="19"/>
      <c r="UZB1096" s="16"/>
      <c r="UZI1096" s="19"/>
      <c r="UZJ1096" s="16"/>
      <c r="UZQ1096" s="19"/>
      <c r="UZR1096" s="16"/>
      <c r="UZY1096" s="19"/>
      <c r="UZZ1096" s="16"/>
      <c r="VAG1096" s="19"/>
      <c r="VAH1096" s="16"/>
      <c r="VAO1096" s="19"/>
      <c r="VAP1096" s="16"/>
      <c r="VAW1096" s="19"/>
      <c r="VAX1096" s="16"/>
      <c r="VBE1096" s="19"/>
      <c r="VBF1096" s="16"/>
      <c r="VBM1096" s="19"/>
      <c r="VBN1096" s="16"/>
      <c r="VBU1096" s="19"/>
      <c r="VBV1096" s="16"/>
      <c r="VCC1096" s="19"/>
      <c r="VCD1096" s="16"/>
      <c r="VCK1096" s="19"/>
      <c r="VCL1096" s="16"/>
      <c r="VCS1096" s="19"/>
      <c r="VCT1096" s="16"/>
      <c r="VDA1096" s="19"/>
      <c r="VDB1096" s="16"/>
      <c r="VDI1096" s="19"/>
      <c r="VDJ1096" s="16"/>
      <c r="VDQ1096" s="19"/>
      <c r="VDR1096" s="16"/>
      <c r="VDY1096" s="19"/>
      <c r="VDZ1096" s="16"/>
      <c r="VEG1096" s="19"/>
      <c r="VEH1096" s="16"/>
      <c r="VEO1096" s="19"/>
      <c r="VEP1096" s="16"/>
      <c r="VEW1096" s="19"/>
      <c r="VEX1096" s="16"/>
      <c r="VFE1096" s="19"/>
      <c r="VFF1096" s="16"/>
      <c r="VFM1096" s="19"/>
      <c r="VFN1096" s="16"/>
      <c r="VFU1096" s="19"/>
      <c r="VFV1096" s="16"/>
      <c r="VGC1096" s="19"/>
      <c r="VGD1096" s="16"/>
      <c r="VGK1096" s="19"/>
      <c r="VGL1096" s="16"/>
      <c r="VGS1096" s="19"/>
      <c r="VGT1096" s="16"/>
      <c r="VHA1096" s="19"/>
      <c r="VHB1096" s="16"/>
      <c r="VHI1096" s="19"/>
      <c r="VHJ1096" s="16"/>
      <c r="VHQ1096" s="19"/>
      <c r="VHR1096" s="16"/>
      <c r="VHY1096" s="19"/>
      <c r="VHZ1096" s="16"/>
      <c r="VIG1096" s="19"/>
      <c r="VIH1096" s="16"/>
      <c r="VIO1096" s="19"/>
      <c r="VIP1096" s="16"/>
      <c r="VIW1096" s="19"/>
      <c r="VIX1096" s="16"/>
      <c r="VJE1096" s="19"/>
      <c r="VJF1096" s="16"/>
      <c r="VJM1096" s="19"/>
      <c r="VJN1096" s="16"/>
      <c r="VJU1096" s="19"/>
      <c r="VJV1096" s="16"/>
      <c r="VKC1096" s="19"/>
      <c r="VKD1096" s="16"/>
      <c r="VKK1096" s="19"/>
      <c r="VKL1096" s="16"/>
      <c r="VKS1096" s="19"/>
      <c r="VKT1096" s="16"/>
      <c r="VLA1096" s="19"/>
      <c r="VLB1096" s="16"/>
      <c r="VLI1096" s="19"/>
      <c r="VLJ1096" s="16"/>
      <c r="VLQ1096" s="19"/>
      <c r="VLR1096" s="16"/>
      <c r="VLY1096" s="19"/>
      <c r="VLZ1096" s="16"/>
      <c r="VMG1096" s="19"/>
      <c r="VMH1096" s="16"/>
      <c r="VMO1096" s="19"/>
      <c r="VMP1096" s="16"/>
      <c r="VMW1096" s="19"/>
      <c r="VMX1096" s="16"/>
      <c r="VNE1096" s="19"/>
      <c r="VNF1096" s="16"/>
      <c r="VNM1096" s="19"/>
      <c r="VNN1096" s="16"/>
      <c r="VNU1096" s="19"/>
      <c r="VNV1096" s="16"/>
      <c r="VOC1096" s="19"/>
      <c r="VOD1096" s="16"/>
      <c r="VOK1096" s="19"/>
      <c r="VOL1096" s="16"/>
      <c r="VOS1096" s="19"/>
      <c r="VOT1096" s="16"/>
      <c r="VPA1096" s="19"/>
      <c r="VPB1096" s="16"/>
      <c r="VPI1096" s="19"/>
      <c r="VPJ1096" s="16"/>
      <c r="VPQ1096" s="19"/>
      <c r="VPR1096" s="16"/>
      <c r="VPY1096" s="19"/>
      <c r="VPZ1096" s="16"/>
      <c r="VQG1096" s="19"/>
      <c r="VQH1096" s="16"/>
      <c r="VQO1096" s="19"/>
      <c r="VQP1096" s="16"/>
      <c r="VQW1096" s="19"/>
      <c r="VQX1096" s="16"/>
      <c r="VRE1096" s="19"/>
      <c r="VRF1096" s="16"/>
      <c r="VRM1096" s="19"/>
      <c r="VRN1096" s="16"/>
      <c r="VRU1096" s="19"/>
      <c r="VRV1096" s="16"/>
      <c r="VSC1096" s="19"/>
      <c r="VSD1096" s="16"/>
      <c r="VSK1096" s="19"/>
      <c r="VSL1096" s="16"/>
      <c r="VSS1096" s="19"/>
      <c r="VST1096" s="16"/>
      <c r="VTA1096" s="19"/>
      <c r="VTB1096" s="16"/>
      <c r="VTI1096" s="19"/>
      <c r="VTJ1096" s="16"/>
      <c r="VTQ1096" s="19"/>
      <c r="VTR1096" s="16"/>
      <c r="VTY1096" s="19"/>
      <c r="VTZ1096" s="16"/>
      <c r="VUG1096" s="19"/>
      <c r="VUH1096" s="16"/>
      <c r="VUO1096" s="19"/>
      <c r="VUP1096" s="16"/>
      <c r="VUW1096" s="19"/>
      <c r="VUX1096" s="16"/>
      <c r="VVE1096" s="19"/>
      <c r="VVF1096" s="16"/>
      <c r="VVM1096" s="19"/>
      <c r="VVN1096" s="16"/>
      <c r="VVU1096" s="19"/>
      <c r="VVV1096" s="16"/>
      <c r="VWC1096" s="19"/>
      <c r="VWD1096" s="16"/>
      <c r="VWK1096" s="19"/>
      <c r="VWL1096" s="16"/>
      <c r="VWS1096" s="19"/>
      <c r="VWT1096" s="16"/>
      <c r="VXA1096" s="19"/>
      <c r="VXB1096" s="16"/>
      <c r="VXI1096" s="19"/>
      <c r="VXJ1096" s="16"/>
      <c r="VXQ1096" s="19"/>
      <c r="VXR1096" s="16"/>
      <c r="VXY1096" s="19"/>
      <c r="VXZ1096" s="16"/>
      <c r="VYG1096" s="19"/>
      <c r="VYH1096" s="16"/>
      <c r="VYO1096" s="19"/>
      <c r="VYP1096" s="16"/>
      <c r="VYW1096" s="19"/>
      <c r="VYX1096" s="16"/>
      <c r="VZE1096" s="19"/>
      <c r="VZF1096" s="16"/>
      <c r="VZM1096" s="19"/>
      <c r="VZN1096" s="16"/>
      <c r="VZU1096" s="19"/>
      <c r="VZV1096" s="16"/>
      <c r="WAC1096" s="19"/>
      <c r="WAD1096" s="16"/>
      <c r="WAK1096" s="19"/>
      <c r="WAL1096" s="16"/>
      <c r="WAS1096" s="19"/>
      <c r="WAT1096" s="16"/>
      <c r="WBA1096" s="19"/>
      <c r="WBB1096" s="16"/>
      <c r="WBI1096" s="19"/>
      <c r="WBJ1096" s="16"/>
      <c r="WBQ1096" s="19"/>
      <c r="WBR1096" s="16"/>
      <c r="WBY1096" s="19"/>
      <c r="WBZ1096" s="16"/>
      <c r="WCG1096" s="19"/>
      <c r="WCH1096" s="16"/>
      <c r="WCO1096" s="19"/>
      <c r="WCP1096" s="16"/>
      <c r="WCW1096" s="19"/>
      <c r="WCX1096" s="16"/>
      <c r="WDE1096" s="19"/>
      <c r="WDF1096" s="16"/>
      <c r="WDM1096" s="19"/>
      <c r="WDN1096" s="16"/>
      <c r="WDU1096" s="19"/>
      <c r="WDV1096" s="16"/>
      <c r="WEC1096" s="19"/>
      <c r="WED1096" s="16"/>
      <c r="WEK1096" s="19"/>
      <c r="WEL1096" s="16"/>
      <c r="WES1096" s="19"/>
      <c r="WET1096" s="16"/>
      <c r="WFA1096" s="19"/>
      <c r="WFB1096" s="16"/>
      <c r="WFI1096" s="19"/>
      <c r="WFJ1096" s="16"/>
      <c r="WFQ1096" s="19"/>
      <c r="WFR1096" s="16"/>
      <c r="WFY1096" s="19"/>
      <c r="WFZ1096" s="16"/>
      <c r="WGG1096" s="19"/>
      <c r="WGH1096" s="16"/>
      <c r="WGO1096" s="19"/>
      <c r="WGP1096" s="16"/>
      <c r="WGW1096" s="19"/>
      <c r="WGX1096" s="16"/>
      <c r="WHE1096" s="19"/>
      <c r="WHF1096" s="16"/>
      <c r="WHM1096" s="19"/>
      <c r="WHN1096" s="16"/>
      <c r="WHU1096" s="19"/>
      <c r="WHV1096" s="16"/>
      <c r="WIC1096" s="19"/>
      <c r="WID1096" s="16"/>
      <c r="WIK1096" s="19"/>
      <c r="WIL1096" s="16"/>
      <c r="WIS1096" s="19"/>
      <c r="WIT1096" s="16"/>
      <c r="WJA1096" s="19"/>
      <c r="WJB1096" s="16"/>
      <c r="WJI1096" s="19"/>
      <c r="WJJ1096" s="16"/>
      <c r="WJQ1096" s="19"/>
      <c r="WJR1096" s="16"/>
      <c r="WJY1096" s="19"/>
      <c r="WJZ1096" s="16"/>
      <c r="WKG1096" s="19"/>
      <c r="WKH1096" s="16"/>
      <c r="WKO1096" s="19"/>
      <c r="WKP1096" s="16"/>
      <c r="WKW1096" s="19"/>
      <c r="WKX1096" s="16"/>
      <c r="WLE1096" s="19"/>
      <c r="WLF1096" s="16"/>
      <c r="WLM1096" s="19"/>
      <c r="WLN1096" s="16"/>
      <c r="WLU1096" s="19"/>
      <c r="WLV1096" s="16"/>
      <c r="WMC1096" s="19"/>
      <c r="WMD1096" s="16"/>
      <c r="WMK1096" s="19"/>
      <c r="WML1096" s="16"/>
      <c r="WMS1096" s="19"/>
      <c r="WMT1096" s="16"/>
      <c r="WNA1096" s="19"/>
      <c r="WNB1096" s="16"/>
      <c r="WNI1096" s="19"/>
      <c r="WNJ1096" s="16"/>
      <c r="WNQ1096" s="19"/>
      <c r="WNR1096" s="16"/>
      <c r="WNY1096" s="19"/>
      <c r="WNZ1096" s="16"/>
      <c r="WOG1096" s="19"/>
      <c r="WOH1096" s="16"/>
      <c r="WOO1096" s="19"/>
      <c r="WOP1096" s="16"/>
      <c r="WOW1096" s="19"/>
      <c r="WOX1096" s="16"/>
      <c r="WPE1096" s="19"/>
      <c r="WPF1096" s="16"/>
      <c r="WPM1096" s="19"/>
      <c r="WPN1096" s="16"/>
      <c r="WPU1096" s="19"/>
      <c r="WPV1096" s="16"/>
      <c r="WQC1096" s="19"/>
      <c r="WQD1096" s="16"/>
      <c r="WQK1096" s="19"/>
      <c r="WQL1096" s="16"/>
      <c r="WQS1096" s="19"/>
      <c r="WQT1096" s="16"/>
      <c r="WRA1096" s="19"/>
      <c r="WRB1096" s="16"/>
      <c r="WRI1096" s="19"/>
      <c r="WRJ1096" s="16"/>
      <c r="WRQ1096" s="19"/>
      <c r="WRR1096" s="16"/>
      <c r="WRY1096" s="19"/>
      <c r="WRZ1096" s="16"/>
      <c r="WSG1096" s="19"/>
      <c r="WSH1096" s="16"/>
      <c r="WSO1096" s="19"/>
      <c r="WSP1096" s="16"/>
      <c r="WSW1096" s="19"/>
      <c r="WSX1096" s="16"/>
      <c r="WTE1096" s="19"/>
      <c r="WTF1096" s="16"/>
      <c r="WTM1096" s="19"/>
      <c r="WTN1096" s="16"/>
      <c r="WTU1096" s="19"/>
      <c r="WTV1096" s="16"/>
      <c r="WUC1096" s="19"/>
      <c r="WUD1096" s="16"/>
      <c r="WUK1096" s="19"/>
      <c r="WUL1096" s="16"/>
      <c r="WUS1096" s="19"/>
      <c r="WUT1096" s="16"/>
      <c r="WVA1096" s="19"/>
      <c r="WVB1096" s="16"/>
      <c r="WVI1096" s="19"/>
      <c r="WVJ1096" s="16"/>
      <c r="WVQ1096" s="19"/>
      <c r="WVR1096" s="16"/>
      <c r="WVY1096" s="19"/>
      <c r="WVZ1096" s="16"/>
      <c r="WWG1096" s="19"/>
      <c r="WWH1096" s="16"/>
      <c r="WWO1096" s="19"/>
      <c r="WWP1096" s="16"/>
      <c r="WWW1096" s="19"/>
      <c r="WWX1096" s="16"/>
      <c r="WXE1096" s="19"/>
      <c r="WXF1096" s="16"/>
      <c r="WXM1096" s="19"/>
      <c r="WXN1096" s="16"/>
      <c r="WXU1096" s="19"/>
      <c r="WXV1096" s="16"/>
      <c r="WYC1096" s="19"/>
      <c r="WYD1096" s="16"/>
      <c r="WYK1096" s="19"/>
      <c r="WYL1096" s="16"/>
      <c r="WYS1096" s="19"/>
      <c r="WYT1096" s="16"/>
      <c r="WZA1096" s="19"/>
      <c r="WZB1096" s="16"/>
      <c r="WZI1096" s="19"/>
      <c r="WZJ1096" s="16"/>
      <c r="WZQ1096" s="19"/>
      <c r="WZR1096" s="16"/>
      <c r="WZY1096" s="19"/>
      <c r="WZZ1096" s="16"/>
      <c r="XAG1096" s="19"/>
      <c r="XAH1096" s="16"/>
      <c r="XAO1096" s="19"/>
      <c r="XAP1096" s="16"/>
      <c r="XAW1096" s="19"/>
      <c r="XAX1096" s="16"/>
      <c r="XBE1096" s="19"/>
      <c r="XBF1096" s="16"/>
      <c r="XBM1096" s="19"/>
      <c r="XBN1096" s="16"/>
      <c r="XBU1096" s="19"/>
      <c r="XBV1096" s="16"/>
      <c r="XCC1096" s="19"/>
      <c r="XCD1096" s="16"/>
      <c r="XCK1096" s="19"/>
      <c r="XCL1096" s="16"/>
      <c r="XCS1096" s="19"/>
      <c r="XCT1096" s="16"/>
      <c r="XDA1096" s="19"/>
      <c r="XDB1096" s="16"/>
      <c r="XDI1096" s="19"/>
      <c r="XDJ1096" s="16"/>
      <c r="XDQ1096" s="19"/>
      <c r="XDR1096" s="16"/>
      <c r="XDY1096" s="19"/>
      <c r="XDZ1096" s="16"/>
      <c r="XEG1096" s="19"/>
      <c r="XEH1096" s="16"/>
      <c r="XEO1096" s="19"/>
      <c r="XEP1096" s="16"/>
      <c r="XEW1096" s="19"/>
      <c r="XEX1096" s="16"/>
    </row>
    <row r="1097" spans="1:1018 1025:2042 2049:3066 3073:4090 4097:5114 5121:6138 6145:7162 7169:8186 8193:9210 9217:10234 10241:11258 11265:12282 12289:13306 13313:14330 14337:15354 15361:16378" s="42" customFormat="1" x14ac:dyDescent="0.2">
      <c r="A1097" s="19"/>
      <c r="B1097" s="43" t="s">
        <v>1522</v>
      </c>
      <c r="C1097" s="42">
        <f>C1090+C1092</f>
        <v>0.59599999999999997</v>
      </c>
      <c r="D1097" s="42">
        <f t="shared" ref="D1097:AB1097" si="21">D1090+D1092</f>
        <v>0.52900000000000003</v>
      </c>
      <c r="E1097" s="42">
        <f t="shared" si="21"/>
        <v>0.56800000000000006</v>
      </c>
      <c r="F1097" s="42">
        <f t="shared" si="21"/>
        <v>0.58799999999999997</v>
      </c>
      <c r="G1097" s="42">
        <f t="shared" si="21"/>
        <v>0.67900000000000005</v>
      </c>
      <c r="H1097" s="42">
        <f t="shared" si="21"/>
        <v>0.63</v>
      </c>
      <c r="I1097" s="42">
        <f t="shared" si="21"/>
        <v>0.64100000000000001</v>
      </c>
      <c r="J1097" s="42">
        <f t="shared" si="21"/>
        <v>0.48899999999999999</v>
      </c>
      <c r="K1097" s="42">
        <f t="shared" si="21"/>
        <v>0.53500000000000003</v>
      </c>
      <c r="L1097" s="42">
        <f t="shared" si="21"/>
        <v>0.59</v>
      </c>
      <c r="M1097" s="42">
        <f t="shared" si="21"/>
        <v>0.60899999999999999</v>
      </c>
      <c r="N1097" s="42">
        <f t="shared" si="21"/>
        <v>0.59899999999999998</v>
      </c>
      <c r="O1097" s="42">
        <f t="shared" si="21"/>
        <v>0.69199999999999995</v>
      </c>
      <c r="P1097" s="42">
        <f t="shared" si="21"/>
        <v>0.54200000000000004</v>
      </c>
      <c r="Q1097" s="42">
        <f t="shared" si="21"/>
        <v>0.68599999999999994</v>
      </c>
      <c r="R1097" s="42">
        <f t="shared" si="21"/>
        <v>0.58799999999999997</v>
      </c>
      <c r="S1097" s="42">
        <f t="shared" si="21"/>
        <v>0.69700000000000006</v>
      </c>
      <c r="T1097" s="42">
        <f t="shared" si="21"/>
        <v>0.59299999999999997</v>
      </c>
      <c r="U1097" s="42">
        <f t="shared" si="21"/>
        <v>0.66</v>
      </c>
      <c r="V1097" s="42">
        <f t="shared" si="21"/>
        <v>0.59000000000000008</v>
      </c>
      <c r="W1097" s="42">
        <f t="shared" si="21"/>
        <v>0.60599999999999998</v>
      </c>
      <c r="X1097" s="42">
        <f t="shared" si="21"/>
        <v>0.59099999999999997</v>
      </c>
      <c r="Y1097" s="42">
        <f t="shared" si="21"/>
        <v>0.58399999999999996</v>
      </c>
      <c r="Z1097" s="42">
        <f t="shared" si="21"/>
        <v>0.6</v>
      </c>
      <c r="AA1097" s="42">
        <f t="shared" si="21"/>
        <v>0.60000000000000009</v>
      </c>
      <c r="AB1097" s="42">
        <f t="shared" si="21"/>
        <v>0.59800000000000009</v>
      </c>
      <c r="AG1097" s="19"/>
      <c r="AH1097" s="16"/>
      <c r="AO1097" s="19"/>
      <c r="AP1097" s="16"/>
      <c r="AW1097" s="19"/>
      <c r="AX1097" s="16"/>
      <c r="BE1097" s="19"/>
      <c r="BF1097" s="16"/>
      <c r="BM1097" s="19"/>
      <c r="BN1097" s="16"/>
      <c r="BU1097" s="19"/>
      <c r="BV1097" s="16"/>
      <c r="CC1097" s="19"/>
      <c r="CD1097" s="16"/>
      <c r="CK1097" s="19"/>
      <c r="CL1097" s="16"/>
      <c r="CS1097" s="19"/>
      <c r="CT1097" s="16"/>
      <c r="DA1097" s="19"/>
      <c r="DB1097" s="16"/>
      <c r="DI1097" s="19"/>
      <c r="DJ1097" s="16"/>
      <c r="DQ1097" s="19"/>
      <c r="DR1097" s="16"/>
      <c r="DY1097" s="19"/>
      <c r="DZ1097" s="16"/>
      <c r="EG1097" s="19"/>
      <c r="EH1097" s="16"/>
      <c r="EO1097" s="19"/>
      <c r="EP1097" s="16"/>
      <c r="EW1097" s="19"/>
      <c r="EX1097" s="16"/>
      <c r="FE1097" s="19"/>
      <c r="FF1097" s="16"/>
      <c r="FM1097" s="19"/>
      <c r="FN1097" s="16"/>
      <c r="FU1097" s="19"/>
      <c r="FV1097" s="16"/>
      <c r="GC1097" s="19"/>
      <c r="GD1097" s="16"/>
      <c r="GK1097" s="19"/>
      <c r="GL1097" s="16"/>
      <c r="GS1097" s="19"/>
      <c r="GT1097" s="16"/>
      <c r="HA1097" s="19"/>
      <c r="HB1097" s="16"/>
      <c r="HI1097" s="19"/>
      <c r="HJ1097" s="16"/>
      <c r="HQ1097" s="19"/>
      <c r="HR1097" s="16"/>
      <c r="HY1097" s="19"/>
      <c r="HZ1097" s="16"/>
      <c r="IG1097" s="19"/>
      <c r="IH1097" s="16"/>
      <c r="IO1097" s="19"/>
      <c r="IP1097" s="16"/>
      <c r="IW1097" s="19"/>
      <c r="IX1097" s="16"/>
      <c r="JE1097" s="19"/>
      <c r="JF1097" s="16"/>
      <c r="JM1097" s="19"/>
      <c r="JN1097" s="16"/>
      <c r="JU1097" s="19"/>
      <c r="JV1097" s="16"/>
      <c r="KC1097" s="19"/>
      <c r="KD1097" s="16"/>
      <c r="KK1097" s="19"/>
      <c r="KL1097" s="16"/>
      <c r="KS1097" s="19"/>
      <c r="KT1097" s="16"/>
      <c r="LA1097" s="19"/>
      <c r="LB1097" s="16"/>
      <c r="LI1097" s="19"/>
      <c r="LJ1097" s="16"/>
      <c r="LQ1097" s="19"/>
      <c r="LR1097" s="16"/>
      <c r="LY1097" s="19"/>
      <c r="LZ1097" s="16"/>
      <c r="MG1097" s="19"/>
      <c r="MH1097" s="16"/>
      <c r="MO1097" s="19"/>
      <c r="MP1097" s="16"/>
      <c r="MW1097" s="19"/>
      <c r="MX1097" s="16"/>
      <c r="NE1097" s="19"/>
      <c r="NF1097" s="16"/>
      <c r="NM1097" s="19"/>
      <c r="NN1097" s="16"/>
      <c r="NU1097" s="19"/>
      <c r="NV1097" s="16"/>
      <c r="OC1097" s="19"/>
      <c r="OD1097" s="16"/>
      <c r="OK1097" s="19"/>
      <c r="OL1097" s="16"/>
      <c r="OS1097" s="19"/>
      <c r="OT1097" s="16"/>
      <c r="PA1097" s="19"/>
      <c r="PB1097" s="16"/>
      <c r="PI1097" s="19"/>
      <c r="PJ1097" s="16"/>
      <c r="PQ1097" s="19"/>
      <c r="PR1097" s="16"/>
      <c r="PY1097" s="19"/>
      <c r="PZ1097" s="16"/>
      <c r="QG1097" s="19"/>
      <c r="QH1097" s="16"/>
      <c r="QO1097" s="19"/>
      <c r="QP1097" s="16"/>
      <c r="QW1097" s="19"/>
      <c r="QX1097" s="16"/>
      <c r="RE1097" s="19"/>
      <c r="RF1097" s="16"/>
      <c r="RM1097" s="19"/>
      <c r="RN1097" s="16"/>
      <c r="RU1097" s="19"/>
      <c r="RV1097" s="16"/>
      <c r="SC1097" s="19"/>
      <c r="SD1097" s="16"/>
      <c r="SK1097" s="19"/>
      <c r="SL1097" s="16"/>
      <c r="SS1097" s="19"/>
      <c r="ST1097" s="16"/>
      <c r="TA1097" s="19"/>
      <c r="TB1097" s="16"/>
      <c r="TI1097" s="19"/>
      <c r="TJ1097" s="16"/>
      <c r="TQ1097" s="19"/>
      <c r="TR1097" s="16"/>
      <c r="TY1097" s="19"/>
      <c r="TZ1097" s="16"/>
      <c r="UG1097" s="19"/>
      <c r="UH1097" s="16"/>
      <c r="UO1097" s="19"/>
      <c r="UP1097" s="16"/>
      <c r="UW1097" s="19"/>
      <c r="UX1097" s="16"/>
      <c r="VE1097" s="19"/>
      <c r="VF1097" s="16"/>
      <c r="VM1097" s="19"/>
      <c r="VN1097" s="16"/>
      <c r="VU1097" s="19"/>
      <c r="VV1097" s="16"/>
      <c r="WC1097" s="19"/>
      <c r="WD1097" s="16"/>
      <c r="WK1097" s="19"/>
      <c r="WL1097" s="16"/>
      <c r="WS1097" s="19"/>
      <c r="WT1097" s="16"/>
      <c r="XA1097" s="19"/>
      <c r="XB1097" s="16"/>
      <c r="XI1097" s="19"/>
      <c r="XJ1097" s="16"/>
      <c r="XQ1097" s="19"/>
      <c r="XR1097" s="16"/>
      <c r="XY1097" s="19"/>
      <c r="XZ1097" s="16"/>
      <c r="YG1097" s="19"/>
      <c r="YH1097" s="16"/>
      <c r="YO1097" s="19"/>
      <c r="YP1097" s="16"/>
      <c r="YW1097" s="19"/>
      <c r="YX1097" s="16"/>
      <c r="ZE1097" s="19"/>
      <c r="ZF1097" s="16"/>
      <c r="ZM1097" s="19"/>
      <c r="ZN1097" s="16"/>
      <c r="ZU1097" s="19"/>
      <c r="ZV1097" s="16"/>
      <c r="AAC1097" s="19"/>
      <c r="AAD1097" s="16"/>
      <c r="AAK1097" s="19"/>
      <c r="AAL1097" s="16"/>
      <c r="AAS1097" s="19"/>
      <c r="AAT1097" s="16"/>
      <c r="ABA1097" s="19"/>
      <c r="ABB1097" s="16"/>
      <c r="ABI1097" s="19"/>
      <c r="ABJ1097" s="16"/>
      <c r="ABQ1097" s="19"/>
      <c r="ABR1097" s="16"/>
      <c r="ABY1097" s="19"/>
      <c r="ABZ1097" s="16"/>
      <c r="ACG1097" s="19"/>
      <c r="ACH1097" s="16"/>
      <c r="ACO1097" s="19"/>
      <c r="ACP1097" s="16"/>
      <c r="ACW1097" s="19"/>
      <c r="ACX1097" s="16"/>
      <c r="ADE1097" s="19"/>
      <c r="ADF1097" s="16"/>
      <c r="ADM1097" s="19"/>
      <c r="ADN1097" s="16"/>
      <c r="ADU1097" s="19"/>
      <c r="ADV1097" s="16"/>
      <c r="AEC1097" s="19"/>
      <c r="AED1097" s="16"/>
      <c r="AEK1097" s="19"/>
      <c r="AEL1097" s="16"/>
      <c r="AES1097" s="19"/>
      <c r="AET1097" s="16"/>
      <c r="AFA1097" s="19"/>
      <c r="AFB1097" s="16"/>
      <c r="AFI1097" s="19"/>
      <c r="AFJ1097" s="16"/>
      <c r="AFQ1097" s="19"/>
      <c r="AFR1097" s="16"/>
      <c r="AFY1097" s="19"/>
      <c r="AFZ1097" s="16"/>
      <c r="AGG1097" s="19"/>
      <c r="AGH1097" s="16"/>
      <c r="AGO1097" s="19"/>
      <c r="AGP1097" s="16"/>
      <c r="AGW1097" s="19"/>
      <c r="AGX1097" s="16"/>
      <c r="AHE1097" s="19"/>
      <c r="AHF1097" s="16"/>
      <c r="AHM1097" s="19"/>
      <c r="AHN1097" s="16"/>
      <c r="AHU1097" s="19"/>
      <c r="AHV1097" s="16"/>
      <c r="AIC1097" s="19"/>
      <c r="AID1097" s="16"/>
      <c r="AIK1097" s="19"/>
      <c r="AIL1097" s="16"/>
      <c r="AIS1097" s="19"/>
      <c r="AIT1097" s="16"/>
      <c r="AJA1097" s="19"/>
      <c r="AJB1097" s="16"/>
      <c r="AJI1097" s="19"/>
      <c r="AJJ1097" s="16"/>
      <c r="AJQ1097" s="19"/>
      <c r="AJR1097" s="16"/>
      <c r="AJY1097" s="19"/>
      <c r="AJZ1097" s="16"/>
      <c r="AKG1097" s="19"/>
      <c r="AKH1097" s="16"/>
      <c r="AKO1097" s="19"/>
      <c r="AKP1097" s="16"/>
      <c r="AKW1097" s="19"/>
      <c r="AKX1097" s="16"/>
      <c r="ALE1097" s="19"/>
      <c r="ALF1097" s="16"/>
      <c r="ALM1097" s="19"/>
      <c r="ALN1097" s="16"/>
      <c r="ALU1097" s="19"/>
      <c r="ALV1097" s="16"/>
      <c r="AMC1097" s="19"/>
      <c r="AMD1097" s="16"/>
      <c r="AMK1097" s="19"/>
      <c r="AML1097" s="16"/>
      <c r="AMS1097" s="19"/>
      <c r="AMT1097" s="16"/>
      <c r="ANA1097" s="19"/>
      <c r="ANB1097" s="16"/>
      <c r="ANI1097" s="19"/>
      <c r="ANJ1097" s="16"/>
      <c r="ANQ1097" s="19"/>
      <c r="ANR1097" s="16"/>
      <c r="ANY1097" s="19"/>
      <c r="ANZ1097" s="16"/>
      <c r="AOG1097" s="19"/>
      <c r="AOH1097" s="16"/>
      <c r="AOO1097" s="19"/>
      <c r="AOP1097" s="16"/>
      <c r="AOW1097" s="19"/>
      <c r="AOX1097" s="16"/>
      <c r="APE1097" s="19"/>
      <c r="APF1097" s="16"/>
      <c r="APM1097" s="19"/>
      <c r="APN1097" s="16"/>
      <c r="APU1097" s="19"/>
      <c r="APV1097" s="16"/>
      <c r="AQC1097" s="19"/>
      <c r="AQD1097" s="16"/>
      <c r="AQK1097" s="19"/>
      <c r="AQL1097" s="16"/>
      <c r="AQS1097" s="19"/>
      <c r="AQT1097" s="16"/>
      <c r="ARA1097" s="19"/>
      <c r="ARB1097" s="16"/>
      <c r="ARI1097" s="19"/>
      <c r="ARJ1097" s="16"/>
      <c r="ARQ1097" s="19"/>
      <c r="ARR1097" s="16"/>
      <c r="ARY1097" s="19"/>
      <c r="ARZ1097" s="16"/>
      <c r="ASG1097" s="19"/>
      <c r="ASH1097" s="16"/>
      <c r="ASO1097" s="19"/>
      <c r="ASP1097" s="16"/>
      <c r="ASW1097" s="19"/>
      <c r="ASX1097" s="16"/>
      <c r="ATE1097" s="19"/>
      <c r="ATF1097" s="16"/>
      <c r="ATM1097" s="19"/>
      <c r="ATN1097" s="16"/>
      <c r="ATU1097" s="19"/>
      <c r="ATV1097" s="16"/>
      <c r="AUC1097" s="19"/>
      <c r="AUD1097" s="16"/>
      <c r="AUK1097" s="19"/>
      <c r="AUL1097" s="16"/>
      <c r="AUS1097" s="19"/>
      <c r="AUT1097" s="16"/>
      <c r="AVA1097" s="19"/>
      <c r="AVB1097" s="16"/>
      <c r="AVI1097" s="19"/>
      <c r="AVJ1097" s="16"/>
      <c r="AVQ1097" s="19"/>
      <c r="AVR1097" s="16"/>
      <c r="AVY1097" s="19"/>
      <c r="AVZ1097" s="16"/>
      <c r="AWG1097" s="19"/>
      <c r="AWH1097" s="16"/>
      <c r="AWO1097" s="19"/>
      <c r="AWP1097" s="16"/>
      <c r="AWW1097" s="19"/>
      <c r="AWX1097" s="16"/>
      <c r="AXE1097" s="19"/>
      <c r="AXF1097" s="16"/>
      <c r="AXM1097" s="19"/>
      <c r="AXN1097" s="16"/>
      <c r="AXU1097" s="19"/>
      <c r="AXV1097" s="16"/>
      <c r="AYC1097" s="19"/>
      <c r="AYD1097" s="16"/>
      <c r="AYK1097" s="19"/>
      <c r="AYL1097" s="16"/>
      <c r="AYS1097" s="19"/>
      <c r="AYT1097" s="16"/>
      <c r="AZA1097" s="19"/>
      <c r="AZB1097" s="16"/>
      <c r="AZI1097" s="19"/>
      <c r="AZJ1097" s="16"/>
      <c r="AZQ1097" s="19"/>
      <c r="AZR1097" s="16"/>
      <c r="AZY1097" s="19"/>
      <c r="AZZ1097" s="16"/>
      <c r="BAG1097" s="19"/>
      <c r="BAH1097" s="16"/>
      <c r="BAO1097" s="19"/>
      <c r="BAP1097" s="16"/>
      <c r="BAW1097" s="19"/>
      <c r="BAX1097" s="16"/>
      <c r="BBE1097" s="19"/>
      <c r="BBF1097" s="16"/>
      <c r="BBM1097" s="19"/>
      <c r="BBN1097" s="16"/>
      <c r="BBU1097" s="19"/>
      <c r="BBV1097" s="16"/>
      <c r="BCC1097" s="19"/>
      <c r="BCD1097" s="16"/>
      <c r="BCK1097" s="19"/>
      <c r="BCL1097" s="16"/>
      <c r="BCS1097" s="19"/>
      <c r="BCT1097" s="16"/>
      <c r="BDA1097" s="19"/>
      <c r="BDB1097" s="16"/>
      <c r="BDI1097" s="19"/>
      <c r="BDJ1097" s="16"/>
      <c r="BDQ1097" s="19"/>
      <c r="BDR1097" s="16"/>
      <c r="BDY1097" s="19"/>
      <c r="BDZ1097" s="16"/>
      <c r="BEG1097" s="19"/>
      <c r="BEH1097" s="16"/>
      <c r="BEO1097" s="19"/>
      <c r="BEP1097" s="16"/>
      <c r="BEW1097" s="19"/>
      <c r="BEX1097" s="16"/>
      <c r="BFE1097" s="19"/>
      <c r="BFF1097" s="16"/>
      <c r="BFM1097" s="19"/>
      <c r="BFN1097" s="16"/>
      <c r="BFU1097" s="19"/>
      <c r="BFV1097" s="16"/>
      <c r="BGC1097" s="19"/>
      <c r="BGD1097" s="16"/>
      <c r="BGK1097" s="19"/>
      <c r="BGL1097" s="16"/>
      <c r="BGS1097" s="19"/>
      <c r="BGT1097" s="16"/>
      <c r="BHA1097" s="19"/>
      <c r="BHB1097" s="16"/>
      <c r="BHI1097" s="19"/>
      <c r="BHJ1097" s="16"/>
      <c r="BHQ1097" s="19"/>
      <c r="BHR1097" s="16"/>
      <c r="BHY1097" s="19"/>
      <c r="BHZ1097" s="16"/>
      <c r="BIG1097" s="19"/>
      <c r="BIH1097" s="16"/>
      <c r="BIO1097" s="19"/>
      <c r="BIP1097" s="16"/>
      <c r="BIW1097" s="19"/>
      <c r="BIX1097" s="16"/>
      <c r="BJE1097" s="19"/>
      <c r="BJF1097" s="16"/>
      <c r="BJM1097" s="19"/>
      <c r="BJN1097" s="16"/>
      <c r="BJU1097" s="19"/>
      <c r="BJV1097" s="16"/>
      <c r="BKC1097" s="19"/>
      <c r="BKD1097" s="16"/>
      <c r="BKK1097" s="19"/>
      <c r="BKL1097" s="16"/>
      <c r="BKS1097" s="19"/>
      <c r="BKT1097" s="16"/>
      <c r="BLA1097" s="19"/>
      <c r="BLB1097" s="16"/>
      <c r="BLI1097" s="19"/>
      <c r="BLJ1097" s="16"/>
      <c r="BLQ1097" s="19"/>
      <c r="BLR1097" s="16"/>
      <c r="BLY1097" s="19"/>
      <c r="BLZ1097" s="16"/>
      <c r="BMG1097" s="19"/>
      <c r="BMH1097" s="16"/>
      <c r="BMO1097" s="19"/>
      <c r="BMP1097" s="16"/>
      <c r="BMW1097" s="19"/>
      <c r="BMX1097" s="16"/>
      <c r="BNE1097" s="19"/>
      <c r="BNF1097" s="16"/>
      <c r="BNM1097" s="19"/>
      <c r="BNN1097" s="16"/>
      <c r="BNU1097" s="19"/>
      <c r="BNV1097" s="16"/>
      <c r="BOC1097" s="19"/>
      <c r="BOD1097" s="16"/>
      <c r="BOK1097" s="19"/>
      <c r="BOL1097" s="16"/>
      <c r="BOS1097" s="19"/>
      <c r="BOT1097" s="16"/>
      <c r="BPA1097" s="19"/>
      <c r="BPB1097" s="16"/>
      <c r="BPI1097" s="19"/>
      <c r="BPJ1097" s="16"/>
      <c r="BPQ1097" s="19"/>
      <c r="BPR1097" s="16"/>
      <c r="BPY1097" s="19"/>
      <c r="BPZ1097" s="16"/>
      <c r="BQG1097" s="19"/>
      <c r="BQH1097" s="16"/>
      <c r="BQO1097" s="19"/>
      <c r="BQP1097" s="16"/>
      <c r="BQW1097" s="19"/>
      <c r="BQX1097" s="16"/>
      <c r="BRE1097" s="19"/>
      <c r="BRF1097" s="16"/>
      <c r="BRM1097" s="19"/>
      <c r="BRN1097" s="16"/>
      <c r="BRU1097" s="19"/>
      <c r="BRV1097" s="16"/>
      <c r="BSC1097" s="19"/>
      <c r="BSD1097" s="16"/>
      <c r="BSK1097" s="19"/>
      <c r="BSL1097" s="16"/>
      <c r="BSS1097" s="19"/>
      <c r="BST1097" s="16"/>
      <c r="BTA1097" s="19"/>
      <c r="BTB1097" s="16"/>
      <c r="BTI1097" s="19"/>
      <c r="BTJ1097" s="16"/>
      <c r="BTQ1097" s="19"/>
      <c r="BTR1097" s="16"/>
      <c r="BTY1097" s="19"/>
      <c r="BTZ1097" s="16"/>
      <c r="BUG1097" s="19"/>
      <c r="BUH1097" s="16"/>
      <c r="BUO1097" s="19"/>
      <c r="BUP1097" s="16"/>
      <c r="BUW1097" s="19"/>
      <c r="BUX1097" s="16"/>
      <c r="BVE1097" s="19"/>
      <c r="BVF1097" s="16"/>
      <c r="BVM1097" s="19"/>
      <c r="BVN1097" s="16"/>
      <c r="BVU1097" s="19"/>
      <c r="BVV1097" s="16"/>
      <c r="BWC1097" s="19"/>
      <c r="BWD1097" s="16"/>
      <c r="BWK1097" s="19"/>
      <c r="BWL1097" s="16"/>
      <c r="BWS1097" s="19"/>
      <c r="BWT1097" s="16"/>
      <c r="BXA1097" s="19"/>
      <c r="BXB1097" s="16"/>
      <c r="BXI1097" s="19"/>
      <c r="BXJ1097" s="16"/>
      <c r="BXQ1097" s="19"/>
      <c r="BXR1097" s="16"/>
      <c r="BXY1097" s="19"/>
      <c r="BXZ1097" s="16"/>
      <c r="BYG1097" s="19"/>
      <c r="BYH1097" s="16"/>
      <c r="BYO1097" s="19"/>
      <c r="BYP1097" s="16"/>
      <c r="BYW1097" s="19"/>
      <c r="BYX1097" s="16"/>
      <c r="BZE1097" s="19"/>
      <c r="BZF1097" s="16"/>
      <c r="BZM1097" s="19"/>
      <c r="BZN1097" s="16"/>
      <c r="BZU1097" s="19"/>
      <c r="BZV1097" s="16"/>
      <c r="CAC1097" s="19"/>
      <c r="CAD1097" s="16"/>
      <c r="CAK1097" s="19"/>
      <c r="CAL1097" s="16"/>
      <c r="CAS1097" s="19"/>
      <c r="CAT1097" s="16"/>
      <c r="CBA1097" s="19"/>
      <c r="CBB1097" s="16"/>
      <c r="CBI1097" s="19"/>
      <c r="CBJ1097" s="16"/>
      <c r="CBQ1097" s="19"/>
      <c r="CBR1097" s="16"/>
      <c r="CBY1097" s="19"/>
      <c r="CBZ1097" s="16"/>
      <c r="CCG1097" s="19"/>
      <c r="CCH1097" s="16"/>
      <c r="CCO1097" s="19"/>
      <c r="CCP1097" s="16"/>
      <c r="CCW1097" s="19"/>
      <c r="CCX1097" s="16"/>
      <c r="CDE1097" s="19"/>
      <c r="CDF1097" s="16"/>
      <c r="CDM1097" s="19"/>
      <c r="CDN1097" s="16"/>
      <c r="CDU1097" s="19"/>
      <c r="CDV1097" s="16"/>
      <c r="CEC1097" s="19"/>
      <c r="CED1097" s="16"/>
      <c r="CEK1097" s="19"/>
      <c r="CEL1097" s="16"/>
      <c r="CES1097" s="19"/>
      <c r="CET1097" s="16"/>
      <c r="CFA1097" s="19"/>
      <c r="CFB1097" s="16"/>
      <c r="CFI1097" s="19"/>
      <c r="CFJ1097" s="16"/>
      <c r="CFQ1097" s="19"/>
      <c r="CFR1097" s="16"/>
      <c r="CFY1097" s="19"/>
      <c r="CFZ1097" s="16"/>
      <c r="CGG1097" s="19"/>
      <c r="CGH1097" s="16"/>
      <c r="CGO1097" s="19"/>
      <c r="CGP1097" s="16"/>
      <c r="CGW1097" s="19"/>
      <c r="CGX1097" s="16"/>
      <c r="CHE1097" s="19"/>
      <c r="CHF1097" s="16"/>
      <c r="CHM1097" s="19"/>
      <c r="CHN1097" s="16"/>
      <c r="CHU1097" s="19"/>
      <c r="CHV1097" s="16"/>
      <c r="CIC1097" s="19"/>
      <c r="CID1097" s="16"/>
      <c r="CIK1097" s="19"/>
      <c r="CIL1097" s="16"/>
      <c r="CIS1097" s="19"/>
      <c r="CIT1097" s="16"/>
      <c r="CJA1097" s="19"/>
      <c r="CJB1097" s="16"/>
      <c r="CJI1097" s="19"/>
      <c r="CJJ1097" s="16"/>
      <c r="CJQ1097" s="19"/>
      <c r="CJR1097" s="16"/>
      <c r="CJY1097" s="19"/>
      <c r="CJZ1097" s="16"/>
      <c r="CKG1097" s="19"/>
      <c r="CKH1097" s="16"/>
      <c r="CKO1097" s="19"/>
      <c r="CKP1097" s="16"/>
      <c r="CKW1097" s="19"/>
      <c r="CKX1097" s="16"/>
      <c r="CLE1097" s="19"/>
      <c r="CLF1097" s="16"/>
      <c r="CLM1097" s="19"/>
      <c r="CLN1097" s="16"/>
      <c r="CLU1097" s="19"/>
      <c r="CLV1097" s="16"/>
      <c r="CMC1097" s="19"/>
      <c r="CMD1097" s="16"/>
      <c r="CMK1097" s="19"/>
      <c r="CML1097" s="16"/>
      <c r="CMS1097" s="19"/>
      <c r="CMT1097" s="16"/>
      <c r="CNA1097" s="19"/>
      <c r="CNB1097" s="16"/>
      <c r="CNI1097" s="19"/>
      <c r="CNJ1097" s="16"/>
      <c r="CNQ1097" s="19"/>
      <c r="CNR1097" s="16"/>
      <c r="CNY1097" s="19"/>
      <c r="CNZ1097" s="16"/>
      <c r="COG1097" s="19"/>
      <c r="COH1097" s="16"/>
      <c r="COO1097" s="19"/>
      <c r="COP1097" s="16"/>
      <c r="COW1097" s="19"/>
      <c r="COX1097" s="16"/>
      <c r="CPE1097" s="19"/>
      <c r="CPF1097" s="16"/>
      <c r="CPM1097" s="19"/>
      <c r="CPN1097" s="16"/>
      <c r="CPU1097" s="19"/>
      <c r="CPV1097" s="16"/>
      <c r="CQC1097" s="19"/>
      <c r="CQD1097" s="16"/>
      <c r="CQK1097" s="19"/>
      <c r="CQL1097" s="16"/>
      <c r="CQS1097" s="19"/>
      <c r="CQT1097" s="16"/>
      <c r="CRA1097" s="19"/>
      <c r="CRB1097" s="16"/>
      <c r="CRI1097" s="19"/>
      <c r="CRJ1097" s="16"/>
      <c r="CRQ1097" s="19"/>
      <c r="CRR1097" s="16"/>
      <c r="CRY1097" s="19"/>
      <c r="CRZ1097" s="16"/>
      <c r="CSG1097" s="19"/>
      <c r="CSH1097" s="16"/>
      <c r="CSO1097" s="19"/>
      <c r="CSP1097" s="16"/>
      <c r="CSW1097" s="19"/>
      <c r="CSX1097" s="16"/>
      <c r="CTE1097" s="19"/>
      <c r="CTF1097" s="16"/>
      <c r="CTM1097" s="19"/>
      <c r="CTN1097" s="16"/>
      <c r="CTU1097" s="19"/>
      <c r="CTV1097" s="16"/>
      <c r="CUC1097" s="19"/>
      <c r="CUD1097" s="16"/>
      <c r="CUK1097" s="19"/>
      <c r="CUL1097" s="16"/>
      <c r="CUS1097" s="19"/>
      <c r="CUT1097" s="16"/>
      <c r="CVA1097" s="19"/>
      <c r="CVB1097" s="16"/>
      <c r="CVI1097" s="19"/>
      <c r="CVJ1097" s="16"/>
      <c r="CVQ1097" s="19"/>
      <c r="CVR1097" s="16"/>
      <c r="CVY1097" s="19"/>
      <c r="CVZ1097" s="16"/>
      <c r="CWG1097" s="19"/>
      <c r="CWH1097" s="16"/>
      <c r="CWO1097" s="19"/>
      <c r="CWP1097" s="16"/>
      <c r="CWW1097" s="19"/>
      <c r="CWX1097" s="16"/>
      <c r="CXE1097" s="19"/>
      <c r="CXF1097" s="16"/>
      <c r="CXM1097" s="19"/>
      <c r="CXN1097" s="16"/>
      <c r="CXU1097" s="19"/>
      <c r="CXV1097" s="16"/>
      <c r="CYC1097" s="19"/>
      <c r="CYD1097" s="16"/>
      <c r="CYK1097" s="19"/>
      <c r="CYL1097" s="16"/>
      <c r="CYS1097" s="19"/>
      <c r="CYT1097" s="16"/>
      <c r="CZA1097" s="19"/>
      <c r="CZB1097" s="16"/>
      <c r="CZI1097" s="19"/>
      <c r="CZJ1097" s="16"/>
      <c r="CZQ1097" s="19"/>
      <c r="CZR1097" s="16"/>
      <c r="CZY1097" s="19"/>
      <c r="CZZ1097" s="16"/>
      <c r="DAG1097" s="19"/>
      <c r="DAH1097" s="16"/>
      <c r="DAO1097" s="19"/>
      <c r="DAP1097" s="16"/>
      <c r="DAW1097" s="19"/>
      <c r="DAX1097" s="16"/>
      <c r="DBE1097" s="19"/>
      <c r="DBF1097" s="16"/>
      <c r="DBM1097" s="19"/>
      <c r="DBN1097" s="16"/>
      <c r="DBU1097" s="19"/>
      <c r="DBV1097" s="16"/>
      <c r="DCC1097" s="19"/>
      <c r="DCD1097" s="16"/>
      <c r="DCK1097" s="19"/>
      <c r="DCL1097" s="16"/>
      <c r="DCS1097" s="19"/>
      <c r="DCT1097" s="16"/>
      <c r="DDA1097" s="19"/>
      <c r="DDB1097" s="16"/>
      <c r="DDI1097" s="19"/>
      <c r="DDJ1097" s="16"/>
      <c r="DDQ1097" s="19"/>
      <c r="DDR1097" s="16"/>
      <c r="DDY1097" s="19"/>
      <c r="DDZ1097" s="16"/>
      <c r="DEG1097" s="19"/>
      <c r="DEH1097" s="16"/>
      <c r="DEO1097" s="19"/>
      <c r="DEP1097" s="16"/>
      <c r="DEW1097" s="19"/>
      <c r="DEX1097" s="16"/>
      <c r="DFE1097" s="19"/>
      <c r="DFF1097" s="16"/>
      <c r="DFM1097" s="19"/>
      <c r="DFN1097" s="16"/>
      <c r="DFU1097" s="19"/>
      <c r="DFV1097" s="16"/>
      <c r="DGC1097" s="19"/>
      <c r="DGD1097" s="16"/>
      <c r="DGK1097" s="19"/>
      <c r="DGL1097" s="16"/>
      <c r="DGS1097" s="19"/>
      <c r="DGT1097" s="16"/>
      <c r="DHA1097" s="19"/>
      <c r="DHB1097" s="16"/>
      <c r="DHI1097" s="19"/>
      <c r="DHJ1097" s="16"/>
      <c r="DHQ1097" s="19"/>
      <c r="DHR1097" s="16"/>
      <c r="DHY1097" s="19"/>
      <c r="DHZ1097" s="16"/>
      <c r="DIG1097" s="19"/>
      <c r="DIH1097" s="16"/>
      <c r="DIO1097" s="19"/>
      <c r="DIP1097" s="16"/>
      <c r="DIW1097" s="19"/>
      <c r="DIX1097" s="16"/>
      <c r="DJE1097" s="19"/>
      <c r="DJF1097" s="16"/>
      <c r="DJM1097" s="19"/>
      <c r="DJN1097" s="16"/>
      <c r="DJU1097" s="19"/>
      <c r="DJV1097" s="16"/>
      <c r="DKC1097" s="19"/>
      <c r="DKD1097" s="16"/>
      <c r="DKK1097" s="19"/>
      <c r="DKL1097" s="16"/>
      <c r="DKS1097" s="19"/>
      <c r="DKT1097" s="16"/>
      <c r="DLA1097" s="19"/>
      <c r="DLB1097" s="16"/>
      <c r="DLI1097" s="19"/>
      <c r="DLJ1097" s="16"/>
      <c r="DLQ1097" s="19"/>
      <c r="DLR1097" s="16"/>
      <c r="DLY1097" s="19"/>
      <c r="DLZ1097" s="16"/>
      <c r="DMG1097" s="19"/>
      <c r="DMH1097" s="16"/>
      <c r="DMO1097" s="19"/>
      <c r="DMP1097" s="16"/>
      <c r="DMW1097" s="19"/>
      <c r="DMX1097" s="16"/>
      <c r="DNE1097" s="19"/>
      <c r="DNF1097" s="16"/>
      <c r="DNM1097" s="19"/>
      <c r="DNN1097" s="16"/>
      <c r="DNU1097" s="19"/>
      <c r="DNV1097" s="16"/>
      <c r="DOC1097" s="19"/>
      <c r="DOD1097" s="16"/>
      <c r="DOK1097" s="19"/>
      <c r="DOL1097" s="16"/>
      <c r="DOS1097" s="19"/>
      <c r="DOT1097" s="16"/>
      <c r="DPA1097" s="19"/>
      <c r="DPB1097" s="16"/>
      <c r="DPI1097" s="19"/>
      <c r="DPJ1097" s="16"/>
      <c r="DPQ1097" s="19"/>
      <c r="DPR1097" s="16"/>
      <c r="DPY1097" s="19"/>
      <c r="DPZ1097" s="16"/>
      <c r="DQG1097" s="19"/>
      <c r="DQH1097" s="16"/>
      <c r="DQO1097" s="19"/>
      <c r="DQP1097" s="16"/>
      <c r="DQW1097" s="19"/>
      <c r="DQX1097" s="16"/>
      <c r="DRE1097" s="19"/>
      <c r="DRF1097" s="16"/>
      <c r="DRM1097" s="19"/>
      <c r="DRN1097" s="16"/>
      <c r="DRU1097" s="19"/>
      <c r="DRV1097" s="16"/>
      <c r="DSC1097" s="19"/>
      <c r="DSD1097" s="16"/>
      <c r="DSK1097" s="19"/>
      <c r="DSL1097" s="16"/>
      <c r="DSS1097" s="19"/>
      <c r="DST1097" s="16"/>
      <c r="DTA1097" s="19"/>
      <c r="DTB1097" s="16"/>
      <c r="DTI1097" s="19"/>
      <c r="DTJ1097" s="16"/>
      <c r="DTQ1097" s="19"/>
      <c r="DTR1097" s="16"/>
      <c r="DTY1097" s="19"/>
      <c r="DTZ1097" s="16"/>
      <c r="DUG1097" s="19"/>
      <c r="DUH1097" s="16"/>
      <c r="DUO1097" s="19"/>
      <c r="DUP1097" s="16"/>
      <c r="DUW1097" s="19"/>
      <c r="DUX1097" s="16"/>
      <c r="DVE1097" s="19"/>
      <c r="DVF1097" s="16"/>
      <c r="DVM1097" s="19"/>
      <c r="DVN1097" s="16"/>
      <c r="DVU1097" s="19"/>
      <c r="DVV1097" s="16"/>
      <c r="DWC1097" s="19"/>
      <c r="DWD1097" s="16"/>
      <c r="DWK1097" s="19"/>
      <c r="DWL1097" s="16"/>
      <c r="DWS1097" s="19"/>
      <c r="DWT1097" s="16"/>
      <c r="DXA1097" s="19"/>
      <c r="DXB1097" s="16"/>
      <c r="DXI1097" s="19"/>
      <c r="DXJ1097" s="16"/>
      <c r="DXQ1097" s="19"/>
      <c r="DXR1097" s="16"/>
      <c r="DXY1097" s="19"/>
      <c r="DXZ1097" s="16"/>
      <c r="DYG1097" s="19"/>
      <c r="DYH1097" s="16"/>
      <c r="DYO1097" s="19"/>
      <c r="DYP1097" s="16"/>
      <c r="DYW1097" s="19"/>
      <c r="DYX1097" s="16"/>
      <c r="DZE1097" s="19"/>
      <c r="DZF1097" s="16"/>
      <c r="DZM1097" s="19"/>
      <c r="DZN1097" s="16"/>
      <c r="DZU1097" s="19"/>
      <c r="DZV1097" s="16"/>
      <c r="EAC1097" s="19"/>
      <c r="EAD1097" s="16"/>
      <c r="EAK1097" s="19"/>
      <c r="EAL1097" s="16"/>
      <c r="EAS1097" s="19"/>
      <c r="EAT1097" s="16"/>
      <c r="EBA1097" s="19"/>
      <c r="EBB1097" s="16"/>
      <c r="EBI1097" s="19"/>
      <c r="EBJ1097" s="16"/>
      <c r="EBQ1097" s="19"/>
      <c r="EBR1097" s="16"/>
      <c r="EBY1097" s="19"/>
      <c r="EBZ1097" s="16"/>
      <c r="ECG1097" s="19"/>
      <c r="ECH1097" s="16"/>
      <c r="ECO1097" s="19"/>
      <c r="ECP1097" s="16"/>
      <c r="ECW1097" s="19"/>
      <c r="ECX1097" s="16"/>
      <c r="EDE1097" s="19"/>
      <c r="EDF1097" s="16"/>
      <c r="EDM1097" s="19"/>
      <c r="EDN1097" s="16"/>
      <c r="EDU1097" s="19"/>
      <c r="EDV1097" s="16"/>
      <c r="EEC1097" s="19"/>
      <c r="EED1097" s="16"/>
      <c r="EEK1097" s="19"/>
      <c r="EEL1097" s="16"/>
      <c r="EES1097" s="19"/>
      <c r="EET1097" s="16"/>
      <c r="EFA1097" s="19"/>
      <c r="EFB1097" s="16"/>
      <c r="EFI1097" s="19"/>
      <c r="EFJ1097" s="16"/>
      <c r="EFQ1097" s="19"/>
      <c r="EFR1097" s="16"/>
      <c r="EFY1097" s="19"/>
      <c r="EFZ1097" s="16"/>
      <c r="EGG1097" s="19"/>
      <c r="EGH1097" s="16"/>
      <c r="EGO1097" s="19"/>
      <c r="EGP1097" s="16"/>
      <c r="EGW1097" s="19"/>
      <c r="EGX1097" s="16"/>
      <c r="EHE1097" s="19"/>
      <c r="EHF1097" s="16"/>
      <c r="EHM1097" s="19"/>
      <c r="EHN1097" s="16"/>
      <c r="EHU1097" s="19"/>
      <c r="EHV1097" s="16"/>
      <c r="EIC1097" s="19"/>
      <c r="EID1097" s="16"/>
      <c r="EIK1097" s="19"/>
      <c r="EIL1097" s="16"/>
      <c r="EIS1097" s="19"/>
      <c r="EIT1097" s="16"/>
      <c r="EJA1097" s="19"/>
      <c r="EJB1097" s="16"/>
      <c r="EJI1097" s="19"/>
      <c r="EJJ1097" s="16"/>
      <c r="EJQ1097" s="19"/>
      <c r="EJR1097" s="16"/>
      <c r="EJY1097" s="19"/>
      <c r="EJZ1097" s="16"/>
      <c r="EKG1097" s="19"/>
      <c r="EKH1097" s="16"/>
      <c r="EKO1097" s="19"/>
      <c r="EKP1097" s="16"/>
      <c r="EKW1097" s="19"/>
      <c r="EKX1097" s="16"/>
      <c r="ELE1097" s="19"/>
      <c r="ELF1097" s="16"/>
      <c r="ELM1097" s="19"/>
      <c r="ELN1097" s="16"/>
      <c r="ELU1097" s="19"/>
      <c r="ELV1097" s="16"/>
      <c r="EMC1097" s="19"/>
      <c r="EMD1097" s="16"/>
      <c r="EMK1097" s="19"/>
      <c r="EML1097" s="16"/>
      <c r="EMS1097" s="19"/>
      <c r="EMT1097" s="16"/>
      <c r="ENA1097" s="19"/>
      <c r="ENB1097" s="16"/>
      <c r="ENI1097" s="19"/>
      <c r="ENJ1097" s="16"/>
      <c r="ENQ1097" s="19"/>
      <c r="ENR1097" s="16"/>
      <c r="ENY1097" s="19"/>
      <c r="ENZ1097" s="16"/>
      <c r="EOG1097" s="19"/>
      <c r="EOH1097" s="16"/>
      <c r="EOO1097" s="19"/>
      <c r="EOP1097" s="16"/>
      <c r="EOW1097" s="19"/>
      <c r="EOX1097" s="16"/>
      <c r="EPE1097" s="19"/>
      <c r="EPF1097" s="16"/>
      <c r="EPM1097" s="19"/>
      <c r="EPN1097" s="16"/>
      <c r="EPU1097" s="19"/>
      <c r="EPV1097" s="16"/>
      <c r="EQC1097" s="19"/>
      <c r="EQD1097" s="16"/>
      <c r="EQK1097" s="19"/>
      <c r="EQL1097" s="16"/>
      <c r="EQS1097" s="19"/>
      <c r="EQT1097" s="16"/>
      <c r="ERA1097" s="19"/>
      <c r="ERB1097" s="16"/>
      <c r="ERI1097" s="19"/>
      <c r="ERJ1097" s="16"/>
      <c r="ERQ1097" s="19"/>
      <c r="ERR1097" s="16"/>
      <c r="ERY1097" s="19"/>
      <c r="ERZ1097" s="16"/>
      <c r="ESG1097" s="19"/>
      <c r="ESH1097" s="16"/>
      <c r="ESO1097" s="19"/>
      <c r="ESP1097" s="16"/>
      <c r="ESW1097" s="19"/>
      <c r="ESX1097" s="16"/>
      <c r="ETE1097" s="19"/>
      <c r="ETF1097" s="16"/>
      <c r="ETM1097" s="19"/>
      <c r="ETN1097" s="16"/>
      <c r="ETU1097" s="19"/>
      <c r="ETV1097" s="16"/>
      <c r="EUC1097" s="19"/>
      <c r="EUD1097" s="16"/>
      <c r="EUK1097" s="19"/>
      <c r="EUL1097" s="16"/>
      <c r="EUS1097" s="19"/>
      <c r="EUT1097" s="16"/>
      <c r="EVA1097" s="19"/>
      <c r="EVB1097" s="16"/>
      <c r="EVI1097" s="19"/>
      <c r="EVJ1097" s="16"/>
      <c r="EVQ1097" s="19"/>
      <c r="EVR1097" s="16"/>
      <c r="EVY1097" s="19"/>
      <c r="EVZ1097" s="16"/>
      <c r="EWG1097" s="19"/>
      <c r="EWH1097" s="16"/>
      <c r="EWO1097" s="19"/>
      <c r="EWP1097" s="16"/>
      <c r="EWW1097" s="19"/>
      <c r="EWX1097" s="16"/>
      <c r="EXE1097" s="19"/>
      <c r="EXF1097" s="16"/>
      <c r="EXM1097" s="19"/>
      <c r="EXN1097" s="16"/>
      <c r="EXU1097" s="19"/>
      <c r="EXV1097" s="16"/>
      <c r="EYC1097" s="19"/>
      <c r="EYD1097" s="16"/>
      <c r="EYK1097" s="19"/>
      <c r="EYL1097" s="16"/>
      <c r="EYS1097" s="19"/>
      <c r="EYT1097" s="16"/>
      <c r="EZA1097" s="19"/>
      <c r="EZB1097" s="16"/>
      <c r="EZI1097" s="19"/>
      <c r="EZJ1097" s="16"/>
      <c r="EZQ1097" s="19"/>
      <c r="EZR1097" s="16"/>
      <c r="EZY1097" s="19"/>
      <c r="EZZ1097" s="16"/>
      <c r="FAG1097" s="19"/>
      <c r="FAH1097" s="16"/>
      <c r="FAO1097" s="19"/>
      <c r="FAP1097" s="16"/>
      <c r="FAW1097" s="19"/>
      <c r="FAX1097" s="16"/>
      <c r="FBE1097" s="19"/>
      <c r="FBF1097" s="16"/>
      <c r="FBM1097" s="19"/>
      <c r="FBN1097" s="16"/>
      <c r="FBU1097" s="19"/>
      <c r="FBV1097" s="16"/>
      <c r="FCC1097" s="19"/>
      <c r="FCD1097" s="16"/>
      <c r="FCK1097" s="19"/>
      <c r="FCL1097" s="16"/>
      <c r="FCS1097" s="19"/>
      <c r="FCT1097" s="16"/>
      <c r="FDA1097" s="19"/>
      <c r="FDB1097" s="16"/>
      <c r="FDI1097" s="19"/>
      <c r="FDJ1097" s="16"/>
      <c r="FDQ1097" s="19"/>
      <c r="FDR1097" s="16"/>
      <c r="FDY1097" s="19"/>
      <c r="FDZ1097" s="16"/>
      <c r="FEG1097" s="19"/>
      <c r="FEH1097" s="16"/>
      <c r="FEO1097" s="19"/>
      <c r="FEP1097" s="16"/>
      <c r="FEW1097" s="19"/>
      <c r="FEX1097" s="16"/>
      <c r="FFE1097" s="19"/>
      <c r="FFF1097" s="16"/>
      <c r="FFM1097" s="19"/>
      <c r="FFN1097" s="16"/>
      <c r="FFU1097" s="19"/>
      <c r="FFV1097" s="16"/>
      <c r="FGC1097" s="19"/>
      <c r="FGD1097" s="16"/>
      <c r="FGK1097" s="19"/>
      <c r="FGL1097" s="16"/>
      <c r="FGS1097" s="19"/>
      <c r="FGT1097" s="16"/>
      <c r="FHA1097" s="19"/>
      <c r="FHB1097" s="16"/>
      <c r="FHI1097" s="19"/>
      <c r="FHJ1097" s="16"/>
      <c r="FHQ1097" s="19"/>
      <c r="FHR1097" s="16"/>
      <c r="FHY1097" s="19"/>
      <c r="FHZ1097" s="16"/>
      <c r="FIG1097" s="19"/>
      <c r="FIH1097" s="16"/>
      <c r="FIO1097" s="19"/>
      <c r="FIP1097" s="16"/>
      <c r="FIW1097" s="19"/>
      <c r="FIX1097" s="16"/>
      <c r="FJE1097" s="19"/>
      <c r="FJF1097" s="16"/>
      <c r="FJM1097" s="19"/>
      <c r="FJN1097" s="16"/>
      <c r="FJU1097" s="19"/>
      <c r="FJV1097" s="16"/>
      <c r="FKC1097" s="19"/>
      <c r="FKD1097" s="16"/>
      <c r="FKK1097" s="19"/>
      <c r="FKL1097" s="16"/>
      <c r="FKS1097" s="19"/>
      <c r="FKT1097" s="16"/>
      <c r="FLA1097" s="19"/>
      <c r="FLB1097" s="16"/>
      <c r="FLI1097" s="19"/>
      <c r="FLJ1097" s="16"/>
      <c r="FLQ1097" s="19"/>
      <c r="FLR1097" s="16"/>
      <c r="FLY1097" s="19"/>
      <c r="FLZ1097" s="16"/>
      <c r="FMG1097" s="19"/>
      <c r="FMH1097" s="16"/>
      <c r="FMO1097" s="19"/>
      <c r="FMP1097" s="16"/>
      <c r="FMW1097" s="19"/>
      <c r="FMX1097" s="16"/>
      <c r="FNE1097" s="19"/>
      <c r="FNF1097" s="16"/>
      <c r="FNM1097" s="19"/>
      <c r="FNN1097" s="16"/>
      <c r="FNU1097" s="19"/>
      <c r="FNV1097" s="16"/>
      <c r="FOC1097" s="19"/>
      <c r="FOD1097" s="16"/>
      <c r="FOK1097" s="19"/>
      <c r="FOL1097" s="16"/>
      <c r="FOS1097" s="19"/>
      <c r="FOT1097" s="16"/>
      <c r="FPA1097" s="19"/>
      <c r="FPB1097" s="16"/>
      <c r="FPI1097" s="19"/>
      <c r="FPJ1097" s="16"/>
      <c r="FPQ1097" s="19"/>
      <c r="FPR1097" s="16"/>
      <c r="FPY1097" s="19"/>
      <c r="FPZ1097" s="16"/>
      <c r="FQG1097" s="19"/>
      <c r="FQH1097" s="16"/>
      <c r="FQO1097" s="19"/>
      <c r="FQP1097" s="16"/>
      <c r="FQW1097" s="19"/>
      <c r="FQX1097" s="16"/>
      <c r="FRE1097" s="19"/>
      <c r="FRF1097" s="16"/>
      <c r="FRM1097" s="19"/>
      <c r="FRN1097" s="16"/>
      <c r="FRU1097" s="19"/>
      <c r="FRV1097" s="16"/>
      <c r="FSC1097" s="19"/>
      <c r="FSD1097" s="16"/>
      <c r="FSK1097" s="19"/>
      <c r="FSL1097" s="16"/>
      <c r="FSS1097" s="19"/>
      <c r="FST1097" s="16"/>
      <c r="FTA1097" s="19"/>
      <c r="FTB1097" s="16"/>
      <c r="FTI1097" s="19"/>
      <c r="FTJ1097" s="16"/>
      <c r="FTQ1097" s="19"/>
      <c r="FTR1097" s="16"/>
      <c r="FTY1097" s="19"/>
      <c r="FTZ1097" s="16"/>
      <c r="FUG1097" s="19"/>
      <c r="FUH1097" s="16"/>
      <c r="FUO1097" s="19"/>
      <c r="FUP1097" s="16"/>
      <c r="FUW1097" s="19"/>
      <c r="FUX1097" s="16"/>
      <c r="FVE1097" s="19"/>
      <c r="FVF1097" s="16"/>
      <c r="FVM1097" s="19"/>
      <c r="FVN1097" s="16"/>
      <c r="FVU1097" s="19"/>
      <c r="FVV1097" s="16"/>
      <c r="FWC1097" s="19"/>
      <c r="FWD1097" s="16"/>
      <c r="FWK1097" s="19"/>
      <c r="FWL1097" s="16"/>
      <c r="FWS1097" s="19"/>
      <c r="FWT1097" s="16"/>
      <c r="FXA1097" s="19"/>
      <c r="FXB1097" s="16"/>
      <c r="FXI1097" s="19"/>
      <c r="FXJ1097" s="16"/>
      <c r="FXQ1097" s="19"/>
      <c r="FXR1097" s="16"/>
      <c r="FXY1097" s="19"/>
      <c r="FXZ1097" s="16"/>
      <c r="FYG1097" s="19"/>
      <c r="FYH1097" s="16"/>
      <c r="FYO1097" s="19"/>
      <c r="FYP1097" s="16"/>
      <c r="FYW1097" s="19"/>
      <c r="FYX1097" s="16"/>
      <c r="FZE1097" s="19"/>
      <c r="FZF1097" s="16"/>
      <c r="FZM1097" s="19"/>
      <c r="FZN1097" s="16"/>
      <c r="FZU1097" s="19"/>
      <c r="FZV1097" s="16"/>
      <c r="GAC1097" s="19"/>
      <c r="GAD1097" s="16"/>
      <c r="GAK1097" s="19"/>
      <c r="GAL1097" s="16"/>
      <c r="GAS1097" s="19"/>
      <c r="GAT1097" s="16"/>
      <c r="GBA1097" s="19"/>
      <c r="GBB1097" s="16"/>
      <c r="GBI1097" s="19"/>
      <c r="GBJ1097" s="16"/>
      <c r="GBQ1097" s="19"/>
      <c r="GBR1097" s="16"/>
      <c r="GBY1097" s="19"/>
      <c r="GBZ1097" s="16"/>
      <c r="GCG1097" s="19"/>
      <c r="GCH1097" s="16"/>
      <c r="GCO1097" s="19"/>
      <c r="GCP1097" s="16"/>
      <c r="GCW1097" s="19"/>
      <c r="GCX1097" s="16"/>
      <c r="GDE1097" s="19"/>
      <c r="GDF1097" s="16"/>
      <c r="GDM1097" s="19"/>
      <c r="GDN1097" s="16"/>
      <c r="GDU1097" s="19"/>
      <c r="GDV1097" s="16"/>
      <c r="GEC1097" s="19"/>
      <c r="GED1097" s="16"/>
      <c r="GEK1097" s="19"/>
      <c r="GEL1097" s="16"/>
      <c r="GES1097" s="19"/>
      <c r="GET1097" s="16"/>
      <c r="GFA1097" s="19"/>
      <c r="GFB1097" s="16"/>
      <c r="GFI1097" s="19"/>
      <c r="GFJ1097" s="16"/>
      <c r="GFQ1097" s="19"/>
      <c r="GFR1097" s="16"/>
      <c r="GFY1097" s="19"/>
      <c r="GFZ1097" s="16"/>
      <c r="GGG1097" s="19"/>
      <c r="GGH1097" s="16"/>
      <c r="GGO1097" s="19"/>
      <c r="GGP1097" s="16"/>
      <c r="GGW1097" s="19"/>
      <c r="GGX1097" s="16"/>
      <c r="GHE1097" s="19"/>
      <c r="GHF1097" s="16"/>
      <c r="GHM1097" s="19"/>
      <c r="GHN1097" s="16"/>
      <c r="GHU1097" s="19"/>
      <c r="GHV1097" s="16"/>
      <c r="GIC1097" s="19"/>
      <c r="GID1097" s="16"/>
      <c r="GIK1097" s="19"/>
      <c r="GIL1097" s="16"/>
      <c r="GIS1097" s="19"/>
      <c r="GIT1097" s="16"/>
      <c r="GJA1097" s="19"/>
      <c r="GJB1097" s="16"/>
      <c r="GJI1097" s="19"/>
      <c r="GJJ1097" s="16"/>
      <c r="GJQ1097" s="19"/>
      <c r="GJR1097" s="16"/>
      <c r="GJY1097" s="19"/>
      <c r="GJZ1097" s="16"/>
      <c r="GKG1097" s="19"/>
      <c r="GKH1097" s="16"/>
      <c r="GKO1097" s="19"/>
      <c r="GKP1097" s="16"/>
      <c r="GKW1097" s="19"/>
      <c r="GKX1097" s="16"/>
      <c r="GLE1097" s="19"/>
      <c r="GLF1097" s="16"/>
      <c r="GLM1097" s="19"/>
      <c r="GLN1097" s="16"/>
      <c r="GLU1097" s="19"/>
      <c r="GLV1097" s="16"/>
      <c r="GMC1097" s="19"/>
      <c r="GMD1097" s="16"/>
      <c r="GMK1097" s="19"/>
      <c r="GML1097" s="16"/>
      <c r="GMS1097" s="19"/>
      <c r="GMT1097" s="16"/>
      <c r="GNA1097" s="19"/>
      <c r="GNB1097" s="16"/>
      <c r="GNI1097" s="19"/>
      <c r="GNJ1097" s="16"/>
      <c r="GNQ1097" s="19"/>
      <c r="GNR1097" s="16"/>
      <c r="GNY1097" s="19"/>
      <c r="GNZ1097" s="16"/>
      <c r="GOG1097" s="19"/>
      <c r="GOH1097" s="16"/>
      <c r="GOO1097" s="19"/>
      <c r="GOP1097" s="16"/>
      <c r="GOW1097" s="19"/>
      <c r="GOX1097" s="16"/>
      <c r="GPE1097" s="19"/>
      <c r="GPF1097" s="16"/>
      <c r="GPM1097" s="19"/>
      <c r="GPN1097" s="16"/>
      <c r="GPU1097" s="19"/>
      <c r="GPV1097" s="16"/>
      <c r="GQC1097" s="19"/>
      <c r="GQD1097" s="16"/>
      <c r="GQK1097" s="19"/>
      <c r="GQL1097" s="16"/>
      <c r="GQS1097" s="19"/>
      <c r="GQT1097" s="16"/>
      <c r="GRA1097" s="19"/>
      <c r="GRB1097" s="16"/>
      <c r="GRI1097" s="19"/>
      <c r="GRJ1097" s="16"/>
      <c r="GRQ1097" s="19"/>
      <c r="GRR1097" s="16"/>
      <c r="GRY1097" s="19"/>
      <c r="GRZ1097" s="16"/>
      <c r="GSG1097" s="19"/>
      <c r="GSH1097" s="16"/>
      <c r="GSO1097" s="19"/>
      <c r="GSP1097" s="16"/>
      <c r="GSW1097" s="19"/>
      <c r="GSX1097" s="16"/>
      <c r="GTE1097" s="19"/>
      <c r="GTF1097" s="16"/>
      <c r="GTM1097" s="19"/>
      <c r="GTN1097" s="16"/>
      <c r="GTU1097" s="19"/>
      <c r="GTV1097" s="16"/>
      <c r="GUC1097" s="19"/>
      <c r="GUD1097" s="16"/>
      <c r="GUK1097" s="19"/>
      <c r="GUL1097" s="16"/>
      <c r="GUS1097" s="19"/>
      <c r="GUT1097" s="16"/>
      <c r="GVA1097" s="19"/>
      <c r="GVB1097" s="16"/>
      <c r="GVI1097" s="19"/>
      <c r="GVJ1097" s="16"/>
      <c r="GVQ1097" s="19"/>
      <c r="GVR1097" s="16"/>
      <c r="GVY1097" s="19"/>
      <c r="GVZ1097" s="16"/>
      <c r="GWG1097" s="19"/>
      <c r="GWH1097" s="16"/>
      <c r="GWO1097" s="19"/>
      <c r="GWP1097" s="16"/>
      <c r="GWW1097" s="19"/>
      <c r="GWX1097" s="16"/>
      <c r="GXE1097" s="19"/>
      <c r="GXF1097" s="16"/>
      <c r="GXM1097" s="19"/>
      <c r="GXN1097" s="16"/>
      <c r="GXU1097" s="19"/>
      <c r="GXV1097" s="16"/>
      <c r="GYC1097" s="19"/>
      <c r="GYD1097" s="16"/>
      <c r="GYK1097" s="19"/>
      <c r="GYL1097" s="16"/>
      <c r="GYS1097" s="19"/>
      <c r="GYT1097" s="16"/>
      <c r="GZA1097" s="19"/>
      <c r="GZB1097" s="16"/>
      <c r="GZI1097" s="19"/>
      <c r="GZJ1097" s="16"/>
      <c r="GZQ1097" s="19"/>
      <c r="GZR1097" s="16"/>
      <c r="GZY1097" s="19"/>
      <c r="GZZ1097" s="16"/>
      <c r="HAG1097" s="19"/>
      <c r="HAH1097" s="16"/>
      <c r="HAO1097" s="19"/>
      <c r="HAP1097" s="16"/>
      <c r="HAW1097" s="19"/>
      <c r="HAX1097" s="16"/>
      <c r="HBE1097" s="19"/>
      <c r="HBF1097" s="16"/>
      <c r="HBM1097" s="19"/>
      <c r="HBN1097" s="16"/>
      <c r="HBU1097" s="19"/>
      <c r="HBV1097" s="16"/>
      <c r="HCC1097" s="19"/>
      <c r="HCD1097" s="16"/>
      <c r="HCK1097" s="19"/>
      <c r="HCL1097" s="16"/>
      <c r="HCS1097" s="19"/>
      <c r="HCT1097" s="16"/>
      <c r="HDA1097" s="19"/>
      <c r="HDB1097" s="16"/>
      <c r="HDI1097" s="19"/>
      <c r="HDJ1097" s="16"/>
      <c r="HDQ1097" s="19"/>
      <c r="HDR1097" s="16"/>
      <c r="HDY1097" s="19"/>
      <c r="HDZ1097" s="16"/>
      <c r="HEG1097" s="19"/>
      <c r="HEH1097" s="16"/>
      <c r="HEO1097" s="19"/>
      <c r="HEP1097" s="16"/>
      <c r="HEW1097" s="19"/>
      <c r="HEX1097" s="16"/>
      <c r="HFE1097" s="19"/>
      <c r="HFF1097" s="16"/>
      <c r="HFM1097" s="19"/>
      <c r="HFN1097" s="16"/>
      <c r="HFU1097" s="19"/>
      <c r="HFV1097" s="16"/>
      <c r="HGC1097" s="19"/>
      <c r="HGD1097" s="16"/>
      <c r="HGK1097" s="19"/>
      <c r="HGL1097" s="16"/>
      <c r="HGS1097" s="19"/>
      <c r="HGT1097" s="16"/>
      <c r="HHA1097" s="19"/>
      <c r="HHB1097" s="16"/>
      <c r="HHI1097" s="19"/>
      <c r="HHJ1097" s="16"/>
      <c r="HHQ1097" s="19"/>
      <c r="HHR1097" s="16"/>
      <c r="HHY1097" s="19"/>
      <c r="HHZ1097" s="16"/>
      <c r="HIG1097" s="19"/>
      <c r="HIH1097" s="16"/>
      <c r="HIO1097" s="19"/>
      <c r="HIP1097" s="16"/>
      <c r="HIW1097" s="19"/>
      <c r="HIX1097" s="16"/>
      <c r="HJE1097" s="19"/>
      <c r="HJF1097" s="16"/>
      <c r="HJM1097" s="19"/>
      <c r="HJN1097" s="16"/>
      <c r="HJU1097" s="19"/>
      <c r="HJV1097" s="16"/>
      <c r="HKC1097" s="19"/>
      <c r="HKD1097" s="16"/>
      <c r="HKK1097" s="19"/>
      <c r="HKL1097" s="16"/>
      <c r="HKS1097" s="19"/>
      <c r="HKT1097" s="16"/>
      <c r="HLA1097" s="19"/>
      <c r="HLB1097" s="16"/>
      <c r="HLI1097" s="19"/>
      <c r="HLJ1097" s="16"/>
      <c r="HLQ1097" s="19"/>
      <c r="HLR1097" s="16"/>
      <c r="HLY1097" s="19"/>
      <c r="HLZ1097" s="16"/>
      <c r="HMG1097" s="19"/>
      <c r="HMH1097" s="16"/>
      <c r="HMO1097" s="19"/>
      <c r="HMP1097" s="16"/>
      <c r="HMW1097" s="19"/>
      <c r="HMX1097" s="16"/>
      <c r="HNE1097" s="19"/>
      <c r="HNF1097" s="16"/>
      <c r="HNM1097" s="19"/>
      <c r="HNN1097" s="16"/>
      <c r="HNU1097" s="19"/>
      <c r="HNV1097" s="16"/>
      <c r="HOC1097" s="19"/>
      <c r="HOD1097" s="16"/>
      <c r="HOK1097" s="19"/>
      <c r="HOL1097" s="16"/>
      <c r="HOS1097" s="19"/>
      <c r="HOT1097" s="16"/>
      <c r="HPA1097" s="19"/>
      <c r="HPB1097" s="16"/>
      <c r="HPI1097" s="19"/>
      <c r="HPJ1097" s="16"/>
      <c r="HPQ1097" s="19"/>
      <c r="HPR1097" s="16"/>
      <c r="HPY1097" s="19"/>
      <c r="HPZ1097" s="16"/>
      <c r="HQG1097" s="19"/>
      <c r="HQH1097" s="16"/>
      <c r="HQO1097" s="19"/>
      <c r="HQP1097" s="16"/>
      <c r="HQW1097" s="19"/>
      <c r="HQX1097" s="16"/>
      <c r="HRE1097" s="19"/>
      <c r="HRF1097" s="16"/>
      <c r="HRM1097" s="19"/>
      <c r="HRN1097" s="16"/>
      <c r="HRU1097" s="19"/>
      <c r="HRV1097" s="16"/>
      <c r="HSC1097" s="19"/>
      <c r="HSD1097" s="16"/>
      <c r="HSK1097" s="19"/>
      <c r="HSL1097" s="16"/>
      <c r="HSS1097" s="19"/>
      <c r="HST1097" s="16"/>
      <c r="HTA1097" s="19"/>
      <c r="HTB1097" s="16"/>
      <c r="HTI1097" s="19"/>
      <c r="HTJ1097" s="16"/>
      <c r="HTQ1097" s="19"/>
      <c r="HTR1097" s="16"/>
      <c r="HTY1097" s="19"/>
      <c r="HTZ1097" s="16"/>
      <c r="HUG1097" s="19"/>
      <c r="HUH1097" s="16"/>
      <c r="HUO1097" s="19"/>
      <c r="HUP1097" s="16"/>
      <c r="HUW1097" s="19"/>
      <c r="HUX1097" s="16"/>
      <c r="HVE1097" s="19"/>
      <c r="HVF1097" s="16"/>
      <c r="HVM1097" s="19"/>
      <c r="HVN1097" s="16"/>
      <c r="HVU1097" s="19"/>
      <c r="HVV1097" s="16"/>
      <c r="HWC1097" s="19"/>
      <c r="HWD1097" s="16"/>
      <c r="HWK1097" s="19"/>
      <c r="HWL1097" s="16"/>
      <c r="HWS1097" s="19"/>
      <c r="HWT1097" s="16"/>
      <c r="HXA1097" s="19"/>
      <c r="HXB1097" s="16"/>
      <c r="HXI1097" s="19"/>
      <c r="HXJ1097" s="16"/>
      <c r="HXQ1097" s="19"/>
      <c r="HXR1097" s="16"/>
      <c r="HXY1097" s="19"/>
      <c r="HXZ1097" s="16"/>
      <c r="HYG1097" s="19"/>
      <c r="HYH1097" s="16"/>
      <c r="HYO1097" s="19"/>
      <c r="HYP1097" s="16"/>
      <c r="HYW1097" s="19"/>
      <c r="HYX1097" s="16"/>
      <c r="HZE1097" s="19"/>
      <c r="HZF1097" s="16"/>
      <c r="HZM1097" s="19"/>
      <c r="HZN1097" s="16"/>
      <c r="HZU1097" s="19"/>
      <c r="HZV1097" s="16"/>
      <c r="IAC1097" s="19"/>
      <c r="IAD1097" s="16"/>
      <c r="IAK1097" s="19"/>
      <c r="IAL1097" s="16"/>
      <c r="IAS1097" s="19"/>
      <c r="IAT1097" s="16"/>
      <c r="IBA1097" s="19"/>
      <c r="IBB1097" s="16"/>
      <c r="IBI1097" s="19"/>
      <c r="IBJ1097" s="16"/>
      <c r="IBQ1097" s="19"/>
      <c r="IBR1097" s="16"/>
      <c r="IBY1097" s="19"/>
      <c r="IBZ1097" s="16"/>
      <c r="ICG1097" s="19"/>
      <c r="ICH1097" s="16"/>
      <c r="ICO1097" s="19"/>
      <c r="ICP1097" s="16"/>
      <c r="ICW1097" s="19"/>
      <c r="ICX1097" s="16"/>
      <c r="IDE1097" s="19"/>
      <c r="IDF1097" s="16"/>
      <c r="IDM1097" s="19"/>
      <c r="IDN1097" s="16"/>
      <c r="IDU1097" s="19"/>
      <c r="IDV1097" s="16"/>
      <c r="IEC1097" s="19"/>
      <c r="IED1097" s="16"/>
      <c r="IEK1097" s="19"/>
      <c r="IEL1097" s="16"/>
      <c r="IES1097" s="19"/>
      <c r="IET1097" s="16"/>
      <c r="IFA1097" s="19"/>
      <c r="IFB1097" s="16"/>
      <c r="IFI1097" s="19"/>
      <c r="IFJ1097" s="16"/>
      <c r="IFQ1097" s="19"/>
      <c r="IFR1097" s="16"/>
      <c r="IFY1097" s="19"/>
      <c r="IFZ1097" s="16"/>
      <c r="IGG1097" s="19"/>
      <c r="IGH1097" s="16"/>
      <c r="IGO1097" s="19"/>
      <c r="IGP1097" s="16"/>
      <c r="IGW1097" s="19"/>
      <c r="IGX1097" s="16"/>
      <c r="IHE1097" s="19"/>
      <c r="IHF1097" s="16"/>
      <c r="IHM1097" s="19"/>
      <c r="IHN1097" s="16"/>
      <c r="IHU1097" s="19"/>
      <c r="IHV1097" s="16"/>
      <c r="IIC1097" s="19"/>
      <c r="IID1097" s="16"/>
      <c r="IIK1097" s="19"/>
      <c r="IIL1097" s="16"/>
      <c r="IIS1097" s="19"/>
      <c r="IIT1097" s="16"/>
      <c r="IJA1097" s="19"/>
      <c r="IJB1097" s="16"/>
      <c r="IJI1097" s="19"/>
      <c r="IJJ1097" s="16"/>
      <c r="IJQ1097" s="19"/>
      <c r="IJR1097" s="16"/>
      <c r="IJY1097" s="19"/>
      <c r="IJZ1097" s="16"/>
      <c r="IKG1097" s="19"/>
      <c r="IKH1097" s="16"/>
      <c r="IKO1097" s="19"/>
      <c r="IKP1097" s="16"/>
      <c r="IKW1097" s="19"/>
      <c r="IKX1097" s="16"/>
      <c r="ILE1097" s="19"/>
      <c r="ILF1097" s="16"/>
      <c r="ILM1097" s="19"/>
      <c r="ILN1097" s="16"/>
      <c r="ILU1097" s="19"/>
      <c r="ILV1097" s="16"/>
      <c r="IMC1097" s="19"/>
      <c r="IMD1097" s="16"/>
      <c r="IMK1097" s="19"/>
      <c r="IML1097" s="16"/>
      <c r="IMS1097" s="19"/>
      <c r="IMT1097" s="16"/>
      <c r="INA1097" s="19"/>
      <c r="INB1097" s="16"/>
      <c r="INI1097" s="19"/>
      <c r="INJ1097" s="16"/>
      <c r="INQ1097" s="19"/>
      <c r="INR1097" s="16"/>
      <c r="INY1097" s="19"/>
      <c r="INZ1097" s="16"/>
      <c r="IOG1097" s="19"/>
      <c r="IOH1097" s="16"/>
      <c r="IOO1097" s="19"/>
      <c r="IOP1097" s="16"/>
      <c r="IOW1097" s="19"/>
      <c r="IOX1097" s="16"/>
      <c r="IPE1097" s="19"/>
      <c r="IPF1097" s="16"/>
      <c r="IPM1097" s="19"/>
      <c r="IPN1097" s="16"/>
      <c r="IPU1097" s="19"/>
      <c r="IPV1097" s="16"/>
      <c r="IQC1097" s="19"/>
      <c r="IQD1097" s="16"/>
      <c r="IQK1097" s="19"/>
      <c r="IQL1097" s="16"/>
      <c r="IQS1097" s="19"/>
      <c r="IQT1097" s="16"/>
      <c r="IRA1097" s="19"/>
      <c r="IRB1097" s="16"/>
      <c r="IRI1097" s="19"/>
      <c r="IRJ1097" s="16"/>
      <c r="IRQ1097" s="19"/>
      <c r="IRR1097" s="16"/>
      <c r="IRY1097" s="19"/>
      <c r="IRZ1097" s="16"/>
      <c r="ISG1097" s="19"/>
      <c r="ISH1097" s="16"/>
      <c r="ISO1097" s="19"/>
      <c r="ISP1097" s="16"/>
      <c r="ISW1097" s="19"/>
      <c r="ISX1097" s="16"/>
      <c r="ITE1097" s="19"/>
      <c r="ITF1097" s="16"/>
      <c r="ITM1097" s="19"/>
      <c r="ITN1097" s="16"/>
      <c r="ITU1097" s="19"/>
      <c r="ITV1097" s="16"/>
      <c r="IUC1097" s="19"/>
      <c r="IUD1097" s="16"/>
      <c r="IUK1097" s="19"/>
      <c r="IUL1097" s="16"/>
      <c r="IUS1097" s="19"/>
      <c r="IUT1097" s="16"/>
      <c r="IVA1097" s="19"/>
      <c r="IVB1097" s="16"/>
      <c r="IVI1097" s="19"/>
      <c r="IVJ1097" s="16"/>
      <c r="IVQ1097" s="19"/>
      <c r="IVR1097" s="16"/>
      <c r="IVY1097" s="19"/>
      <c r="IVZ1097" s="16"/>
      <c r="IWG1097" s="19"/>
      <c r="IWH1097" s="16"/>
      <c r="IWO1097" s="19"/>
      <c r="IWP1097" s="16"/>
      <c r="IWW1097" s="19"/>
      <c r="IWX1097" s="16"/>
      <c r="IXE1097" s="19"/>
      <c r="IXF1097" s="16"/>
      <c r="IXM1097" s="19"/>
      <c r="IXN1097" s="16"/>
      <c r="IXU1097" s="19"/>
      <c r="IXV1097" s="16"/>
      <c r="IYC1097" s="19"/>
      <c r="IYD1097" s="16"/>
      <c r="IYK1097" s="19"/>
      <c r="IYL1097" s="16"/>
      <c r="IYS1097" s="19"/>
      <c r="IYT1097" s="16"/>
      <c r="IZA1097" s="19"/>
      <c r="IZB1097" s="16"/>
      <c r="IZI1097" s="19"/>
      <c r="IZJ1097" s="16"/>
      <c r="IZQ1097" s="19"/>
      <c r="IZR1097" s="16"/>
      <c r="IZY1097" s="19"/>
      <c r="IZZ1097" s="16"/>
      <c r="JAG1097" s="19"/>
      <c r="JAH1097" s="16"/>
      <c r="JAO1097" s="19"/>
      <c r="JAP1097" s="16"/>
      <c r="JAW1097" s="19"/>
      <c r="JAX1097" s="16"/>
      <c r="JBE1097" s="19"/>
      <c r="JBF1097" s="16"/>
      <c r="JBM1097" s="19"/>
      <c r="JBN1097" s="16"/>
      <c r="JBU1097" s="19"/>
      <c r="JBV1097" s="16"/>
      <c r="JCC1097" s="19"/>
      <c r="JCD1097" s="16"/>
      <c r="JCK1097" s="19"/>
      <c r="JCL1097" s="16"/>
      <c r="JCS1097" s="19"/>
      <c r="JCT1097" s="16"/>
      <c r="JDA1097" s="19"/>
      <c r="JDB1097" s="16"/>
      <c r="JDI1097" s="19"/>
      <c r="JDJ1097" s="16"/>
      <c r="JDQ1097" s="19"/>
      <c r="JDR1097" s="16"/>
      <c r="JDY1097" s="19"/>
      <c r="JDZ1097" s="16"/>
      <c r="JEG1097" s="19"/>
      <c r="JEH1097" s="16"/>
      <c r="JEO1097" s="19"/>
      <c r="JEP1097" s="16"/>
      <c r="JEW1097" s="19"/>
      <c r="JEX1097" s="16"/>
      <c r="JFE1097" s="19"/>
      <c r="JFF1097" s="16"/>
      <c r="JFM1097" s="19"/>
      <c r="JFN1097" s="16"/>
      <c r="JFU1097" s="19"/>
      <c r="JFV1097" s="16"/>
      <c r="JGC1097" s="19"/>
      <c r="JGD1097" s="16"/>
      <c r="JGK1097" s="19"/>
      <c r="JGL1097" s="16"/>
      <c r="JGS1097" s="19"/>
      <c r="JGT1097" s="16"/>
      <c r="JHA1097" s="19"/>
      <c r="JHB1097" s="16"/>
      <c r="JHI1097" s="19"/>
      <c r="JHJ1097" s="16"/>
      <c r="JHQ1097" s="19"/>
      <c r="JHR1097" s="16"/>
      <c r="JHY1097" s="19"/>
      <c r="JHZ1097" s="16"/>
      <c r="JIG1097" s="19"/>
      <c r="JIH1097" s="16"/>
      <c r="JIO1097" s="19"/>
      <c r="JIP1097" s="16"/>
      <c r="JIW1097" s="19"/>
      <c r="JIX1097" s="16"/>
      <c r="JJE1097" s="19"/>
      <c r="JJF1097" s="16"/>
      <c r="JJM1097" s="19"/>
      <c r="JJN1097" s="16"/>
      <c r="JJU1097" s="19"/>
      <c r="JJV1097" s="16"/>
      <c r="JKC1097" s="19"/>
      <c r="JKD1097" s="16"/>
      <c r="JKK1097" s="19"/>
      <c r="JKL1097" s="16"/>
      <c r="JKS1097" s="19"/>
      <c r="JKT1097" s="16"/>
      <c r="JLA1097" s="19"/>
      <c r="JLB1097" s="16"/>
      <c r="JLI1097" s="19"/>
      <c r="JLJ1097" s="16"/>
      <c r="JLQ1097" s="19"/>
      <c r="JLR1097" s="16"/>
      <c r="JLY1097" s="19"/>
      <c r="JLZ1097" s="16"/>
      <c r="JMG1097" s="19"/>
      <c r="JMH1097" s="16"/>
      <c r="JMO1097" s="19"/>
      <c r="JMP1097" s="16"/>
      <c r="JMW1097" s="19"/>
      <c r="JMX1097" s="16"/>
      <c r="JNE1097" s="19"/>
      <c r="JNF1097" s="16"/>
      <c r="JNM1097" s="19"/>
      <c r="JNN1097" s="16"/>
      <c r="JNU1097" s="19"/>
      <c r="JNV1097" s="16"/>
      <c r="JOC1097" s="19"/>
      <c r="JOD1097" s="16"/>
      <c r="JOK1097" s="19"/>
      <c r="JOL1097" s="16"/>
      <c r="JOS1097" s="19"/>
      <c r="JOT1097" s="16"/>
      <c r="JPA1097" s="19"/>
      <c r="JPB1097" s="16"/>
      <c r="JPI1097" s="19"/>
      <c r="JPJ1097" s="16"/>
      <c r="JPQ1097" s="19"/>
      <c r="JPR1097" s="16"/>
      <c r="JPY1097" s="19"/>
      <c r="JPZ1097" s="16"/>
      <c r="JQG1097" s="19"/>
      <c r="JQH1097" s="16"/>
      <c r="JQO1097" s="19"/>
      <c r="JQP1097" s="16"/>
      <c r="JQW1097" s="19"/>
      <c r="JQX1097" s="16"/>
      <c r="JRE1097" s="19"/>
      <c r="JRF1097" s="16"/>
      <c r="JRM1097" s="19"/>
      <c r="JRN1097" s="16"/>
      <c r="JRU1097" s="19"/>
      <c r="JRV1097" s="16"/>
      <c r="JSC1097" s="19"/>
      <c r="JSD1097" s="16"/>
      <c r="JSK1097" s="19"/>
      <c r="JSL1097" s="16"/>
      <c r="JSS1097" s="19"/>
      <c r="JST1097" s="16"/>
      <c r="JTA1097" s="19"/>
      <c r="JTB1097" s="16"/>
      <c r="JTI1097" s="19"/>
      <c r="JTJ1097" s="16"/>
      <c r="JTQ1097" s="19"/>
      <c r="JTR1097" s="16"/>
      <c r="JTY1097" s="19"/>
      <c r="JTZ1097" s="16"/>
      <c r="JUG1097" s="19"/>
      <c r="JUH1097" s="16"/>
      <c r="JUO1097" s="19"/>
      <c r="JUP1097" s="16"/>
      <c r="JUW1097" s="19"/>
      <c r="JUX1097" s="16"/>
      <c r="JVE1097" s="19"/>
      <c r="JVF1097" s="16"/>
      <c r="JVM1097" s="19"/>
      <c r="JVN1097" s="16"/>
      <c r="JVU1097" s="19"/>
      <c r="JVV1097" s="16"/>
      <c r="JWC1097" s="19"/>
      <c r="JWD1097" s="16"/>
      <c r="JWK1097" s="19"/>
      <c r="JWL1097" s="16"/>
      <c r="JWS1097" s="19"/>
      <c r="JWT1097" s="16"/>
      <c r="JXA1097" s="19"/>
      <c r="JXB1097" s="16"/>
      <c r="JXI1097" s="19"/>
      <c r="JXJ1097" s="16"/>
      <c r="JXQ1097" s="19"/>
      <c r="JXR1097" s="16"/>
      <c r="JXY1097" s="19"/>
      <c r="JXZ1097" s="16"/>
      <c r="JYG1097" s="19"/>
      <c r="JYH1097" s="16"/>
      <c r="JYO1097" s="19"/>
      <c r="JYP1097" s="16"/>
      <c r="JYW1097" s="19"/>
      <c r="JYX1097" s="16"/>
      <c r="JZE1097" s="19"/>
      <c r="JZF1097" s="16"/>
      <c r="JZM1097" s="19"/>
      <c r="JZN1097" s="16"/>
      <c r="JZU1097" s="19"/>
      <c r="JZV1097" s="16"/>
      <c r="KAC1097" s="19"/>
      <c r="KAD1097" s="16"/>
      <c r="KAK1097" s="19"/>
      <c r="KAL1097" s="16"/>
      <c r="KAS1097" s="19"/>
      <c r="KAT1097" s="16"/>
      <c r="KBA1097" s="19"/>
      <c r="KBB1097" s="16"/>
      <c r="KBI1097" s="19"/>
      <c r="KBJ1097" s="16"/>
      <c r="KBQ1097" s="19"/>
      <c r="KBR1097" s="16"/>
      <c r="KBY1097" s="19"/>
      <c r="KBZ1097" s="16"/>
      <c r="KCG1097" s="19"/>
      <c r="KCH1097" s="16"/>
      <c r="KCO1097" s="19"/>
      <c r="KCP1097" s="16"/>
      <c r="KCW1097" s="19"/>
      <c r="KCX1097" s="16"/>
      <c r="KDE1097" s="19"/>
      <c r="KDF1097" s="16"/>
      <c r="KDM1097" s="19"/>
      <c r="KDN1097" s="16"/>
      <c r="KDU1097" s="19"/>
      <c r="KDV1097" s="16"/>
      <c r="KEC1097" s="19"/>
      <c r="KED1097" s="16"/>
      <c r="KEK1097" s="19"/>
      <c r="KEL1097" s="16"/>
      <c r="KES1097" s="19"/>
      <c r="KET1097" s="16"/>
      <c r="KFA1097" s="19"/>
      <c r="KFB1097" s="16"/>
      <c r="KFI1097" s="19"/>
      <c r="KFJ1097" s="16"/>
      <c r="KFQ1097" s="19"/>
      <c r="KFR1097" s="16"/>
      <c r="KFY1097" s="19"/>
      <c r="KFZ1097" s="16"/>
      <c r="KGG1097" s="19"/>
      <c r="KGH1097" s="16"/>
      <c r="KGO1097" s="19"/>
      <c r="KGP1097" s="16"/>
      <c r="KGW1097" s="19"/>
      <c r="KGX1097" s="16"/>
      <c r="KHE1097" s="19"/>
      <c r="KHF1097" s="16"/>
      <c r="KHM1097" s="19"/>
      <c r="KHN1097" s="16"/>
      <c r="KHU1097" s="19"/>
      <c r="KHV1097" s="16"/>
      <c r="KIC1097" s="19"/>
      <c r="KID1097" s="16"/>
      <c r="KIK1097" s="19"/>
      <c r="KIL1097" s="16"/>
      <c r="KIS1097" s="19"/>
      <c r="KIT1097" s="16"/>
      <c r="KJA1097" s="19"/>
      <c r="KJB1097" s="16"/>
      <c r="KJI1097" s="19"/>
      <c r="KJJ1097" s="16"/>
      <c r="KJQ1097" s="19"/>
      <c r="KJR1097" s="16"/>
      <c r="KJY1097" s="19"/>
      <c r="KJZ1097" s="16"/>
      <c r="KKG1097" s="19"/>
      <c r="KKH1097" s="16"/>
      <c r="KKO1097" s="19"/>
      <c r="KKP1097" s="16"/>
      <c r="KKW1097" s="19"/>
      <c r="KKX1097" s="16"/>
      <c r="KLE1097" s="19"/>
      <c r="KLF1097" s="16"/>
      <c r="KLM1097" s="19"/>
      <c r="KLN1097" s="16"/>
      <c r="KLU1097" s="19"/>
      <c r="KLV1097" s="16"/>
      <c r="KMC1097" s="19"/>
      <c r="KMD1097" s="16"/>
      <c r="KMK1097" s="19"/>
      <c r="KML1097" s="16"/>
      <c r="KMS1097" s="19"/>
      <c r="KMT1097" s="16"/>
      <c r="KNA1097" s="19"/>
      <c r="KNB1097" s="16"/>
      <c r="KNI1097" s="19"/>
      <c r="KNJ1097" s="16"/>
      <c r="KNQ1097" s="19"/>
      <c r="KNR1097" s="16"/>
      <c r="KNY1097" s="19"/>
      <c r="KNZ1097" s="16"/>
      <c r="KOG1097" s="19"/>
      <c r="KOH1097" s="16"/>
      <c r="KOO1097" s="19"/>
      <c r="KOP1097" s="16"/>
      <c r="KOW1097" s="19"/>
      <c r="KOX1097" s="16"/>
      <c r="KPE1097" s="19"/>
      <c r="KPF1097" s="16"/>
      <c r="KPM1097" s="19"/>
      <c r="KPN1097" s="16"/>
      <c r="KPU1097" s="19"/>
      <c r="KPV1097" s="16"/>
      <c r="KQC1097" s="19"/>
      <c r="KQD1097" s="16"/>
      <c r="KQK1097" s="19"/>
      <c r="KQL1097" s="16"/>
      <c r="KQS1097" s="19"/>
      <c r="KQT1097" s="16"/>
      <c r="KRA1097" s="19"/>
      <c r="KRB1097" s="16"/>
      <c r="KRI1097" s="19"/>
      <c r="KRJ1097" s="16"/>
      <c r="KRQ1097" s="19"/>
      <c r="KRR1097" s="16"/>
      <c r="KRY1097" s="19"/>
      <c r="KRZ1097" s="16"/>
      <c r="KSG1097" s="19"/>
      <c r="KSH1097" s="16"/>
      <c r="KSO1097" s="19"/>
      <c r="KSP1097" s="16"/>
      <c r="KSW1097" s="19"/>
      <c r="KSX1097" s="16"/>
      <c r="KTE1097" s="19"/>
      <c r="KTF1097" s="16"/>
      <c r="KTM1097" s="19"/>
      <c r="KTN1097" s="16"/>
      <c r="KTU1097" s="19"/>
      <c r="KTV1097" s="16"/>
      <c r="KUC1097" s="19"/>
      <c r="KUD1097" s="16"/>
      <c r="KUK1097" s="19"/>
      <c r="KUL1097" s="16"/>
      <c r="KUS1097" s="19"/>
      <c r="KUT1097" s="16"/>
      <c r="KVA1097" s="19"/>
      <c r="KVB1097" s="16"/>
      <c r="KVI1097" s="19"/>
      <c r="KVJ1097" s="16"/>
      <c r="KVQ1097" s="19"/>
      <c r="KVR1097" s="16"/>
      <c r="KVY1097" s="19"/>
      <c r="KVZ1097" s="16"/>
      <c r="KWG1097" s="19"/>
      <c r="KWH1097" s="16"/>
      <c r="KWO1097" s="19"/>
      <c r="KWP1097" s="16"/>
      <c r="KWW1097" s="19"/>
      <c r="KWX1097" s="16"/>
      <c r="KXE1097" s="19"/>
      <c r="KXF1097" s="16"/>
      <c r="KXM1097" s="19"/>
      <c r="KXN1097" s="16"/>
      <c r="KXU1097" s="19"/>
      <c r="KXV1097" s="16"/>
      <c r="KYC1097" s="19"/>
      <c r="KYD1097" s="16"/>
      <c r="KYK1097" s="19"/>
      <c r="KYL1097" s="16"/>
      <c r="KYS1097" s="19"/>
      <c r="KYT1097" s="16"/>
      <c r="KZA1097" s="19"/>
      <c r="KZB1097" s="16"/>
      <c r="KZI1097" s="19"/>
      <c r="KZJ1097" s="16"/>
      <c r="KZQ1097" s="19"/>
      <c r="KZR1097" s="16"/>
      <c r="KZY1097" s="19"/>
      <c r="KZZ1097" s="16"/>
      <c r="LAG1097" s="19"/>
      <c r="LAH1097" s="16"/>
      <c r="LAO1097" s="19"/>
      <c r="LAP1097" s="16"/>
      <c r="LAW1097" s="19"/>
      <c r="LAX1097" s="16"/>
      <c r="LBE1097" s="19"/>
      <c r="LBF1097" s="16"/>
      <c r="LBM1097" s="19"/>
      <c r="LBN1097" s="16"/>
      <c r="LBU1097" s="19"/>
      <c r="LBV1097" s="16"/>
      <c r="LCC1097" s="19"/>
      <c r="LCD1097" s="16"/>
      <c r="LCK1097" s="19"/>
      <c r="LCL1097" s="16"/>
      <c r="LCS1097" s="19"/>
      <c r="LCT1097" s="16"/>
      <c r="LDA1097" s="19"/>
      <c r="LDB1097" s="16"/>
      <c r="LDI1097" s="19"/>
      <c r="LDJ1097" s="16"/>
      <c r="LDQ1097" s="19"/>
      <c r="LDR1097" s="16"/>
      <c r="LDY1097" s="19"/>
      <c r="LDZ1097" s="16"/>
      <c r="LEG1097" s="19"/>
      <c r="LEH1097" s="16"/>
      <c r="LEO1097" s="19"/>
      <c r="LEP1097" s="16"/>
      <c r="LEW1097" s="19"/>
      <c r="LEX1097" s="16"/>
      <c r="LFE1097" s="19"/>
      <c r="LFF1097" s="16"/>
      <c r="LFM1097" s="19"/>
      <c r="LFN1097" s="16"/>
      <c r="LFU1097" s="19"/>
      <c r="LFV1097" s="16"/>
      <c r="LGC1097" s="19"/>
      <c r="LGD1097" s="16"/>
      <c r="LGK1097" s="19"/>
      <c r="LGL1097" s="16"/>
      <c r="LGS1097" s="19"/>
      <c r="LGT1097" s="16"/>
      <c r="LHA1097" s="19"/>
      <c r="LHB1097" s="16"/>
      <c r="LHI1097" s="19"/>
      <c r="LHJ1097" s="16"/>
      <c r="LHQ1097" s="19"/>
      <c r="LHR1097" s="16"/>
      <c r="LHY1097" s="19"/>
      <c r="LHZ1097" s="16"/>
      <c r="LIG1097" s="19"/>
      <c r="LIH1097" s="16"/>
      <c r="LIO1097" s="19"/>
      <c r="LIP1097" s="16"/>
      <c r="LIW1097" s="19"/>
      <c r="LIX1097" s="16"/>
      <c r="LJE1097" s="19"/>
      <c r="LJF1097" s="16"/>
      <c r="LJM1097" s="19"/>
      <c r="LJN1097" s="16"/>
      <c r="LJU1097" s="19"/>
      <c r="LJV1097" s="16"/>
      <c r="LKC1097" s="19"/>
      <c r="LKD1097" s="16"/>
      <c r="LKK1097" s="19"/>
      <c r="LKL1097" s="16"/>
      <c r="LKS1097" s="19"/>
      <c r="LKT1097" s="16"/>
      <c r="LLA1097" s="19"/>
      <c r="LLB1097" s="16"/>
      <c r="LLI1097" s="19"/>
      <c r="LLJ1097" s="16"/>
      <c r="LLQ1097" s="19"/>
      <c r="LLR1097" s="16"/>
      <c r="LLY1097" s="19"/>
      <c r="LLZ1097" s="16"/>
      <c r="LMG1097" s="19"/>
      <c r="LMH1097" s="16"/>
      <c r="LMO1097" s="19"/>
      <c r="LMP1097" s="16"/>
      <c r="LMW1097" s="19"/>
      <c r="LMX1097" s="16"/>
      <c r="LNE1097" s="19"/>
      <c r="LNF1097" s="16"/>
      <c r="LNM1097" s="19"/>
      <c r="LNN1097" s="16"/>
      <c r="LNU1097" s="19"/>
      <c r="LNV1097" s="16"/>
      <c r="LOC1097" s="19"/>
      <c r="LOD1097" s="16"/>
      <c r="LOK1097" s="19"/>
      <c r="LOL1097" s="16"/>
      <c r="LOS1097" s="19"/>
      <c r="LOT1097" s="16"/>
      <c r="LPA1097" s="19"/>
      <c r="LPB1097" s="16"/>
      <c r="LPI1097" s="19"/>
      <c r="LPJ1097" s="16"/>
      <c r="LPQ1097" s="19"/>
      <c r="LPR1097" s="16"/>
      <c r="LPY1097" s="19"/>
      <c r="LPZ1097" s="16"/>
      <c r="LQG1097" s="19"/>
      <c r="LQH1097" s="16"/>
      <c r="LQO1097" s="19"/>
      <c r="LQP1097" s="16"/>
      <c r="LQW1097" s="19"/>
      <c r="LQX1097" s="16"/>
      <c r="LRE1097" s="19"/>
      <c r="LRF1097" s="16"/>
      <c r="LRM1097" s="19"/>
      <c r="LRN1097" s="16"/>
      <c r="LRU1097" s="19"/>
      <c r="LRV1097" s="16"/>
      <c r="LSC1097" s="19"/>
      <c r="LSD1097" s="16"/>
      <c r="LSK1097" s="19"/>
      <c r="LSL1097" s="16"/>
      <c r="LSS1097" s="19"/>
      <c r="LST1097" s="16"/>
      <c r="LTA1097" s="19"/>
      <c r="LTB1097" s="16"/>
      <c r="LTI1097" s="19"/>
      <c r="LTJ1097" s="16"/>
      <c r="LTQ1097" s="19"/>
      <c r="LTR1097" s="16"/>
      <c r="LTY1097" s="19"/>
      <c r="LTZ1097" s="16"/>
      <c r="LUG1097" s="19"/>
      <c r="LUH1097" s="16"/>
      <c r="LUO1097" s="19"/>
      <c r="LUP1097" s="16"/>
      <c r="LUW1097" s="19"/>
      <c r="LUX1097" s="16"/>
      <c r="LVE1097" s="19"/>
      <c r="LVF1097" s="16"/>
      <c r="LVM1097" s="19"/>
      <c r="LVN1097" s="16"/>
      <c r="LVU1097" s="19"/>
      <c r="LVV1097" s="16"/>
      <c r="LWC1097" s="19"/>
      <c r="LWD1097" s="16"/>
      <c r="LWK1097" s="19"/>
      <c r="LWL1097" s="16"/>
      <c r="LWS1097" s="19"/>
      <c r="LWT1097" s="16"/>
      <c r="LXA1097" s="19"/>
      <c r="LXB1097" s="16"/>
      <c r="LXI1097" s="19"/>
      <c r="LXJ1097" s="16"/>
      <c r="LXQ1097" s="19"/>
      <c r="LXR1097" s="16"/>
      <c r="LXY1097" s="19"/>
      <c r="LXZ1097" s="16"/>
      <c r="LYG1097" s="19"/>
      <c r="LYH1097" s="16"/>
      <c r="LYO1097" s="19"/>
      <c r="LYP1097" s="16"/>
      <c r="LYW1097" s="19"/>
      <c r="LYX1097" s="16"/>
      <c r="LZE1097" s="19"/>
      <c r="LZF1097" s="16"/>
      <c r="LZM1097" s="19"/>
      <c r="LZN1097" s="16"/>
      <c r="LZU1097" s="19"/>
      <c r="LZV1097" s="16"/>
      <c r="MAC1097" s="19"/>
      <c r="MAD1097" s="16"/>
      <c r="MAK1097" s="19"/>
      <c r="MAL1097" s="16"/>
      <c r="MAS1097" s="19"/>
      <c r="MAT1097" s="16"/>
      <c r="MBA1097" s="19"/>
      <c r="MBB1097" s="16"/>
      <c r="MBI1097" s="19"/>
      <c r="MBJ1097" s="16"/>
      <c r="MBQ1097" s="19"/>
      <c r="MBR1097" s="16"/>
      <c r="MBY1097" s="19"/>
      <c r="MBZ1097" s="16"/>
      <c r="MCG1097" s="19"/>
      <c r="MCH1097" s="16"/>
      <c r="MCO1097" s="19"/>
      <c r="MCP1097" s="16"/>
      <c r="MCW1097" s="19"/>
      <c r="MCX1097" s="16"/>
      <c r="MDE1097" s="19"/>
      <c r="MDF1097" s="16"/>
      <c r="MDM1097" s="19"/>
      <c r="MDN1097" s="16"/>
      <c r="MDU1097" s="19"/>
      <c r="MDV1097" s="16"/>
      <c r="MEC1097" s="19"/>
      <c r="MED1097" s="16"/>
      <c r="MEK1097" s="19"/>
      <c r="MEL1097" s="16"/>
      <c r="MES1097" s="19"/>
      <c r="MET1097" s="16"/>
      <c r="MFA1097" s="19"/>
      <c r="MFB1097" s="16"/>
      <c r="MFI1097" s="19"/>
      <c r="MFJ1097" s="16"/>
      <c r="MFQ1097" s="19"/>
      <c r="MFR1097" s="16"/>
      <c r="MFY1097" s="19"/>
      <c r="MFZ1097" s="16"/>
      <c r="MGG1097" s="19"/>
      <c r="MGH1097" s="16"/>
      <c r="MGO1097" s="19"/>
      <c r="MGP1097" s="16"/>
      <c r="MGW1097" s="19"/>
      <c r="MGX1097" s="16"/>
      <c r="MHE1097" s="19"/>
      <c r="MHF1097" s="16"/>
      <c r="MHM1097" s="19"/>
      <c r="MHN1097" s="16"/>
      <c r="MHU1097" s="19"/>
      <c r="MHV1097" s="16"/>
      <c r="MIC1097" s="19"/>
      <c r="MID1097" s="16"/>
      <c r="MIK1097" s="19"/>
      <c r="MIL1097" s="16"/>
      <c r="MIS1097" s="19"/>
      <c r="MIT1097" s="16"/>
      <c r="MJA1097" s="19"/>
      <c r="MJB1097" s="16"/>
      <c r="MJI1097" s="19"/>
      <c r="MJJ1097" s="16"/>
      <c r="MJQ1097" s="19"/>
      <c r="MJR1097" s="16"/>
      <c r="MJY1097" s="19"/>
      <c r="MJZ1097" s="16"/>
      <c r="MKG1097" s="19"/>
      <c r="MKH1097" s="16"/>
      <c r="MKO1097" s="19"/>
      <c r="MKP1097" s="16"/>
      <c r="MKW1097" s="19"/>
      <c r="MKX1097" s="16"/>
      <c r="MLE1097" s="19"/>
      <c r="MLF1097" s="16"/>
      <c r="MLM1097" s="19"/>
      <c r="MLN1097" s="16"/>
      <c r="MLU1097" s="19"/>
      <c r="MLV1097" s="16"/>
      <c r="MMC1097" s="19"/>
      <c r="MMD1097" s="16"/>
      <c r="MMK1097" s="19"/>
      <c r="MML1097" s="16"/>
      <c r="MMS1097" s="19"/>
      <c r="MMT1097" s="16"/>
      <c r="MNA1097" s="19"/>
      <c r="MNB1097" s="16"/>
      <c r="MNI1097" s="19"/>
      <c r="MNJ1097" s="16"/>
      <c r="MNQ1097" s="19"/>
      <c r="MNR1097" s="16"/>
      <c r="MNY1097" s="19"/>
      <c r="MNZ1097" s="16"/>
      <c r="MOG1097" s="19"/>
      <c r="MOH1097" s="16"/>
      <c r="MOO1097" s="19"/>
      <c r="MOP1097" s="16"/>
      <c r="MOW1097" s="19"/>
      <c r="MOX1097" s="16"/>
      <c r="MPE1097" s="19"/>
      <c r="MPF1097" s="16"/>
      <c r="MPM1097" s="19"/>
      <c r="MPN1097" s="16"/>
      <c r="MPU1097" s="19"/>
      <c r="MPV1097" s="16"/>
      <c r="MQC1097" s="19"/>
      <c r="MQD1097" s="16"/>
      <c r="MQK1097" s="19"/>
      <c r="MQL1097" s="16"/>
      <c r="MQS1097" s="19"/>
      <c r="MQT1097" s="16"/>
      <c r="MRA1097" s="19"/>
      <c r="MRB1097" s="16"/>
      <c r="MRI1097" s="19"/>
      <c r="MRJ1097" s="16"/>
      <c r="MRQ1097" s="19"/>
      <c r="MRR1097" s="16"/>
      <c r="MRY1097" s="19"/>
      <c r="MRZ1097" s="16"/>
      <c r="MSG1097" s="19"/>
      <c r="MSH1097" s="16"/>
      <c r="MSO1097" s="19"/>
      <c r="MSP1097" s="16"/>
      <c r="MSW1097" s="19"/>
      <c r="MSX1097" s="16"/>
      <c r="MTE1097" s="19"/>
      <c r="MTF1097" s="16"/>
      <c r="MTM1097" s="19"/>
      <c r="MTN1097" s="16"/>
      <c r="MTU1097" s="19"/>
      <c r="MTV1097" s="16"/>
      <c r="MUC1097" s="19"/>
      <c r="MUD1097" s="16"/>
      <c r="MUK1097" s="19"/>
      <c r="MUL1097" s="16"/>
      <c r="MUS1097" s="19"/>
      <c r="MUT1097" s="16"/>
      <c r="MVA1097" s="19"/>
      <c r="MVB1097" s="16"/>
      <c r="MVI1097" s="19"/>
      <c r="MVJ1097" s="16"/>
      <c r="MVQ1097" s="19"/>
      <c r="MVR1097" s="16"/>
      <c r="MVY1097" s="19"/>
      <c r="MVZ1097" s="16"/>
      <c r="MWG1097" s="19"/>
      <c r="MWH1097" s="16"/>
      <c r="MWO1097" s="19"/>
      <c r="MWP1097" s="16"/>
      <c r="MWW1097" s="19"/>
      <c r="MWX1097" s="16"/>
      <c r="MXE1097" s="19"/>
      <c r="MXF1097" s="16"/>
      <c r="MXM1097" s="19"/>
      <c r="MXN1097" s="16"/>
      <c r="MXU1097" s="19"/>
      <c r="MXV1097" s="16"/>
      <c r="MYC1097" s="19"/>
      <c r="MYD1097" s="16"/>
      <c r="MYK1097" s="19"/>
      <c r="MYL1097" s="16"/>
      <c r="MYS1097" s="19"/>
      <c r="MYT1097" s="16"/>
      <c r="MZA1097" s="19"/>
      <c r="MZB1097" s="16"/>
      <c r="MZI1097" s="19"/>
      <c r="MZJ1097" s="16"/>
      <c r="MZQ1097" s="19"/>
      <c r="MZR1097" s="16"/>
      <c r="MZY1097" s="19"/>
      <c r="MZZ1097" s="16"/>
      <c r="NAG1097" s="19"/>
      <c r="NAH1097" s="16"/>
      <c r="NAO1097" s="19"/>
      <c r="NAP1097" s="16"/>
      <c r="NAW1097" s="19"/>
      <c r="NAX1097" s="16"/>
      <c r="NBE1097" s="19"/>
      <c r="NBF1097" s="16"/>
      <c r="NBM1097" s="19"/>
      <c r="NBN1097" s="16"/>
      <c r="NBU1097" s="19"/>
      <c r="NBV1097" s="16"/>
      <c r="NCC1097" s="19"/>
      <c r="NCD1097" s="16"/>
      <c r="NCK1097" s="19"/>
      <c r="NCL1097" s="16"/>
      <c r="NCS1097" s="19"/>
      <c r="NCT1097" s="16"/>
      <c r="NDA1097" s="19"/>
      <c r="NDB1097" s="16"/>
      <c r="NDI1097" s="19"/>
      <c r="NDJ1097" s="16"/>
      <c r="NDQ1097" s="19"/>
      <c r="NDR1097" s="16"/>
      <c r="NDY1097" s="19"/>
      <c r="NDZ1097" s="16"/>
      <c r="NEG1097" s="19"/>
      <c r="NEH1097" s="16"/>
      <c r="NEO1097" s="19"/>
      <c r="NEP1097" s="16"/>
      <c r="NEW1097" s="19"/>
      <c r="NEX1097" s="16"/>
      <c r="NFE1097" s="19"/>
      <c r="NFF1097" s="16"/>
      <c r="NFM1097" s="19"/>
      <c r="NFN1097" s="16"/>
      <c r="NFU1097" s="19"/>
      <c r="NFV1097" s="16"/>
      <c r="NGC1097" s="19"/>
      <c r="NGD1097" s="16"/>
      <c r="NGK1097" s="19"/>
      <c r="NGL1097" s="16"/>
      <c r="NGS1097" s="19"/>
      <c r="NGT1097" s="16"/>
      <c r="NHA1097" s="19"/>
      <c r="NHB1097" s="16"/>
      <c r="NHI1097" s="19"/>
      <c r="NHJ1097" s="16"/>
      <c r="NHQ1097" s="19"/>
      <c r="NHR1097" s="16"/>
      <c r="NHY1097" s="19"/>
      <c r="NHZ1097" s="16"/>
      <c r="NIG1097" s="19"/>
      <c r="NIH1097" s="16"/>
      <c r="NIO1097" s="19"/>
      <c r="NIP1097" s="16"/>
      <c r="NIW1097" s="19"/>
      <c r="NIX1097" s="16"/>
      <c r="NJE1097" s="19"/>
      <c r="NJF1097" s="16"/>
      <c r="NJM1097" s="19"/>
      <c r="NJN1097" s="16"/>
      <c r="NJU1097" s="19"/>
      <c r="NJV1097" s="16"/>
      <c r="NKC1097" s="19"/>
      <c r="NKD1097" s="16"/>
      <c r="NKK1097" s="19"/>
      <c r="NKL1097" s="16"/>
      <c r="NKS1097" s="19"/>
      <c r="NKT1097" s="16"/>
      <c r="NLA1097" s="19"/>
      <c r="NLB1097" s="16"/>
      <c r="NLI1097" s="19"/>
      <c r="NLJ1097" s="16"/>
      <c r="NLQ1097" s="19"/>
      <c r="NLR1097" s="16"/>
      <c r="NLY1097" s="19"/>
      <c r="NLZ1097" s="16"/>
      <c r="NMG1097" s="19"/>
      <c r="NMH1097" s="16"/>
      <c r="NMO1097" s="19"/>
      <c r="NMP1097" s="16"/>
      <c r="NMW1097" s="19"/>
      <c r="NMX1097" s="16"/>
      <c r="NNE1097" s="19"/>
      <c r="NNF1097" s="16"/>
      <c r="NNM1097" s="19"/>
      <c r="NNN1097" s="16"/>
      <c r="NNU1097" s="19"/>
      <c r="NNV1097" s="16"/>
      <c r="NOC1097" s="19"/>
      <c r="NOD1097" s="16"/>
      <c r="NOK1097" s="19"/>
      <c r="NOL1097" s="16"/>
      <c r="NOS1097" s="19"/>
      <c r="NOT1097" s="16"/>
      <c r="NPA1097" s="19"/>
      <c r="NPB1097" s="16"/>
      <c r="NPI1097" s="19"/>
      <c r="NPJ1097" s="16"/>
      <c r="NPQ1097" s="19"/>
      <c r="NPR1097" s="16"/>
      <c r="NPY1097" s="19"/>
      <c r="NPZ1097" s="16"/>
      <c r="NQG1097" s="19"/>
      <c r="NQH1097" s="16"/>
      <c r="NQO1097" s="19"/>
      <c r="NQP1097" s="16"/>
      <c r="NQW1097" s="19"/>
      <c r="NQX1097" s="16"/>
      <c r="NRE1097" s="19"/>
      <c r="NRF1097" s="16"/>
      <c r="NRM1097" s="19"/>
      <c r="NRN1097" s="16"/>
      <c r="NRU1097" s="19"/>
      <c r="NRV1097" s="16"/>
      <c r="NSC1097" s="19"/>
      <c r="NSD1097" s="16"/>
      <c r="NSK1097" s="19"/>
      <c r="NSL1097" s="16"/>
      <c r="NSS1097" s="19"/>
      <c r="NST1097" s="16"/>
      <c r="NTA1097" s="19"/>
      <c r="NTB1097" s="16"/>
      <c r="NTI1097" s="19"/>
      <c r="NTJ1097" s="16"/>
      <c r="NTQ1097" s="19"/>
      <c r="NTR1097" s="16"/>
      <c r="NTY1097" s="19"/>
      <c r="NTZ1097" s="16"/>
      <c r="NUG1097" s="19"/>
      <c r="NUH1097" s="16"/>
      <c r="NUO1097" s="19"/>
      <c r="NUP1097" s="16"/>
      <c r="NUW1097" s="19"/>
      <c r="NUX1097" s="16"/>
      <c r="NVE1097" s="19"/>
      <c r="NVF1097" s="16"/>
      <c r="NVM1097" s="19"/>
      <c r="NVN1097" s="16"/>
      <c r="NVU1097" s="19"/>
      <c r="NVV1097" s="16"/>
      <c r="NWC1097" s="19"/>
      <c r="NWD1097" s="16"/>
      <c r="NWK1097" s="19"/>
      <c r="NWL1097" s="16"/>
      <c r="NWS1097" s="19"/>
      <c r="NWT1097" s="16"/>
      <c r="NXA1097" s="19"/>
      <c r="NXB1097" s="16"/>
      <c r="NXI1097" s="19"/>
      <c r="NXJ1097" s="16"/>
      <c r="NXQ1097" s="19"/>
      <c r="NXR1097" s="16"/>
      <c r="NXY1097" s="19"/>
      <c r="NXZ1097" s="16"/>
      <c r="NYG1097" s="19"/>
      <c r="NYH1097" s="16"/>
      <c r="NYO1097" s="19"/>
      <c r="NYP1097" s="16"/>
      <c r="NYW1097" s="19"/>
      <c r="NYX1097" s="16"/>
      <c r="NZE1097" s="19"/>
      <c r="NZF1097" s="16"/>
      <c r="NZM1097" s="19"/>
      <c r="NZN1097" s="16"/>
      <c r="NZU1097" s="19"/>
      <c r="NZV1097" s="16"/>
      <c r="OAC1097" s="19"/>
      <c r="OAD1097" s="16"/>
      <c r="OAK1097" s="19"/>
      <c r="OAL1097" s="16"/>
      <c r="OAS1097" s="19"/>
      <c r="OAT1097" s="16"/>
      <c r="OBA1097" s="19"/>
      <c r="OBB1097" s="16"/>
      <c r="OBI1097" s="19"/>
      <c r="OBJ1097" s="16"/>
      <c r="OBQ1097" s="19"/>
      <c r="OBR1097" s="16"/>
      <c r="OBY1097" s="19"/>
      <c r="OBZ1097" s="16"/>
      <c r="OCG1097" s="19"/>
      <c r="OCH1097" s="16"/>
      <c r="OCO1097" s="19"/>
      <c r="OCP1097" s="16"/>
      <c r="OCW1097" s="19"/>
      <c r="OCX1097" s="16"/>
      <c r="ODE1097" s="19"/>
      <c r="ODF1097" s="16"/>
      <c r="ODM1097" s="19"/>
      <c r="ODN1097" s="16"/>
      <c r="ODU1097" s="19"/>
      <c r="ODV1097" s="16"/>
      <c r="OEC1097" s="19"/>
      <c r="OED1097" s="16"/>
      <c r="OEK1097" s="19"/>
      <c r="OEL1097" s="16"/>
      <c r="OES1097" s="19"/>
      <c r="OET1097" s="16"/>
      <c r="OFA1097" s="19"/>
      <c r="OFB1097" s="16"/>
      <c r="OFI1097" s="19"/>
      <c r="OFJ1097" s="16"/>
      <c r="OFQ1097" s="19"/>
      <c r="OFR1097" s="16"/>
      <c r="OFY1097" s="19"/>
      <c r="OFZ1097" s="16"/>
      <c r="OGG1097" s="19"/>
      <c r="OGH1097" s="16"/>
      <c r="OGO1097" s="19"/>
      <c r="OGP1097" s="16"/>
      <c r="OGW1097" s="19"/>
      <c r="OGX1097" s="16"/>
      <c r="OHE1097" s="19"/>
      <c r="OHF1097" s="16"/>
      <c r="OHM1097" s="19"/>
      <c r="OHN1097" s="16"/>
      <c r="OHU1097" s="19"/>
      <c r="OHV1097" s="16"/>
      <c r="OIC1097" s="19"/>
      <c r="OID1097" s="16"/>
      <c r="OIK1097" s="19"/>
      <c r="OIL1097" s="16"/>
      <c r="OIS1097" s="19"/>
      <c r="OIT1097" s="16"/>
      <c r="OJA1097" s="19"/>
      <c r="OJB1097" s="16"/>
      <c r="OJI1097" s="19"/>
      <c r="OJJ1097" s="16"/>
      <c r="OJQ1097" s="19"/>
      <c r="OJR1097" s="16"/>
      <c r="OJY1097" s="19"/>
      <c r="OJZ1097" s="16"/>
      <c r="OKG1097" s="19"/>
      <c r="OKH1097" s="16"/>
      <c r="OKO1097" s="19"/>
      <c r="OKP1097" s="16"/>
      <c r="OKW1097" s="19"/>
      <c r="OKX1097" s="16"/>
      <c r="OLE1097" s="19"/>
      <c r="OLF1097" s="16"/>
      <c r="OLM1097" s="19"/>
      <c r="OLN1097" s="16"/>
      <c r="OLU1097" s="19"/>
      <c r="OLV1097" s="16"/>
      <c r="OMC1097" s="19"/>
      <c r="OMD1097" s="16"/>
      <c r="OMK1097" s="19"/>
      <c r="OML1097" s="16"/>
      <c r="OMS1097" s="19"/>
      <c r="OMT1097" s="16"/>
      <c r="ONA1097" s="19"/>
      <c r="ONB1097" s="16"/>
      <c r="ONI1097" s="19"/>
      <c r="ONJ1097" s="16"/>
      <c r="ONQ1097" s="19"/>
      <c r="ONR1097" s="16"/>
      <c r="ONY1097" s="19"/>
      <c r="ONZ1097" s="16"/>
      <c r="OOG1097" s="19"/>
      <c r="OOH1097" s="16"/>
      <c r="OOO1097" s="19"/>
      <c r="OOP1097" s="16"/>
      <c r="OOW1097" s="19"/>
      <c r="OOX1097" s="16"/>
      <c r="OPE1097" s="19"/>
      <c r="OPF1097" s="16"/>
      <c r="OPM1097" s="19"/>
      <c r="OPN1097" s="16"/>
      <c r="OPU1097" s="19"/>
      <c r="OPV1097" s="16"/>
      <c r="OQC1097" s="19"/>
      <c r="OQD1097" s="16"/>
      <c r="OQK1097" s="19"/>
      <c r="OQL1097" s="16"/>
      <c r="OQS1097" s="19"/>
      <c r="OQT1097" s="16"/>
      <c r="ORA1097" s="19"/>
      <c r="ORB1097" s="16"/>
      <c r="ORI1097" s="19"/>
      <c r="ORJ1097" s="16"/>
      <c r="ORQ1097" s="19"/>
      <c r="ORR1097" s="16"/>
      <c r="ORY1097" s="19"/>
      <c r="ORZ1097" s="16"/>
      <c r="OSG1097" s="19"/>
      <c r="OSH1097" s="16"/>
      <c r="OSO1097" s="19"/>
      <c r="OSP1097" s="16"/>
      <c r="OSW1097" s="19"/>
      <c r="OSX1097" s="16"/>
      <c r="OTE1097" s="19"/>
      <c r="OTF1097" s="16"/>
      <c r="OTM1097" s="19"/>
      <c r="OTN1097" s="16"/>
      <c r="OTU1097" s="19"/>
      <c r="OTV1097" s="16"/>
      <c r="OUC1097" s="19"/>
      <c r="OUD1097" s="16"/>
      <c r="OUK1097" s="19"/>
      <c r="OUL1097" s="16"/>
      <c r="OUS1097" s="19"/>
      <c r="OUT1097" s="16"/>
      <c r="OVA1097" s="19"/>
      <c r="OVB1097" s="16"/>
      <c r="OVI1097" s="19"/>
      <c r="OVJ1097" s="16"/>
      <c r="OVQ1097" s="19"/>
      <c r="OVR1097" s="16"/>
      <c r="OVY1097" s="19"/>
      <c r="OVZ1097" s="16"/>
      <c r="OWG1097" s="19"/>
      <c r="OWH1097" s="16"/>
      <c r="OWO1097" s="19"/>
      <c r="OWP1097" s="16"/>
      <c r="OWW1097" s="19"/>
      <c r="OWX1097" s="16"/>
      <c r="OXE1097" s="19"/>
      <c r="OXF1097" s="16"/>
      <c r="OXM1097" s="19"/>
      <c r="OXN1097" s="16"/>
      <c r="OXU1097" s="19"/>
      <c r="OXV1097" s="16"/>
      <c r="OYC1097" s="19"/>
      <c r="OYD1097" s="16"/>
      <c r="OYK1097" s="19"/>
      <c r="OYL1097" s="16"/>
      <c r="OYS1097" s="19"/>
      <c r="OYT1097" s="16"/>
      <c r="OZA1097" s="19"/>
      <c r="OZB1097" s="16"/>
      <c r="OZI1097" s="19"/>
      <c r="OZJ1097" s="16"/>
      <c r="OZQ1097" s="19"/>
      <c r="OZR1097" s="16"/>
      <c r="OZY1097" s="19"/>
      <c r="OZZ1097" s="16"/>
      <c r="PAG1097" s="19"/>
      <c r="PAH1097" s="16"/>
      <c r="PAO1097" s="19"/>
      <c r="PAP1097" s="16"/>
      <c r="PAW1097" s="19"/>
      <c r="PAX1097" s="16"/>
      <c r="PBE1097" s="19"/>
      <c r="PBF1097" s="16"/>
      <c r="PBM1097" s="19"/>
      <c r="PBN1097" s="16"/>
      <c r="PBU1097" s="19"/>
      <c r="PBV1097" s="16"/>
      <c r="PCC1097" s="19"/>
      <c r="PCD1097" s="16"/>
      <c r="PCK1097" s="19"/>
      <c r="PCL1097" s="16"/>
      <c r="PCS1097" s="19"/>
      <c r="PCT1097" s="16"/>
      <c r="PDA1097" s="19"/>
      <c r="PDB1097" s="16"/>
      <c r="PDI1097" s="19"/>
      <c r="PDJ1097" s="16"/>
      <c r="PDQ1097" s="19"/>
      <c r="PDR1097" s="16"/>
      <c r="PDY1097" s="19"/>
      <c r="PDZ1097" s="16"/>
      <c r="PEG1097" s="19"/>
      <c r="PEH1097" s="16"/>
      <c r="PEO1097" s="19"/>
      <c r="PEP1097" s="16"/>
      <c r="PEW1097" s="19"/>
      <c r="PEX1097" s="16"/>
      <c r="PFE1097" s="19"/>
      <c r="PFF1097" s="16"/>
      <c r="PFM1097" s="19"/>
      <c r="PFN1097" s="16"/>
      <c r="PFU1097" s="19"/>
      <c r="PFV1097" s="16"/>
      <c r="PGC1097" s="19"/>
      <c r="PGD1097" s="16"/>
      <c r="PGK1097" s="19"/>
      <c r="PGL1097" s="16"/>
      <c r="PGS1097" s="19"/>
      <c r="PGT1097" s="16"/>
      <c r="PHA1097" s="19"/>
      <c r="PHB1097" s="16"/>
      <c r="PHI1097" s="19"/>
      <c r="PHJ1097" s="16"/>
      <c r="PHQ1097" s="19"/>
      <c r="PHR1097" s="16"/>
      <c r="PHY1097" s="19"/>
      <c r="PHZ1097" s="16"/>
      <c r="PIG1097" s="19"/>
      <c r="PIH1097" s="16"/>
      <c r="PIO1097" s="19"/>
      <c r="PIP1097" s="16"/>
      <c r="PIW1097" s="19"/>
      <c r="PIX1097" s="16"/>
      <c r="PJE1097" s="19"/>
      <c r="PJF1097" s="16"/>
      <c r="PJM1097" s="19"/>
      <c r="PJN1097" s="16"/>
      <c r="PJU1097" s="19"/>
      <c r="PJV1097" s="16"/>
      <c r="PKC1097" s="19"/>
      <c r="PKD1097" s="16"/>
      <c r="PKK1097" s="19"/>
      <c r="PKL1097" s="16"/>
      <c r="PKS1097" s="19"/>
      <c r="PKT1097" s="16"/>
      <c r="PLA1097" s="19"/>
      <c r="PLB1097" s="16"/>
      <c r="PLI1097" s="19"/>
      <c r="PLJ1097" s="16"/>
      <c r="PLQ1097" s="19"/>
      <c r="PLR1097" s="16"/>
      <c r="PLY1097" s="19"/>
      <c r="PLZ1097" s="16"/>
      <c r="PMG1097" s="19"/>
      <c r="PMH1097" s="16"/>
      <c r="PMO1097" s="19"/>
      <c r="PMP1097" s="16"/>
      <c r="PMW1097" s="19"/>
      <c r="PMX1097" s="16"/>
      <c r="PNE1097" s="19"/>
      <c r="PNF1097" s="16"/>
      <c r="PNM1097" s="19"/>
      <c r="PNN1097" s="16"/>
      <c r="PNU1097" s="19"/>
      <c r="PNV1097" s="16"/>
      <c r="POC1097" s="19"/>
      <c r="POD1097" s="16"/>
      <c r="POK1097" s="19"/>
      <c r="POL1097" s="16"/>
      <c r="POS1097" s="19"/>
      <c r="POT1097" s="16"/>
      <c r="PPA1097" s="19"/>
      <c r="PPB1097" s="16"/>
      <c r="PPI1097" s="19"/>
      <c r="PPJ1097" s="16"/>
      <c r="PPQ1097" s="19"/>
      <c r="PPR1097" s="16"/>
      <c r="PPY1097" s="19"/>
      <c r="PPZ1097" s="16"/>
      <c r="PQG1097" s="19"/>
      <c r="PQH1097" s="16"/>
      <c r="PQO1097" s="19"/>
      <c r="PQP1097" s="16"/>
      <c r="PQW1097" s="19"/>
      <c r="PQX1097" s="16"/>
      <c r="PRE1097" s="19"/>
      <c r="PRF1097" s="16"/>
      <c r="PRM1097" s="19"/>
      <c r="PRN1097" s="16"/>
      <c r="PRU1097" s="19"/>
      <c r="PRV1097" s="16"/>
      <c r="PSC1097" s="19"/>
      <c r="PSD1097" s="16"/>
      <c r="PSK1097" s="19"/>
      <c r="PSL1097" s="16"/>
      <c r="PSS1097" s="19"/>
      <c r="PST1097" s="16"/>
      <c r="PTA1097" s="19"/>
      <c r="PTB1097" s="16"/>
      <c r="PTI1097" s="19"/>
      <c r="PTJ1097" s="16"/>
      <c r="PTQ1097" s="19"/>
      <c r="PTR1097" s="16"/>
      <c r="PTY1097" s="19"/>
      <c r="PTZ1097" s="16"/>
      <c r="PUG1097" s="19"/>
      <c r="PUH1097" s="16"/>
      <c r="PUO1097" s="19"/>
      <c r="PUP1097" s="16"/>
      <c r="PUW1097" s="19"/>
      <c r="PUX1097" s="16"/>
      <c r="PVE1097" s="19"/>
      <c r="PVF1097" s="16"/>
      <c r="PVM1097" s="19"/>
      <c r="PVN1097" s="16"/>
      <c r="PVU1097" s="19"/>
      <c r="PVV1097" s="16"/>
      <c r="PWC1097" s="19"/>
      <c r="PWD1097" s="16"/>
      <c r="PWK1097" s="19"/>
      <c r="PWL1097" s="16"/>
      <c r="PWS1097" s="19"/>
      <c r="PWT1097" s="16"/>
      <c r="PXA1097" s="19"/>
      <c r="PXB1097" s="16"/>
      <c r="PXI1097" s="19"/>
      <c r="PXJ1097" s="16"/>
      <c r="PXQ1097" s="19"/>
      <c r="PXR1097" s="16"/>
      <c r="PXY1097" s="19"/>
      <c r="PXZ1097" s="16"/>
      <c r="PYG1097" s="19"/>
      <c r="PYH1097" s="16"/>
      <c r="PYO1097" s="19"/>
      <c r="PYP1097" s="16"/>
      <c r="PYW1097" s="19"/>
      <c r="PYX1097" s="16"/>
      <c r="PZE1097" s="19"/>
      <c r="PZF1097" s="16"/>
      <c r="PZM1097" s="19"/>
      <c r="PZN1097" s="16"/>
      <c r="PZU1097" s="19"/>
      <c r="PZV1097" s="16"/>
      <c r="QAC1097" s="19"/>
      <c r="QAD1097" s="16"/>
      <c r="QAK1097" s="19"/>
      <c r="QAL1097" s="16"/>
      <c r="QAS1097" s="19"/>
      <c r="QAT1097" s="16"/>
      <c r="QBA1097" s="19"/>
      <c r="QBB1097" s="16"/>
      <c r="QBI1097" s="19"/>
      <c r="QBJ1097" s="16"/>
      <c r="QBQ1097" s="19"/>
      <c r="QBR1097" s="16"/>
      <c r="QBY1097" s="19"/>
      <c r="QBZ1097" s="16"/>
      <c r="QCG1097" s="19"/>
      <c r="QCH1097" s="16"/>
      <c r="QCO1097" s="19"/>
      <c r="QCP1097" s="16"/>
      <c r="QCW1097" s="19"/>
      <c r="QCX1097" s="16"/>
      <c r="QDE1097" s="19"/>
      <c r="QDF1097" s="16"/>
      <c r="QDM1097" s="19"/>
      <c r="QDN1097" s="16"/>
      <c r="QDU1097" s="19"/>
      <c r="QDV1097" s="16"/>
      <c r="QEC1097" s="19"/>
      <c r="QED1097" s="16"/>
      <c r="QEK1097" s="19"/>
      <c r="QEL1097" s="16"/>
      <c r="QES1097" s="19"/>
      <c r="QET1097" s="16"/>
      <c r="QFA1097" s="19"/>
      <c r="QFB1097" s="16"/>
      <c r="QFI1097" s="19"/>
      <c r="QFJ1097" s="16"/>
      <c r="QFQ1097" s="19"/>
      <c r="QFR1097" s="16"/>
      <c r="QFY1097" s="19"/>
      <c r="QFZ1097" s="16"/>
      <c r="QGG1097" s="19"/>
      <c r="QGH1097" s="16"/>
      <c r="QGO1097" s="19"/>
      <c r="QGP1097" s="16"/>
      <c r="QGW1097" s="19"/>
      <c r="QGX1097" s="16"/>
      <c r="QHE1097" s="19"/>
      <c r="QHF1097" s="16"/>
      <c r="QHM1097" s="19"/>
      <c r="QHN1097" s="16"/>
      <c r="QHU1097" s="19"/>
      <c r="QHV1097" s="16"/>
      <c r="QIC1097" s="19"/>
      <c r="QID1097" s="16"/>
      <c r="QIK1097" s="19"/>
      <c r="QIL1097" s="16"/>
      <c r="QIS1097" s="19"/>
      <c r="QIT1097" s="16"/>
      <c r="QJA1097" s="19"/>
      <c r="QJB1097" s="16"/>
      <c r="QJI1097" s="19"/>
      <c r="QJJ1097" s="16"/>
      <c r="QJQ1097" s="19"/>
      <c r="QJR1097" s="16"/>
      <c r="QJY1097" s="19"/>
      <c r="QJZ1097" s="16"/>
      <c r="QKG1097" s="19"/>
      <c r="QKH1097" s="16"/>
      <c r="QKO1097" s="19"/>
      <c r="QKP1097" s="16"/>
      <c r="QKW1097" s="19"/>
      <c r="QKX1097" s="16"/>
      <c r="QLE1097" s="19"/>
      <c r="QLF1097" s="16"/>
      <c r="QLM1097" s="19"/>
      <c r="QLN1097" s="16"/>
      <c r="QLU1097" s="19"/>
      <c r="QLV1097" s="16"/>
      <c r="QMC1097" s="19"/>
      <c r="QMD1097" s="16"/>
      <c r="QMK1097" s="19"/>
      <c r="QML1097" s="16"/>
      <c r="QMS1097" s="19"/>
      <c r="QMT1097" s="16"/>
      <c r="QNA1097" s="19"/>
      <c r="QNB1097" s="16"/>
      <c r="QNI1097" s="19"/>
      <c r="QNJ1097" s="16"/>
      <c r="QNQ1097" s="19"/>
      <c r="QNR1097" s="16"/>
      <c r="QNY1097" s="19"/>
      <c r="QNZ1097" s="16"/>
      <c r="QOG1097" s="19"/>
      <c r="QOH1097" s="16"/>
      <c r="QOO1097" s="19"/>
      <c r="QOP1097" s="16"/>
      <c r="QOW1097" s="19"/>
      <c r="QOX1097" s="16"/>
      <c r="QPE1097" s="19"/>
      <c r="QPF1097" s="16"/>
      <c r="QPM1097" s="19"/>
      <c r="QPN1097" s="16"/>
      <c r="QPU1097" s="19"/>
      <c r="QPV1097" s="16"/>
      <c r="QQC1097" s="19"/>
      <c r="QQD1097" s="16"/>
      <c r="QQK1097" s="19"/>
      <c r="QQL1097" s="16"/>
      <c r="QQS1097" s="19"/>
      <c r="QQT1097" s="16"/>
      <c r="QRA1097" s="19"/>
      <c r="QRB1097" s="16"/>
      <c r="QRI1097" s="19"/>
      <c r="QRJ1097" s="16"/>
      <c r="QRQ1097" s="19"/>
      <c r="QRR1097" s="16"/>
      <c r="QRY1097" s="19"/>
      <c r="QRZ1097" s="16"/>
      <c r="QSG1097" s="19"/>
      <c r="QSH1097" s="16"/>
      <c r="QSO1097" s="19"/>
      <c r="QSP1097" s="16"/>
      <c r="QSW1097" s="19"/>
      <c r="QSX1097" s="16"/>
      <c r="QTE1097" s="19"/>
      <c r="QTF1097" s="16"/>
      <c r="QTM1097" s="19"/>
      <c r="QTN1097" s="16"/>
      <c r="QTU1097" s="19"/>
      <c r="QTV1097" s="16"/>
      <c r="QUC1097" s="19"/>
      <c r="QUD1097" s="16"/>
      <c r="QUK1097" s="19"/>
      <c r="QUL1097" s="16"/>
      <c r="QUS1097" s="19"/>
      <c r="QUT1097" s="16"/>
      <c r="QVA1097" s="19"/>
      <c r="QVB1097" s="16"/>
      <c r="QVI1097" s="19"/>
      <c r="QVJ1097" s="16"/>
      <c r="QVQ1097" s="19"/>
      <c r="QVR1097" s="16"/>
      <c r="QVY1097" s="19"/>
      <c r="QVZ1097" s="16"/>
      <c r="QWG1097" s="19"/>
      <c r="QWH1097" s="16"/>
      <c r="QWO1097" s="19"/>
      <c r="QWP1097" s="16"/>
      <c r="QWW1097" s="19"/>
      <c r="QWX1097" s="16"/>
      <c r="QXE1097" s="19"/>
      <c r="QXF1097" s="16"/>
      <c r="QXM1097" s="19"/>
      <c r="QXN1097" s="16"/>
      <c r="QXU1097" s="19"/>
      <c r="QXV1097" s="16"/>
      <c r="QYC1097" s="19"/>
      <c r="QYD1097" s="16"/>
      <c r="QYK1097" s="19"/>
      <c r="QYL1097" s="16"/>
      <c r="QYS1097" s="19"/>
      <c r="QYT1097" s="16"/>
      <c r="QZA1097" s="19"/>
      <c r="QZB1097" s="16"/>
      <c r="QZI1097" s="19"/>
      <c r="QZJ1097" s="16"/>
      <c r="QZQ1097" s="19"/>
      <c r="QZR1097" s="16"/>
      <c r="QZY1097" s="19"/>
      <c r="QZZ1097" s="16"/>
      <c r="RAG1097" s="19"/>
      <c r="RAH1097" s="16"/>
      <c r="RAO1097" s="19"/>
      <c r="RAP1097" s="16"/>
      <c r="RAW1097" s="19"/>
      <c r="RAX1097" s="16"/>
      <c r="RBE1097" s="19"/>
      <c r="RBF1097" s="16"/>
      <c r="RBM1097" s="19"/>
      <c r="RBN1097" s="16"/>
      <c r="RBU1097" s="19"/>
      <c r="RBV1097" s="16"/>
      <c r="RCC1097" s="19"/>
      <c r="RCD1097" s="16"/>
      <c r="RCK1097" s="19"/>
      <c r="RCL1097" s="16"/>
      <c r="RCS1097" s="19"/>
      <c r="RCT1097" s="16"/>
      <c r="RDA1097" s="19"/>
      <c r="RDB1097" s="16"/>
      <c r="RDI1097" s="19"/>
      <c r="RDJ1097" s="16"/>
      <c r="RDQ1097" s="19"/>
      <c r="RDR1097" s="16"/>
      <c r="RDY1097" s="19"/>
      <c r="RDZ1097" s="16"/>
      <c r="REG1097" s="19"/>
      <c r="REH1097" s="16"/>
      <c r="REO1097" s="19"/>
      <c r="REP1097" s="16"/>
      <c r="REW1097" s="19"/>
      <c r="REX1097" s="16"/>
      <c r="RFE1097" s="19"/>
      <c r="RFF1097" s="16"/>
      <c r="RFM1097" s="19"/>
      <c r="RFN1097" s="16"/>
      <c r="RFU1097" s="19"/>
      <c r="RFV1097" s="16"/>
      <c r="RGC1097" s="19"/>
      <c r="RGD1097" s="16"/>
      <c r="RGK1097" s="19"/>
      <c r="RGL1097" s="16"/>
      <c r="RGS1097" s="19"/>
      <c r="RGT1097" s="16"/>
      <c r="RHA1097" s="19"/>
      <c r="RHB1097" s="16"/>
      <c r="RHI1097" s="19"/>
      <c r="RHJ1097" s="16"/>
      <c r="RHQ1097" s="19"/>
      <c r="RHR1097" s="16"/>
      <c r="RHY1097" s="19"/>
      <c r="RHZ1097" s="16"/>
      <c r="RIG1097" s="19"/>
      <c r="RIH1097" s="16"/>
      <c r="RIO1097" s="19"/>
      <c r="RIP1097" s="16"/>
      <c r="RIW1097" s="19"/>
      <c r="RIX1097" s="16"/>
      <c r="RJE1097" s="19"/>
      <c r="RJF1097" s="16"/>
      <c r="RJM1097" s="19"/>
      <c r="RJN1097" s="16"/>
      <c r="RJU1097" s="19"/>
      <c r="RJV1097" s="16"/>
      <c r="RKC1097" s="19"/>
      <c r="RKD1097" s="16"/>
      <c r="RKK1097" s="19"/>
      <c r="RKL1097" s="16"/>
      <c r="RKS1097" s="19"/>
      <c r="RKT1097" s="16"/>
      <c r="RLA1097" s="19"/>
      <c r="RLB1097" s="16"/>
      <c r="RLI1097" s="19"/>
      <c r="RLJ1097" s="16"/>
      <c r="RLQ1097" s="19"/>
      <c r="RLR1097" s="16"/>
      <c r="RLY1097" s="19"/>
      <c r="RLZ1097" s="16"/>
      <c r="RMG1097" s="19"/>
      <c r="RMH1097" s="16"/>
      <c r="RMO1097" s="19"/>
      <c r="RMP1097" s="16"/>
      <c r="RMW1097" s="19"/>
      <c r="RMX1097" s="16"/>
      <c r="RNE1097" s="19"/>
      <c r="RNF1097" s="16"/>
      <c r="RNM1097" s="19"/>
      <c r="RNN1097" s="16"/>
      <c r="RNU1097" s="19"/>
      <c r="RNV1097" s="16"/>
      <c r="ROC1097" s="19"/>
      <c r="ROD1097" s="16"/>
      <c r="ROK1097" s="19"/>
      <c r="ROL1097" s="16"/>
      <c r="ROS1097" s="19"/>
      <c r="ROT1097" s="16"/>
      <c r="RPA1097" s="19"/>
      <c r="RPB1097" s="16"/>
      <c r="RPI1097" s="19"/>
      <c r="RPJ1097" s="16"/>
      <c r="RPQ1097" s="19"/>
      <c r="RPR1097" s="16"/>
      <c r="RPY1097" s="19"/>
      <c r="RPZ1097" s="16"/>
      <c r="RQG1097" s="19"/>
      <c r="RQH1097" s="16"/>
      <c r="RQO1097" s="19"/>
      <c r="RQP1097" s="16"/>
      <c r="RQW1097" s="19"/>
      <c r="RQX1097" s="16"/>
      <c r="RRE1097" s="19"/>
      <c r="RRF1097" s="16"/>
      <c r="RRM1097" s="19"/>
      <c r="RRN1097" s="16"/>
      <c r="RRU1097" s="19"/>
      <c r="RRV1097" s="16"/>
      <c r="RSC1097" s="19"/>
      <c r="RSD1097" s="16"/>
      <c r="RSK1097" s="19"/>
      <c r="RSL1097" s="16"/>
      <c r="RSS1097" s="19"/>
      <c r="RST1097" s="16"/>
      <c r="RTA1097" s="19"/>
      <c r="RTB1097" s="16"/>
      <c r="RTI1097" s="19"/>
      <c r="RTJ1097" s="16"/>
      <c r="RTQ1097" s="19"/>
      <c r="RTR1097" s="16"/>
      <c r="RTY1097" s="19"/>
      <c r="RTZ1097" s="16"/>
      <c r="RUG1097" s="19"/>
      <c r="RUH1097" s="16"/>
      <c r="RUO1097" s="19"/>
      <c r="RUP1097" s="16"/>
      <c r="RUW1097" s="19"/>
      <c r="RUX1097" s="16"/>
      <c r="RVE1097" s="19"/>
      <c r="RVF1097" s="16"/>
      <c r="RVM1097" s="19"/>
      <c r="RVN1097" s="16"/>
      <c r="RVU1097" s="19"/>
      <c r="RVV1097" s="16"/>
      <c r="RWC1097" s="19"/>
      <c r="RWD1097" s="16"/>
      <c r="RWK1097" s="19"/>
      <c r="RWL1097" s="16"/>
      <c r="RWS1097" s="19"/>
      <c r="RWT1097" s="16"/>
      <c r="RXA1097" s="19"/>
      <c r="RXB1097" s="16"/>
      <c r="RXI1097" s="19"/>
      <c r="RXJ1097" s="16"/>
      <c r="RXQ1097" s="19"/>
      <c r="RXR1097" s="16"/>
      <c r="RXY1097" s="19"/>
      <c r="RXZ1097" s="16"/>
      <c r="RYG1097" s="19"/>
      <c r="RYH1097" s="16"/>
      <c r="RYO1097" s="19"/>
      <c r="RYP1097" s="16"/>
      <c r="RYW1097" s="19"/>
      <c r="RYX1097" s="16"/>
      <c r="RZE1097" s="19"/>
      <c r="RZF1097" s="16"/>
      <c r="RZM1097" s="19"/>
      <c r="RZN1097" s="16"/>
      <c r="RZU1097" s="19"/>
      <c r="RZV1097" s="16"/>
      <c r="SAC1097" s="19"/>
      <c r="SAD1097" s="16"/>
      <c r="SAK1097" s="19"/>
      <c r="SAL1097" s="16"/>
      <c r="SAS1097" s="19"/>
      <c r="SAT1097" s="16"/>
      <c r="SBA1097" s="19"/>
      <c r="SBB1097" s="16"/>
      <c r="SBI1097" s="19"/>
      <c r="SBJ1097" s="16"/>
      <c r="SBQ1097" s="19"/>
      <c r="SBR1097" s="16"/>
      <c r="SBY1097" s="19"/>
      <c r="SBZ1097" s="16"/>
      <c r="SCG1097" s="19"/>
      <c r="SCH1097" s="16"/>
      <c r="SCO1097" s="19"/>
      <c r="SCP1097" s="16"/>
      <c r="SCW1097" s="19"/>
      <c r="SCX1097" s="16"/>
      <c r="SDE1097" s="19"/>
      <c r="SDF1097" s="16"/>
      <c r="SDM1097" s="19"/>
      <c r="SDN1097" s="16"/>
      <c r="SDU1097" s="19"/>
      <c r="SDV1097" s="16"/>
      <c r="SEC1097" s="19"/>
      <c r="SED1097" s="16"/>
      <c r="SEK1097" s="19"/>
      <c r="SEL1097" s="16"/>
      <c r="SES1097" s="19"/>
      <c r="SET1097" s="16"/>
      <c r="SFA1097" s="19"/>
      <c r="SFB1097" s="16"/>
      <c r="SFI1097" s="19"/>
      <c r="SFJ1097" s="16"/>
      <c r="SFQ1097" s="19"/>
      <c r="SFR1097" s="16"/>
      <c r="SFY1097" s="19"/>
      <c r="SFZ1097" s="16"/>
      <c r="SGG1097" s="19"/>
      <c r="SGH1097" s="16"/>
      <c r="SGO1097" s="19"/>
      <c r="SGP1097" s="16"/>
      <c r="SGW1097" s="19"/>
      <c r="SGX1097" s="16"/>
      <c r="SHE1097" s="19"/>
      <c r="SHF1097" s="16"/>
      <c r="SHM1097" s="19"/>
      <c r="SHN1097" s="16"/>
      <c r="SHU1097" s="19"/>
      <c r="SHV1097" s="16"/>
      <c r="SIC1097" s="19"/>
      <c r="SID1097" s="16"/>
      <c r="SIK1097" s="19"/>
      <c r="SIL1097" s="16"/>
      <c r="SIS1097" s="19"/>
      <c r="SIT1097" s="16"/>
      <c r="SJA1097" s="19"/>
      <c r="SJB1097" s="16"/>
      <c r="SJI1097" s="19"/>
      <c r="SJJ1097" s="16"/>
      <c r="SJQ1097" s="19"/>
      <c r="SJR1097" s="16"/>
      <c r="SJY1097" s="19"/>
      <c r="SJZ1097" s="16"/>
      <c r="SKG1097" s="19"/>
      <c r="SKH1097" s="16"/>
      <c r="SKO1097" s="19"/>
      <c r="SKP1097" s="16"/>
      <c r="SKW1097" s="19"/>
      <c r="SKX1097" s="16"/>
      <c r="SLE1097" s="19"/>
      <c r="SLF1097" s="16"/>
      <c r="SLM1097" s="19"/>
      <c r="SLN1097" s="16"/>
      <c r="SLU1097" s="19"/>
      <c r="SLV1097" s="16"/>
      <c r="SMC1097" s="19"/>
      <c r="SMD1097" s="16"/>
      <c r="SMK1097" s="19"/>
      <c r="SML1097" s="16"/>
      <c r="SMS1097" s="19"/>
      <c r="SMT1097" s="16"/>
      <c r="SNA1097" s="19"/>
      <c r="SNB1097" s="16"/>
      <c r="SNI1097" s="19"/>
      <c r="SNJ1097" s="16"/>
      <c r="SNQ1097" s="19"/>
      <c r="SNR1097" s="16"/>
      <c r="SNY1097" s="19"/>
      <c r="SNZ1097" s="16"/>
      <c r="SOG1097" s="19"/>
      <c r="SOH1097" s="16"/>
      <c r="SOO1097" s="19"/>
      <c r="SOP1097" s="16"/>
      <c r="SOW1097" s="19"/>
      <c r="SOX1097" s="16"/>
      <c r="SPE1097" s="19"/>
      <c r="SPF1097" s="16"/>
      <c r="SPM1097" s="19"/>
      <c r="SPN1097" s="16"/>
      <c r="SPU1097" s="19"/>
      <c r="SPV1097" s="16"/>
      <c r="SQC1097" s="19"/>
      <c r="SQD1097" s="16"/>
      <c r="SQK1097" s="19"/>
      <c r="SQL1097" s="16"/>
      <c r="SQS1097" s="19"/>
      <c r="SQT1097" s="16"/>
      <c r="SRA1097" s="19"/>
      <c r="SRB1097" s="16"/>
      <c r="SRI1097" s="19"/>
      <c r="SRJ1097" s="16"/>
      <c r="SRQ1097" s="19"/>
      <c r="SRR1097" s="16"/>
      <c r="SRY1097" s="19"/>
      <c r="SRZ1097" s="16"/>
      <c r="SSG1097" s="19"/>
      <c r="SSH1097" s="16"/>
      <c r="SSO1097" s="19"/>
      <c r="SSP1097" s="16"/>
      <c r="SSW1097" s="19"/>
      <c r="SSX1097" s="16"/>
      <c r="STE1097" s="19"/>
      <c r="STF1097" s="16"/>
      <c r="STM1097" s="19"/>
      <c r="STN1097" s="16"/>
      <c r="STU1097" s="19"/>
      <c r="STV1097" s="16"/>
      <c r="SUC1097" s="19"/>
      <c r="SUD1097" s="16"/>
      <c r="SUK1097" s="19"/>
      <c r="SUL1097" s="16"/>
      <c r="SUS1097" s="19"/>
      <c r="SUT1097" s="16"/>
      <c r="SVA1097" s="19"/>
      <c r="SVB1097" s="16"/>
      <c r="SVI1097" s="19"/>
      <c r="SVJ1097" s="16"/>
      <c r="SVQ1097" s="19"/>
      <c r="SVR1097" s="16"/>
      <c r="SVY1097" s="19"/>
      <c r="SVZ1097" s="16"/>
      <c r="SWG1097" s="19"/>
      <c r="SWH1097" s="16"/>
      <c r="SWO1097" s="19"/>
      <c r="SWP1097" s="16"/>
      <c r="SWW1097" s="19"/>
      <c r="SWX1097" s="16"/>
      <c r="SXE1097" s="19"/>
      <c r="SXF1097" s="16"/>
      <c r="SXM1097" s="19"/>
      <c r="SXN1097" s="16"/>
      <c r="SXU1097" s="19"/>
      <c r="SXV1097" s="16"/>
      <c r="SYC1097" s="19"/>
      <c r="SYD1097" s="16"/>
      <c r="SYK1097" s="19"/>
      <c r="SYL1097" s="16"/>
      <c r="SYS1097" s="19"/>
      <c r="SYT1097" s="16"/>
      <c r="SZA1097" s="19"/>
      <c r="SZB1097" s="16"/>
      <c r="SZI1097" s="19"/>
      <c r="SZJ1097" s="16"/>
      <c r="SZQ1097" s="19"/>
      <c r="SZR1097" s="16"/>
      <c r="SZY1097" s="19"/>
      <c r="SZZ1097" s="16"/>
      <c r="TAG1097" s="19"/>
      <c r="TAH1097" s="16"/>
      <c r="TAO1097" s="19"/>
      <c r="TAP1097" s="16"/>
      <c r="TAW1097" s="19"/>
      <c r="TAX1097" s="16"/>
      <c r="TBE1097" s="19"/>
      <c r="TBF1097" s="16"/>
      <c r="TBM1097" s="19"/>
      <c r="TBN1097" s="16"/>
      <c r="TBU1097" s="19"/>
      <c r="TBV1097" s="16"/>
      <c r="TCC1097" s="19"/>
      <c r="TCD1097" s="16"/>
      <c r="TCK1097" s="19"/>
      <c r="TCL1097" s="16"/>
      <c r="TCS1097" s="19"/>
      <c r="TCT1097" s="16"/>
      <c r="TDA1097" s="19"/>
      <c r="TDB1097" s="16"/>
      <c r="TDI1097" s="19"/>
      <c r="TDJ1097" s="16"/>
      <c r="TDQ1097" s="19"/>
      <c r="TDR1097" s="16"/>
      <c r="TDY1097" s="19"/>
      <c r="TDZ1097" s="16"/>
      <c r="TEG1097" s="19"/>
      <c r="TEH1097" s="16"/>
      <c r="TEO1097" s="19"/>
      <c r="TEP1097" s="16"/>
      <c r="TEW1097" s="19"/>
      <c r="TEX1097" s="16"/>
      <c r="TFE1097" s="19"/>
      <c r="TFF1097" s="16"/>
      <c r="TFM1097" s="19"/>
      <c r="TFN1097" s="16"/>
      <c r="TFU1097" s="19"/>
      <c r="TFV1097" s="16"/>
      <c r="TGC1097" s="19"/>
      <c r="TGD1097" s="16"/>
      <c r="TGK1097" s="19"/>
      <c r="TGL1097" s="16"/>
      <c r="TGS1097" s="19"/>
      <c r="TGT1097" s="16"/>
      <c r="THA1097" s="19"/>
      <c r="THB1097" s="16"/>
      <c r="THI1097" s="19"/>
      <c r="THJ1097" s="16"/>
      <c r="THQ1097" s="19"/>
      <c r="THR1097" s="16"/>
      <c r="THY1097" s="19"/>
      <c r="THZ1097" s="16"/>
      <c r="TIG1097" s="19"/>
      <c r="TIH1097" s="16"/>
      <c r="TIO1097" s="19"/>
      <c r="TIP1097" s="16"/>
      <c r="TIW1097" s="19"/>
      <c r="TIX1097" s="16"/>
      <c r="TJE1097" s="19"/>
      <c r="TJF1097" s="16"/>
      <c r="TJM1097" s="19"/>
      <c r="TJN1097" s="16"/>
      <c r="TJU1097" s="19"/>
      <c r="TJV1097" s="16"/>
      <c r="TKC1097" s="19"/>
      <c r="TKD1097" s="16"/>
      <c r="TKK1097" s="19"/>
      <c r="TKL1097" s="16"/>
      <c r="TKS1097" s="19"/>
      <c r="TKT1097" s="16"/>
      <c r="TLA1097" s="19"/>
      <c r="TLB1097" s="16"/>
      <c r="TLI1097" s="19"/>
      <c r="TLJ1097" s="16"/>
      <c r="TLQ1097" s="19"/>
      <c r="TLR1097" s="16"/>
      <c r="TLY1097" s="19"/>
      <c r="TLZ1097" s="16"/>
      <c r="TMG1097" s="19"/>
      <c r="TMH1097" s="16"/>
      <c r="TMO1097" s="19"/>
      <c r="TMP1097" s="16"/>
      <c r="TMW1097" s="19"/>
      <c r="TMX1097" s="16"/>
      <c r="TNE1097" s="19"/>
      <c r="TNF1097" s="16"/>
      <c r="TNM1097" s="19"/>
      <c r="TNN1097" s="16"/>
      <c r="TNU1097" s="19"/>
      <c r="TNV1097" s="16"/>
      <c r="TOC1097" s="19"/>
      <c r="TOD1097" s="16"/>
      <c r="TOK1097" s="19"/>
      <c r="TOL1097" s="16"/>
      <c r="TOS1097" s="19"/>
      <c r="TOT1097" s="16"/>
      <c r="TPA1097" s="19"/>
      <c r="TPB1097" s="16"/>
      <c r="TPI1097" s="19"/>
      <c r="TPJ1097" s="16"/>
      <c r="TPQ1097" s="19"/>
      <c r="TPR1097" s="16"/>
      <c r="TPY1097" s="19"/>
      <c r="TPZ1097" s="16"/>
      <c r="TQG1097" s="19"/>
      <c r="TQH1097" s="16"/>
      <c r="TQO1097" s="19"/>
      <c r="TQP1097" s="16"/>
      <c r="TQW1097" s="19"/>
      <c r="TQX1097" s="16"/>
      <c r="TRE1097" s="19"/>
      <c r="TRF1097" s="16"/>
      <c r="TRM1097" s="19"/>
      <c r="TRN1097" s="16"/>
      <c r="TRU1097" s="19"/>
      <c r="TRV1097" s="16"/>
      <c r="TSC1097" s="19"/>
      <c r="TSD1097" s="16"/>
      <c r="TSK1097" s="19"/>
      <c r="TSL1097" s="16"/>
      <c r="TSS1097" s="19"/>
      <c r="TST1097" s="16"/>
      <c r="TTA1097" s="19"/>
      <c r="TTB1097" s="16"/>
      <c r="TTI1097" s="19"/>
      <c r="TTJ1097" s="16"/>
      <c r="TTQ1097" s="19"/>
      <c r="TTR1097" s="16"/>
      <c r="TTY1097" s="19"/>
      <c r="TTZ1097" s="16"/>
      <c r="TUG1097" s="19"/>
      <c r="TUH1097" s="16"/>
      <c r="TUO1097" s="19"/>
      <c r="TUP1097" s="16"/>
      <c r="TUW1097" s="19"/>
      <c r="TUX1097" s="16"/>
      <c r="TVE1097" s="19"/>
      <c r="TVF1097" s="16"/>
      <c r="TVM1097" s="19"/>
      <c r="TVN1097" s="16"/>
      <c r="TVU1097" s="19"/>
      <c r="TVV1097" s="16"/>
      <c r="TWC1097" s="19"/>
      <c r="TWD1097" s="16"/>
      <c r="TWK1097" s="19"/>
      <c r="TWL1097" s="16"/>
      <c r="TWS1097" s="19"/>
      <c r="TWT1097" s="16"/>
      <c r="TXA1097" s="19"/>
      <c r="TXB1097" s="16"/>
      <c r="TXI1097" s="19"/>
      <c r="TXJ1097" s="16"/>
      <c r="TXQ1097" s="19"/>
      <c r="TXR1097" s="16"/>
      <c r="TXY1097" s="19"/>
      <c r="TXZ1097" s="16"/>
      <c r="TYG1097" s="19"/>
      <c r="TYH1097" s="16"/>
      <c r="TYO1097" s="19"/>
      <c r="TYP1097" s="16"/>
      <c r="TYW1097" s="19"/>
      <c r="TYX1097" s="16"/>
      <c r="TZE1097" s="19"/>
      <c r="TZF1097" s="16"/>
      <c r="TZM1097" s="19"/>
      <c r="TZN1097" s="16"/>
      <c r="TZU1097" s="19"/>
      <c r="TZV1097" s="16"/>
      <c r="UAC1097" s="19"/>
      <c r="UAD1097" s="16"/>
      <c r="UAK1097" s="19"/>
      <c r="UAL1097" s="16"/>
      <c r="UAS1097" s="19"/>
      <c r="UAT1097" s="16"/>
      <c r="UBA1097" s="19"/>
      <c r="UBB1097" s="16"/>
      <c r="UBI1097" s="19"/>
      <c r="UBJ1097" s="16"/>
      <c r="UBQ1097" s="19"/>
      <c r="UBR1097" s="16"/>
      <c r="UBY1097" s="19"/>
      <c r="UBZ1097" s="16"/>
      <c r="UCG1097" s="19"/>
      <c r="UCH1097" s="16"/>
      <c r="UCO1097" s="19"/>
      <c r="UCP1097" s="16"/>
      <c r="UCW1097" s="19"/>
      <c r="UCX1097" s="16"/>
      <c r="UDE1097" s="19"/>
      <c r="UDF1097" s="16"/>
      <c r="UDM1097" s="19"/>
      <c r="UDN1097" s="16"/>
      <c r="UDU1097" s="19"/>
      <c r="UDV1097" s="16"/>
      <c r="UEC1097" s="19"/>
      <c r="UED1097" s="16"/>
      <c r="UEK1097" s="19"/>
      <c r="UEL1097" s="16"/>
      <c r="UES1097" s="19"/>
      <c r="UET1097" s="16"/>
      <c r="UFA1097" s="19"/>
      <c r="UFB1097" s="16"/>
      <c r="UFI1097" s="19"/>
      <c r="UFJ1097" s="16"/>
      <c r="UFQ1097" s="19"/>
      <c r="UFR1097" s="16"/>
      <c r="UFY1097" s="19"/>
      <c r="UFZ1097" s="16"/>
      <c r="UGG1097" s="19"/>
      <c r="UGH1097" s="16"/>
      <c r="UGO1097" s="19"/>
      <c r="UGP1097" s="16"/>
      <c r="UGW1097" s="19"/>
      <c r="UGX1097" s="16"/>
      <c r="UHE1097" s="19"/>
      <c r="UHF1097" s="16"/>
      <c r="UHM1097" s="19"/>
      <c r="UHN1097" s="16"/>
      <c r="UHU1097" s="19"/>
      <c r="UHV1097" s="16"/>
      <c r="UIC1097" s="19"/>
      <c r="UID1097" s="16"/>
      <c r="UIK1097" s="19"/>
      <c r="UIL1097" s="16"/>
      <c r="UIS1097" s="19"/>
      <c r="UIT1097" s="16"/>
      <c r="UJA1097" s="19"/>
      <c r="UJB1097" s="16"/>
      <c r="UJI1097" s="19"/>
      <c r="UJJ1097" s="16"/>
      <c r="UJQ1097" s="19"/>
      <c r="UJR1097" s="16"/>
      <c r="UJY1097" s="19"/>
      <c r="UJZ1097" s="16"/>
      <c r="UKG1097" s="19"/>
      <c r="UKH1097" s="16"/>
      <c r="UKO1097" s="19"/>
      <c r="UKP1097" s="16"/>
      <c r="UKW1097" s="19"/>
      <c r="UKX1097" s="16"/>
      <c r="ULE1097" s="19"/>
      <c r="ULF1097" s="16"/>
      <c r="ULM1097" s="19"/>
      <c r="ULN1097" s="16"/>
      <c r="ULU1097" s="19"/>
      <c r="ULV1097" s="16"/>
      <c r="UMC1097" s="19"/>
      <c r="UMD1097" s="16"/>
      <c r="UMK1097" s="19"/>
      <c r="UML1097" s="16"/>
      <c r="UMS1097" s="19"/>
      <c r="UMT1097" s="16"/>
      <c r="UNA1097" s="19"/>
      <c r="UNB1097" s="16"/>
      <c r="UNI1097" s="19"/>
      <c r="UNJ1097" s="16"/>
      <c r="UNQ1097" s="19"/>
      <c r="UNR1097" s="16"/>
      <c r="UNY1097" s="19"/>
      <c r="UNZ1097" s="16"/>
      <c r="UOG1097" s="19"/>
      <c r="UOH1097" s="16"/>
      <c r="UOO1097" s="19"/>
      <c r="UOP1097" s="16"/>
      <c r="UOW1097" s="19"/>
      <c r="UOX1097" s="16"/>
      <c r="UPE1097" s="19"/>
      <c r="UPF1097" s="16"/>
      <c r="UPM1097" s="19"/>
      <c r="UPN1097" s="16"/>
      <c r="UPU1097" s="19"/>
      <c r="UPV1097" s="16"/>
      <c r="UQC1097" s="19"/>
      <c r="UQD1097" s="16"/>
      <c r="UQK1097" s="19"/>
      <c r="UQL1097" s="16"/>
      <c r="UQS1097" s="19"/>
      <c r="UQT1097" s="16"/>
      <c r="URA1097" s="19"/>
      <c r="URB1097" s="16"/>
      <c r="URI1097" s="19"/>
      <c r="URJ1097" s="16"/>
      <c r="URQ1097" s="19"/>
      <c r="URR1097" s="16"/>
      <c r="URY1097" s="19"/>
      <c r="URZ1097" s="16"/>
      <c r="USG1097" s="19"/>
      <c r="USH1097" s="16"/>
      <c r="USO1097" s="19"/>
      <c r="USP1097" s="16"/>
      <c r="USW1097" s="19"/>
      <c r="USX1097" s="16"/>
      <c r="UTE1097" s="19"/>
      <c r="UTF1097" s="16"/>
      <c r="UTM1097" s="19"/>
      <c r="UTN1097" s="16"/>
      <c r="UTU1097" s="19"/>
      <c r="UTV1097" s="16"/>
      <c r="UUC1097" s="19"/>
      <c r="UUD1097" s="16"/>
      <c r="UUK1097" s="19"/>
      <c r="UUL1097" s="16"/>
      <c r="UUS1097" s="19"/>
      <c r="UUT1097" s="16"/>
      <c r="UVA1097" s="19"/>
      <c r="UVB1097" s="16"/>
      <c r="UVI1097" s="19"/>
      <c r="UVJ1097" s="16"/>
      <c r="UVQ1097" s="19"/>
      <c r="UVR1097" s="16"/>
      <c r="UVY1097" s="19"/>
      <c r="UVZ1097" s="16"/>
      <c r="UWG1097" s="19"/>
      <c r="UWH1097" s="16"/>
      <c r="UWO1097" s="19"/>
      <c r="UWP1097" s="16"/>
      <c r="UWW1097" s="19"/>
      <c r="UWX1097" s="16"/>
      <c r="UXE1097" s="19"/>
      <c r="UXF1097" s="16"/>
      <c r="UXM1097" s="19"/>
      <c r="UXN1097" s="16"/>
      <c r="UXU1097" s="19"/>
      <c r="UXV1097" s="16"/>
      <c r="UYC1097" s="19"/>
      <c r="UYD1097" s="16"/>
      <c r="UYK1097" s="19"/>
      <c r="UYL1097" s="16"/>
      <c r="UYS1097" s="19"/>
      <c r="UYT1097" s="16"/>
      <c r="UZA1097" s="19"/>
      <c r="UZB1097" s="16"/>
      <c r="UZI1097" s="19"/>
      <c r="UZJ1097" s="16"/>
      <c r="UZQ1097" s="19"/>
      <c r="UZR1097" s="16"/>
      <c r="UZY1097" s="19"/>
      <c r="UZZ1097" s="16"/>
      <c r="VAG1097" s="19"/>
      <c r="VAH1097" s="16"/>
      <c r="VAO1097" s="19"/>
      <c r="VAP1097" s="16"/>
      <c r="VAW1097" s="19"/>
      <c r="VAX1097" s="16"/>
      <c r="VBE1097" s="19"/>
      <c r="VBF1097" s="16"/>
      <c r="VBM1097" s="19"/>
      <c r="VBN1097" s="16"/>
      <c r="VBU1097" s="19"/>
      <c r="VBV1097" s="16"/>
      <c r="VCC1097" s="19"/>
      <c r="VCD1097" s="16"/>
      <c r="VCK1097" s="19"/>
      <c r="VCL1097" s="16"/>
      <c r="VCS1097" s="19"/>
      <c r="VCT1097" s="16"/>
      <c r="VDA1097" s="19"/>
      <c r="VDB1097" s="16"/>
      <c r="VDI1097" s="19"/>
      <c r="VDJ1097" s="16"/>
      <c r="VDQ1097" s="19"/>
      <c r="VDR1097" s="16"/>
      <c r="VDY1097" s="19"/>
      <c r="VDZ1097" s="16"/>
      <c r="VEG1097" s="19"/>
      <c r="VEH1097" s="16"/>
      <c r="VEO1097" s="19"/>
      <c r="VEP1097" s="16"/>
      <c r="VEW1097" s="19"/>
      <c r="VEX1097" s="16"/>
      <c r="VFE1097" s="19"/>
      <c r="VFF1097" s="16"/>
      <c r="VFM1097" s="19"/>
      <c r="VFN1097" s="16"/>
      <c r="VFU1097" s="19"/>
      <c r="VFV1097" s="16"/>
      <c r="VGC1097" s="19"/>
      <c r="VGD1097" s="16"/>
      <c r="VGK1097" s="19"/>
      <c r="VGL1097" s="16"/>
      <c r="VGS1097" s="19"/>
      <c r="VGT1097" s="16"/>
      <c r="VHA1097" s="19"/>
      <c r="VHB1097" s="16"/>
      <c r="VHI1097" s="19"/>
      <c r="VHJ1097" s="16"/>
      <c r="VHQ1097" s="19"/>
      <c r="VHR1097" s="16"/>
      <c r="VHY1097" s="19"/>
      <c r="VHZ1097" s="16"/>
      <c r="VIG1097" s="19"/>
      <c r="VIH1097" s="16"/>
      <c r="VIO1097" s="19"/>
      <c r="VIP1097" s="16"/>
      <c r="VIW1097" s="19"/>
      <c r="VIX1097" s="16"/>
      <c r="VJE1097" s="19"/>
      <c r="VJF1097" s="16"/>
      <c r="VJM1097" s="19"/>
      <c r="VJN1097" s="16"/>
      <c r="VJU1097" s="19"/>
      <c r="VJV1097" s="16"/>
      <c r="VKC1097" s="19"/>
      <c r="VKD1097" s="16"/>
      <c r="VKK1097" s="19"/>
      <c r="VKL1097" s="16"/>
      <c r="VKS1097" s="19"/>
      <c r="VKT1097" s="16"/>
      <c r="VLA1097" s="19"/>
      <c r="VLB1097" s="16"/>
      <c r="VLI1097" s="19"/>
      <c r="VLJ1097" s="16"/>
      <c r="VLQ1097" s="19"/>
      <c r="VLR1097" s="16"/>
      <c r="VLY1097" s="19"/>
      <c r="VLZ1097" s="16"/>
      <c r="VMG1097" s="19"/>
      <c r="VMH1097" s="16"/>
      <c r="VMO1097" s="19"/>
      <c r="VMP1097" s="16"/>
      <c r="VMW1097" s="19"/>
      <c r="VMX1097" s="16"/>
      <c r="VNE1097" s="19"/>
      <c r="VNF1097" s="16"/>
      <c r="VNM1097" s="19"/>
      <c r="VNN1097" s="16"/>
      <c r="VNU1097" s="19"/>
      <c r="VNV1097" s="16"/>
      <c r="VOC1097" s="19"/>
      <c r="VOD1097" s="16"/>
      <c r="VOK1097" s="19"/>
      <c r="VOL1097" s="16"/>
      <c r="VOS1097" s="19"/>
      <c r="VOT1097" s="16"/>
      <c r="VPA1097" s="19"/>
      <c r="VPB1097" s="16"/>
      <c r="VPI1097" s="19"/>
      <c r="VPJ1097" s="16"/>
      <c r="VPQ1097" s="19"/>
      <c r="VPR1097" s="16"/>
      <c r="VPY1097" s="19"/>
      <c r="VPZ1097" s="16"/>
      <c r="VQG1097" s="19"/>
      <c r="VQH1097" s="16"/>
      <c r="VQO1097" s="19"/>
      <c r="VQP1097" s="16"/>
      <c r="VQW1097" s="19"/>
      <c r="VQX1097" s="16"/>
      <c r="VRE1097" s="19"/>
      <c r="VRF1097" s="16"/>
      <c r="VRM1097" s="19"/>
      <c r="VRN1097" s="16"/>
      <c r="VRU1097" s="19"/>
      <c r="VRV1097" s="16"/>
      <c r="VSC1097" s="19"/>
      <c r="VSD1097" s="16"/>
      <c r="VSK1097" s="19"/>
      <c r="VSL1097" s="16"/>
      <c r="VSS1097" s="19"/>
      <c r="VST1097" s="16"/>
      <c r="VTA1097" s="19"/>
      <c r="VTB1097" s="16"/>
      <c r="VTI1097" s="19"/>
      <c r="VTJ1097" s="16"/>
      <c r="VTQ1097" s="19"/>
      <c r="VTR1097" s="16"/>
      <c r="VTY1097" s="19"/>
      <c r="VTZ1097" s="16"/>
      <c r="VUG1097" s="19"/>
      <c r="VUH1097" s="16"/>
      <c r="VUO1097" s="19"/>
      <c r="VUP1097" s="16"/>
      <c r="VUW1097" s="19"/>
      <c r="VUX1097" s="16"/>
      <c r="VVE1097" s="19"/>
      <c r="VVF1097" s="16"/>
      <c r="VVM1097" s="19"/>
      <c r="VVN1097" s="16"/>
      <c r="VVU1097" s="19"/>
      <c r="VVV1097" s="16"/>
      <c r="VWC1097" s="19"/>
      <c r="VWD1097" s="16"/>
      <c r="VWK1097" s="19"/>
      <c r="VWL1097" s="16"/>
      <c r="VWS1097" s="19"/>
      <c r="VWT1097" s="16"/>
      <c r="VXA1097" s="19"/>
      <c r="VXB1097" s="16"/>
      <c r="VXI1097" s="19"/>
      <c r="VXJ1097" s="16"/>
      <c r="VXQ1097" s="19"/>
      <c r="VXR1097" s="16"/>
      <c r="VXY1097" s="19"/>
      <c r="VXZ1097" s="16"/>
      <c r="VYG1097" s="19"/>
      <c r="VYH1097" s="16"/>
      <c r="VYO1097" s="19"/>
      <c r="VYP1097" s="16"/>
      <c r="VYW1097" s="19"/>
      <c r="VYX1097" s="16"/>
      <c r="VZE1097" s="19"/>
      <c r="VZF1097" s="16"/>
      <c r="VZM1097" s="19"/>
      <c r="VZN1097" s="16"/>
      <c r="VZU1097" s="19"/>
      <c r="VZV1097" s="16"/>
      <c r="WAC1097" s="19"/>
      <c r="WAD1097" s="16"/>
      <c r="WAK1097" s="19"/>
      <c r="WAL1097" s="16"/>
      <c r="WAS1097" s="19"/>
      <c r="WAT1097" s="16"/>
      <c r="WBA1097" s="19"/>
      <c r="WBB1097" s="16"/>
      <c r="WBI1097" s="19"/>
      <c r="WBJ1097" s="16"/>
      <c r="WBQ1097" s="19"/>
      <c r="WBR1097" s="16"/>
      <c r="WBY1097" s="19"/>
      <c r="WBZ1097" s="16"/>
      <c r="WCG1097" s="19"/>
      <c r="WCH1097" s="16"/>
      <c r="WCO1097" s="19"/>
      <c r="WCP1097" s="16"/>
      <c r="WCW1097" s="19"/>
      <c r="WCX1097" s="16"/>
      <c r="WDE1097" s="19"/>
      <c r="WDF1097" s="16"/>
      <c r="WDM1097" s="19"/>
      <c r="WDN1097" s="16"/>
      <c r="WDU1097" s="19"/>
      <c r="WDV1097" s="16"/>
      <c r="WEC1097" s="19"/>
      <c r="WED1097" s="16"/>
      <c r="WEK1097" s="19"/>
      <c r="WEL1097" s="16"/>
      <c r="WES1097" s="19"/>
      <c r="WET1097" s="16"/>
      <c r="WFA1097" s="19"/>
      <c r="WFB1097" s="16"/>
      <c r="WFI1097" s="19"/>
      <c r="WFJ1097" s="16"/>
      <c r="WFQ1097" s="19"/>
      <c r="WFR1097" s="16"/>
      <c r="WFY1097" s="19"/>
      <c r="WFZ1097" s="16"/>
      <c r="WGG1097" s="19"/>
      <c r="WGH1097" s="16"/>
      <c r="WGO1097" s="19"/>
      <c r="WGP1097" s="16"/>
      <c r="WGW1097" s="19"/>
      <c r="WGX1097" s="16"/>
      <c r="WHE1097" s="19"/>
      <c r="WHF1097" s="16"/>
      <c r="WHM1097" s="19"/>
      <c r="WHN1097" s="16"/>
      <c r="WHU1097" s="19"/>
      <c r="WHV1097" s="16"/>
      <c r="WIC1097" s="19"/>
      <c r="WID1097" s="16"/>
      <c r="WIK1097" s="19"/>
      <c r="WIL1097" s="16"/>
      <c r="WIS1097" s="19"/>
      <c r="WIT1097" s="16"/>
      <c r="WJA1097" s="19"/>
      <c r="WJB1097" s="16"/>
      <c r="WJI1097" s="19"/>
      <c r="WJJ1097" s="16"/>
      <c r="WJQ1097" s="19"/>
      <c r="WJR1097" s="16"/>
      <c r="WJY1097" s="19"/>
      <c r="WJZ1097" s="16"/>
      <c r="WKG1097" s="19"/>
      <c r="WKH1097" s="16"/>
      <c r="WKO1097" s="19"/>
      <c r="WKP1097" s="16"/>
      <c r="WKW1097" s="19"/>
      <c r="WKX1097" s="16"/>
      <c r="WLE1097" s="19"/>
      <c r="WLF1097" s="16"/>
      <c r="WLM1097" s="19"/>
      <c r="WLN1097" s="16"/>
      <c r="WLU1097" s="19"/>
      <c r="WLV1097" s="16"/>
      <c r="WMC1097" s="19"/>
      <c r="WMD1097" s="16"/>
      <c r="WMK1097" s="19"/>
      <c r="WML1097" s="16"/>
      <c r="WMS1097" s="19"/>
      <c r="WMT1097" s="16"/>
      <c r="WNA1097" s="19"/>
      <c r="WNB1097" s="16"/>
      <c r="WNI1097" s="19"/>
      <c r="WNJ1097" s="16"/>
      <c r="WNQ1097" s="19"/>
      <c r="WNR1097" s="16"/>
      <c r="WNY1097" s="19"/>
      <c r="WNZ1097" s="16"/>
      <c r="WOG1097" s="19"/>
      <c r="WOH1097" s="16"/>
      <c r="WOO1097" s="19"/>
      <c r="WOP1097" s="16"/>
      <c r="WOW1097" s="19"/>
      <c r="WOX1097" s="16"/>
      <c r="WPE1097" s="19"/>
      <c r="WPF1097" s="16"/>
      <c r="WPM1097" s="19"/>
      <c r="WPN1097" s="16"/>
      <c r="WPU1097" s="19"/>
      <c r="WPV1097" s="16"/>
      <c r="WQC1097" s="19"/>
      <c r="WQD1097" s="16"/>
      <c r="WQK1097" s="19"/>
      <c r="WQL1097" s="16"/>
      <c r="WQS1097" s="19"/>
      <c r="WQT1097" s="16"/>
      <c r="WRA1097" s="19"/>
      <c r="WRB1097" s="16"/>
      <c r="WRI1097" s="19"/>
      <c r="WRJ1097" s="16"/>
      <c r="WRQ1097" s="19"/>
      <c r="WRR1097" s="16"/>
      <c r="WRY1097" s="19"/>
      <c r="WRZ1097" s="16"/>
      <c r="WSG1097" s="19"/>
      <c r="WSH1097" s="16"/>
      <c r="WSO1097" s="19"/>
      <c r="WSP1097" s="16"/>
      <c r="WSW1097" s="19"/>
      <c r="WSX1097" s="16"/>
      <c r="WTE1097" s="19"/>
      <c r="WTF1097" s="16"/>
      <c r="WTM1097" s="19"/>
      <c r="WTN1097" s="16"/>
      <c r="WTU1097" s="19"/>
      <c r="WTV1097" s="16"/>
      <c r="WUC1097" s="19"/>
      <c r="WUD1097" s="16"/>
      <c r="WUK1097" s="19"/>
      <c r="WUL1097" s="16"/>
      <c r="WUS1097" s="19"/>
      <c r="WUT1097" s="16"/>
      <c r="WVA1097" s="19"/>
      <c r="WVB1097" s="16"/>
      <c r="WVI1097" s="19"/>
      <c r="WVJ1097" s="16"/>
      <c r="WVQ1097" s="19"/>
      <c r="WVR1097" s="16"/>
      <c r="WVY1097" s="19"/>
      <c r="WVZ1097" s="16"/>
      <c r="WWG1097" s="19"/>
      <c r="WWH1097" s="16"/>
      <c r="WWO1097" s="19"/>
      <c r="WWP1097" s="16"/>
      <c r="WWW1097" s="19"/>
      <c r="WWX1097" s="16"/>
      <c r="WXE1097" s="19"/>
      <c r="WXF1097" s="16"/>
      <c r="WXM1097" s="19"/>
      <c r="WXN1097" s="16"/>
      <c r="WXU1097" s="19"/>
      <c r="WXV1097" s="16"/>
      <c r="WYC1097" s="19"/>
      <c r="WYD1097" s="16"/>
      <c r="WYK1097" s="19"/>
      <c r="WYL1097" s="16"/>
      <c r="WYS1097" s="19"/>
      <c r="WYT1097" s="16"/>
      <c r="WZA1097" s="19"/>
      <c r="WZB1097" s="16"/>
      <c r="WZI1097" s="19"/>
      <c r="WZJ1097" s="16"/>
      <c r="WZQ1097" s="19"/>
      <c r="WZR1097" s="16"/>
      <c r="WZY1097" s="19"/>
      <c r="WZZ1097" s="16"/>
      <c r="XAG1097" s="19"/>
      <c r="XAH1097" s="16"/>
      <c r="XAO1097" s="19"/>
      <c r="XAP1097" s="16"/>
      <c r="XAW1097" s="19"/>
      <c r="XAX1097" s="16"/>
      <c r="XBE1097" s="19"/>
      <c r="XBF1097" s="16"/>
      <c r="XBM1097" s="19"/>
      <c r="XBN1097" s="16"/>
      <c r="XBU1097" s="19"/>
      <c r="XBV1097" s="16"/>
      <c r="XCC1097" s="19"/>
      <c r="XCD1097" s="16"/>
      <c r="XCK1097" s="19"/>
      <c r="XCL1097" s="16"/>
      <c r="XCS1097" s="19"/>
      <c r="XCT1097" s="16"/>
      <c r="XDA1097" s="19"/>
      <c r="XDB1097" s="16"/>
      <c r="XDI1097" s="19"/>
      <c r="XDJ1097" s="16"/>
      <c r="XDQ1097" s="19"/>
      <c r="XDR1097" s="16"/>
      <c r="XDY1097" s="19"/>
      <c r="XDZ1097" s="16"/>
      <c r="XEG1097" s="19"/>
      <c r="XEH1097" s="16"/>
      <c r="XEO1097" s="19"/>
      <c r="XEP1097" s="16"/>
      <c r="XEW1097" s="19"/>
      <c r="XEX1097" s="16"/>
    </row>
    <row r="1098" spans="1:1018 1025:2042 2049:3066 3073:4090 4097:5114 5121:6138 6145:7162 7169:8186 8193:9210 9217:10234 10241:11258 11265:12282 12289:13306 13313:14330 14337:15354 15361:16378" ht="51" x14ac:dyDescent="0.2">
      <c r="A1098" s="1" t="s">
        <v>1400</v>
      </c>
    </row>
    <row r="1099" spans="1:1018 1025:2042 2049:3066 3073:4090 4097:5114 5121:6138 6145:7162 7169:8186 8193:9210 9217:10234 10241:11258 11265:12282 12289:13306 13313:14330 14337:15354 15361:16378" x14ac:dyDescent="0.2">
      <c r="B1099" s="2" t="s">
        <v>292</v>
      </c>
      <c r="C1099" s="8">
        <v>0.32900000000000001</v>
      </c>
      <c r="D1099" s="9">
        <v>0.34799999999999998</v>
      </c>
      <c r="E1099" s="9">
        <v>0.34100000000000003</v>
      </c>
      <c r="F1099" s="9">
        <v>0.32900000000000001</v>
      </c>
      <c r="G1099" s="9">
        <v>0.33700000000000002</v>
      </c>
      <c r="H1099" s="9">
        <v>0.29199999999999998</v>
      </c>
      <c r="I1099" s="9">
        <v>0.32</v>
      </c>
      <c r="J1099" s="9">
        <v>0.28199999999999997</v>
      </c>
      <c r="K1099" s="9">
        <v>0.372</v>
      </c>
      <c r="L1099" s="9">
        <v>0.375</v>
      </c>
      <c r="M1099" s="9">
        <v>0.32700000000000001</v>
      </c>
      <c r="N1099" s="9">
        <v>0.33800000000000002</v>
      </c>
      <c r="O1099" s="9">
        <v>0.31900000000000001</v>
      </c>
      <c r="P1099" s="9">
        <v>0.317</v>
      </c>
      <c r="Q1099" s="9">
        <v>0.35299999999999998</v>
      </c>
      <c r="R1099" s="9">
        <v>0.32700000000000001</v>
      </c>
      <c r="S1099" s="9">
        <v>0.35499999999999998</v>
      </c>
      <c r="T1099" s="9">
        <v>0.33300000000000002</v>
      </c>
      <c r="U1099" s="9">
        <v>0.27100000000000002</v>
      </c>
      <c r="V1099" s="9">
        <v>0.31</v>
      </c>
      <c r="W1099" s="9">
        <v>0.318</v>
      </c>
      <c r="X1099" s="9">
        <v>0.24199999999999999</v>
      </c>
      <c r="Y1099" s="9">
        <v>0.33100000000000002</v>
      </c>
      <c r="Z1099" s="9">
        <v>0.32300000000000001</v>
      </c>
      <c r="AA1099" s="9">
        <v>0.34399999999999997</v>
      </c>
      <c r="AB1099" s="9">
        <v>0.34599999999999997</v>
      </c>
    </row>
    <row r="1100" spans="1:1018 1025:2042 2049:3066 3073:4090 4097:5114 5121:6138 6145:7162 7169:8186 8193:9210 9217:10234 10241:11258 11265:12282 12289:13306 13313:14330 14337:15354 15361:16378" x14ac:dyDescent="0.2">
      <c r="B1100" s="2" t="s">
        <v>293</v>
      </c>
      <c r="C1100" s="8">
        <v>4.8000000000000001E-2</v>
      </c>
      <c r="D1100" s="9">
        <v>5.5E-2</v>
      </c>
      <c r="E1100" s="9">
        <v>5.8000000000000003E-2</v>
      </c>
      <c r="F1100" s="9">
        <v>4.5999999999999999E-2</v>
      </c>
      <c r="G1100" s="9">
        <v>3.6999999999999998E-2</v>
      </c>
      <c r="H1100" s="9">
        <v>3.7999999999999999E-2</v>
      </c>
      <c r="I1100" s="9">
        <v>5.6000000000000001E-2</v>
      </c>
      <c r="J1100" s="9">
        <v>0.13800000000000001</v>
      </c>
      <c r="K1100" s="9">
        <v>5.6000000000000001E-2</v>
      </c>
      <c r="L1100" s="9">
        <v>3.5999999999999997E-2</v>
      </c>
      <c r="M1100" s="9">
        <v>3.5999999999999997E-2</v>
      </c>
      <c r="N1100" s="9">
        <v>4.4999999999999998E-2</v>
      </c>
      <c r="O1100" s="9">
        <v>4.2999999999999997E-2</v>
      </c>
      <c r="P1100" s="9">
        <v>5.5E-2</v>
      </c>
      <c r="Q1100" s="9">
        <v>0.04</v>
      </c>
      <c r="R1100" s="9">
        <v>4.8000000000000001E-2</v>
      </c>
      <c r="S1100" s="9">
        <v>4.2000000000000003E-2</v>
      </c>
      <c r="T1100" s="9">
        <v>4.8000000000000001E-2</v>
      </c>
      <c r="U1100" s="9">
        <v>6.3E-2</v>
      </c>
      <c r="V1100" s="9">
        <v>4.4999999999999998E-2</v>
      </c>
      <c r="W1100" s="9">
        <v>1.4999999999999999E-2</v>
      </c>
      <c r="X1100" s="9">
        <v>4.2999999999999997E-2</v>
      </c>
      <c r="Y1100" s="9">
        <v>4.7E-2</v>
      </c>
      <c r="Z1100" s="9">
        <v>5.3999999999999999E-2</v>
      </c>
      <c r="AA1100" s="9">
        <v>5.2999999999999999E-2</v>
      </c>
      <c r="AB1100" s="9">
        <v>3.9E-2</v>
      </c>
    </row>
    <row r="1101" spans="1:1018 1025:2042 2049:3066 3073:4090 4097:5114 5121:6138 6145:7162 7169:8186 8193:9210 9217:10234 10241:11258 11265:12282 12289:13306 13313:14330 14337:15354 15361:16378" x14ac:dyDescent="0.2">
      <c r="B1101" s="2" t="s">
        <v>116</v>
      </c>
      <c r="C1101" s="8">
        <v>0.38600000000000001</v>
      </c>
      <c r="D1101" s="9">
        <v>0.38200000000000001</v>
      </c>
      <c r="E1101" s="9">
        <v>0.35699999999999998</v>
      </c>
      <c r="F1101" s="9">
        <v>0.39700000000000002</v>
      </c>
      <c r="G1101" s="9">
        <v>0.40600000000000003</v>
      </c>
      <c r="H1101" s="9">
        <v>0.40200000000000002</v>
      </c>
      <c r="I1101" s="9">
        <v>0.38100000000000001</v>
      </c>
      <c r="J1101" s="9">
        <v>0.29299999999999998</v>
      </c>
      <c r="K1101" s="9">
        <v>0.26200000000000001</v>
      </c>
      <c r="L1101" s="9">
        <v>0.372</v>
      </c>
      <c r="M1101" s="9">
        <v>0.41499999999999998</v>
      </c>
      <c r="N1101" s="9">
        <v>0.42</v>
      </c>
      <c r="O1101" s="9">
        <v>0.505</v>
      </c>
      <c r="P1101" s="9">
        <v>0.35199999999999998</v>
      </c>
      <c r="Q1101" s="9">
        <v>0.442</v>
      </c>
      <c r="R1101" s="9">
        <v>0.38900000000000001</v>
      </c>
      <c r="S1101" s="9">
        <v>0.41299999999999998</v>
      </c>
      <c r="T1101" s="9">
        <v>0.38600000000000001</v>
      </c>
      <c r="U1101" s="9">
        <v>0.41699999999999998</v>
      </c>
      <c r="V1101" s="9">
        <v>0.36099999999999999</v>
      </c>
      <c r="W1101" s="9">
        <v>0.40899999999999997</v>
      </c>
      <c r="X1101" s="9">
        <v>0.46800000000000003</v>
      </c>
      <c r="Y1101" s="9">
        <v>0.38300000000000001</v>
      </c>
      <c r="Z1101" s="9">
        <v>0.375</v>
      </c>
      <c r="AA1101" s="9">
        <v>0.377</v>
      </c>
      <c r="AB1101" s="9">
        <v>0.38300000000000001</v>
      </c>
    </row>
    <row r="1102" spans="1:1018 1025:2042 2049:3066 3073:4090 4097:5114 5121:6138 6145:7162 7169:8186 8193:9210 9217:10234 10241:11258 11265:12282 12289:13306 13313:14330 14337:15354 15361:16378" x14ac:dyDescent="0.2">
      <c r="B1102" s="2" t="s">
        <v>294</v>
      </c>
      <c r="C1102" s="8">
        <v>0.217</v>
      </c>
      <c r="D1102" s="9">
        <v>0.20399999999999999</v>
      </c>
      <c r="E1102" s="9">
        <v>0.215</v>
      </c>
      <c r="F1102" s="9">
        <v>0.20499999999999999</v>
      </c>
      <c r="G1102" s="9">
        <v>0.20399999999999999</v>
      </c>
      <c r="H1102" s="9">
        <v>0.24399999999999999</v>
      </c>
      <c r="I1102" s="9">
        <v>0.23899999999999999</v>
      </c>
      <c r="J1102" s="9">
        <v>0.24299999999999999</v>
      </c>
      <c r="K1102" s="9">
        <v>0.28499999999999998</v>
      </c>
      <c r="L1102" s="9">
        <v>0.2</v>
      </c>
      <c r="M1102" s="9">
        <v>0.20399999999999999</v>
      </c>
      <c r="N1102" s="9">
        <v>0.185</v>
      </c>
      <c r="O1102" s="9">
        <v>0.13300000000000001</v>
      </c>
      <c r="P1102" s="9">
        <v>0.252</v>
      </c>
      <c r="Q1102" s="9">
        <v>0.153</v>
      </c>
      <c r="R1102" s="9">
        <v>0.218</v>
      </c>
      <c r="S1102" s="9">
        <v>0.16200000000000001</v>
      </c>
      <c r="T1102" s="9">
        <v>0.21199999999999999</v>
      </c>
      <c r="U1102" s="9">
        <v>0.22900000000000001</v>
      </c>
      <c r="V1102" s="9">
        <v>0.27700000000000002</v>
      </c>
      <c r="W1102" s="9">
        <v>0.24199999999999999</v>
      </c>
      <c r="X1102" s="9">
        <v>0.23100000000000001</v>
      </c>
      <c r="Y1102" s="9">
        <v>0.221</v>
      </c>
      <c r="Z1102" s="9">
        <v>0.223</v>
      </c>
      <c r="AA1102" s="9">
        <v>0.20200000000000001</v>
      </c>
      <c r="AB1102" s="9">
        <v>0.221</v>
      </c>
    </row>
    <row r="1103" spans="1:1018 1025:2042 2049:3066 3073:4090 4097:5114 5121:6138 6145:7162 7169:8186 8193:9210 9217:10234 10241:11258 11265:12282 12289:13306 13313:14330 14337:15354 15361:16378" x14ac:dyDescent="0.2">
      <c r="B1103" s="2" t="s">
        <v>295</v>
      </c>
      <c r="C1103" s="8">
        <v>1.9E-2</v>
      </c>
      <c r="D1103" s="9">
        <v>1.0999999999999999E-2</v>
      </c>
      <c r="E1103" s="9">
        <v>2.8000000000000001E-2</v>
      </c>
      <c r="F1103" s="9">
        <v>2.1999999999999999E-2</v>
      </c>
      <c r="G1103" s="9">
        <v>1.4999999999999999E-2</v>
      </c>
      <c r="H1103" s="9">
        <v>2.4E-2</v>
      </c>
      <c r="I1103" s="9">
        <v>5.0000000000000001E-3</v>
      </c>
      <c r="J1103" s="9">
        <v>4.3999999999999997E-2</v>
      </c>
      <c r="K1103" s="9">
        <v>2.5000000000000001E-2</v>
      </c>
      <c r="L1103" s="9">
        <v>1.7000000000000001E-2</v>
      </c>
      <c r="M1103" s="9">
        <v>1.7999999999999999E-2</v>
      </c>
      <c r="N1103" s="9">
        <v>1.2999999999999999E-2</v>
      </c>
      <c r="O1103" s="9">
        <v>0</v>
      </c>
      <c r="P1103" s="9">
        <v>2.4E-2</v>
      </c>
      <c r="Q1103" s="9">
        <v>1.2E-2</v>
      </c>
      <c r="R1103" s="9">
        <v>1.7999999999999999E-2</v>
      </c>
      <c r="S1103" s="9">
        <v>2.7E-2</v>
      </c>
      <c r="T1103" s="9">
        <v>2.1000000000000001E-2</v>
      </c>
      <c r="U1103" s="9">
        <v>2.1000000000000001E-2</v>
      </c>
      <c r="V1103" s="9">
        <v>6.0000000000000001E-3</v>
      </c>
      <c r="W1103" s="9">
        <v>1.4999999999999999E-2</v>
      </c>
      <c r="X1103" s="9">
        <v>1.6E-2</v>
      </c>
      <c r="Y1103" s="9">
        <v>1.9E-2</v>
      </c>
      <c r="Z1103" s="9">
        <v>2.4E-2</v>
      </c>
      <c r="AA1103" s="9">
        <v>2.5000000000000001E-2</v>
      </c>
      <c r="AB1103" s="9">
        <v>0.01</v>
      </c>
    </row>
    <row r="1104" spans="1:1018 1025:2042 2049:3066 3073:4090 4097:5114 5121:6138 6145:7162 7169:8186 8193:9210 9217:10234 10241:11258 11265:12282 12289:13306 13313:14330 14337:15354 15361:16378" x14ac:dyDescent="0.2">
      <c r="B1104" s="2" t="s">
        <v>3</v>
      </c>
      <c r="C1104" s="3">
        <v>2322</v>
      </c>
      <c r="D1104" s="4">
        <v>348</v>
      </c>
      <c r="E1104" s="4">
        <v>498</v>
      </c>
      <c r="F1104" s="4">
        <v>604</v>
      </c>
      <c r="G1104" s="4">
        <v>406</v>
      </c>
      <c r="H1104" s="4">
        <v>209</v>
      </c>
      <c r="I1104" s="4">
        <v>197</v>
      </c>
      <c r="J1104" s="4">
        <v>181</v>
      </c>
      <c r="K1104" s="4">
        <v>355</v>
      </c>
      <c r="L1104" s="4">
        <v>605</v>
      </c>
      <c r="M1104" s="4">
        <v>275</v>
      </c>
      <c r="N1104" s="4">
        <v>157</v>
      </c>
      <c r="O1104" s="4">
        <v>188</v>
      </c>
      <c r="P1104" s="4">
        <v>1351</v>
      </c>
      <c r="Q1104" s="4">
        <v>882</v>
      </c>
      <c r="R1104" s="4">
        <v>1947</v>
      </c>
      <c r="S1104" s="4">
        <v>259</v>
      </c>
      <c r="T1104" s="4">
        <v>2077</v>
      </c>
      <c r="U1104" s="4">
        <v>96</v>
      </c>
      <c r="V1104" s="4">
        <v>155</v>
      </c>
      <c r="W1104" s="4">
        <v>66</v>
      </c>
      <c r="X1104" s="4">
        <v>186</v>
      </c>
      <c r="Y1104" s="4">
        <v>580</v>
      </c>
      <c r="Z1104" s="4">
        <v>573</v>
      </c>
      <c r="AA1104" s="4">
        <v>486</v>
      </c>
      <c r="AB1104" s="4">
        <v>407</v>
      </c>
    </row>
    <row r="1105" spans="1:1018 1025:2042 2049:3066 3073:4090 4097:5114 5121:6138 6145:7162 7169:8186 8193:9210 9217:10234 10241:11258 11265:12282 12289:13306 13313:14330 14337:15354 15361:16378" s="42" customFormat="1" ht="25.5" x14ac:dyDescent="0.2">
      <c r="A1105" s="19"/>
      <c r="B1105" s="16" t="s">
        <v>1523</v>
      </c>
      <c r="C1105" s="42">
        <f>C1100+C1102+C1103</f>
        <v>0.28400000000000003</v>
      </c>
      <c r="D1105" s="42">
        <f t="shared" ref="D1105:AB1105" si="22">D1100+D1102+D1103</f>
        <v>0.27</v>
      </c>
      <c r="E1105" s="42">
        <f t="shared" si="22"/>
        <v>0.30100000000000005</v>
      </c>
      <c r="F1105" s="42">
        <f t="shared" si="22"/>
        <v>0.27300000000000002</v>
      </c>
      <c r="G1105" s="42">
        <f t="shared" si="22"/>
        <v>0.25600000000000001</v>
      </c>
      <c r="H1105" s="42">
        <f t="shared" si="22"/>
        <v>0.30599999999999999</v>
      </c>
      <c r="I1105" s="42">
        <f t="shared" si="22"/>
        <v>0.3</v>
      </c>
      <c r="J1105" s="42">
        <f t="shared" si="22"/>
        <v>0.42499999999999999</v>
      </c>
      <c r="K1105" s="42">
        <f t="shared" si="22"/>
        <v>0.36599999999999999</v>
      </c>
      <c r="L1105" s="42">
        <f t="shared" si="22"/>
        <v>0.253</v>
      </c>
      <c r="M1105" s="42">
        <f t="shared" si="22"/>
        <v>0.25800000000000001</v>
      </c>
      <c r="N1105" s="42">
        <f t="shared" si="22"/>
        <v>0.24299999999999999</v>
      </c>
      <c r="O1105" s="42">
        <f t="shared" si="22"/>
        <v>0.17599999999999999</v>
      </c>
      <c r="P1105" s="42">
        <f t="shared" si="22"/>
        <v>0.33100000000000002</v>
      </c>
      <c r="Q1105" s="42">
        <f t="shared" si="22"/>
        <v>0.20500000000000002</v>
      </c>
      <c r="R1105" s="42">
        <f t="shared" si="22"/>
        <v>0.28400000000000003</v>
      </c>
      <c r="S1105" s="42">
        <f t="shared" si="22"/>
        <v>0.23100000000000001</v>
      </c>
      <c r="T1105" s="42">
        <f t="shared" si="22"/>
        <v>0.28100000000000003</v>
      </c>
      <c r="U1105" s="42">
        <f t="shared" si="22"/>
        <v>0.31300000000000006</v>
      </c>
      <c r="V1105" s="42">
        <f t="shared" si="22"/>
        <v>0.32800000000000001</v>
      </c>
      <c r="W1105" s="42">
        <f t="shared" si="22"/>
        <v>0.27200000000000002</v>
      </c>
      <c r="X1105" s="42">
        <f t="shared" si="22"/>
        <v>0.29000000000000004</v>
      </c>
      <c r="Y1105" s="42">
        <f t="shared" si="22"/>
        <v>0.28700000000000003</v>
      </c>
      <c r="Z1105" s="42">
        <f t="shared" si="22"/>
        <v>0.30100000000000005</v>
      </c>
      <c r="AA1105" s="42">
        <f t="shared" si="22"/>
        <v>0.28000000000000003</v>
      </c>
      <c r="AB1105" s="42">
        <f t="shared" si="22"/>
        <v>0.27</v>
      </c>
      <c r="AG1105" s="19"/>
      <c r="AH1105" s="16"/>
      <c r="AO1105" s="19"/>
      <c r="AP1105" s="16"/>
      <c r="AW1105" s="19"/>
      <c r="AX1105" s="16"/>
      <c r="BE1105" s="19"/>
      <c r="BF1105" s="16"/>
      <c r="BM1105" s="19"/>
      <c r="BN1105" s="16"/>
      <c r="BU1105" s="19"/>
      <c r="BV1105" s="16"/>
      <c r="CC1105" s="19"/>
      <c r="CD1105" s="16"/>
      <c r="CK1105" s="19"/>
      <c r="CL1105" s="16"/>
      <c r="CS1105" s="19"/>
      <c r="CT1105" s="16"/>
      <c r="DA1105" s="19"/>
      <c r="DB1105" s="16"/>
      <c r="DI1105" s="19"/>
      <c r="DJ1105" s="16"/>
      <c r="DQ1105" s="19"/>
      <c r="DR1105" s="16"/>
      <c r="DY1105" s="19"/>
      <c r="DZ1105" s="16"/>
      <c r="EG1105" s="19"/>
      <c r="EH1105" s="16"/>
      <c r="EO1105" s="19"/>
      <c r="EP1105" s="16"/>
      <c r="EW1105" s="19"/>
      <c r="EX1105" s="16"/>
      <c r="FE1105" s="19"/>
      <c r="FF1105" s="16"/>
      <c r="FM1105" s="19"/>
      <c r="FN1105" s="16"/>
      <c r="FU1105" s="19"/>
      <c r="FV1105" s="16"/>
      <c r="GC1105" s="19"/>
      <c r="GD1105" s="16"/>
      <c r="GK1105" s="19"/>
      <c r="GL1105" s="16"/>
      <c r="GS1105" s="19"/>
      <c r="GT1105" s="16"/>
      <c r="HA1105" s="19"/>
      <c r="HB1105" s="16"/>
      <c r="HI1105" s="19"/>
      <c r="HJ1105" s="16"/>
      <c r="HQ1105" s="19"/>
      <c r="HR1105" s="16"/>
      <c r="HY1105" s="19"/>
      <c r="HZ1105" s="16"/>
      <c r="IG1105" s="19"/>
      <c r="IH1105" s="16"/>
      <c r="IO1105" s="19"/>
      <c r="IP1105" s="16"/>
      <c r="IW1105" s="19"/>
      <c r="IX1105" s="16"/>
      <c r="JE1105" s="19"/>
      <c r="JF1105" s="16"/>
      <c r="JM1105" s="19"/>
      <c r="JN1105" s="16"/>
      <c r="JU1105" s="19"/>
      <c r="JV1105" s="16"/>
      <c r="KC1105" s="19"/>
      <c r="KD1105" s="16"/>
      <c r="KK1105" s="19"/>
      <c r="KL1105" s="16"/>
      <c r="KS1105" s="19"/>
      <c r="KT1105" s="16"/>
      <c r="LA1105" s="19"/>
      <c r="LB1105" s="16"/>
      <c r="LI1105" s="19"/>
      <c r="LJ1105" s="16"/>
      <c r="LQ1105" s="19"/>
      <c r="LR1105" s="16"/>
      <c r="LY1105" s="19"/>
      <c r="LZ1105" s="16"/>
      <c r="MG1105" s="19"/>
      <c r="MH1105" s="16"/>
      <c r="MO1105" s="19"/>
      <c r="MP1105" s="16"/>
      <c r="MW1105" s="19"/>
      <c r="MX1105" s="16"/>
      <c r="NE1105" s="19"/>
      <c r="NF1105" s="16"/>
      <c r="NM1105" s="19"/>
      <c r="NN1105" s="16"/>
      <c r="NU1105" s="19"/>
      <c r="NV1105" s="16"/>
      <c r="OC1105" s="19"/>
      <c r="OD1105" s="16"/>
      <c r="OK1105" s="19"/>
      <c r="OL1105" s="16"/>
      <c r="OS1105" s="19"/>
      <c r="OT1105" s="16"/>
      <c r="PA1105" s="19"/>
      <c r="PB1105" s="16"/>
      <c r="PI1105" s="19"/>
      <c r="PJ1105" s="16"/>
      <c r="PQ1105" s="19"/>
      <c r="PR1105" s="16"/>
      <c r="PY1105" s="19"/>
      <c r="PZ1105" s="16"/>
      <c r="QG1105" s="19"/>
      <c r="QH1105" s="16"/>
      <c r="QO1105" s="19"/>
      <c r="QP1105" s="16"/>
      <c r="QW1105" s="19"/>
      <c r="QX1105" s="16"/>
      <c r="RE1105" s="19"/>
      <c r="RF1105" s="16"/>
      <c r="RM1105" s="19"/>
      <c r="RN1105" s="16"/>
      <c r="RU1105" s="19"/>
      <c r="RV1105" s="16"/>
      <c r="SC1105" s="19"/>
      <c r="SD1105" s="16"/>
      <c r="SK1105" s="19"/>
      <c r="SL1105" s="16"/>
      <c r="SS1105" s="19"/>
      <c r="ST1105" s="16"/>
      <c r="TA1105" s="19"/>
      <c r="TB1105" s="16"/>
      <c r="TI1105" s="19"/>
      <c r="TJ1105" s="16"/>
      <c r="TQ1105" s="19"/>
      <c r="TR1105" s="16"/>
      <c r="TY1105" s="19"/>
      <c r="TZ1105" s="16"/>
      <c r="UG1105" s="19"/>
      <c r="UH1105" s="16"/>
      <c r="UO1105" s="19"/>
      <c r="UP1105" s="16"/>
      <c r="UW1105" s="19"/>
      <c r="UX1105" s="16"/>
      <c r="VE1105" s="19"/>
      <c r="VF1105" s="16"/>
      <c r="VM1105" s="19"/>
      <c r="VN1105" s="16"/>
      <c r="VU1105" s="19"/>
      <c r="VV1105" s="16"/>
      <c r="WC1105" s="19"/>
      <c r="WD1105" s="16"/>
      <c r="WK1105" s="19"/>
      <c r="WL1105" s="16"/>
      <c r="WS1105" s="19"/>
      <c r="WT1105" s="16"/>
      <c r="XA1105" s="19"/>
      <c r="XB1105" s="16"/>
      <c r="XI1105" s="19"/>
      <c r="XJ1105" s="16"/>
      <c r="XQ1105" s="19"/>
      <c r="XR1105" s="16"/>
      <c r="XY1105" s="19"/>
      <c r="XZ1105" s="16"/>
      <c r="YG1105" s="19"/>
      <c r="YH1105" s="16"/>
      <c r="YO1105" s="19"/>
      <c r="YP1105" s="16"/>
      <c r="YW1105" s="19"/>
      <c r="YX1105" s="16"/>
      <c r="ZE1105" s="19"/>
      <c r="ZF1105" s="16"/>
      <c r="ZM1105" s="19"/>
      <c r="ZN1105" s="16"/>
      <c r="ZU1105" s="19"/>
      <c r="ZV1105" s="16"/>
      <c r="AAC1105" s="19"/>
      <c r="AAD1105" s="16"/>
      <c r="AAK1105" s="19"/>
      <c r="AAL1105" s="16"/>
      <c r="AAS1105" s="19"/>
      <c r="AAT1105" s="16"/>
      <c r="ABA1105" s="19"/>
      <c r="ABB1105" s="16"/>
      <c r="ABI1105" s="19"/>
      <c r="ABJ1105" s="16"/>
      <c r="ABQ1105" s="19"/>
      <c r="ABR1105" s="16"/>
      <c r="ABY1105" s="19"/>
      <c r="ABZ1105" s="16"/>
      <c r="ACG1105" s="19"/>
      <c r="ACH1105" s="16"/>
      <c r="ACO1105" s="19"/>
      <c r="ACP1105" s="16"/>
      <c r="ACW1105" s="19"/>
      <c r="ACX1105" s="16"/>
      <c r="ADE1105" s="19"/>
      <c r="ADF1105" s="16"/>
      <c r="ADM1105" s="19"/>
      <c r="ADN1105" s="16"/>
      <c r="ADU1105" s="19"/>
      <c r="ADV1105" s="16"/>
      <c r="AEC1105" s="19"/>
      <c r="AED1105" s="16"/>
      <c r="AEK1105" s="19"/>
      <c r="AEL1105" s="16"/>
      <c r="AES1105" s="19"/>
      <c r="AET1105" s="16"/>
      <c r="AFA1105" s="19"/>
      <c r="AFB1105" s="16"/>
      <c r="AFI1105" s="19"/>
      <c r="AFJ1105" s="16"/>
      <c r="AFQ1105" s="19"/>
      <c r="AFR1105" s="16"/>
      <c r="AFY1105" s="19"/>
      <c r="AFZ1105" s="16"/>
      <c r="AGG1105" s="19"/>
      <c r="AGH1105" s="16"/>
      <c r="AGO1105" s="19"/>
      <c r="AGP1105" s="16"/>
      <c r="AGW1105" s="19"/>
      <c r="AGX1105" s="16"/>
      <c r="AHE1105" s="19"/>
      <c r="AHF1105" s="16"/>
      <c r="AHM1105" s="19"/>
      <c r="AHN1105" s="16"/>
      <c r="AHU1105" s="19"/>
      <c r="AHV1105" s="16"/>
      <c r="AIC1105" s="19"/>
      <c r="AID1105" s="16"/>
      <c r="AIK1105" s="19"/>
      <c r="AIL1105" s="16"/>
      <c r="AIS1105" s="19"/>
      <c r="AIT1105" s="16"/>
      <c r="AJA1105" s="19"/>
      <c r="AJB1105" s="16"/>
      <c r="AJI1105" s="19"/>
      <c r="AJJ1105" s="16"/>
      <c r="AJQ1105" s="19"/>
      <c r="AJR1105" s="16"/>
      <c r="AJY1105" s="19"/>
      <c r="AJZ1105" s="16"/>
      <c r="AKG1105" s="19"/>
      <c r="AKH1105" s="16"/>
      <c r="AKO1105" s="19"/>
      <c r="AKP1105" s="16"/>
      <c r="AKW1105" s="19"/>
      <c r="AKX1105" s="16"/>
      <c r="ALE1105" s="19"/>
      <c r="ALF1105" s="16"/>
      <c r="ALM1105" s="19"/>
      <c r="ALN1105" s="16"/>
      <c r="ALU1105" s="19"/>
      <c r="ALV1105" s="16"/>
      <c r="AMC1105" s="19"/>
      <c r="AMD1105" s="16"/>
      <c r="AMK1105" s="19"/>
      <c r="AML1105" s="16"/>
      <c r="AMS1105" s="19"/>
      <c r="AMT1105" s="16"/>
      <c r="ANA1105" s="19"/>
      <c r="ANB1105" s="16"/>
      <c r="ANI1105" s="19"/>
      <c r="ANJ1105" s="16"/>
      <c r="ANQ1105" s="19"/>
      <c r="ANR1105" s="16"/>
      <c r="ANY1105" s="19"/>
      <c r="ANZ1105" s="16"/>
      <c r="AOG1105" s="19"/>
      <c r="AOH1105" s="16"/>
      <c r="AOO1105" s="19"/>
      <c r="AOP1105" s="16"/>
      <c r="AOW1105" s="19"/>
      <c r="AOX1105" s="16"/>
      <c r="APE1105" s="19"/>
      <c r="APF1105" s="16"/>
      <c r="APM1105" s="19"/>
      <c r="APN1105" s="16"/>
      <c r="APU1105" s="19"/>
      <c r="APV1105" s="16"/>
      <c r="AQC1105" s="19"/>
      <c r="AQD1105" s="16"/>
      <c r="AQK1105" s="19"/>
      <c r="AQL1105" s="16"/>
      <c r="AQS1105" s="19"/>
      <c r="AQT1105" s="16"/>
      <c r="ARA1105" s="19"/>
      <c r="ARB1105" s="16"/>
      <c r="ARI1105" s="19"/>
      <c r="ARJ1105" s="16"/>
      <c r="ARQ1105" s="19"/>
      <c r="ARR1105" s="16"/>
      <c r="ARY1105" s="19"/>
      <c r="ARZ1105" s="16"/>
      <c r="ASG1105" s="19"/>
      <c r="ASH1105" s="16"/>
      <c r="ASO1105" s="19"/>
      <c r="ASP1105" s="16"/>
      <c r="ASW1105" s="19"/>
      <c r="ASX1105" s="16"/>
      <c r="ATE1105" s="19"/>
      <c r="ATF1105" s="16"/>
      <c r="ATM1105" s="19"/>
      <c r="ATN1105" s="16"/>
      <c r="ATU1105" s="19"/>
      <c r="ATV1105" s="16"/>
      <c r="AUC1105" s="19"/>
      <c r="AUD1105" s="16"/>
      <c r="AUK1105" s="19"/>
      <c r="AUL1105" s="16"/>
      <c r="AUS1105" s="19"/>
      <c r="AUT1105" s="16"/>
      <c r="AVA1105" s="19"/>
      <c r="AVB1105" s="16"/>
      <c r="AVI1105" s="19"/>
      <c r="AVJ1105" s="16"/>
      <c r="AVQ1105" s="19"/>
      <c r="AVR1105" s="16"/>
      <c r="AVY1105" s="19"/>
      <c r="AVZ1105" s="16"/>
      <c r="AWG1105" s="19"/>
      <c r="AWH1105" s="16"/>
      <c r="AWO1105" s="19"/>
      <c r="AWP1105" s="16"/>
      <c r="AWW1105" s="19"/>
      <c r="AWX1105" s="16"/>
      <c r="AXE1105" s="19"/>
      <c r="AXF1105" s="16"/>
      <c r="AXM1105" s="19"/>
      <c r="AXN1105" s="16"/>
      <c r="AXU1105" s="19"/>
      <c r="AXV1105" s="16"/>
      <c r="AYC1105" s="19"/>
      <c r="AYD1105" s="16"/>
      <c r="AYK1105" s="19"/>
      <c r="AYL1105" s="16"/>
      <c r="AYS1105" s="19"/>
      <c r="AYT1105" s="16"/>
      <c r="AZA1105" s="19"/>
      <c r="AZB1105" s="16"/>
      <c r="AZI1105" s="19"/>
      <c r="AZJ1105" s="16"/>
      <c r="AZQ1105" s="19"/>
      <c r="AZR1105" s="16"/>
      <c r="AZY1105" s="19"/>
      <c r="AZZ1105" s="16"/>
      <c r="BAG1105" s="19"/>
      <c r="BAH1105" s="16"/>
      <c r="BAO1105" s="19"/>
      <c r="BAP1105" s="16"/>
      <c r="BAW1105" s="19"/>
      <c r="BAX1105" s="16"/>
      <c r="BBE1105" s="19"/>
      <c r="BBF1105" s="16"/>
      <c r="BBM1105" s="19"/>
      <c r="BBN1105" s="16"/>
      <c r="BBU1105" s="19"/>
      <c r="BBV1105" s="16"/>
      <c r="BCC1105" s="19"/>
      <c r="BCD1105" s="16"/>
      <c r="BCK1105" s="19"/>
      <c r="BCL1105" s="16"/>
      <c r="BCS1105" s="19"/>
      <c r="BCT1105" s="16"/>
      <c r="BDA1105" s="19"/>
      <c r="BDB1105" s="16"/>
      <c r="BDI1105" s="19"/>
      <c r="BDJ1105" s="16"/>
      <c r="BDQ1105" s="19"/>
      <c r="BDR1105" s="16"/>
      <c r="BDY1105" s="19"/>
      <c r="BDZ1105" s="16"/>
      <c r="BEG1105" s="19"/>
      <c r="BEH1105" s="16"/>
      <c r="BEO1105" s="19"/>
      <c r="BEP1105" s="16"/>
      <c r="BEW1105" s="19"/>
      <c r="BEX1105" s="16"/>
      <c r="BFE1105" s="19"/>
      <c r="BFF1105" s="16"/>
      <c r="BFM1105" s="19"/>
      <c r="BFN1105" s="16"/>
      <c r="BFU1105" s="19"/>
      <c r="BFV1105" s="16"/>
      <c r="BGC1105" s="19"/>
      <c r="BGD1105" s="16"/>
      <c r="BGK1105" s="19"/>
      <c r="BGL1105" s="16"/>
      <c r="BGS1105" s="19"/>
      <c r="BGT1105" s="16"/>
      <c r="BHA1105" s="19"/>
      <c r="BHB1105" s="16"/>
      <c r="BHI1105" s="19"/>
      <c r="BHJ1105" s="16"/>
      <c r="BHQ1105" s="19"/>
      <c r="BHR1105" s="16"/>
      <c r="BHY1105" s="19"/>
      <c r="BHZ1105" s="16"/>
      <c r="BIG1105" s="19"/>
      <c r="BIH1105" s="16"/>
      <c r="BIO1105" s="19"/>
      <c r="BIP1105" s="16"/>
      <c r="BIW1105" s="19"/>
      <c r="BIX1105" s="16"/>
      <c r="BJE1105" s="19"/>
      <c r="BJF1105" s="16"/>
      <c r="BJM1105" s="19"/>
      <c r="BJN1105" s="16"/>
      <c r="BJU1105" s="19"/>
      <c r="BJV1105" s="16"/>
      <c r="BKC1105" s="19"/>
      <c r="BKD1105" s="16"/>
      <c r="BKK1105" s="19"/>
      <c r="BKL1105" s="16"/>
      <c r="BKS1105" s="19"/>
      <c r="BKT1105" s="16"/>
      <c r="BLA1105" s="19"/>
      <c r="BLB1105" s="16"/>
      <c r="BLI1105" s="19"/>
      <c r="BLJ1105" s="16"/>
      <c r="BLQ1105" s="19"/>
      <c r="BLR1105" s="16"/>
      <c r="BLY1105" s="19"/>
      <c r="BLZ1105" s="16"/>
      <c r="BMG1105" s="19"/>
      <c r="BMH1105" s="16"/>
      <c r="BMO1105" s="19"/>
      <c r="BMP1105" s="16"/>
      <c r="BMW1105" s="19"/>
      <c r="BMX1105" s="16"/>
      <c r="BNE1105" s="19"/>
      <c r="BNF1105" s="16"/>
      <c r="BNM1105" s="19"/>
      <c r="BNN1105" s="16"/>
      <c r="BNU1105" s="19"/>
      <c r="BNV1105" s="16"/>
      <c r="BOC1105" s="19"/>
      <c r="BOD1105" s="16"/>
      <c r="BOK1105" s="19"/>
      <c r="BOL1105" s="16"/>
      <c r="BOS1105" s="19"/>
      <c r="BOT1105" s="16"/>
      <c r="BPA1105" s="19"/>
      <c r="BPB1105" s="16"/>
      <c r="BPI1105" s="19"/>
      <c r="BPJ1105" s="16"/>
      <c r="BPQ1105" s="19"/>
      <c r="BPR1105" s="16"/>
      <c r="BPY1105" s="19"/>
      <c r="BPZ1105" s="16"/>
      <c r="BQG1105" s="19"/>
      <c r="BQH1105" s="16"/>
      <c r="BQO1105" s="19"/>
      <c r="BQP1105" s="16"/>
      <c r="BQW1105" s="19"/>
      <c r="BQX1105" s="16"/>
      <c r="BRE1105" s="19"/>
      <c r="BRF1105" s="16"/>
      <c r="BRM1105" s="19"/>
      <c r="BRN1105" s="16"/>
      <c r="BRU1105" s="19"/>
      <c r="BRV1105" s="16"/>
      <c r="BSC1105" s="19"/>
      <c r="BSD1105" s="16"/>
      <c r="BSK1105" s="19"/>
      <c r="BSL1105" s="16"/>
      <c r="BSS1105" s="19"/>
      <c r="BST1105" s="16"/>
      <c r="BTA1105" s="19"/>
      <c r="BTB1105" s="16"/>
      <c r="BTI1105" s="19"/>
      <c r="BTJ1105" s="16"/>
      <c r="BTQ1105" s="19"/>
      <c r="BTR1105" s="16"/>
      <c r="BTY1105" s="19"/>
      <c r="BTZ1105" s="16"/>
      <c r="BUG1105" s="19"/>
      <c r="BUH1105" s="16"/>
      <c r="BUO1105" s="19"/>
      <c r="BUP1105" s="16"/>
      <c r="BUW1105" s="19"/>
      <c r="BUX1105" s="16"/>
      <c r="BVE1105" s="19"/>
      <c r="BVF1105" s="16"/>
      <c r="BVM1105" s="19"/>
      <c r="BVN1105" s="16"/>
      <c r="BVU1105" s="19"/>
      <c r="BVV1105" s="16"/>
      <c r="BWC1105" s="19"/>
      <c r="BWD1105" s="16"/>
      <c r="BWK1105" s="19"/>
      <c r="BWL1105" s="16"/>
      <c r="BWS1105" s="19"/>
      <c r="BWT1105" s="16"/>
      <c r="BXA1105" s="19"/>
      <c r="BXB1105" s="16"/>
      <c r="BXI1105" s="19"/>
      <c r="BXJ1105" s="16"/>
      <c r="BXQ1105" s="19"/>
      <c r="BXR1105" s="16"/>
      <c r="BXY1105" s="19"/>
      <c r="BXZ1105" s="16"/>
      <c r="BYG1105" s="19"/>
      <c r="BYH1105" s="16"/>
      <c r="BYO1105" s="19"/>
      <c r="BYP1105" s="16"/>
      <c r="BYW1105" s="19"/>
      <c r="BYX1105" s="16"/>
      <c r="BZE1105" s="19"/>
      <c r="BZF1105" s="16"/>
      <c r="BZM1105" s="19"/>
      <c r="BZN1105" s="16"/>
      <c r="BZU1105" s="19"/>
      <c r="BZV1105" s="16"/>
      <c r="CAC1105" s="19"/>
      <c r="CAD1105" s="16"/>
      <c r="CAK1105" s="19"/>
      <c r="CAL1105" s="16"/>
      <c r="CAS1105" s="19"/>
      <c r="CAT1105" s="16"/>
      <c r="CBA1105" s="19"/>
      <c r="CBB1105" s="16"/>
      <c r="CBI1105" s="19"/>
      <c r="CBJ1105" s="16"/>
      <c r="CBQ1105" s="19"/>
      <c r="CBR1105" s="16"/>
      <c r="CBY1105" s="19"/>
      <c r="CBZ1105" s="16"/>
      <c r="CCG1105" s="19"/>
      <c r="CCH1105" s="16"/>
      <c r="CCO1105" s="19"/>
      <c r="CCP1105" s="16"/>
      <c r="CCW1105" s="19"/>
      <c r="CCX1105" s="16"/>
      <c r="CDE1105" s="19"/>
      <c r="CDF1105" s="16"/>
      <c r="CDM1105" s="19"/>
      <c r="CDN1105" s="16"/>
      <c r="CDU1105" s="19"/>
      <c r="CDV1105" s="16"/>
      <c r="CEC1105" s="19"/>
      <c r="CED1105" s="16"/>
      <c r="CEK1105" s="19"/>
      <c r="CEL1105" s="16"/>
      <c r="CES1105" s="19"/>
      <c r="CET1105" s="16"/>
      <c r="CFA1105" s="19"/>
      <c r="CFB1105" s="16"/>
      <c r="CFI1105" s="19"/>
      <c r="CFJ1105" s="16"/>
      <c r="CFQ1105" s="19"/>
      <c r="CFR1105" s="16"/>
      <c r="CFY1105" s="19"/>
      <c r="CFZ1105" s="16"/>
      <c r="CGG1105" s="19"/>
      <c r="CGH1105" s="16"/>
      <c r="CGO1105" s="19"/>
      <c r="CGP1105" s="16"/>
      <c r="CGW1105" s="19"/>
      <c r="CGX1105" s="16"/>
      <c r="CHE1105" s="19"/>
      <c r="CHF1105" s="16"/>
      <c r="CHM1105" s="19"/>
      <c r="CHN1105" s="16"/>
      <c r="CHU1105" s="19"/>
      <c r="CHV1105" s="16"/>
      <c r="CIC1105" s="19"/>
      <c r="CID1105" s="16"/>
      <c r="CIK1105" s="19"/>
      <c r="CIL1105" s="16"/>
      <c r="CIS1105" s="19"/>
      <c r="CIT1105" s="16"/>
      <c r="CJA1105" s="19"/>
      <c r="CJB1105" s="16"/>
      <c r="CJI1105" s="19"/>
      <c r="CJJ1105" s="16"/>
      <c r="CJQ1105" s="19"/>
      <c r="CJR1105" s="16"/>
      <c r="CJY1105" s="19"/>
      <c r="CJZ1105" s="16"/>
      <c r="CKG1105" s="19"/>
      <c r="CKH1105" s="16"/>
      <c r="CKO1105" s="19"/>
      <c r="CKP1105" s="16"/>
      <c r="CKW1105" s="19"/>
      <c r="CKX1105" s="16"/>
      <c r="CLE1105" s="19"/>
      <c r="CLF1105" s="16"/>
      <c r="CLM1105" s="19"/>
      <c r="CLN1105" s="16"/>
      <c r="CLU1105" s="19"/>
      <c r="CLV1105" s="16"/>
      <c r="CMC1105" s="19"/>
      <c r="CMD1105" s="16"/>
      <c r="CMK1105" s="19"/>
      <c r="CML1105" s="16"/>
      <c r="CMS1105" s="19"/>
      <c r="CMT1105" s="16"/>
      <c r="CNA1105" s="19"/>
      <c r="CNB1105" s="16"/>
      <c r="CNI1105" s="19"/>
      <c r="CNJ1105" s="16"/>
      <c r="CNQ1105" s="19"/>
      <c r="CNR1105" s="16"/>
      <c r="CNY1105" s="19"/>
      <c r="CNZ1105" s="16"/>
      <c r="COG1105" s="19"/>
      <c r="COH1105" s="16"/>
      <c r="COO1105" s="19"/>
      <c r="COP1105" s="16"/>
      <c r="COW1105" s="19"/>
      <c r="COX1105" s="16"/>
      <c r="CPE1105" s="19"/>
      <c r="CPF1105" s="16"/>
      <c r="CPM1105" s="19"/>
      <c r="CPN1105" s="16"/>
      <c r="CPU1105" s="19"/>
      <c r="CPV1105" s="16"/>
      <c r="CQC1105" s="19"/>
      <c r="CQD1105" s="16"/>
      <c r="CQK1105" s="19"/>
      <c r="CQL1105" s="16"/>
      <c r="CQS1105" s="19"/>
      <c r="CQT1105" s="16"/>
      <c r="CRA1105" s="19"/>
      <c r="CRB1105" s="16"/>
      <c r="CRI1105" s="19"/>
      <c r="CRJ1105" s="16"/>
      <c r="CRQ1105" s="19"/>
      <c r="CRR1105" s="16"/>
      <c r="CRY1105" s="19"/>
      <c r="CRZ1105" s="16"/>
      <c r="CSG1105" s="19"/>
      <c r="CSH1105" s="16"/>
      <c r="CSO1105" s="19"/>
      <c r="CSP1105" s="16"/>
      <c r="CSW1105" s="19"/>
      <c r="CSX1105" s="16"/>
      <c r="CTE1105" s="19"/>
      <c r="CTF1105" s="16"/>
      <c r="CTM1105" s="19"/>
      <c r="CTN1105" s="16"/>
      <c r="CTU1105" s="19"/>
      <c r="CTV1105" s="16"/>
      <c r="CUC1105" s="19"/>
      <c r="CUD1105" s="16"/>
      <c r="CUK1105" s="19"/>
      <c r="CUL1105" s="16"/>
      <c r="CUS1105" s="19"/>
      <c r="CUT1105" s="16"/>
      <c r="CVA1105" s="19"/>
      <c r="CVB1105" s="16"/>
      <c r="CVI1105" s="19"/>
      <c r="CVJ1105" s="16"/>
      <c r="CVQ1105" s="19"/>
      <c r="CVR1105" s="16"/>
      <c r="CVY1105" s="19"/>
      <c r="CVZ1105" s="16"/>
      <c r="CWG1105" s="19"/>
      <c r="CWH1105" s="16"/>
      <c r="CWO1105" s="19"/>
      <c r="CWP1105" s="16"/>
      <c r="CWW1105" s="19"/>
      <c r="CWX1105" s="16"/>
      <c r="CXE1105" s="19"/>
      <c r="CXF1105" s="16"/>
      <c r="CXM1105" s="19"/>
      <c r="CXN1105" s="16"/>
      <c r="CXU1105" s="19"/>
      <c r="CXV1105" s="16"/>
      <c r="CYC1105" s="19"/>
      <c r="CYD1105" s="16"/>
      <c r="CYK1105" s="19"/>
      <c r="CYL1105" s="16"/>
      <c r="CYS1105" s="19"/>
      <c r="CYT1105" s="16"/>
      <c r="CZA1105" s="19"/>
      <c r="CZB1105" s="16"/>
      <c r="CZI1105" s="19"/>
      <c r="CZJ1105" s="16"/>
      <c r="CZQ1105" s="19"/>
      <c r="CZR1105" s="16"/>
      <c r="CZY1105" s="19"/>
      <c r="CZZ1105" s="16"/>
      <c r="DAG1105" s="19"/>
      <c r="DAH1105" s="16"/>
      <c r="DAO1105" s="19"/>
      <c r="DAP1105" s="16"/>
      <c r="DAW1105" s="19"/>
      <c r="DAX1105" s="16"/>
      <c r="DBE1105" s="19"/>
      <c r="DBF1105" s="16"/>
      <c r="DBM1105" s="19"/>
      <c r="DBN1105" s="16"/>
      <c r="DBU1105" s="19"/>
      <c r="DBV1105" s="16"/>
      <c r="DCC1105" s="19"/>
      <c r="DCD1105" s="16"/>
      <c r="DCK1105" s="19"/>
      <c r="DCL1105" s="16"/>
      <c r="DCS1105" s="19"/>
      <c r="DCT1105" s="16"/>
      <c r="DDA1105" s="19"/>
      <c r="DDB1105" s="16"/>
      <c r="DDI1105" s="19"/>
      <c r="DDJ1105" s="16"/>
      <c r="DDQ1105" s="19"/>
      <c r="DDR1105" s="16"/>
      <c r="DDY1105" s="19"/>
      <c r="DDZ1105" s="16"/>
      <c r="DEG1105" s="19"/>
      <c r="DEH1105" s="16"/>
      <c r="DEO1105" s="19"/>
      <c r="DEP1105" s="16"/>
      <c r="DEW1105" s="19"/>
      <c r="DEX1105" s="16"/>
      <c r="DFE1105" s="19"/>
      <c r="DFF1105" s="16"/>
      <c r="DFM1105" s="19"/>
      <c r="DFN1105" s="16"/>
      <c r="DFU1105" s="19"/>
      <c r="DFV1105" s="16"/>
      <c r="DGC1105" s="19"/>
      <c r="DGD1105" s="16"/>
      <c r="DGK1105" s="19"/>
      <c r="DGL1105" s="16"/>
      <c r="DGS1105" s="19"/>
      <c r="DGT1105" s="16"/>
      <c r="DHA1105" s="19"/>
      <c r="DHB1105" s="16"/>
      <c r="DHI1105" s="19"/>
      <c r="DHJ1105" s="16"/>
      <c r="DHQ1105" s="19"/>
      <c r="DHR1105" s="16"/>
      <c r="DHY1105" s="19"/>
      <c r="DHZ1105" s="16"/>
      <c r="DIG1105" s="19"/>
      <c r="DIH1105" s="16"/>
      <c r="DIO1105" s="19"/>
      <c r="DIP1105" s="16"/>
      <c r="DIW1105" s="19"/>
      <c r="DIX1105" s="16"/>
      <c r="DJE1105" s="19"/>
      <c r="DJF1105" s="16"/>
      <c r="DJM1105" s="19"/>
      <c r="DJN1105" s="16"/>
      <c r="DJU1105" s="19"/>
      <c r="DJV1105" s="16"/>
      <c r="DKC1105" s="19"/>
      <c r="DKD1105" s="16"/>
      <c r="DKK1105" s="19"/>
      <c r="DKL1105" s="16"/>
      <c r="DKS1105" s="19"/>
      <c r="DKT1105" s="16"/>
      <c r="DLA1105" s="19"/>
      <c r="DLB1105" s="16"/>
      <c r="DLI1105" s="19"/>
      <c r="DLJ1105" s="16"/>
      <c r="DLQ1105" s="19"/>
      <c r="DLR1105" s="16"/>
      <c r="DLY1105" s="19"/>
      <c r="DLZ1105" s="16"/>
      <c r="DMG1105" s="19"/>
      <c r="DMH1105" s="16"/>
      <c r="DMO1105" s="19"/>
      <c r="DMP1105" s="16"/>
      <c r="DMW1105" s="19"/>
      <c r="DMX1105" s="16"/>
      <c r="DNE1105" s="19"/>
      <c r="DNF1105" s="16"/>
      <c r="DNM1105" s="19"/>
      <c r="DNN1105" s="16"/>
      <c r="DNU1105" s="19"/>
      <c r="DNV1105" s="16"/>
      <c r="DOC1105" s="19"/>
      <c r="DOD1105" s="16"/>
      <c r="DOK1105" s="19"/>
      <c r="DOL1105" s="16"/>
      <c r="DOS1105" s="19"/>
      <c r="DOT1105" s="16"/>
      <c r="DPA1105" s="19"/>
      <c r="DPB1105" s="16"/>
      <c r="DPI1105" s="19"/>
      <c r="DPJ1105" s="16"/>
      <c r="DPQ1105" s="19"/>
      <c r="DPR1105" s="16"/>
      <c r="DPY1105" s="19"/>
      <c r="DPZ1105" s="16"/>
      <c r="DQG1105" s="19"/>
      <c r="DQH1105" s="16"/>
      <c r="DQO1105" s="19"/>
      <c r="DQP1105" s="16"/>
      <c r="DQW1105" s="19"/>
      <c r="DQX1105" s="16"/>
      <c r="DRE1105" s="19"/>
      <c r="DRF1105" s="16"/>
      <c r="DRM1105" s="19"/>
      <c r="DRN1105" s="16"/>
      <c r="DRU1105" s="19"/>
      <c r="DRV1105" s="16"/>
      <c r="DSC1105" s="19"/>
      <c r="DSD1105" s="16"/>
      <c r="DSK1105" s="19"/>
      <c r="DSL1105" s="16"/>
      <c r="DSS1105" s="19"/>
      <c r="DST1105" s="16"/>
      <c r="DTA1105" s="19"/>
      <c r="DTB1105" s="16"/>
      <c r="DTI1105" s="19"/>
      <c r="DTJ1105" s="16"/>
      <c r="DTQ1105" s="19"/>
      <c r="DTR1105" s="16"/>
      <c r="DTY1105" s="19"/>
      <c r="DTZ1105" s="16"/>
      <c r="DUG1105" s="19"/>
      <c r="DUH1105" s="16"/>
      <c r="DUO1105" s="19"/>
      <c r="DUP1105" s="16"/>
      <c r="DUW1105" s="19"/>
      <c r="DUX1105" s="16"/>
      <c r="DVE1105" s="19"/>
      <c r="DVF1105" s="16"/>
      <c r="DVM1105" s="19"/>
      <c r="DVN1105" s="16"/>
      <c r="DVU1105" s="19"/>
      <c r="DVV1105" s="16"/>
      <c r="DWC1105" s="19"/>
      <c r="DWD1105" s="16"/>
      <c r="DWK1105" s="19"/>
      <c r="DWL1105" s="16"/>
      <c r="DWS1105" s="19"/>
      <c r="DWT1105" s="16"/>
      <c r="DXA1105" s="19"/>
      <c r="DXB1105" s="16"/>
      <c r="DXI1105" s="19"/>
      <c r="DXJ1105" s="16"/>
      <c r="DXQ1105" s="19"/>
      <c r="DXR1105" s="16"/>
      <c r="DXY1105" s="19"/>
      <c r="DXZ1105" s="16"/>
      <c r="DYG1105" s="19"/>
      <c r="DYH1105" s="16"/>
      <c r="DYO1105" s="19"/>
      <c r="DYP1105" s="16"/>
      <c r="DYW1105" s="19"/>
      <c r="DYX1105" s="16"/>
      <c r="DZE1105" s="19"/>
      <c r="DZF1105" s="16"/>
      <c r="DZM1105" s="19"/>
      <c r="DZN1105" s="16"/>
      <c r="DZU1105" s="19"/>
      <c r="DZV1105" s="16"/>
      <c r="EAC1105" s="19"/>
      <c r="EAD1105" s="16"/>
      <c r="EAK1105" s="19"/>
      <c r="EAL1105" s="16"/>
      <c r="EAS1105" s="19"/>
      <c r="EAT1105" s="16"/>
      <c r="EBA1105" s="19"/>
      <c r="EBB1105" s="16"/>
      <c r="EBI1105" s="19"/>
      <c r="EBJ1105" s="16"/>
      <c r="EBQ1105" s="19"/>
      <c r="EBR1105" s="16"/>
      <c r="EBY1105" s="19"/>
      <c r="EBZ1105" s="16"/>
      <c r="ECG1105" s="19"/>
      <c r="ECH1105" s="16"/>
      <c r="ECO1105" s="19"/>
      <c r="ECP1105" s="16"/>
      <c r="ECW1105" s="19"/>
      <c r="ECX1105" s="16"/>
      <c r="EDE1105" s="19"/>
      <c r="EDF1105" s="16"/>
      <c r="EDM1105" s="19"/>
      <c r="EDN1105" s="16"/>
      <c r="EDU1105" s="19"/>
      <c r="EDV1105" s="16"/>
      <c r="EEC1105" s="19"/>
      <c r="EED1105" s="16"/>
      <c r="EEK1105" s="19"/>
      <c r="EEL1105" s="16"/>
      <c r="EES1105" s="19"/>
      <c r="EET1105" s="16"/>
      <c r="EFA1105" s="19"/>
      <c r="EFB1105" s="16"/>
      <c r="EFI1105" s="19"/>
      <c r="EFJ1105" s="16"/>
      <c r="EFQ1105" s="19"/>
      <c r="EFR1105" s="16"/>
      <c r="EFY1105" s="19"/>
      <c r="EFZ1105" s="16"/>
      <c r="EGG1105" s="19"/>
      <c r="EGH1105" s="16"/>
      <c r="EGO1105" s="19"/>
      <c r="EGP1105" s="16"/>
      <c r="EGW1105" s="19"/>
      <c r="EGX1105" s="16"/>
      <c r="EHE1105" s="19"/>
      <c r="EHF1105" s="16"/>
      <c r="EHM1105" s="19"/>
      <c r="EHN1105" s="16"/>
      <c r="EHU1105" s="19"/>
      <c r="EHV1105" s="16"/>
      <c r="EIC1105" s="19"/>
      <c r="EID1105" s="16"/>
      <c r="EIK1105" s="19"/>
      <c r="EIL1105" s="16"/>
      <c r="EIS1105" s="19"/>
      <c r="EIT1105" s="16"/>
      <c r="EJA1105" s="19"/>
      <c r="EJB1105" s="16"/>
      <c r="EJI1105" s="19"/>
      <c r="EJJ1105" s="16"/>
      <c r="EJQ1105" s="19"/>
      <c r="EJR1105" s="16"/>
      <c r="EJY1105" s="19"/>
      <c r="EJZ1105" s="16"/>
      <c r="EKG1105" s="19"/>
      <c r="EKH1105" s="16"/>
      <c r="EKO1105" s="19"/>
      <c r="EKP1105" s="16"/>
      <c r="EKW1105" s="19"/>
      <c r="EKX1105" s="16"/>
      <c r="ELE1105" s="19"/>
      <c r="ELF1105" s="16"/>
      <c r="ELM1105" s="19"/>
      <c r="ELN1105" s="16"/>
      <c r="ELU1105" s="19"/>
      <c r="ELV1105" s="16"/>
      <c r="EMC1105" s="19"/>
      <c r="EMD1105" s="16"/>
      <c r="EMK1105" s="19"/>
      <c r="EML1105" s="16"/>
      <c r="EMS1105" s="19"/>
      <c r="EMT1105" s="16"/>
      <c r="ENA1105" s="19"/>
      <c r="ENB1105" s="16"/>
      <c r="ENI1105" s="19"/>
      <c r="ENJ1105" s="16"/>
      <c r="ENQ1105" s="19"/>
      <c r="ENR1105" s="16"/>
      <c r="ENY1105" s="19"/>
      <c r="ENZ1105" s="16"/>
      <c r="EOG1105" s="19"/>
      <c r="EOH1105" s="16"/>
      <c r="EOO1105" s="19"/>
      <c r="EOP1105" s="16"/>
      <c r="EOW1105" s="19"/>
      <c r="EOX1105" s="16"/>
      <c r="EPE1105" s="19"/>
      <c r="EPF1105" s="16"/>
      <c r="EPM1105" s="19"/>
      <c r="EPN1105" s="16"/>
      <c r="EPU1105" s="19"/>
      <c r="EPV1105" s="16"/>
      <c r="EQC1105" s="19"/>
      <c r="EQD1105" s="16"/>
      <c r="EQK1105" s="19"/>
      <c r="EQL1105" s="16"/>
      <c r="EQS1105" s="19"/>
      <c r="EQT1105" s="16"/>
      <c r="ERA1105" s="19"/>
      <c r="ERB1105" s="16"/>
      <c r="ERI1105" s="19"/>
      <c r="ERJ1105" s="16"/>
      <c r="ERQ1105" s="19"/>
      <c r="ERR1105" s="16"/>
      <c r="ERY1105" s="19"/>
      <c r="ERZ1105" s="16"/>
      <c r="ESG1105" s="19"/>
      <c r="ESH1105" s="16"/>
      <c r="ESO1105" s="19"/>
      <c r="ESP1105" s="16"/>
      <c r="ESW1105" s="19"/>
      <c r="ESX1105" s="16"/>
      <c r="ETE1105" s="19"/>
      <c r="ETF1105" s="16"/>
      <c r="ETM1105" s="19"/>
      <c r="ETN1105" s="16"/>
      <c r="ETU1105" s="19"/>
      <c r="ETV1105" s="16"/>
      <c r="EUC1105" s="19"/>
      <c r="EUD1105" s="16"/>
      <c r="EUK1105" s="19"/>
      <c r="EUL1105" s="16"/>
      <c r="EUS1105" s="19"/>
      <c r="EUT1105" s="16"/>
      <c r="EVA1105" s="19"/>
      <c r="EVB1105" s="16"/>
      <c r="EVI1105" s="19"/>
      <c r="EVJ1105" s="16"/>
      <c r="EVQ1105" s="19"/>
      <c r="EVR1105" s="16"/>
      <c r="EVY1105" s="19"/>
      <c r="EVZ1105" s="16"/>
      <c r="EWG1105" s="19"/>
      <c r="EWH1105" s="16"/>
      <c r="EWO1105" s="19"/>
      <c r="EWP1105" s="16"/>
      <c r="EWW1105" s="19"/>
      <c r="EWX1105" s="16"/>
      <c r="EXE1105" s="19"/>
      <c r="EXF1105" s="16"/>
      <c r="EXM1105" s="19"/>
      <c r="EXN1105" s="16"/>
      <c r="EXU1105" s="19"/>
      <c r="EXV1105" s="16"/>
      <c r="EYC1105" s="19"/>
      <c r="EYD1105" s="16"/>
      <c r="EYK1105" s="19"/>
      <c r="EYL1105" s="16"/>
      <c r="EYS1105" s="19"/>
      <c r="EYT1105" s="16"/>
      <c r="EZA1105" s="19"/>
      <c r="EZB1105" s="16"/>
      <c r="EZI1105" s="19"/>
      <c r="EZJ1105" s="16"/>
      <c r="EZQ1105" s="19"/>
      <c r="EZR1105" s="16"/>
      <c r="EZY1105" s="19"/>
      <c r="EZZ1105" s="16"/>
      <c r="FAG1105" s="19"/>
      <c r="FAH1105" s="16"/>
      <c r="FAO1105" s="19"/>
      <c r="FAP1105" s="16"/>
      <c r="FAW1105" s="19"/>
      <c r="FAX1105" s="16"/>
      <c r="FBE1105" s="19"/>
      <c r="FBF1105" s="16"/>
      <c r="FBM1105" s="19"/>
      <c r="FBN1105" s="16"/>
      <c r="FBU1105" s="19"/>
      <c r="FBV1105" s="16"/>
      <c r="FCC1105" s="19"/>
      <c r="FCD1105" s="16"/>
      <c r="FCK1105" s="19"/>
      <c r="FCL1105" s="16"/>
      <c r="FCS1105" s="19"/>
      <c r="FCT1105" s="16"/>
      <c r="FDA1105" s="19"/>
      <c r="FDB1105" s="16"/>
      <c r="FDI1105" s="19"/>
      <c r="FDJ1105" s="16"/>
      <c r="FDQ1105" s="19"/>
      <c r="FDR1105" s="16"/>
      <c r="FDY1105" s="19"/>
      <c r="FDZ1105" s="16"/>
      <c r="FEG1105" s="19"/>
      <c r="FEH1105" s="16"/>
      <c r="FEO1105" s="19"/>
      <c r="FEP1105" s="16"/>
      <c r="FEW1105" s="19"/>
      <c r="FEX1105" s="16"/>
      <c r="FFE1105" s="19"/>
      <c r="FFF1105" s="16"/>
      <c r="FFM1105" s="19"/>
      <c r="FFN1105" s="16"/>
      <c r="FFU1105" s="19"/>
      <c r="FFV1105" s="16"/>
      <c r="FGC1105" s="19"/>
      <c r="FGD1105" s="16"/>
      <c r="FGK1105" s="19"/>
      <c r="FGL1105" s="16"/>
      <c r="FGS1105" s="19"/>
      <c r="FGT1105" s="16"/>
      <c r="FHA1105" s="19"/>
      <c r="FHB1105" s="16"/>
      <c r="FHI1105" s="19"/>
      <c r="FHJ1105" s="16"/>
      <c r="FHQ1105" s="19"/>
      <c r="FHR1105" s="16"/>
      <c r="FHY1105" s="19"/>
      <c r="FHZ1105" s="16"/>
      <c r="FIG1105" s="19"/>
      <c r="FIH1105" s="16"/>
      <c r="FIO1105" s="19"/>
      <c r="FIP1105" s="16"/>
      <c r="FIW1105" s="19"/>
      <c r="FIX1105" s="16"/>
      <c r="FJE1105" s="19"/>
      <c r="FJF1105" s="16"/>
      <c r="FJM1105" s="19"/>
      <c r="FJN1105" s="16"/>
      <c r="FJU1105" s="19"/>
      <c r="FJV1105" s="16"/>
      <c r="FKC1105" s="19"/>
      <c r="FKD1105" s="16"/>
      <c r="FKK1105" s="19"/>
      <c r="FKL1105" s="16"/>
      <c r="FKS1105" s="19"/>
      <c r="FKT1105" s="16"/>
      <c r="FLA1105" s="19"/>
      <c r="FLB1105" s="16"/>
      <c r="FLI1105" s="19"/>
      <c r="FLJ1105" s="16"/>
      <c r="FLQ1105" s="19"/>
      <c r="FLR1105" s="16"/>
      <c r="FLY1105" s="19"/>
      <c r="FLZ1105" s="16"/>
      <c r="FMG1105" s="19"/>
      <c r="FMH1105" s="16"/>
      <c r="FMO1105" s="19"/>
      <c r="FMP1105" s="16"/>
      <c r="FMW1105" s="19"/>
      <c r="FMX1105" s="16"/>
      <c r="FNE1105" s="19"/>
      <c r="FNF1105" s="16"/>
      <c r="FNM1105" s="19"/>
      <c r="FNN1105" s="16"/>
      <c r="FNU1105" s="19"/>
      <c r="FNV1105" s="16"/>
      <c r="FOC1105" s="19"/>
      <c r="FOD1105" s="16"/>
      <c r="FOK1105" s="19"/>
      <c r="FOL1105" s="16"/>
      <c r="FOS1105" s="19"/>
      <c r="FOT1105" s="16"/>
      <c r="FPA1105" s="19"/>
      <c r="FPB1105" s="16"/>
      <c r="FPI1105" s="19"/>
      <c r="FPJ1105" s="16"/>
      <c r="FPQ1105" s="19"/>
      <c r="FPR1105" s="16"/>
      <c r="FPY1105" s="19"/>
      <c r="FPZ1105" s="16"/>
      <c r="FQG1105" s="19"/>
      <c r="FQH1105" s="16"/>
      <c r="FQO1105" s="19"/>
      <c r="FQP1105" s="16"/>
      <c r="FQW1105" s="19"/>
      <c r="FQX1105" s="16"/>
      <c r="FRE1105" s="19"/>
      <c r="FRF1105" s="16"/>
      <c r="FRM1105" s="19"/>
      <c r="FRN1105" s="16"/>
      <c r="FRU1105" s="19"/>
      <c r="FRV1105" s="16"/>
      <c r="FSC1105" s="19"/>
      <c r="FSD1105" s="16"/>
      <c r="FSK1105" s="19"/>
      <c r="FSL1105" s="16"/>
      <c r="FSS1105" s="19"/>
      <c r="FST1105" s="16"/>
      <c r="FTA1105" s="19"/>
      <c r="FTB1105" s="16"/>
      <c r="FTI1105" s="19"/>
      <c r="FTJ1105" s="16"/>
      <c r="FTQ1105" s="19"/>
      <c r="FTR1105" s="16"/>
      <c r="FTY1105" s="19"/>
      <c r="FTZ1105" s="16"/>
      <c r="FUG1105" s="19"/>
      <c r="FUH1105" s="16"/>
      <c r="FUO1105" s="19"/>
      <c r="FUP1105" s="16"/>
      <c r="FUW1105" s="19"/>
      <c r="FUX1105" s="16"/>
      <c r="FVE1105" s="19"/>
      <c r="FVF1105" s="16"/>
      <c r="FVM1105" s="19"/>
      <c r="FVN1105" s="16"/>
      <c r="FVU1105" s="19"/>
      <c r="FVV1105" s="16"/>
      <c r="FWC1105" s="19"/>
      <c r="FWD1105" s="16"/>
      <c r="FWK1105" s="19"/>
      <c r="FWL1105" s="16"/>
      <c r="FWS1105" s="19"/>
      <c r="FWT1105" s="16"/>
      <c r="FXA1105" s="19"/>
      <c r="FXB1105" s="16"/>
      <c r="FXI1105" s="19"/>
      <c r="FXJ1105" s="16"/>
      <c r="FXQ1105" s="19"/>
      <c r="FXR1105" s="16"/>
      <c r="FXY1105" s="19"/>
      <c r="FXZ1105" s="16"/>
      <c r="FYG1105" s="19"/>
      <c r="FYH1105" s="16"/>
      <c r="FYO1105" s="19"/>
      <c r="FYP1105" s="16"/>
      <c r="FYW1105" s="19"/>
      <c r="FYX1105" s="16"/>
      <c r="FZE1105" s="19"/>
      <c r="FZF1105" s="16"/>
      <c r="FZM1105" s="19"/>
      <c r="FZN1105" s="16"/>
      <c r="FZU1105" s="19"/>
      <c r="FZV1105" s="16"/>
      <c r="GAC1105" s="19"/>
      <c r="GAD1105" s="16"/>
      <c r="GAK1105" s="19"/>
      <c r="GAL1105" s="16"/>
      <c r="GAS1105" s="19"/>
      <c r="GAT1105" s="16"/>
      <c r="GBA1105" s="19"/>
      <c r="GBB1105" s="16"/>
      <c r="GBI1105" s="19"/>
      <c r="GBJ1105" s="16"/>
      <c r="GBQ1105" s="19"/>
      <c r="GBR1105" s="16"/>
      <c r="GBY1105" s="19"/>
      <c r="GBZ1105" s="16"/>
      <c r="GCG1105" s="19"/>
      <c r="GCH1105" s="16"/>
      <c r="GCO1105" s="19"/>
      <c r="GCP1105" s="16"/>
      <c r="GCW1105" s="19"/>
      <c r="GCX1105" s="16"/>
      <c r="GDE1105" s="19"/>
      <c r="GDF1105" s="16"/>
      <c r="GDM1105" s="19"/>
      <c r="GDN1105" s="16"/>
      <c r="GDU1105" s="19"/>
      <c r="GDV1105" s="16"/>
      <c r="GEC1105" s="19"/>
      <c r="GED1105" s="16"/>
      <c r="GEK1105" s="19"/>
      <c r="GEL1105" s="16"/>
      <c r="GES1105" s="19"/>
      <c r="GET1105" s="16"/>
      <c r="GFA1105" s="19"/>
      <c r="GFB1105" s="16"/>
      <c r="GFI1105" s="19"/>
      <c r="GFJ1105" s="16"/>
      <c r="GFQ1105" s="19"/>
      <c r="GFR1105" s="16"/>
      <c r="GFY1105" s="19"/>
      <c r="GFZ1105" s="16"/>
      <c r="GGG1105" s="19"/>
      <c r="GGH1105" s="16"/>
      <c r="GGO1105" s="19"/>
      <c r="GGP1105" s="16"/>
      <c r="GGW1105" s="19"/>
      <c r="GGX1105" s="16"/>
      <c r="GHE1105" s="19"/>
      <c r="GHF1105" s="16"/>
      <c r="GHM1105" s="19"/>
      <c r="GHN1105" s="16"/>
      <c r="GHU1105" s="19"/>
      <c r="GHV1105" s="16"/>
      <c r="GIC1105" s="19"/>
      <c r="GID1105" s="16"/>
      <c r="GIK1105" s="19"/>
      <c r="GIL1105" s="16"/>
      <c r="GIS1105" s="19"/>
      <c r="GIT1105" s="16"/>
      <c r="GJA1105" s="19"/>
      <c r="GJB1105" s="16"/>
      <c r="GJI1105" s="19"/>
      <c r="GJJ1105" s="16"/>
      <c r="GJQ1105" s="19"/>
      <c r="GJR1105" s="16"/>
      <c r="GJY1105" s="19"/>
      <c r="GJZ1105" s="16"/>
      <c r="GKG1105" s="19"/>
      <c r="GKH1105" s="16"/>
      <c r="GKO1105" s="19"/>
      <c r="GKP1105" s="16"/>
      <c r="GKW1105" s="19"/>
      <c r="GKX1105" s="16"/>
      <c r="GLE1105" s="19"/>
      <c r="GLF1105" s="16"/>
      <c r="GLM1105" s="19"/>
      <c r="GLN1105" s="16"/>
      <c r="GLU1105" s="19"/>
      <c r="GLV1105" s="16"/>
      <c r="GMC1105" s="19"/>
      <c r="GMD1105" s="16"/>
      <c r="GMK1105" s="19"/>
      <c r="GML1105" s="16"/>
      <c r="GMS1105" s="19"/>
      <c r="GMT1105" s="16"/>
      <c r="GNA1105" s="19"/>
      <c r="GNB1105" s="16"/>
      <c r="GNI1105" s="19"/>
      <c r="GNJ1105" s="16"/>
      <c r="GNQ1105" s="19"/>
      <c r="GNR1105" s="16"/>
      <c r="GNY1105" s="19"/>
      <c r="GNZ1105" s="16"/>
      <c r="GOG1105" s="19"/>
      <c r="GOH1105" s="16"/>
      <c r="GOO1105" s="19"/>
      <c r="GOP1105" s="16"/>
      <c r="GOW1105" s="19"/>
      <c r="GOX1105" s="16"/>
      <c r="GPE1105" s="19"/>
      <c r="GPF1105" s="16"/>
      <c r="GPM1105" s="19"/>
      <c r="GPN1105" s="16"/>
      <c r="GPU1105" s="19"/>
      <c r="GPV1105" s="16"/>
      <c r="GQC1105" s="19"/>
      <c r="GQD1105" s="16"/>
      <c r="GQK1105" s="19"/>
      <c r="GQL1105" s="16"/>
      <c r="GQS1105" s="19"/>
      <c r="GQT1105" s="16"/>
      <c r="GRA1105" s="19"/>
      <c r="GRB1105" s="16"/>
      <c r="GRI1105" s="19"/>
      <c r="GRJ1105" s="16"/>
      <c r="GRQ1105" s="19"/>
      <c r="GRR1105" s="16"/>
      <c r="GRY1105" s="19"/>
      <c r="GRZ1105" s="16"/>
      <c r="GSG1105" s="19"/>
      <c r="GSH1105" s="16"/>
      <c r="GSO1105" s="19"/>
      <c r="GSP1105" s="16"/>
      <c r="GSW1105" s="19"/>
      <c r="GSX1105" s="16"/>
      <c r="GTE1105" s="19"/>
      <c r="GTF1105" s="16"/>
      <c r="GTM1105" s="19"/>
      <c r="GTN1105" s="16"/>
      <c r="GTU1105" s="19"/>
      <c r="GTV1105" s="16"/>
      <c r="GUC1105" s="19"/>
      <c r="GUD1105" s="16"/>
      <c r="GUK1105" s="19"/>
      <c r="GUL1105" s="16"/>
      <c r="GUS1105" s="19"/>
      <c r="GUT1105" s="16"/>
      <c r="GVA1105" s="19"/>
      <c r="GVB1105" s="16"/>
      <c r="GVI1105" s="19"/>
      <c r="GVJ1105" s="16"/>
      <c r="GVQ1105" s="19"/>
      <c r="GVR1105" s="16"/>
      <c r="GVY1105" s="19"/>
      <c r="GVZ1105" s="16"/>
      <c r="GWG1105" s="19"/>
      <c r="GWH1105" s="16"/>
      <c r="GWO1105" s="19"/>
      <c r="GWP1105" s="16"/>
      <c r="GWW1105" s="19"/>
      <c r="GWX1105" s="16"/>
      <c r="GXE1105" s="19"/>
      <c r="GXF1105" s="16"/>
      <c r="GXM1105" s="19"/>
      <c r="GXN1105" s="16"/>
      <c r="GXU1105" s="19"/>
      <c r="GXV1105" s="16"/>
      <c r="GYC1105" s="19"/>
      <c r="GYD1105" s="16"/>
      <c r="GYK1105" s="19"/>
      <c r="GYL1105" s="16"/>
      <c r="GYS1105" s="19"/>
      <c r="GYT1105" s="16"/>
      <c r="GZA1105" s="19"/>
      <c r="GZB1105" s="16"/>
      <c r="GZI1105" s="19"/>
      <c r="GZJ1105" s="16"/>
      <c r="GZQ1105" s="19"/>
      <c r="GZR1105" s="16"/>
      <c r="GZY1105" s="19"/>
      <c r="GZZ1105" s="16"/>
      <c r="HAG1105" s="19"/>
      <c r="HAH1105" s="16"/>
      <c r="HAO1105" s="19"/>
      <c r="HAP1105" s="16"/>
      <c r="HAW1105" s="19"/>
      <c r="HAX1105" s="16"/>
      <c r="HBE1105" s="19"/>
      <c r="HBF1105" s="16"/>
      <c r="HBM1105" s="19"/>
      <c r="HBN1105" s="16"/>
      <c r="HBU1105" s="19"/>
      <c r="HBV1105" s="16"/>
      <c r="HCC1105" s="19"/>
      <c r="HCD1105" s="16"/>
      <c r="HCK1105" s="19"/>
      <c r="HCL1105" s="16"/>
      <c r="HCS1105" s="19"/>
      <c r="HCT1105" s="16"/>
      <c r="HDA1105" s="19"/>
      <c r="HDB1105" s="16"/>
      <c r="HDI1105" s="19"/>
      <c r="HDJ1105" s="16"/>
      <c r="HDQ1105" s="19"/>
      <c r="HDR1105" s="16"/>
      <c r="HDY1105" s="19"/>
      <c r="HDZ1105" s="16"/>
      <c r="HEG1105" s="19"/>
      <c r="HEH1105" s="16"/>
      <c r="HEO1105" s="19"/>
      <c r="HEP1105" s="16"/>
      <c r="HEW1105" s="19"/>
      <c r="HEX1105" s="16"/>
      <c r="HFE1105" s="19"/>
      <c r="HFF1105" s="16"/>
      <c r="HFM1105" s="19"/>
      <c r="HFN1105" s="16"/>
      <c r="HFU1105" s="19"/>
      <c r="HFV1105" s="16"/>
      <c r="HGC1105" s="19"/>
      <c r="HGD1105" s="16"/>
      <c r="HGK1105" s="19"/>
      <c r="HGL1105" s="16"/>
      <c r="HGS1105" s="19"/>
      <c r="HGT1105" s="16"/>
      <c r="HHA1105" s="19"/>
      <c r="HHB1105" s="16"/>
      <c r="HHI1105" s="19"/>
      <c r="HHJ1105" s="16"/>
      <c r="HHQ1105" s="19"/>
      <c r="HHR1105" s="16"/>
      <c r="HHY1105" s="19"/>
      <c r="HHZ1105" s="16"/>
      <c r="HIG1105" s="19"/>
      <c r="HIH1105" s="16"/>
      <c r="HIO1105" s="19"/>
      <c r="HIP1105" s="16"/>
      <c r="HIW1105" s="19"/>
      <c r="HIX1105" s="16"/>
      <c r="HJE1105" s="19"/>
      <c r="HJF1105" s="16"/>
      <c r="HJM1105" s="19"/>
      <c r="HJN1105" s="16"/>
      <c r="HJU1105" s="19"/>
      <c r="HJV1105" s="16"/>
      <c r="HKC1105" s="19"/>
      <c r="HKD1105" s="16"/>
      <c r="HKK1105" s="19"/>
      <c r="HKL1105" s="16"/>
      <c r="HKS1105" s="19"/>
      <c r="HKT1105" s="16"/>
      <c r="HLA1105" s="19"/>
      <c r="HLB1105" s="16"/>
      <c r="HLI1105" s="19"/>
      <c r="HLJ1105" s="16"/>
      <c r="HLQ1105" s="19"/>
      <c r="HLR1105" s="16"/>
      <c r="HLY1105" s="19"/>
      <c r="HLZ1105" s="16"/>
      <c r="HMG1105" s="19"/>
      <c r="HMH1105" s="16"/>
      <c r="HMO1105" s="19"/>
      <c r="HMP1105" s="16"/>
      <c r="HMW1105" s="19"/>
      <c r="HMX1105" s="16"/>
      <c r="HNE1105" s="19"/>
      <c r="HNF1105" s="16"/>
      <c r="HNM1105" s="19"/>
      <c r="HNN1105" s="16"/>
      <c r="HNU1105" s="19"/>
      <c r="HNV1105" s="16"/>
      <c r="HOC1105" s="19"/>
      <c r="HOD1105" s="16"/>
      <c r="HOK1105" s="19"/>
      <c r="HOL1105" s="16"/>
      <c r="HOS1105" s="19"/>
      <c r="HOT1105" s="16"/>
      <c r="HPA1105" s="19"/>
      <c r="HPB1105" s="16"/>
      <c r="HPI1105" s="19"/>
      <c r="HPJ1105" s="16"/>
      <c r="HPQ1105" s="19"/>
      <c r="HPR1105" s="16"/>
      <c r="HPY1105" s="19"/>
      <c r="HPZ1105" s="16"/>
      <c r="HQG1105" s="19"/>
      <c r="HQH1105" s="16"/>
      <c r="HQO1105" s="19"/>
      <c r="HQP1105" s="16"/>
      <c r="HQW1105" s="19"/>
      <c r="HQX1105" s="16"/>
      <c r="HRE1105" s="19"/>
      <c r="HRF1105" s="16"/>
      <c r="HRM1105" s="19"/>
      <c r="HRN1105" s="16"/>
      <c r="HRU1105" s="19"/>
      <c r="HRV1105" s="16"/>
      <c r="HSC1105" s="19"/>
      <c r="HSD1105" s="16"/>
      <c r="HSK1105" s="19"/>
      <c r="HSL1105" s="16"/>
      <c r="HSS1105" s="19"/>
      <c r="HST1105" s="16"/>
      <c r="HTA1105" s="19"/>
      <c r="HTB1105" s="16"/>
      <c r="HTI1105" s="19"/>
      <c r="HTJ1105" s="16"/>
      <c r="HTQ1105" s="19"/>
      <c r="HTR1105" s="16"/>
      <c r="HTY1105" s="19"/>
      <c r="HTZ1105" s="16"/>
      <c r="HUG1105" s="19"/>
      <c r="HUH1105" s="16"/>
      <c r="HUO1105" s="19"/>
      <c r="HUP1105" s="16"/>
      <c r="HUW1105" s="19"/>
      <c r="HUX1105" s="16"/>
      <c r="HVE1105" s="19"/>
      <c r="HVF1105" s="16"/>
      <c r="HVM1105" s="19"/>
      <c r="HVN1105" s="16"/>
      <c r="HVU1105" s="19"/>
      <c r="HVV1105" s="16"/>
      <c r="HWC1105" s="19"/>
      <c r="HWD1105" s="16"/>
      <c r="HWK1105" s="19"/>
      <c r="HWL1105" s="16"/>
      <c r="HWS1105" s="19"/>
      <c r="HWT1105" s="16"/>
      <c r="HXA1105" s="19"/>
      <c r="HXB1105" s="16"/>
      <c r="HXI1105" s="19"/>
      <c r="HXJ1105" s="16"/>
      <c r="HXQ1105" s="19"/>
      <c r="HXR1105" s="16"/>
      <c r="HXY1105" s="19"/>
      <c r="HXZ1105" s="16"/>
      <c r="HYG1105" s="19"/>
      <c r="HYH1105" s="16"/>
      <c r="HYO1105" s="19"/>
      <c r="HYP1105" s="16"/>
      <c r="HYW1105" s="19"/>
      <c r="HYX1105" s="16"/>
      <c r="HZE1105" s="19"/>
      <c r="HZF1105" s="16"/>
      <c r="HZM1105" s="19"/>
      <c r="HZN1105" s="16"/>
      <c r="HZU1105" s="19"/>
      <c r="HZV1105" s="16"/>
      <c r="IAC1105" s="19"/>
      <c r="IAD1105" s="16"/>
      <c r="IAK1105" s="19"/>
      <c r="IAL1105" s="16"/>
      <c r="IAS1105" s="19"/>
      <c r="IAT1105" s="16"/>
      <c r="IBA1105" s="19"/>
      <c r="IBB1105" s="16"/>
      <c r="IBI1105" s="19"/>
      <c r="IBJ1105" s="16"/>
      <c r="IBQ1105" s="19"/>
      <c r="IBR1105" s="16"/>
      <c r="IBY1105" s="19"/>
      <c r="IBZ1105" s="16"/>
      <c r="ICG1105" s="19"/>
      <c r="ICH1105" s="16"/>
      <c r="ICO1105" s="19"/>
      <c r="ICP1105" s="16"/>
      <c r="ICW1105" s="19"/>
      <c r="ICX1105" s="16"/>
      <c r="IDE1105" s="19"/>
      <c r="IDF1105" s="16"/>
      <c r="IDM1105" s="19"/>
      <c r="IDN1105" s="16"/>
      <c r="IDU1105" s="19"/>
      <c r="IDV1105" s="16"/>
      <c r="IEC1105" s="19"/>
      <c r="IED1105" s="16"/>
      <c r="IEK1105" s="19"/>
      <c r="IEL1105" s="16"/>
      <c r="IES1105" s="19"/>
      <c r="IET1105" s="16"/>
      <c r="IFA1105" s="19"/>
      <c r="IFB1105" s="16"/>
      <c r="IFI1105" s="19"/>
      <c r="IFJ1105" s="16"/>
      <c r="IFQ1105" s="19"/>
      <c r="IFR1105" s="16"/>
      <c r="IFY1105" s="19"/>
      <c r="IFZ1105" s="16"/>
      <c r="IGG1105" s="19"/>
      <c r="IGH1105" s="16"/>
      <c r="IGO1105" s="19"/>
      <c r="IGP1105" s="16"/>
      <c r="IGW1105" s="19"/>
      <c r="IGX1105" s="16"/>
      <c r="IHE1105" s="19"/>
      <c r="IHF1105" s="16"/>
      <c r="IHM1105" s="19"/>
      <c r="IHN1105" s="16"/>
      <c r="IHU1105" s="19"/>
      <c r="IHV1105" s="16"/>
      <c r="IIC1105" s="19"/>
      <c r="IID1105" s="16"/>
      <c r="IIK1105" s="19"/>
      <c r="IIL1105" s="16"/>
      <c r="IIS1105" s="19"/>
      <c r="IIT1105" s="16"/>
      <c r="IJA1105" s="19"/>
      <c r="IJB1105" s="16"/>
      <c r="IJI1105" s="19"/>
      <c r="IJJ1105" s="16"/>
      <c r="IJQ1105" s="19"/>
      <c r="IJR1105" s="16"/>
      <c r="IJY1105" s="19"/>
      <c r="IJZ1105" s="16"/>
      <c r="IKG1105" s="19"/>
      <c r="IKH1105" s="16"/>
      <c r="IKO1105" s="19"/>
      <c r="IKP1105" s="16"/>
      <c r="IKW1105" s="19"/>
      <c r="IKX1105" s="16"/>
      <c r="ILE1105" s="19"/>
      <c r="ILF1105" s="16"/>
      <c r="ILM1105" s="19"/>
      <c r="ILN1105" s="16"/>
      <c r="ILU1105" s="19"/>
      <c r="ILV1105" s="16"/>
      <c r="IMC1105" s="19"/>
      <c r="IMD1105" s="16"/>
      <c r="IMK1105" s="19"/>
      <c r="IML1105" s="16"/>
      <c r="IMS1105" s="19"/>
      <c r="IMT1105" s="16"/>
      <c r="INA1105" s="19"/>
      <c r="INB1105" s="16"/>
      <c r="INI1105" s="19"/>
      <c r="INJ1105" s="16"/>
      <c r="INQ1105" s="19"/>
      <c r="INR1105" s="16"/>
      <c r="INY1105" s="19"/>
      <c r="INZ1105" s="16"/>
      <c r="IOG1105" s="19"/>
      <c r="IOH1105" s="16"/>
      <c r="IOO1105" s="19"/>
      <c r="IOP1105" s="16"/>
      <c r="IOW1105" s="19"/>
      <c r="IOX1105" s="16"/>
      <c r="IPE1105" s="19"/>
      <c r="IPF1105" s="16"/>
      <c r="IPM1105" s="19"/>
      <c r="IPN1105" s="16"/>
      <c r="IPU1105" s="19"/>
      <c r="IPV1105" s="16"/>
      <c r="IQC1105" s="19"/>
      <c r="IQD1105" s="16"/>
      <c r="IQK1105" s="19"/>
      <c r="IQL1105" s="16"/>
      <c r="IQS1105" s="19"/>
      <c r="IQT1105" s="16"/>
      <c r="IRA1105" s="19"/>
      <c r="IRB1105" s="16"/>
      <c r="IRI1105" s="19"/>
      <c r="IRJ1105" s="16"/>
      <c r="IRQ1105" s="19"/>
      <c r="IRR1105" s="16"/>
      <c r="IRY1105" s="19"/>
      <c r="IRZ1105" s="16"/>
      <c r="ISG1105" s="19"/>
      <c r="ISH1105" s="16"/>
      <c r="ISO1105" s="19"/>
      <c r="ISP1105" s="16"/>
      <c r="ISW1105" s="19"/>
      <c r="ISX1105" s="16"/>
      <c r="ITE1105" s="19"/>
      <c r="ITF1105" s="16"/>
      <c r="ITM1105" s="19"/>
      <c r="ITN1105" s="16"/>
      <c r="ITU1105" s="19"/>
      <c r="ITV1105" s="16"/>
      <c r="IUC1105" s="19"/>
      <c r="IUD1105" s="16"/>
      <c r="IUK1105" s="19"/>
      <c r="IUL1105" s="16"/>
      <c r="IUS1105" s="19"/>
      <c r="IUT1105" s="16"/>
      <c r="IVA1105" s="19"/>
      <c r="IVB1105" s="16"/>
      <c r="IVI1105" s="19"/>
      <c r="IVJ1105" s="16"/>
      <c r="IVQ1105" s="19"/>
      <c r="IVR1105" s="16"/>
      <c r="IVY1105" s="19"/>
      <c r="IVZ1105" s="16"/>
      <c r="IWG1105" s="19"/>
      <c r="IWH1105" s="16"/>
      <c r="IWO1105" s="19"/>
      <c r="IWP1105" s="16"/>
      <c r="IWW1105" s="19"/>
      <c r="IWX1105" s="16"/>
      <c r="IXE1105" s="19"/>
      <c r="IXF1105" s="16"/>
      <c r="IXM1105" s="19"/>
      <c r="IXN1105" s="16"/>
      <c r="IXU1105" s="19"/>
      <c r="IXV1105" s="16"/>
      <c r="IYC1105" s="19"/>
      <c r="IYD1105" s="16"/>
      <c r="IYK1105" s="19"/>
      <c r="IYL1105" s="16"/>
      <c r="IYS1105" s="19"/>
      <c r="IYT1105" s="16"/>
      <c r="IZA1105" s="19"/>
      <c r="IZB1105" s="16"/>
      <c r="IZI1105" s="19"/>
      <c r="IZJ1105" s="16"/>
      <c r="IZQ1105" s="19"/>
      <c r="IZR1105" s="16"/>
      <c r="IZY1105" s="19"/>
      <c r="IZZ1105" s="16"/>
      <c r="JAG1105" s="19"/>
      <c r="JAH1105" s="16"/>
      <c r="JAO1105" s="19"/>
      <c r="JAP1105" s="16"/>
      <c r="JAW1105" s="19"/>
      <c r="JAX1105" s="16"/>
      <c r="JBE1105" s="19"/>
      <c r="JBF1105" s="16"/>
      <c r="JBM1105" s="19"/>
      <c r="JBN1105" s="16"/>
      <c r="JBU1105" s="19"/>
      <c r="JBV1105" s="16"/>
      <c r="JCC1105" s="19"/>
      <c r="JCD1105" s="16"/>
      <c r="JCK1105" s="19"/>
      <c r="JCL1105" s="16"/>
      <c r="JCS1105" s="19"/>
      <c r="JCT1105" s="16"/>
      <c r="JDA1105" s="19"/>
      <c r="JDB1105" s="16"/>
      <c r="JDI1105" s="19"/>
      <c r="JDJ1105" s="16"/>
      <c r="JDQ1105" s="19"/>
      <c r="JDR1105" s="16"/>
      <c r="JDY1105" s="19"/>
      <c r="JDZ1105" s="16"/>
      <c r="JEG1105" s="19"/>
      <c r="JEH1105" s="16"/>
      <c r="JEO1105" s="19"/>
      <c r="JEP1105" s="16"/>
      <c r="JEW1105" s="19"/>
      <c r="JEX1105" s="16"/>
      <c r="JFE1105" s="19"/>
      <c r="JFF1105" s="16"/>
      <c r="JFM1105" s="19"/>
      <c r="JFN1105" s="16"/>
      <c r="JFU1105" s="19"/>
      <c r="JFV1105" s="16"/>
      <c r="JGC1105" s="19"/>
      <c r="JGD1105" s="16"/>
      <c r="JGK1105" s="19"/>
      <c r="JGL1105" s="16"/>
      <c r="JGS1105" s="19"/>
      <c r="JGT1105" s="16"/>
      <c r="JHA1105" s="19"/>
      <c r="JHB1105" s="16"/>
      <c r="JHI1105" s="19"/>
      <c r="JHJ1105" s="16"/>
      <c r="JHQ1105" s="19"/>
      <c r="JHR1105" s="16"/>
      <c r="JHY1105" s="19"/>
      <c r="JHZ1105" s="16"/>
      <c r="JIG1105" s="19"/>
      <c r="JIH1105" s="16"/>
      <c r="JIO1105" s="19"/>
      <c r="JIP1105" s="16"/>
      <c r="JIW1105" s="19"/>
      <c r="JIX1105" s="16"/>
      <c r="JJE1105" s="19"/>
      <c r="JJF1105" s="16"/>
      <c r="JJM1105" s="19"/>
      <c r="JJN1105" s="16"/>
      <c r="JJU1105" s="19"/>
      <c r="JJV1105" s="16"/>
      <c r="JKC1105" s="19"/>
      <c r="JKD1105" s="16"/>
      <c r="JKK1105" s="19"/>
      <c r="JKL1105" s="16"/>
      <c r="JKS1105" s="19"/>
      <c r="JKT1105" s="16"/>
      <c r="JLA1105" s="19"/>
      <c r="JLB1105" s="16"/>
      <c r="JLI1105" s="19"/>
      <c r="JLJ1105" s="16"/>
      <c r="JLQ1105" s="19"/>
      <c r="JLR1105" s="16"/>
      <c r="JLY1105" s="19"/>
      <c r="JLZ1105" s="16"/>
      <c r="JMG1105" s="19"/>
      <c r="JMH1105" s="16"/>
      <c r="JMO1105" s="19"/>
      <c r="JMP1105" s="16"/>
      <c r="JMW1105" s="19"/>
      <c r="JMX1105" s="16"/>
      <c r="JNE1105" s="19"/>
      <c r="JNF1105" s="16"/>
      <c r="JNM1105" s="19"/>
      <c r="JNN1105" s="16"/>
      <c r="JNU1105" s="19"/>
      <c r="JNV1105" s="16"/>
      <c r="JOC1105" s="19"/>
      <c r="JOD1105" s="16"/>
      <c r="JOK1105" s="19"/>
      <c r="JOL1105" s="16"/>
      <c r="JOS1105" s="19"/>
      <c r="JOT1105" s="16"/>
      <c r="JPA1105" s="19"/>
      <c r="JPB1105" s="16"/>
      <c r="JPI1105" s="19"/>
      <c r="JPJ1105" s="16"/>
      <c r="JPQ1105" s="19"/>
      <c r="JPR1105" s="16"/>
      <c r="JPY1105" s="19"/>
      <c r="JPZ1105" s="16"/>
      <c r="JQG1105" s="19"/>
      <c r="JQH1105" s="16"/>
      <c r="JQO1105" s="19"/>
      <c r="JQP1105" s="16"/>
      <c r="JQW1105" s="19"/>
      <c r="JQX1105" s="16"/>
      <c r="JRE1105" s="19"/>
      <c r="JRF1105" s="16"/>
      <c r="JRM1105" s="19"/>
      <c r="JRN1105" s="16"/>
      <c r="JRU1105" s="19"/>
      <c r="JRV1105" s="16"/>
      <c r="JSC1105" s="19"/>
      <c r="JSD1105" s="16"/>
      <c r="JSK1105" s="19"/>
      <c r="JSL1105" s="16"/>
      <c r="JSS1105" s="19"/>
      <c r="JST1105" s="16"/>
      <c r="JTA1105" s="19"/>
      <c r="JTB1105" s="16"/>
      <c r="JTI1105" s="19"/>
      <c r="JTJ1105" s="16"/>
      <c r="JTQ1105" s="19"/>
      <c r="JTR1105" s="16"/>
      <c r="JTY1105" s="19"/>
      <c r="JTZ1105" s="16"/>
      <c r="JUG1105" s="19"/>
      <c r="JUH1105" s="16"/>
      <c r="JUO1105" s="19"/>
      <c r="JUP1105" s="16"/>
      <c r="JUW1105" s="19"/>
      <c r="JUX1105" s="16"/>
      <c r="JVE1105" s="19"/>
      <c r="JVF1105" s="16"/>
      <c r="JVM1105" s="19"/>
      <c r="JVN1105" s="16"/>
      <c r="JVU1105" s="19"/>
      <c r="JVV1105" s="16"/>
      <c r="JWC1105" s="19"/>
      <c r="JWD1105" s="16"/>
      <c r="JWK1105" s="19"/>
      <c r="JWL1105" s="16"/>
      <c r="JWS1105" s="19"/>
      <c r="JWT1105" s="16"/>
      <c r="JXA1105" s="19"/>
      <c r="JXB1105" s="16"/>
      <c r="JXI1105" s="19"/>
      <c r="JXJ1105" s="16"/>
      <c r="JXQ1105" s="19"/>
      <c r="JXR1105" s="16"/>
      <c r="JXY1105" s="19"/>
      <c r="JXZ1105" s="16"/>
      <c r="JYG1105" s="19"/>
      <c r="JYH1105" s="16"/>
      <c r="JYO1105" s="19"/>
      <c r="JYP1105" s="16"/>
      <c r="JYW1105" s="19"/>
      <c r="JYX1105" s="16"/>
      <c r="JZE1105" s="19"/>
      <c r="JZF1105" s="16"/>
      <c r="JZM1105" s="19"/>
      <c r="JZN1105" s="16"/>
      <c r="JZU1105" s="19"/>
      <c r="JZV1105" s="16"/>
      <c r="KAC1105" s="19"/>
      <c r="KAD1105" s="16"/>
      <c r="KAK1105" s="19"/>
      <c r="KAL1105" s="16"/>
      <c r="KAS1105" s="19"/>
      <c r="KAT1105" s="16"/>
      <c r="KBA1105" s="19"/>
      <c r="KBB1105" s="16"/>
      <c r="KBI1105" s="19"/>
      <c r="KBJ1105" s="16"/>
      <c r="KBQ1105" s="19"/>
      <c r="KBR1105" s="16"/>
      <c r="KBY1105" s="19"/>
      <c r="KBZ1105" s="16"/>
      <c r="KCG1105" s="19"/>
      <c r="KCH1105" s="16"/>
      <c r="KCO1105" s="19"/>
      <c r="KCP1105" s="16"/>
      <c r="KCW1105" s="19"/>
      <c r="KCX1105" s="16"/>
      <c r="KDE1105" s="19"/>
      <c r="KDF1105" s="16"/>
      <c r="KDM1105" s="19"/>
      <c r="KDN1105" s="16"/>
      <c r="KDU1105" s="19"/>
      <c r="KDV1105" s="16"/>
      <c r="KEC1105" s="19"/>
      <c r="KED1105" s="16"/>
      <c r="KEK1105" s="19"/>
      <c r="KEL1105" s="16"/>
      <c r="KES1105" s="19"/>
      <c r="KET1105" s="16"/>
      <c r="KFA1105" s="19"/>
      <c r="KFB1105" s="16"/>
      <c r="KFI1105" s="19"/>
      <c r="KFJ1105" s="16"/>
      <c r="KFQ1105" s="19"/>
      <c r="KFR1105" s="16"/>
      <c r="KFY1105" s="19"/>
      <c r="KFZ1105" s="16"/>
      <c r="KGG1105" s="19"/>
      <c r="KGH1105" s="16"/>
      <c r="KGO1105" s="19"/>
      <c r="KGP1105" s="16"/>
      <c r="KGW1105" s="19"/>
      <c r="KGX1105" s="16"/>
      <c r="KHE1105" s="19"/>
      <c r="KHF1105" s="16"/>
      <c r="KHM1105" s="19"/>
      <c r="KHN1105" s="16"/>
      <c r="KHU1105" s="19"/>
      <c r="KHV1105" s="16"/>
      <c r="KIC1105" s="19"/>
      <c r="KID1105" s="16"/>
      <c r="KIK1105" s="19"/>
      <c r="KIL1105" s="16"/>
      <c r="KIS1105" s="19"/>
      <c r="KIT1105" s="16"/>
      <c r="KJA1105" s="19"/>
      <c r="KJB1105" s="16"/>
      <c r="KJI1105" s="19"/>
      <c r="KJJ1105" s="16"/>
      <c r="KJQ1105" s="19"/>
      <c r="KJR1105" s="16"/>
      <c r="KJY1105" s="19"/>
      <c r="KJZ1105" s="16"/>
      <c r="KKG1105" s="19"/>
      <c r="KKH1105" s="16"/>
      <c r="KKO1105" s="19"/>
      <c r="KKP1105" s="16"/>
      <c r="KKW1105" s="19"/>
      <c r="KKX1105" s="16"/>
      <c r="KLE1105" s="19"/>
      <c r="KLF1105" s="16"/>
      <c r="KLM1105" s="19"/>
      <c r="KLN1105" s="16"/>
      <c r="KLU1105" s="19"/>
      <c r="KLV1105" s="16"/>
      <c r="KMC1105" s="19"/>
      <c r="KMD1105" s="16"/>
      <c r="KMK1105" s="19"/>
      <c r="KML1105" s="16"/>
      <c r="KMS1105" s="19"/>
      <c r="KMT1105" s="16"/>
      <c r="KNA1105" s="19"/>
      <c r="KNB1105" s="16"/>
      <c r="KNI1105" s="19"/>
      <c r="KNJ1105" s="16"/>
      <c r="KNQ1105" s="19"/>
      <c r="KNR1105" s="16"/>
      <c r="KNY1105" s="19"/>
      <c r="KNZ1105" s="16"/>
      <c r="KOG1105" s="19"/>
      <c r="KOH1105" s="16"/>
      <c r="KOO1105" s="19"/>
      <c r="KOP1105" s="16"/>
      <c r="KOW1105" s="19"/>
      <c r="KOX1105" s="16"/>
      <c r="KPE1105" s="19"/>
      <c r="KPF1105" s="16"/>
      <c r="KPM1105" s="19"/>
      <c r="KPN1105" s="16"/>
      <c r="KPU1105" s="19"/>
      <c r="KPV1105" s="16"/>
      <c r="KQC1105" s="19"/>
      <c r="KQD1105" s="16"/>
      <c r="KQK1105" s="19"/>
      <c r="KQL1105" s="16"/>
      <c r="KQS1105" s="19"/>
      <c r="KQT1105" s="16"/>
      <c r="KRA1105" s="19"/>
      <c r="KRB1105" s="16"/>
      <c r="KRI1105" s="19"/>
      <c r="KRJ1105" s="16"/>
      <c r="KRQ1105" s="19"/>
      <c r="KRR1105" s="16"/>
      <c r="KRY1105" s="19"/>
      <c r="KRZ1105" s="16"/>
      <c r="KSG1105" s="19"/>
      <c r="KSH1105" s="16"/>
      <c r="KSO1105" s="19"/>
      <c r="KSP1105" s="16"/>
      <c r="KSW1105" s="19"/>
      <c r="KSX1105" s="16"/>
      <c r="KTE1105" s="19"/>
      <c r="KTF1105" s="16"/>
      <c r="KTM1105" s="19"/>
      <c r="KTN1105" s="16"/>
      <c r="KTU1105" s="19"/>
      <c r="KTV1105" s="16"/>
      <c r="KUC1105" s="19"/>
      <c r="KUD1105" s="16"/>
      <c r="KUK1105" s="19"/>
      <c r="KUL1105" s="16"/>
      <c r="KUS1105" s="19"/>
      <c r="KUT1105" s="16"/>
      <c r="KVA1105" s="19"/>
      <c r="KVB1105" s="16"/>
      <c r="KVI1105" s="19"/>
      <c r="KVJ1105" s="16"/>
      <c r="KVQ1105" s="19"/>
      <c r="KVR1105" s="16"/>
      <c r="KVY1105" s="19"/>
      <c r="KVZ1105" s="16"/>
      <c r="KWG1105" s="19"/>
      <c r="KWH1105" s="16"/>
      <c r="KWO1105" s="19"/>
      <c r="KWP1105" s="16"/>
      <c r="KWW1105" s="19"/>
      <c r="KWX1105" s="16"/>
      <c r="KXE1105" s="19"/>
      <c r="KXF1105" s="16"/>
      <c r="KXM1105" s="19"/>
      <c r="KXN1105" s="16"/>
      <c r="KXU1105" s="19"/>
      <c r="KXV1105" s="16"/>
      <c r="KYC1105" s="19"/>
      <c r="KYD1105" s="16"/>
      <c r="KYK1105" s="19"/>
      <c r="KYL1105" s="16"/>
      <c r="KYS1105" s="19"/>
      <c r="KYT1105" s="16"/>
      <c r="KZA1105" s="19"/>
      <c r="KZB1105" s="16"/>
      <c r="KZI1105" s="19"/>
      <c r="KZJ1105" s="16"/>
      <c r="KZQ1105" s="19"/>
      <c r="KZR1105" s="16"/>
      <c r="KZY1105" s="19"/>
      <c r="KZZ1105" s="16"/>
      <c r="LAG1105" s="19"/>
      <c r="LAH1105" s="16"/>
      <c r="LAO1105" s="19"/>
      <c r="LAP1105" s="16"/>
      <c r="LAW1105" s="19"/>
      <c r="LAX1105" s="16"/>
      <c r="LBE1105" s="19"/>
      <c r="LBF1105" s="16"/>
      <c r="LBM1105" s="19"/>
      <c r="LBN1105" s="16"/>
      <c r="LBU1105" s="19"/>
      <c r="LBV1105" s="16"/>
      <c r="LCC1105" s="19"/>
      <c r="LCD1105" s="16"/>
      <c r="LCK1105" s="19"/>
      <c r="LCL1105" s="16"/>
      <c r="LCS1105" s="19"/>
      <c r="LCT1105" s="16"/>
      <c r="LDA1105" s="19"/>
      <c r="LDB1105" s="16"/>
      <c r="LDI1105" s="19"/>
      <c r="LDJ1105" s="16"/>
      <c r="LDQ1105" s="19"/>
      <c r="LDR1105" s="16"/>
      <c r="LDY1105" s="19"/>
      <c r="LDZ1105" s="16"/>
      <c r="LEG1105" s="19"/>
      <c r="LEH1105" s="16"/>
      <c r="LEO1105" s="19"/>
      <c r="LEP1105" s="16"/>
      <c r="LEW1105" s="19"/>
      <c r="LEX1105" s="16"/>
      <c r="LFE1105" s="19"/>
      <c r="LFF1105" s="16"/>
      <c r="LFM1105" s="19"/>
      <c r="LFN1105" s="16"/>
      <c r="LFU1105" s="19"/>
      <c r="LFV1105" s="16"/>
      <c r="LGC1105" s="19"/>
      <c r="LGD1105" s="16"/>
      <c r="LGK1105" s="19"/>
      <c r="LGL1105" s="16"/>
      <c r="LGS1105" s="19"/>
      <c r="LGT1105" s="16"/>
      <c r="LHA1105" s="19"/>
      <c r="LHB1105" s="16"/>
      <c r="LHI1105" s="19"/>
      <c r="LHJ1105" s="16"/>
      <c r="LHQ1105" s="19"/>
      <c r="LHR1105" s="16"/>
      <c r="LHY1105" s="19"/>
      <c r="LHZ1105" s="16"/>
      <c r="LIG1105" s="19"/>
      <c r="LIH1105" s="16"/>
      <c r="LIO1105" s="19"/>
      <c r="LIP1105" s="16"/>
      <c r="LIW1105" s="19"/>
      <c r="LIX1105" s="16"/>
      <c r="LJE1105" s="19"/>
      <c r="LJF1105" s="16"/>
      <c r="LJM1105" s="19"/>
      <c r="LJN1105" s="16"/>
      <c r="LJU1105" s="19"/>
      <c r="LJV1105" s="16"/>
      <c r="LKC1105" s="19"/>
      <c r="LKD1105" s="16"/>
      <c r="LKK1105" s="19"/>
      <c r="LKL1105" s="16"/>
      <c r="LKS1105" s="19"/>
      <c r="LKT1105" s="16"/>
      <c r="LLA1105" s="19"/>
      <c r="LLB1105" s="16"/>
      <c r="LLI1105" s="19"/>
      <c r="LLJ1105" s="16"/>
      <c r="LLQ1105" s="19"/>
      <c r="LLR1105" s="16"/>
      <c r="LLY1105" s="19"/>
      <c r="LLZ1105" s="16"/>
      <c r="LMG1105" s="19"/>
      <c r="LMH1105" s="16"/>
      <c r="LMO1105" s="19"/>
      <c r="LMP1105" s="16"/>
      <c r="LMW1105" s="19"/>
      <c r="LMX1105" s="16"/>
      <c r="LNE1105" s="19"/>
      <c r="LNF1105" s="16"/>
      <c r="LNM1105" s="19"/>
      <c r="LNN1105" s="16"/>
      <c r="LNU1105" s="19"/>
      <c r="LNV1105" s="16"/>
      <c r="LOC1105" s="19"/>
      <c r="LOD1105" s="16"/>
      <c r="LOK1105" s="19"/>
      <c r="LOL1105" s="16"/>
      <c r="LOS1105" s="19"/>
      <c r="LOT1105" s="16"/>
      <c r="LPA1105" s="19"/>
      <c r="LPB1105" s="16"/>
      <c r="LPI1105" s="19"/>
      <c r="LPJ1105" s="16"/>
      <c r="LPQ1105" s="19"/>
      <c r="LPR1105" s="16"/>
      <c r="LPY1105" s="19"/>
      <c r="LPZ1105" s="16"/>
      <c r="LQG1105" s="19"/>
      <c r="LQH1105" s="16"/>
      <c r="LQO1105" s="19"/>
      <c r="LQP1105" s="16"/>
      <c r="LQW1105" s="19"/>
      <c r="LQX1105" s="16"/>
      <c r="LRE1105" s="19"/>
      <c r="LRF1105" s="16"/>
      <c r="LRM1105" s="19"/>
      <c r="LRN1105" s="16"/>
      <c r="LRU1105" s="19"/>
      <c r="LRV1105" s="16"/>
      <c r="LSC1105" s="19"/>
      <c r="LSD1105" s="16"/>
      <c r="LSK1105" s="19"/>
      <c r="LSL1105" s="16"/>
      <c r="LSS1105" s="19"/>
      <c r="LST1105" s="16"/>
      <c r="LTA1105" s="19"/>
      <c r="LTB1105" s="16"/>
      <c r="LTI1105" s="19"/>
      <c r="LTJ1105" s="16"/>
      <c r="LTQ1105" s="19"/>
      <c r="LTR1105" s="16"/>
      <c r="LTY1105" s="19"/>
      <c r="LTZ1105" s="16"/>
      <c r="LUG1105" s="19"/>
      <c r="LUH1105" s="16"/>
      <c r="LUO1105" s="19"/>
      <c r="LUP1105" s="16"/>
      <c r="LUW1105" s="19"/>
      <c r="LUX1105" s="16"/>
      <c r="LVE1105" s="19"/>
      <c r="LVF1105" s="16"/>
      <c r="LVM1105" s="19"/>
      <c r="LVN1105" s="16"/>
      <c r="LVU1105" s="19"/>
      <c r="LVV1105" s="16"/>
      <c r="LWC1105" s="19"/>
      <c r="LWD1105" s="16"/>
      <c r="LWK1105" s="19"/>
      <c r="LWL1105" s="16"/>
      <c r="LWS1105" s="19"/>
      <c r="LWT1105" s="16"/>
      <c r="LXA1105" s="19"/>
      <c r="LXB1105" s="16"/>
      <c r="LXI1105" s="19"/>
      <c r="LXJ1105" s="16"/>
      <c r="LXQ1105" s="19"/>
      <c r="LXR1105" s="16"/>
      <c r="LXY1105" s="19"/>
      <c r="LXZ1105" s="16"/>
      <c r="LYG1105" s="19"/>
      <c r="LYH1105" s="16"/>
      <c r="LYO1105" s="19"/>
      <c r="LYP1105" s="16"/>
      <c r="LYW1105" s="19"/>
      <c r="LYX1105" s="16"/>
      <c r="LZE1105" s="19"/>
      <c r="LZF1105" s="16"/>
      <c r="LZM1105" s="19"/>
      <c r="LZN1105" s="16"/>
      <c r="LZU1105" s="19"/>
      <c r="LZV1105" s="16"/>
      <c r="MAC1105" s="19"/>
      <c r="MAD1105" s="16"/>
      <c r="MAK1105" s="19"/>
      <c r="MAL1105" s="16"/>
      <c r="MAS1105" s="19"/>
      <c r="MAT1105" s="16"/>
      <c r="MBA1105" s="19"/>
      <c r="MBB1105" s="16"/>
      <c r="MBI1105" s="19"/>
      <c r="MBJ1105" s="16"/>
      <c r="MBQ1105" s="19"/>
      <c r="MBR1105" s="16"/>
      <c r="MBY1105" s="19"/>
      <c r="MBZ1105" s="16"/>
      <c r="MCG1105" s="19"/>
      <c r="MCH1105" s="16"/>
      <c r="MCO1105" s="19"/>
      <c r="MCP1105" s="16"/>
      <c r="MCW1105" s="19"/>
      <c r="MCX1105" s="16"/>
      <c r="MDE1105" s="19"/>
      <c r="MDF1105" s="16"/>
      <c r="MDM1105" s="19"/>
      <c r="MDN1105" s="16"/>
      <c r="MDU1105" s="19"/>
      <c r="MDV1105" s="16"/>
      <c r="MEC1105" s="19"/>
      <c r="MED1105" s="16"/>
      <c r="MEK1105" s="19"/>
      <c r="MEL1105" s="16"/>
      <c r="MES1105" s="19"/>
      <c r="MET1105" s="16"/>
      <c r="MFA1105" s="19"/>
      <c r="MFB1105" s="16"/>
      <c r="MFI1105" s="19"/>
      <c r="MFJ1105" s="16"/>
      <c r="MFQ1105" s="19"/>
      <c r="MFR1105" s="16"/>
      <c r="MFY1105" s="19"/>
      <c r="MFZ1105" s="16"/>
      <c r="MGG1105" s="19"/>
      <c r="MGH1105" s="16"/>
      <c r="MGO1105" s="19"/>
      <c r="MGP1105" s="16"/>
      <c r="MGW1105" s="19"/>
      <c r="MGX1105" s="16"/>
      <c r="MHE1105" s="19"/>
      <c r="MHF1105" s="16"/>
      <c r="MHM1105" s="19"/>
      <c r="MHN1105" s="16"/>
      <c r="MHU1105" s="19"/>
      <c r="MHV1105" s="16"/>
      <c r="MIC1105" s="19"/>
      <c r="MID1105" s="16"/>
      <c r="MIK1105" s="19"/>
      <c r="MIL1105" s="16"/>
      <c r="MIS1105" s="19"/>
      <c r="MIT1105" s="16"/>
      <c r="MJA1105" s="19"/>
      <c r="MJB1105" s="16"/>
      <c r="MJI1105" s="19"/>
      <c r="MJJ1105" s="16"/>
      <c r="MJQ1105" s="19"/>
      <c r="MJR1105" s="16"/>
      <c r="MJY1105" s="19"/>
      <c r="MJZ1105" s="16"/>
      <c r="MKG1105" s="19"/>
      <c r="MKH1105" s="16"/>
      <c r="MKO1105" s="19"/>
      <c r="MKP1105" s="16"/>
      <c r="MKW1105" s="19"/>
      <c r="MKX1105" s="16"/>
      <c r="MLE1105" s="19"/>
      <c r="MLF1105" s="16"/>
      <c r="MLM1105" s="19"/>
      <c r="MLN1105" s="16"/>
      <c r="MLU1105" s="19"/>
      <c r="MLV1105" s="16"/>
      <c r="MMC1105" s="19"/>
      <c r="MMD1105" s="16"/>
      <c r="MMK1105" s="19"/>
      <c r="MML1105" s="16"/>
      <c r="MMS1105" s="19"/>
      <c r="MMT1105" s="16"/>
      <c r="MNA1105" s="19"/>
      <c r="MNB1105" s="16"/>
      <c r="MNI1105" s="19"/>
      <c r="MNJ1105" s="16"/>
      <c r="MNQ1105" s="19"/>
      <c r="MNR1105" s="16"/>
      <c r="MNY1105" s="19"/>
      <c r="MNZ1105" s="16"/>
      <c r="MOG1105" s="19"/>
      <c r="MOH1105" s="16"/>
      <c r="MOO1105" s="19"/>
      <c r="MOP1105" s="16"/>
      <c r="MOW1105" s="19"/>
      <c r="MOX1105" s="16"/>
      <c r="MPE1105" s="19"/>
      <c r="MPF1105" s="16"/>
      <c r="MPM1105" s="19"/>
      <c r="MPN1105" s="16"/>
      <c r="MPU1105" s="19"/>
      <c r="MPV1105" s="16"/>
      <c r="MQC1105" s="19"/>
      <c r="MQD1105" s="16"/>
      <c r="MQK1105" s="19"/>
      <c r="MQL1105" s="16"/>
      <c r="MQS1105" s="19"/>
      <c r="MQT1105" s="16"/>
      <c r="MRA1105" s="19"/>
      <c r="MRB1105" s="16"/>
      <c r="MRI1105" s="19"/>
      <c r="MRJ1105" s="16"/>
      <c r="MRQ1105" s="19"/>
      <c r="MRR1105" s="16"/>
      <c r="MRY1105" s="19"/>
      <c r="MRZ1105" s="16"/>
      <c r="MSG1105" s="19"/>
      <c r="MSH1105" s="16"/>
      <c r="MSO1105" s="19"/>
      <c r="MSP1105" s="16"/>
      <c r="MSW1105" s="19"/>
      <c r="MSX1105" s="16"/>
      <c r="MTE1105" s="19"/>
      <c r="MTF1105" s="16"/>
      <c r="MTM1105" s="19"/>
      <c r="MTN1105" s="16"/>
      <c r="MTU1105" s="19"/>
      <c r="MTV1105" s="16"/>
      <c r="MUC1105" s="19"/>
      <c r="MUD1105" s="16"/>
      <c r="MUK1105" s="19"/>
      <c r="MUL1105" s="16"/>
      <c r="MUS1105" s="19"/>
      <c r="MUT1105" s="16"/>
      <c r="MVA1105" s="19"/>
      <c r="MVB1105" s="16"/>
      <c r="MVI1105" s="19"/>
      <c r="MVJ1105" s="16"/>
      <c r="MVQ1105" s="19"/>
      <c r="MVR1105" s="16"/>
      <c r="MVY1105" s="19"/>
      <c r="MVZ1105" s="16"/>
      <c r="MWG1105" s="19"/>
      <c r="MWH1105" s="16"/>
      <c r="MWO1105" s="19"/>
      <c r="MWP1105" s="16"/>
      <c r="MWW1105" s="19"/>
      <c r="MWX1105" s="16"/>
      <c r="MXE1105" s="19"/>
      <c r="MXF1105" s="16"/>
      <c r="MXM1105" s="19"/>
      <c r="MXN1105" s="16"/>
      <c r="MXU1105" s="19"/>
      <c r="MXV1105" s="16"/>
      <c r="MYC1105" s="19"/>
      <c r="MYD1105" s="16"/>
      <c r="MYK1105" s="19"/>
      <c r="MYL1105" s="16"/>
      <c r="MYS1105" s="19"/>
      <c r="MYT1105" s="16"/>
      <c r="MZA1105" s="19"/>
      <c r="MZB1105" s="16"/>
      <c r="MZI1105" s="19"/>
      <c r="MZJ1105" s="16"/>
      <c r="MZQ1105" s="19"/>
      <c r="MZR1105" s="16"/>
      <c r="MZY1105" s="19"/>
      <c r="MZZ1105" s="16"/>
      <c r="NAG1105" s="19"/>
      <c r="NAH1105" s="16"/>
      <c r="NAO1105" s="19"/>
      <c r="NAP1105" s="16"/>
      <c r="NAW1105" s="19"/>
      <c r="NAX1105" s="16"/>
      <c r="NBE1105" s="19"/>
      <c r="NBF1105" s="16"/>
      <c r="NBM1105" s="19"/>
      <c r="NBN1105" s="16"/>
      <c r="NBU1105" s="19"/>
      <c r="NBV1105" s="16"/>
      <c r="NCC1105" s="19"/>
      <c r="NCD1105" s="16"/>
      <c r="NCK1105" s="19"/>
      <c r="NCL1105" s="16"/>
      <c r="NCS1105" s="19"/>
      <c r="NCT1105" s="16"/>
      <c r="NDA1105" s="19"/>
      <c r="NDB1105" s="16"/>
      <c r="NDI1105" s="19"/>
      <c r="NDJ1105" s="16"/>
      <c r="NDQ1105" s="19"/>
      <c r="NDR1105" s="16"/>
      <c r="NDY1105" s="19"/>
      <c r="NDZ1105" s="16"/>
      <c r="NEG1105" s="19"/>
      <c r="NEH1105" s="16"/>
      <c r="NEO1105" s="19"/>
      <c r="NEP1105" s="16"/>
      <c r="NEW1105" s="19"/>
      <c r="NEX1105" s="16"/>
      <c r="NFE1105" s="19"/>
      <c r="NFF1105" s="16"/>
      <c r="NFM1105" s="19"/>
      <c r="NFN1105" s="16"/>
      <c r="NFU1105" s="19"/>
      <c r="NFV1105" s="16"/>
      <c r="NGC1105" s="19"/>
      <c r="NGD1105" s="16"/>
      <c r="NGK1105" s="19"/>
      <c r="NGL1105" s="16"/>
      <c r="NGS1105" s="19"/>
      <c r="NGT1105" s="16"/>
      <c r="NHA1105" s="19"/>
      <c r="NHB1105" s="16"/>
      <c r="NHI1105" s="19"/>
      <c r="NHJ1105" s="16"/>
      <c r="NHQ1105" s="19"/>
      <c r="NHR1105" s="16"/>
      <c r="NHY1105" s="19"/>
      <c r="NHZ1105" s="16"/>
      <c r="NIG1105" s="19"/>
      <c r="NIH1105" s="16"/>
      <c r="NIO1105" s="19"/>
      <c r="NIP1105" s="16"/>
      <c r="NIW1105" s="19"/>
      <c r="NIX1105" s="16"/>
      <c r="NJE1105" s="19"/>
      <c r="NJF1105" s="16"/>
      <c r="NJM1105" s="19"/>
      <c r="NJN1105" s="16"/>
      <c r="NJU1105" s="19"/>
      <c r="NJV1105" s="16"/>
      <c r="NKC1105" s="19"/>
      <c r="NKD1105" s="16"/>
      <c r="NKK1105" s="19"/>
      <c r="NKL1105" s="16"/>
      <c r="NKS1105" s="19"/>
      <c r="NKT1105" s="16"/>
      <c r="NLA1105" s="19"/>
      <c r="NLB1105" s="16"/>
      <c r="NLI1105" s="19"/>
      <c r="NLJ1105" s="16"/>
      <c r="NLQ1105" s="19"/>
      <c r="NLR1105" s="16"/>
      <c r="NLY1105" s="19"/>
      <c r="NLZ1105" s="16"/>
      <c r="NMG1105" s="19"/>
      <c r="NMH1105" s="16"/>
      <c r="NMO1105" s="19"/>
      <c r="NMP1105" s="16"/>
      <c r="NMW1105" s="19"/>
      <c r="NMX1105" s="16"/>
      <c r="NNE1105" s="19"/>
      <c r="NNF1105" s="16"/>
      <c r="NNM1105" s="19"/>
      <c r="NNN1105" s="16"/>
      <c r="NNU1105" s="19"/>
      <c r="NNV1105" s="16"/>
      <c r="NOC1105" s="19"/>
      <c r="NOD1105" s="16"/>
      <c r="NOK1105" s="19"/>
      <c r="NOL1105" s="16"/>
      <c r="NOS1105" s="19"/>
      <c r="NOT1105" s="16"/>
      <c r="NPA1105" s="19"/>
      <c r="NPB1105" s="16"/>
      <c r="NPI1105" s="19"/>
      <c r="NPJ1105" s="16"/>
      <c r="NPQ1105" s="19"/>
      <c r="NPR1105" s="16"/>
      <c r="NPY1105" s="19"/>
      <c r="NPZ1105" s="16"/>
      <c r="NQG1105" s="19"/>
      <c r="NQH1105" s="16"/>
      <c r="NQO1105" s="19"/>
      <c r="NQP1105" s="16"/>
      <c r="NQW1105" s="19"/>
      <c r="NQX1105" s="16"/>
      <c r="NRE1105" s="19"/>
      <c r="NRF1105" s="16"/>
      <c r="NRM1105" s="19"/>
      <c r="NRN1105" s="16"/>
      <c r="NRU1105" s="19"/>
      <c r="NRV1105" s="16"/>
      <c r="NSC1105" s="19"/>
      <c r="NSD1105" s="16"/>
      <c r="NSK1105" s="19"/>
      <c r="NSL1105" s="16"/>
      <c r="NSS1105" s="19"/>
      <c r="NST1105" s="16"/>
      <c r="NTA1105" s="19"/>
      <c r="NTB1105" s="16"/>
      <c r="NTI1105" s="19"/>
      <c r="NTJ1105" s="16"/>
      <c r="NTQ1105" s="19"/>
      <c r="NTR1105" s="16"/>
      <c r="NTY1105" s="19"/>
      <c r="NTZ1105" s="16"/>
      <c r="NUG1105" s="19"/>
      <c r="NUH1105" s="16"/>
      <c r="NUO1105" s="19"/>
      <c r="NUP1105" s="16"/>
      <c r="NUW1105" s="19"/>
      <c r="NUX1105" s="16"/>
      <c r="NVE1105" s="19"/>
      <c r="NVF1105" s="16"/>
      <c r="NVM1105" s="19"/>
      <c r="NVN1105" s="16"/>
      <c r="NVU1105" s="19"/>
      <c r="NVV1105" s="16"/>
      <c r="NWC1105" s="19"/>
      <c r="NWD1105" s="16"/>
      <c r="NWK1105" s="19"/>
      <c r="NWL1105" s="16"/>
      <c r="NWS1105" s="19"/>
      <c r="NWT1105" s="16"/>
      <c r="NXA1105" s="19"/>
      <c r="NXB1105" s="16"/>
      <c r="NXI1105" s="19"/>
      <c r="NXJ1105" s="16"/>
      <c r="NXQ1105" s="19"/>
      <c r="NXR1105" s="16"/>
      <c r="NXY1105" s="19"/>
      <c r="NXZ1105" s="16"/>
      <c r="NYG1105" s="19"/>
      <c r="NYH1105" s="16"/>
      <c r="NYO1105" s="19"/>
      <c r="NYP1105" s="16"/>
      <c r="NYW1105" s="19"/>
      <c r="NYX1105" s="16"/>
      <c r="NZE1105" s="19"/>
      <c r="NZF1105" s="16"/>
      <c r="NZM1105" s="19"/>
      <c r="NZN1105" s="16"/>
      <c r="NZU1105" s="19"/>
      <c r="NZV1105" s="16"/>
      <c r="OAC1105" s="19"/>
      <c r="OAD1105" s="16"/>
      <c r="OAK1105" s="19"/>
      <c r="OAL1105" s="16"/>
      <c r="OAS1105" s="19"/>
      <c r="OAT1105" s="16"/>
      <c r="OBA1105" s="19"/>
      <c r="OBB1105" s="16"/>
      <c r="OBI1105" s="19"/>
      <c r="OBJ1105" s="16"/>
      <c r="OBQ1105" s="19"/>
      <c r="OBR1105" s="16"/>
      <c r="OBY1105" s="19"/>
      <c r="OBZ1105" s="16"/>
      <c r="OCG1105" s="19"/>
      <c r="OCH1105" s="16"/>
      <c r="OCO1105" s="19"/>
      <c r="OCP1105" s="16"/>
      <c r="OCW1105" s="19"/>
      <c r="OCX1105" s="16"/>
      <c r="ODE1105" s="19"/>
      <c r="ODF1105" s="16"/>
      <c r="ODM1105" s="19"/>
      <c r="ODN1105" s="16"/>
      <c r="ODU1105" s="19"/>
      <c r="ODV1105" s="16"/>
      <c r="OEC1105" s="19"/>
      <c r="OED1105" s="16"/>
      <c r="OEK1105" s="19"/>
      <c r="OEL1105" s="16"/>
      <c r="OES1105" s="19"/>
      <c r="OET1105" s="16"/>
      <c r="OFA1105" s="19"/>
      <c r="OFB1105" s="16"/>
      <c r="OFI1105" s="19"/>
      <c r="OFJ1105" s="16"/>
      <c r="OFQ1105" s="19"/>
      <c r="OFR1105" s="16"/>
      <c r="OFY1105" s="19"/>
      <c r="OFZ1105" s="16"/>
      <c r="OGG1105" s="19"/>
      <c r="OGH1105" s="16"/>
      <c r="OGO1105" s="19"/>
      <c r="OGP1105" s="16"/>
      <c r="OGW1105" s="19"/>
      <c r="OGX1105" s="16"/>
      <c r="OHE1105" s="19"/>
      <c r="OHF1105" s="16"/>
      <c r="OHM1105" s="19"/>
      <c r="OHN1105" s="16"/>
      <c r="OHU1105" s="19"/>
      <c r="OHV1105" s="16"/>
      <c r="OIC1105" s="19"/>
      <c r="OID1105" s="16"/>
      <c r="OIK1105" s="19"/>
      <c r="OIL1105" s="16"/>
      <c r="OIS1105" s="19"/>
      <c r="OIT1105" s="16"/>
      <c r="OJA1105" s="19"/>
      <c r="OJB1105" s="16"/>
      <c r="OJI1105" s="19"/>
      <c r="OJJ1105" s="16"/>
      <c r="OJQ1105" s="19"/>
      <c r="OJR1105" s="16"/>
      <c r="OJY1105" s="19"/>
      <c r="OJZ1105" s="16"/>
      <c r="OKG1105" s="19"/>
      <c r="OKH1105" s="16"/>
      <c r="OKO1105" s="19"/>
      <c r="OKP1105" s="16"/>
      <c r="OKW1105" s="19"/>
      <c r="OKX1105" s="16"/>
      <c r="OLE1105" s="19"/>
      <c r="OLF1105" s="16"/>
      <c r="OLM1105" s="19"/>
      <c r="OLN1105" s="16"/>
      <c r="OLU1105" s="19"/>
      <c r="OLV1105" s="16"/>
      <c r="OMC1105" s="19"/>
      <c r="OMD1105" s="16"/>
      <c r="OMK1105" s="19"/>
      <c r="OML1105" s="16"/>
      <c r="OMS1105" s="19"/>
      <c r="OMT1105" s="16"/>
      <c r="ONA1105" s="19"/>
      <c r="ONB1105" s="16"/>
      <c r="ONI1105" s="19"/>
      <c r="ONJ1105" s="16"/>
      <c r="ONQ1105" s="19"/>
      <c r="ONR1105" s="16"/>
      <c r="ONY1105" s="19"/>
      <c r="ONZ1105" s="16"/>
      <c r="OOG1105" s="19"/>
      <c r="OOH1105" s="16"/>
      <c r="OOO1105" s="19"/>
      <c r="OOP1105" s="16"/>
      <c r="OOW1105" s="19"/>
      <c r="OOX1105" s="16"/>
      <c r="OPE1105" s="19"/>
      <c r="OPF1105" s="16"/>
      <c r="OPM1105" s="19"/>
      <c r="OPN1105" s="16"/>
      <c r="OPU1105" s="19"/>
      <c r="OPV1105" s="16"/>
      <c r="OQC1105" s="19"/>
      <c r="OQD1105" s="16"/>
      <c r="OQK1105" s="19"/>
      <c r="OQL1105" s="16"/>
      <c r="OQS1105" s="19"/>
      <c r="OQT1105" s="16"/>
      <c r="ORA1105" s="19"/>
      <c r="ORB1105" s="16"/>
      <c r="ORI1105" s="19"/>
      <c r="ORJ1105" s="16"/>
      <c r="ORQ1105" s="19"/>
      <c r="ORR1105" s="16"/>
      <c r="ORY1105" s="19"/>
      <c r="ORZ1105" s="16"/>
      <c r="OSG1105" s="19"/>
      <c r="OSH1105" s="16"/>
      <c r="OSO1105" s="19"/>
      <c r="OSP1105" s="16"/>
      <c r="OSW1105" s="19"/>
      <c r="OSX1105" s="16"/>
      <c r="OTE1105" s="19"/>
      <c r="OTF1105" s="16"/>
      <c r="OTM1105" s="19"/>
      <c r="OTN1105" s="16"/>
      <c r="OTU1105" s="19"/>
      <c r="OTV1105" s="16"/>
      <c r="OUC1105" s="19"/>
      <c r="OUD1105" s="16"/>
      <c r="OUK1105" s="19"/>
      <c r="OUL1105" s="16"/>
      <c r="OUS1105" s="19"/>
      <c r="OUT1105" s="16"/>
      <c r="OVA1105" s="19"/>
      <c r="OVB1105" s="16"/>
      <c r="OVI1105" s="19"/>
      <c r="OVJ1105" s="16"/>
      <c r="OVQ1105" s="19"/>
      <c r="OVR1105" s="16"/>
      <c r="OVY1105" s="19"/>
      <c r="OVZ1105" s="16"/>
      <c r="OWG1105" s="19"/>
      <c r="OWH1105" s="16"/>
      <c r="OWO1105" s="19"/>
      <c r="OWP1105" s="16"/>
      <c r="OWW1105" s="19"/>
      <c r="OWX1105" s="16"/>
      <c r="OXE1105" s="19"/>
      <c r="OXF1105" s="16"/>
      <c r="OXM1105" s="19"/>
      <c r="OXN1105" s="16"/>
      <c r="OXU1105" s="19"/>
      <c r="OXV1105" s="16"/>
      <c r="OYC1105" s="19"/>
      <c r="OYD1105" s="16"/>
      <c r="OYK1105" s="19"/>
      <c r="OYL1105" s="16"/>
      <c r="OYS1105" s="19"/>
      <c r="OYT1105" s="16"/>
      <c r="OZA1105" s="19"/>
      <c r="OZB1105" s="16"/>
      <c r="OZI1105" s="19"/>
      <c r="OZJ1105" s="16"/>
      <c r="OZQ1105" s="19"/>
      <c r="OZR1105" s="16"/>
      <c r="OZY1105" s="19"/>
      <c r="OZZ1105" s="16"/>
      <c r="PAG1105" s="19"/>
      <c r="PAH1105" s="16"/>
      <c r="PAO1105" s="19"/>
      <c r="PAP1105" s="16"/>
      <c r="PAW1105" s="19"/>
      <c r="PAX1105" s="16"/>
      <c r="PBE1105" s="19"/>
      <c r="PBF1105" s="16"/>
      <c r="PBM1105" s="19"/>
      <c r="PBN1105" s="16"/>
      <c r="PBU1105" s="19"/>
      <c r="PBV1105" s="16"/>
      <c r="PCC1105" s="19"/>
      <c r="PCD1105" s="16"/>
      <c r="PCK1105" s="19"/>
      <c r="PCL1105" s="16"/>
      <c r="PCS1105" s="19"/>
      <c r="PCT1105" s="16"/>
      <c r="PDA1105" s="19"/>
      <c r="PDB1105" s="16"/>
      <c r="PDI1105" s="19"/>
      <c r="PDJ1105" s="16"/>
      <c r="PDQ1105" s="19"/>
      <c r="PDR1105" s="16"/>
      <c r="PDY1105" s="19"/>
      <c r="PDZ1105" s="16"/>
      <c r="PEG1105" s="19"/>
      <c r="PEH1105" s="16"/>
      <c r="PEO1105" s="19"/>
      <c r="PEP1105" s="16"/>
      <c r="PEW1105" s="19"/>
      <c r="PEX1105" s="16"/>
      <c r="PFE1105" s="19"/>
      <c r="PFF1105" s="16"/>
      <c r="PFM1105" s="19"/>
      <c r="PFN1105" s="16"/>
      <c r="PFU1105" s="19"/>
      <c r="PFV1105" s="16"/>
      <c r="PGC1105" s="19"/>
      <c r="PGD1105" s="16"/>
      <c r="PGK1105" s="19"/>
      <c r="PGL1105" s="16"/>
      <c r="PGS1105" s="19"/>
      <c r="PGT1105" s="16"/>
      <c r="PHA1105" s="19"/>
      <c r="PHB1105" s="16"/>
      <c r="PHI1105" s="19"/>
      <c r="PHJ1105" s="16"/>
      <c r="PHQ1105" s="19"/>
      <c r="PHR1105" s="16"/>
      <c r="PHY1105" s="19"/>
      <c r="PHZ1105" s="16"/>
      <c r="PIG1105" s="19"/>
      <c r="PIH1105" s="16"/>
      <c r="PIO1105" s="19"/>
      <c r="PIP1105" s="16"/>
      <c r="PIW1105" s="19"/>
      <c r="PIX1105" s="16"/>
      <c r="PJE1105" s="19"/>
      <c r="PJF1105" s="16"/>
      <c r="PJM1105" s="19"/>
      <c r="PJN1105" s="16"/>
      <c r="PJU1105" s="19"/>
      <c r="PJV1105" s="16"/>
      <c r="PKC1105" s="19"/>
      <c r="PKD1105" s="16"/>
      <c r="PKK1105" s="19"/>
      <c r="PKL1105" s="16"/>
      <c r="PKS1105" s="19"/>
      <c r="PKT1105" s="16"/>
      <c r="PLA1105" s="19"/>
      <c r="PLB1105" s="16"/>
      <c r="PLI1105" s="19"/>
      <c r="PLJ1105" s="16"/>
      <c r="PLQ1105" s="19"/>
      <c r="PLR1105" s="16"/>
      <c r="PLY1105" s="19"/>
      <c r="PLZ1105" s="16"/>
      <c r="PMG1105" s="19"/>
      <c r="PMH1105" s="16"/>
      <c r="PMO1105" s="19"/>
      <c r="PMP1105" s="16"/>
      <c r="PMW1105" s="19"/>
      <c r="PMX1105" s="16"/>
      <c r="PNE1105" s="19"/>
      <c r="PNF1105" s="16"/>
      <c r="PNM1105" s="19"/>
      <c r="PNN1105" s="16"/>
      <c r="PNU1105" s="19"/>
      <c r="PNV1105" s="16"/>
      <c r="POC1105" s="19"/>
      <c r="POD1105" s="16"/>
      <c r="POK1105" s="19"/>
      <c r="POL1105" s="16"/>
      <c r="POS1105" s="19"/>
      <c r="POT1105" s="16"/>
      <c r="PPA1105" s="19"/>
      <c r="PPB1105" s="16"/>
      <c r="PPI1105" s="19"/>
      <c r="PPJ1105" s="16"/>
      <c r="PPQ1105" s="19"/>
      <c r="PPR1105" s="16"/>
      <c r="PPY1105" s="19"/>
      <c r="PPZ1105" s="16"/>
      <c r="PQG1105" s="19"/>
      <c r="PQH1105" s="16"/>
      <c r="PQO1105" s="19"/>
      <c r="PQP1105" s="16"/>
      <c r="PQW1105" s="19"/>
      <c r="PQX1105" s="16"/>
      <c r="PRE1105" s="19"/>
      <c r="PRF1105" s="16"/>
      <c r="PRM1105" s="19"/>
      <c r="PRN1105" s="16"/>
      <c r="PRU1105" s="19"/>
      <c r="PRV1105" s="16"/>
      <c r="PSC1105" s="19"/>
      <c r="PSD1105" s="16"/>
      <c r="PSK1105" s="19"/>
      <c r="PSL1105" s="16"/>
      <c r="PSS1105" s="19"/>
      <c r="PST1105" s="16"/>
      <c r="PTA1105" s="19"/>
      <c r="PTB1105" s="16"/>
      <c r="PTI1105" s="19"/>
      <c r="PTJ1105" s="16"/>
      <c r="PTQ1105" s="19"/>
      <c r="PTR1105" s="16"/>
      <c r="PTY1105" s="19"/>
      <c r="PTZ1105" s="16"/>
      <c r="PUG1105" s="19"/>
      <c r="PUH1105" s="16"/>
      <c r="PUO1105" s="19"/>
      <c r="PUP1105" s="16"/>
      <c r="PUW1105" s="19"/>
      <c r="PUX1105" s="16"/>
      <c r="PVE1105" s="19"/>
      <c r="PVF1105" s="16"/>
      <c r="PVM1105" s="19"/>
      <c r="PVN1105" s="16"/>
      <c r="PVU1105" s="19"/>
      <c r="PVV1105" s="16"/>
      <c r="PWC1105" s="19"/>
      <c r="PWD1105" s="16"/>
      <c r="PWK1105" s="19"/>
      <c r="PWL1105" s="16"/>
      <c r="PWS1105" s="19"/>
      <c r="PWT1105" s="16"/>
      <c r="PXA1105" s="19"/>
      <c r="PXB1105" s="16"/>
      <c r="PXI1105" s="19"/>
      <c r="PXJ1105" s="16"/>
      <c r="PXQ1105" s="19"/>
      <c r="PXR1105" s="16"/>
      <c r="PXY1105" s="19"/>
      <c r="PXZ1105" s="16"/>
      <c r="PYG1105" s="19"/>
      <c r="PYH1105" s="16"/>
      <c r="PYO1105" s="19"/>
      <c r="PYP1105" s="16"/>
      <c r="PYW1105" s="19"/>
      <c r="PYX1105" s="16"/>
      <c r="PZE1105" s="19"/>
      <c r="PZF1105" s="16"/>
      <c r="PZM1105" s="19"/>
      <c r="PZN1105" s="16"/>
      <c r="PZU1105" s="19"/>
      <c r="PZV1105" s="16"/>
      <c r="QAC1105" s="19"/>
      <c r="QAD1105" s="16"/>
      <c r="QAK1105" s="19"/>
      <c r="QAL1105" s="16"/>
      <c r="QAS1105" s="19"/>
      <c r="QAT1105" s="16"/>
      <c r="QBA1105" s="19"/>
      <c r="QBB1105" s="16"/>
      <c r="QBI1105" s="19"/>
      <c r="QBJ1105" s="16"/>
      <c r="QBQ1105" s="19"/>
      <c r="QBR1105" s="16"/>
      <c r="QBY1105" s="19"/>
      <c r="QBZ1105" s="16"/>
      <c r="QCG1105" s="19"/>
      <c r="QCH1105" s="16"/>
      <c r="QCO1105" s="19"/>
      <c r="QCP1105" s="16"/>
      <c r="QCW1105" s="19"/>
      <c r="QCX1105" s="16"/>
      <c r="QDE1105" s="19"/>
      <c r="QDF1105" s="16"/>
      <c r="QDM1105" s="19"/>
      <c r="QDN1105" s="16"/>
      <c r="QDU1105" s="19"/>
      <c r="QDV1105" s="16"/>
      <c r="QEC1105" s="19"/>
      <c r="QED1105" s="16"/>
      <c r="QEK1105" s="19"/>
      <c r="QEL1105" s="16"/>
      <c r="QES1105" s="19"/>
      <c r="QET1105" s="16"/>
      <c r="QFA1105" s="19"/>
      <c r="QFB1105" s="16"/>
      <c r="QFI1105" s="19"/>
      <c r="QFJ1105" s="16"/>
      <c r="QFQ1105" s="19"/>
      <c r="QFR1105" s="16"/>
      <c r="QFY1105" s="19"/>
      <c r="QFZ1105" s="16"/>
      <c r="QGG1105" s="19"/>
      <c r="QGH1105" s="16"/>
      <c r="QGO1105" s="19"/>
      <c r="QGP1105" s="16"/>
      <c r="QGW1105" s="19"/>
      <c r="QGX1105" s="16"/>
      <c r="QHE1105" s="19"/>
      <c r="QHF1105" s="16"/>
      <c r="QHM1105" s="19"/>
      <c r="QHN1105" s="16"/>
      <c r="QHU1105" s="19"/>
      <c r="QHV1105" s="16"/>
      <c r="QIC1105" s="19"/>
      <c r="QID1105" s="16"/>
      <c r="QIK1105" s="19"/>
      <c r="QIL1105" s="16"/>
      <c r="QIS1105" s="19"/>
      <c r="QIT1105" s="16"/>
      <c r="QJA1105" s="19"/>
      <c r="QJB1105" s="16"/>
      <c r="QJI1105" s="19"/>
      <c r="QJJ1105" s="16"/>
      <c r="QJQ1105" s="19"/>
      <c r="QJR1105" s="16"/>
      <c r="QJY1105" s="19"/>
      <c r="QJZ1105" s="16"/>
      <c r="QKG1105" s="19"/>
      <c r="QKH1105" s="16"/>
      <c r="QKO1105" s="19"/>
      <c r="QKP1105" s="16"/>
      <c r="QKW1105" s="19"/>
      <c r="QKX1105" s="16"/>
      <c r="QLE1105" s="19"/>
      <c r="QLF1105" s="16"/>
      <c r="QLM1105" s="19"/>
      <c r="QLN1105" s="16"/>
      <c r="QLU1105" s="19"/>
      <c r="QLV1105" s="16"/>
      <c r="QMC1105" s="19"/>
      <c r="QMD1105" s="16"/>
      <c r="QMK1105" s="19"/>
      <c r="QML1105" s="16"/>
      <c r="QMS1105" s="19"/>
      <c r="QMT1105" s="16"/>
      <c r="QNA1105" s="19"/>
      <c r="QNB1105" s="16"/>
      <c r="QNI1105" s="19"/>
      <c r="QNJ1105" s="16"/>
      <c r="QNQ1105" s="19"/>
      <c r="QNR1105" s="16"/>
      <c r="QNY1105" s="19"/>
      <c r="QNZ1105" s="16"/>
      <c r="QOG1105" s="19"/>
      <c r="QOH1105" s="16"/>
      <c r="QOO1105" s="19"/>
      <c r="QOP1105" s="16"/>
      <c r="QOW1105" s="19"/>
      <c r="QOX1105" s="16"/>
      <c r="QPE1105" s="19"/>
      <c r="QPF1105" s="16"/>
      <c r="QPM1105" s="19"/>
      <c r="QPN1105" s="16"/>
      <c r="QPU1105" s="19"/>
      <c r="QPV1105" s="16"/>
      <c r="QQC1105" s="19"/>
      <c r="QQD1105" s="16"/>
      <c r="QQK1105" s="19"/>
      <c r="QQL1105" s="16"/>
      <c r="QQS1105" s="19"/>
      <c r="QQT1105" s="16"/>
      <c r="QRA1105" s="19"/>
      <c r="QRB1105" s="16"/>
      <c r="QRI1105" s="19"/>
      <c r="QRJ1105" s="16"/>
      <c r="QRQ1105" s="19"/>
      <c r="QRR1105" s="16"/>
      <c r="QRY1105" s="19"/>
      <c r="QRZ1105" s="16"/>
      <c r="QSG1105" s="19"/>
      <c r="QSH1105" s="16"/>
      <c r="QSO1105" s="19"/>
      <c r="QSP1105" s="16"/>
      <c r="QSW1105" s="19"/>
      <c r="QSX1105" s="16"/>
      <c r="QTE1105" s="19"/>
      <c r="QTF1105" s="16"/>
      <c r="QTM1105" s="19"/>
      <c r="QTN1105" s="16"/>
      <c r="QTU1105" s="19"/>
      <c r="QTV1105" s="16"/>
      <c r="QUC1105" s="19"/>
      <c r="QUD1105" s="16"/>
      <c r="QUK1105" s="19"/>
      <c r="QUL1105" s="16"/>
      <c r="QUS1105" s="19"/>
      <c r="QUT1105" s="16"/>
      <c r="QVA1105" s="19"/>
      <c r="QVB1105" s="16"/>
      <c r="QVI1105" s="19"/>
      <c r="QVJ1105" s="16"/>
      <c r="QVQ1105" s="19"/>
      <c r="QVR1105" s="16"/>
      <c r="QVY1105" s="19"/>
      <c r="QVZ1105" s="16"/>
      <c r="QWG1105" s="19"/>
      <c r="QWH1105" s="16"/>
      <c r="QWO1105" s="19"/>
      <c r="QWP1105" s="16"/>
      <c r="QWW1105" s="19"/>
      <c r="QWX1105" s="16"/>
      <c r="QXE1105" s="19"/>
      <c r="QXF1105" s="16"/>
      <c r="QXM1105" s="19"/>
      <c r="QXN1105" s="16"/>
      <c r="QXU1105" s="19"/>
      <c r="QXV1105" s="16"/>
      <c r="QYC1105" s="19"/>
      <c r="QYD1105" s="16"/>
      <c r="QYK1105" s="19"/>
      <c r="QYL1105" s="16"/>
      <c r="QYS1105" s="19"/>
      <c r="QYT1105" s="16"/>
      <c r="QZA1105" s="19"/>
      <c r="QZB1105" s="16"/>
      <c r="QZI1105" s="19"/>
      <c r="QZJ1105" s="16"/>
      <c r="QZQ1105" s="19"/>
      <c r="QZR1105" s="16"/>
      <c r="QZY1105" s="19"/>
      <c r="QZZ1105" s="16"/>
      <c r="RAG1105" s="19"/>
      <c r="RAH1105" s="16"/>
      <c r="RAO1105" s="19"/>
      <c r="RAP1105" s="16"/>
      <c r="RAW1105" s="19"/>
      <c r="RAX1105" s="16"/>
      <c r="RBE1105" s="19"/>
      <c r="RBF1105" s="16"/>
      <c r="RBM1105" s="19"/>
      <c r="RBN1105" s="16"/>
      <c r="RBU1105" s="19"/>
      <c r="RBV1105" s="16"/>
      <c r="RCC1105" s="19"/>
      <c r="RCD1105" s="16"/>
      <c r="RCK1105" s="19"/>
      <c r="RCL1105" s="16"/>
      <c r="RCS1105" s="19"/>
      <c r="RCT1105" s="16"/>
      <c r="RDA1105" s="19"/>
      <c r="RDB1105" s="16"/>
      <c r="RDI1105" s="19"/>
      <c r="RDJ1105" s="16"/>
      <c r="RDQ1105" s="19"/>
      <c r="RDR1105" s="16"/>
      <c r="RDY1105" s="19"/>
      <c r="RDZ1105" s="16"/>
      <c r="REG1105" s="19"/>
      <c r="REH1105" s="16"/>
      <c r="REO1105" s="19"/>
      <c r="REP1105" s="16"/>
      <c r="REW1105" s="19"/>
      <c r="REX1105" s="16"/>
      <c r="RFE1105" s="19"/>
      <c r="RFF1105" s="16"/>
      <c r="RFM1105" s="19"/>
      <c r="RFN1105" s="16"/>
      <c r="RFU1105" s="19"/>
      <c r="RFV1105" s="16"/>
      <c r="RGC1105" s="19"/>
      <c r="RGD1105" s="16"/>
      <c r="RGK1105" s="19"/>
      <c r="RGL1105" s="16"/>
      <c r="RGS1105" s="19"/>
      <c r="RGT1105" s="16"/>
      <c r="RHA1105" s="19"/>
      <c r="RHB1105" s="16"/>
      <c r="RHI1105" s="19"/>
      <c r="RHJ1105" s="16"/>
      <c r="RHQ1105" s="19"/>
      <c r="RHR1105" s="16"/>
      <c r="RHY1105" s="19"/>
      <c r="RHZ1105" s="16"/>
      <c r="RIG1105" s="19"/>
      <c r="RIH1105" s="16"/>
      <c r="RIO1105" s="19"/>
      <c r="RIP1105" s="16"/>
      <c r="RIW1105" s="19"/>
      <c r="RIX1105" s="16"/>
      <c r="RJE1105" s="19"/>
      <c r="RJF1105" s="16"/>
      <c r="RJM1105" s="19"/>
      <c r="RJN1105" s="16"/>
      <c r="RJU1105" s="19"/>
      <c r="RJV1105" s="16"/>
      <c r="RKC1105" s="19"/>
      <c r="RKD1105" s="16"/>
      <c r="RKK1105" s="19"/>
      <c r="RKL1105" s="16"/>
      <c r="RKS1105" s="19"/>
      <c r="RKT1105" s="16"/>
      <c r="RLA1105" s="19"/>
      <c r="RLB1105" s="16"/>
      <c r="RLI1105" s="19"/>
      <c r="RLJ1105" s="16"/>
      <c r="RLQ1105" s="19"/>
      <c r="RLR1105" s="16"/>
      <c r="RLY1105" s="19"/>
      <c r="RLZ1105" s="16"/>
      <c r="RMG1105" s="19"/>
      <c r="RMH1105" s="16"/>
      <c r="RMO1105" s="19"/>
      <c r="RMP1105" s="16"/>
      <c r="RMW1105" s="19"/>
      <c r="RMX1105" s="16"/>
      <c r="RNE1105" s="19"/>
      <c r="RNF1105" s="16"/>
      <c r="RNM1105" s="19"/>
      <c r="RNN1105" s="16"/>
      <c r="RNU1105" s="19"/>
      <c r="RNV1105" s="16"/>
      <c r="ROC1105" s="19"/>
      <c r="ROD1105" s="16"/>
      <c r="ROK1105" s="19"/>
      <c r="ROL1105" s="16"/>
      <c r="ROS1105" s="19"/>
      <c r="ROT1105" s="16"/>
      <c r="RPA1105" s="19"/>
      <c r="RPB1105" s="16"/>
      <c r="RPI1105" s="19"/>
      <c r="RPJ1105" s="16"/>
      <c r="RPQ1105" s="19"/>
      <c r="RPR1105" s="16"/>
      <c r="RPY1105" s="19"/>
      <c r="RPZ1105" s="16"/>
      <c r="RQG1105" s="19"/>
      <c r="RQH1105" s="16"/>
      <c r="RQO1105" s="19"/>
      <c r="RQP1105" s="16"/>
      <c r="RQW1105" s="19"/>
      <c r="RQX1105" s="16"/>
      <c r="RRE1105" s="19"/>
      <c r="RRF1105" s="16"/>
      <c r="RRM1105" s="19"/>
      <c r="RRN1105" s="16"/>
      <c r="RRU1105" s="19"/>
      <c r="RRV1105" s="16"/>
      <c r="RSC1105" s="19"/>
      <c r="RSD1105" s="16"/>
      <c r="RSK1105" s="19"/>
      <c r="RSL1105" s="16"/>
      <c r="RSS1105" s="19"/>
      <c r="RST1105" s="16"/>
      <c r="RTA1105" s="19"/>
      <c r="RTB1105" s="16"/>
      <c r="RTI1105" s="19"/>
      <c r="RTJ1105" s="16"/>
      <c r="RTQ1105" s="19"/>
      <c r="RTR1105" s="16"/>
      <c r="RTY1105" s="19"/>
      <c r="RTZ1105" s="16"/>
      <c r="RUG1105" s="19"/>
      <c r="RUH1105" s="16"/>
      <c r="RUO1105" s="19"/>
      <c r="RUP1105" s="16"/>
      <c r="RUW1105" s="19"/>
      <c r="RUX1105" s="16"/>
      <c r="RVE1105" s="19"/>
      <c r="RVF1105" s="16"/>
      <c r="RVM1105" s="19"/>
      <c r="RVN1105" s="16"/>
      <c r="RVU1105" s="19"/>
      <c r="RVV1105" s="16"/>
      <c r="RWC1105" s="19"/>
      <c r="RWD1105" s="16"/>
      <c r="RWK1105" s="19"/>
      <c r="RWL1105" s="16"/>
      <c r="RWS1105" s="19"/>
      <c r="RWT1105" s="16"/>
      <c r="RXA1105" s="19"/>
      <c r="RXB1105" s="16"/>
      <c r="RXI1105" s="19"/>
      <c r="RXJ1105" s="16"/>
      <c r="RXQ1105" s="19"/>
      <c r="RXR1105" s="16"/>
      <c r="RXY1105" s="19"/>
      <c r="RXZ1105" s="16"/>
      <c r="RYG1105" s="19"/>
      <c r="RYH1105" s="16"/>
      <c r="RYO1105" s="19"/>
      <c r="RYP1105" s="16"/>
      <c r="RYW1105" s="19"/>
      <c r="RYX1105" s="16"/>
      <c r="RZE1105" s="19"/>
      <c r="RZF1105" s="16"/>
      <c r="RZM1105" s="19"/>
      <c r="RZN1105" s="16"/>
      <c r="RZU1105" s="19"/>
      <c r="RZV1105" s="16"/>
      <c r="SAC1105" s="19"/>
      <c r="SAD1105" s="16"/>
      <c r="SAK1105" s="19"/>
      <c r="SAL1105" s="16"/>
      <c r="SAS1105" s="19"/>
      <c r="SAT1105" s="16"/>
      <c r="SBA1105" s="19"/>
      <c r="SBB1105" s="16"/>
      <c r="SBI1105" s="19"/>
      <c r="SBJ1105" s="16"/>
      <c r="SBQ1105" s="19"/>
      <c r="SBR1105" s="16"/>
      <c r="SBY1105" s="19"/>
      <c r="SBZ1105" s="16"/>
      <c r="SCG1105" s="19"/>
      <c r="SCH1105" s="16"/>
      <c r="SCO1105" s="19"/>
      <c r="SCP1105" s="16"/>
      <c r="SCW1105" s="19"/>
      <c r="SCX1105" s="16"/>
      <c r="SDE1105" s="19"/>
      <c r="SDF1105" s="16"/>
      <c r="SDM1105" s="19"/>
      <c r="SDN1105" s="16"/>
      <c r="SDU1105" s="19"/>
      <c r="SDV1105" s="16"/>
      <c r="SEC1105" s="19"/>
      <c r="SED1105" s="16"/>
      <c r="SEK1105" s="19"/>
      <c r="SEL1105" s="16"/>
      <c r="SES1105" s="19"/>
      <c r="SET1105" s="16"/>
      <c r="SFA1105" s="19"/>
      <c r="SFB1105" s="16"/>
      <c r="SFI1105" s="19"/>
      <c r="SFJ1105" s="16"/>
      <c r="SFQ1105" s="19"/>
      <c r="SFR1105" s="16"/>
      <c r="SFY1105" s="19"/>
      <c r="SFZ1105" s="16"/>
      <c r="SGG1105" s="19"/>
      <c r="SGH1105" s="16"/>
      <c r="SGO1105" s="19"/>
      <c r="SGP1105" s="16"/>
      <c r="SGW1105" s="19"/>
      <c r="SGX1105" s="16"/>
      <c r="SHE1105" s="19"/>
      <c r="SHF1105" s="16"/>
      <c r="SHM1105" s="19"/>
      <c r="SHN1105" s="16"/>
      <c r="SHU1105" s="19"/>
      <c r="SHV1105" s="16"/>
      <c r="SIC1105" s="19"/>
      <c r="SID1105" s="16"/>
      <c r="SIK1105" s="19"/>
      <c r="SIL1105" s="16"/>
      <c r="SIS1105" s="19"/>
      <c r="SIT1105" s="16"/>
      <c r="SJA1105" s="19"/>
      <c r="SJB1105" s="16"/>
      <c r="SJI1105" s="19"/>
      <c r="SJJ1105" s="16"/>
      <c r="SJQ1105" s="19"/>
      <c r="SJR1105" s="16"/>
      <c r="SJY1105" s="19"/>
      <c r="SJZ1105" s="16"/>
      <c r="SKG1105" s="19"/>
      <c r="SKH1105" s="16"/>
      <c r="SKO1105" s="19"/>
      <c r="SKP1105" s="16"/>
      <c r="SKW1105" s="19"/>
      <c r="SKX1105" s="16"/>
      <c r="SLE1105" s="19"/>
      <c r="SLF1105" s="16"/>
      <c r="SLM1105" s="19"/>
      <c r="SLN1105" s="16"/>
      <c r="SLU1105" s="19"/>
      <c r="SLV1105" s="16"/>
      <c r="SMC1105" s="19"/>
      <c r="SMD1105" s="16"/>
      <c r="SMK1105" s="19"/>
      <c r="SML1105" s="16"/>
      <c r="SMS1105" s="19"/>
      <c r="SMT1105" s="16"/>
      <c r="SNA1105" s="19"/>
      <c r="SNB1105" s="16"/>
      <c r="SNI1105" s="19"/>
      <c r="SNJ1105" s="16"/>
      <c r="SNQ1105" s="19"/>
      <c r="SNR1105" s="16"/>
      <c r="SNY1105" s="19"/>
      <c r="SNZ1105" s="16"/>
      <c r="SOG1105" s="19"/>
      <c r="SOH1105" s="16"/>
      <c r="SOO1105" s="19"/>
      <c r="SOP1105" s="16"/>
      <c r="SOW1105" s="19"/>
      <c r="SOX1105" s="16"/>
      <c r="SPE1105" s="19"/>
      <c r="SPF1105" s="16"/>
      <c r="SPM1105" s="19"/>
      <c r="SPN1105" s="16"/>
      <c r="SPU1105" s="19"/>
      <c r="SPV1105" s="16"/>
      <c r="SQC1105" s="19"/>
      <c r="SQD1105" s="16"/>
      <c r="SQK1105" s="19"/>
      <c r="SQL1105" s="16"/>
      <c r="SQS1105" s="19"/>
      <c r="SQT1105" s="16"/>
      <c r="SRA1105" s="19"/>
      <c r="SRB1105" s="16"/>
      <c r="SRI1105" s="19"/>
      <c r="SRJ1105" s="16"/>
      <c r="SRQ1105" s="19"/>
      <c r="SRR1105" s="16"/>
      <c r="SRY1105" s="19"/>
      <c r="SRZ1105" s="16"/>
      <c r="SSG1105" s="19"/>
      <c r="SSH1105" s="16"/>
      <c r="SSO1105" s="19"/>
      <c r="SSP1105" s="16"/>
      <c r="SSW1105" s="19"/>
      <c r="SSX1105" s="16"/>
      <c r="STE1105" s="19"/>
      <c r="STF1105" s="16"/>
      <c r="STM1105" s="19"/>
      <c r="STN1105" s="16"/>
      <c r="STU1105" s="19"/>
      <c r="STV1105" s="16"/>
      <c r="SUC1105" s="19"/>
      <c r="SUD1105" s="16"/>
      <c r="SUK1105" s="19"/>
      <c r="SUL1105" s="16"/>
      <c r="SUS1105" s="19"/>
      <c r="SUT1105" s="16"/>
      <c r="SVA1105" s="19"/>
      <c r="SVB1105" s="16"/>
      <c r="SVI1105" s="19"/>
      <c r="SVJ1105" s="16"/>
      <c r="SVQ1105" s="19"/>
      <c r="SVR1105" s="16"/>
      <c r="SVY1105" s="19"/>
      <c r="SVZ1105" s="16"/>
      <c r="SWG1105" s="19"/>
      <c r="SWH1105" s="16"/>
      <c r="SWO1105" s="19"/>
      <c r="SWP1105" s="16"/>
      <c r="SWW1105" s="19"/>
      <c r="SWX1105" s="16"/>
      <c r="SXE1105" s="19"/>
      <c r="SXF1105" s="16"/>
      <c r="SXM1105" s="19"/>
      <c r="SXN1105" s="16"/>
      <c r="SXU1105" s="19"/>
      <c r="SXV1105" s="16"/>
      <c r="SYC1105" s="19"/>
      <c r="SYD1105" s="16"/>
      <c r="SYK1105" s="19"/>
      <c r="SYL1105" s="16"/>
      <c r="SYS1105" s="19"/>
      <c r="SYT1105" s="16"/>
      <c r="SZA1105" s="19"/>
      <c r="SZB1105" s="16"/>
      <c r="SZI1105" s="19"/>
      <c r="SZJ1105" s="16"/>
      <c r="SZQ1105" s="19"/>
      <c r="SZR1105" s="16"/>
      <c r="SZY1105" s="19"/>
      <c r="SZZ1105" s="16"/>
      <c r="TAG1105" s="19"/>
      <c r="TAH1105" s="16"/>
      <c r="TAO1105" s="19"/>
      <c r="TAP1105" s="16"/>
      <c r="TAW1105" s="19"/>
      <c r="TAX1105" s="16"/>
      <c r="TBE1105" s="19"/>
      <c r="TBF1105" s="16"/>
      <c r="TBM1105" s="19"/>
      <c r="TBN1105" s="16"/>
      <c r="TBU1105" s="19"/>
      <c r="TBV1105" s="16"/>
      <c r="TCC1105" s="19"/>
      <c r="TCD1105" s="16"/>
      <c r="TCK1105" s="19"/>
      <c r="TCL1105" s="16"/>
      <c r="TCS1105" s="19"/>
      <c r="TCT1105" s="16"/>
      <c r="TDA1105" s="19"/>
      <c r="TDB1105" s="16"/>
      <c r="TDI1105" s="19"/>
      <c r="TDJ1105" s="16"/>
      <c r="TDQ1105" s="19"/>
      <c r="TDR1105" s="16"/>
      <c r="TDY1105" s="19"/>
      <c r="TDZ1105" s="16"/>
      <c r="TEG1105" s="19"/>
      <c r="TEH1105" s="16"/>
      <c r="TEO1105" s="19"/>
      <c r="TEP1105" s="16"/>
      <c r="TEW1105" s="19"/>
      <c r="TEX1105" s="16"/>
      <c r="TFE1105" s="19"/>
      <c r="TFF1105" s="16"/>
      <c r="TFM1105" s="19"/>
      <c r="TFN1105" s="16"/>
      <c r="TFU1105" s="19"/>
      <c r="TFV1105" s="16"/>
      <c r="TGC1105" s="19"/>
      <c r="TGD1105" s="16"/>
      <c r="TGK1105" s="19"/>
      <c r="TGL1105" s="16"/>
      <c r="TGS1105" s="19"/>
      <c r="TGT1105" s="16"/>
      <c r="THA1105" s="19"/>
      <c r="THB1105" s="16"/>
      <c r="THI1105" s="19"/>
      <c r="THJ1105" s="16"/>
      <c r="THQ1105" s="19"/>
      <c r="THR1105" s="16"/>
      <c r="THY1105" s="19"/>
      <c r="THZ1105" s="16"/>
      <c r="TIG1105" s="19"/>
      <c r="TIH1105" s="16"/>
      <c r="TIO1105" s="19"/>
      <c r="TIP1105" s="16"/>
      <c r="TIW1105" s="19"/>
      <c r="TIX1105" s="16"/>
      <c r="TJE1105" s="19"/>
      <c r="TJF1105" s="16"/>
      <c r="TJM1105" s="19"/>
      <c r="TJN1105" s="16"/>
      <c r="TJU1105" s="19"/>
      <c r="TJV1105" s="16"/>
      <c r="TKC1105" s="19"/>
      <c r="TKD1105" s="16"/>
      <c r="TKK1105" s="19"/>
      <c r="TKL1105" s="16"/>
      <c r="TKS1105" s="19"/>
      <c r="TKT1105" s="16"/>
      <c r="TLA1105" s="19"/>
      <c r="TLB1105" s="16"/>
      <c r="TLI1105" s="19"/>
      <c r="TLJ1105" s="16"/>
      <c r="TLQ1105" s="19"/>
      <c r="TLR1105" s="16"/>
      <c r="TLY1105" s="19"/>
      <c r="TLZ1105" s="16"/>
      <c r="TMG1105" s="19"/>
      <c r="TMH1105" s="16"/>
      <c r="TMO1105" s="19"/>
      <c r="TMP1105" s="16"/>
      <c r="TMW1105" s="19"/>
      <c r="TMX1105" s="16"/>
      <c r="TNE1105" s="19"/>
      <c r="TNF1105" s="16"/>
      <c r="TNM1105" s="19"/>
      <c r="TNN1105" s="16"/>
      <c r="TNU1105" s="19"/>
      <c r="TNV1105" s="16"/>
      <c r="TOC1105" s="19"/>
      <c r="TOD1105" s="16"/>
      <c r="TOK1105" s="19"/>
      <c r="TOL1105" s="16"/>
      <c r="TOS1105" s="19"/>
      <c r="TOT1105" s="16"/>
      <c r="TPA1105" s="19"/>
      <c r="TPB1105" s="16"/>
      <c r="TPI1105" s="19"/>
      <c r="TPJ1105" s="16"/>
      <c r="TPQ1105" s="19"/>
      <c r="TPR1105" s="16"/>
      <c r="TPY1105" s="19"/>
      <c r="TPZ1105" s="16"/>
      <c r="TQG1105" s="19"/>
      <c r="TQH1105" s="16"/>
      <c r="TQO1105" s="19"/>
      <c r="TQP1105" s="16"/>
      <c r="TQW1105" s="19"/>
      <c r="TQX1105" s="16"/>
      <c r="TRE1105" s="19"/>
      <c r="TRF1105" s="16"/>
      <c r="TRM1105" s="19"/>
      <c r="TRN1105" s="16"/>
      <c r="TRU1105" s="19"/>
      <c r="TRV1105" s="16"/>
      <c r="TSC1105" s="19"/>
      <c r="TSD1105" s="16"/>
      <c r="TSK1105" s="19"/>
      <c r="TSL1105" s="16"/>
      <c r="TSS1105" s="19"/>
      <c r="TST1105" s="16"/>
      <c r="TTA1105" s="19"/>
      <c r="TTB1105" s="16"/>
      <c r="TTI1105" s="19"/>
      <c r="TTJ1105" s="16"/>
      <c r="TTQ1105" s="19"/>
      <c r="TTR1105" s="16"/>
      <c r="TTY1105" s="19"/>
      <c r="TTZ1105" s="16"/>
      <c r="TUG1105" s="19"/>
      <c r="TUH1105" s="16"/>
      <c r="TUO1105" s="19"/>
      <c r="TUP1105" s="16"/>
      <c r="TUW1105" s="19"/>
      <c r="TUX1105" s="16"/>
      <c r="TVE1105" s="19"/>
      <c r="TVF1105" s="16"/>
      <c r="TVM1105" s="19"/>
      <c r="TVN1105" s="16"/>
      <c r="TVU1105" s="19"/>
      <c r="TVV1105" s="16"/>
      <c r="TWC1105" s="19"/>
      <c r="TWD1105" s="16"/>
      <c r="TWK1105" s="19"/>
      <c r="TWL1105" s="16"/>
      <c r="TWS1105" s="19"/>
      <c r="TWT1105" s="16"/>
      <c r="TXA1105" s="19"/>
      <c r="TXB1105" s="16"/>
      <c r="TXI1105" s="19"/>
      <c r="TXJ1105" s="16"/>
      <c r="TXQ1105" s="19"/>
      <c r="TXR1105" s="16"/>
      <c r="TXY1105" s="19"/>
      <c r="TXZ1105" s="16"/>
      <c r="TYG1105" s="19"/>
      <c r="TYH1105" s="16"/>
      <c r="TYO1105" s="19"/>
      <c r="TYP1105" s="16"/>
      <c r="TYW1105" s="19"/>
      <c r="TYX1105" s="16"/>
      <c r="TZE1105" s="19"/>
      <c r="TZF1105" s="16"/>
      <c r="TZM1105" s="19"/>
      <c r="TZN1105" s="16"/>
      <c r="TZU1105" s="19"/>
      <c r="TZV1105" s="16"/>
      <c r="UAC1105" s="19"/>
      <c r="UAD1105" s="16"/>
      <c r="UAK1105" s="19"/>
      <c r="UAL1105" s="16"/>
      <c r="UAS1105" s="19"/>
      <c r="UAT1105" s="16"/>
      <c r="UBA1105" s="19"/>
      <c r="UBB1105" s="16"/>
      <c r="UBI1105" s="19"/>
      <c r="UBJ1105" s="16"/>
      <c r="UBQ1105" s="19"/>
      <c r="UBR1105" s="16"/>
      <c r="UBY1105" s="19"/>
      <c r="UBZ1105" s="16"/>
      <c r="UCG1105" s="19"/>
      <c r="UCH1105" s="16"/>
      <c r="UCO1105" s="19"/>
      <c r="UCP1105" s="16"/>
      <c r="UCW1105" s="19"/>
      <c r="UCX1105" s="16"/>
      <c r="UDE1105" s="19"/>
      <c r="UDF1105" s="16"/>
      <c r="UDM1105" s="19"/>
      <c r="UDN1105" s="16"/>
      <c r="UDU1105" s="19"/>
      <c r="UDV1105" s="16"/>
      <c r="UEC1105" s="19"/>
      <c r="UED1105" s="16"/>
      <c r="UEK1105" s="19"/>
      <c r="UEL1105" s="16"/>
      <c r="UES1105" s="19"/>
      <c r="UET1105" s="16"/>
      <c r="UFA1105" s="19"/>
      <c r="UFB1105" s="16"/>
      <c r="UFI1105" s="19"/>
      <c r="UFJ1105" s="16"/>
      <c r="UFQ1105" s="19"/>
      <c r="UFR1105" s="16"/>
      <c r="UFY1105" s="19"/>
      <c r="UFZ1105" s="16"/>
      <c r="UGG1105" s="19"/>
      <c r="UGH1105" s="16"/>
      <c r="UGO1105" s="19"/>
      <c r="UGP1105" s="16"/>
      <c r="UGW1105" s="19"/>
      <c r="UGX1105" s="16"/>
      <c r="UHE1105" s="19"/>
      <c r="UHF1105" s="16"/>
      <c r="UHM1105" s="19"/>
      <c r="UHN1105" s="16"/>
      <c r="UHU1105" s="19"/>
      <c r="UHV1105" s="16"/>
      <c r="UIC1105" s="19"/>
      <c r="UID1105" s="16"/>
      <c r="UIK1105" s="19"/>
      <c r="UIL1105" s="16"/>
      <c r="UIS1105" s="19"/>
      <c r="UIT1105" s="16"/>
      <c r="UJA1105" s="19"/>
      <c r="UJB1105" s="16"/>
      <c r="UJI1105" s="19"/>
      <c r="UJJ1105" s="16"/>
      <c r="UJQ1105" s="19"/>
      <c r="UJR1105" s="16"/>
      <c r="UJY1105" s="19"/>
      <c r="UJZ1105" s="16"/>
      <c r="UKG1105" s="19"/>
      <c r="UKH1105" s="16"/>
      <c r="UKO1105" s="19"/>
      <c r="UKP1105" s="16"/>
      <c r="UKW1105" s="19"/>
      <c r="UKX1105" s="16"/>
      <c r="ULE1105" s="19"/>
      <c r="ULF1105" s="16"/>
      <c r="ULM1105" s="19"/>
      <c r="ULN1105" s="16"/>
      <c r="ULU1105" s="19"/>
      <c r="ULV1105" s="16"/>
      <c r="UMC1105" s="19"/>
      <c r="UMD1105" s="16"/>
      <c r="UMK1105" s="19"/>
      <c r="UML1105" s="16"/>
      <c r="UMS1105" s="19"/>
      <c r="UMT1105" s="16"/>
      <c r="UNA1105" s="19"/>
      <c r="UNB1105" s="16"/>
      <c r="UNI1105" s="19"/>
      <c r="UNJ1105" s="16"/>
      <c r="UNQ1105" s="19"/>
      <c r="UNR1105" s="16"/>
      <c r="UNY1105" s="19"/>
      <c r="UNZ1105" s="16"/>
      <c r="UOG1105" s="19"/>
      <c r="UOH1105" s="16"/>
      <c r="UOO1105" s="19"/>
      <c r="UOP1105" s="16"/>
      <c r="UOW1105" s="19"/>
      <c r="UOX1105" s="16"/>
      <c r="UPE1105" s="19"/>
      <c r="UPF1105" s="16"/>
      <c r="UPM1105" s="19"/>
      <c r="UPN1105" s="16"/>
      <c r="UPU1105" s="19"/>
      <c r="UPV1105" s="16"/>
      <c r="UQC1105" s="19"/>
      <c r="UQD1105" s="16"/>
      <c r="UQK1105" s="19"/>
      <c r="UQL1105" s="16"/>
      <c r="UQS1105" s="19"/>
      <c r="UQT1105" s="16"/>
      <c r="URA1105" s="19"/>
      <c r="URB1105" s="16"/>
      <c r="URI1105" s="19"/>
      <c r="URJ1105" s="16"/>
      <c r="URQ1105" s="19"/>
      <c r="URR1105" s="16"/>
      <c r="URY1105" s="19"/>
      <c r="URZ1105" s="16"/>
      <c r="USG1105" s="19"/>
      <c r="USH1105" s="16"/>
      <c r="USO1105" s="19"/>
      <c r="USP1105" s="16"/>
      <c r="USW1105" s="19"/>
      <c r="USX1105" s="16"/>
      <c r="UTE1105" s="19"/>
      <c r="UTF1105" s="16"/>
      <c r="UTM1105" s="19"/>
      <c r="UTN1105" s="16"/>
      <c r="UTU1105" s="19"/>
      <c r="UTV1105" s="16"/>
      <c r="UUC1105" s="19"/>
      <c r="UUD1105" s="16"/>
      <c r="UUK1105" s="19"/>
      <c r="UUL1105" s="16"/>
      <c r="UUS1105" s="19"/>
      <c r="UUT1105" s="16"/>
      <c r="UVA1105" s="19"/>
      <c r="UVB1105" s="16"/>
      <c r="UVI1105" s="19"/>
      <c r="UVJ1105" s="16"/>
      <c r="UVQ1105" s="19"/>
      <c r="UVR1105" s="16"/>
      <c r="UVY1105" s="19"/>
      <c r="UVZ1105" s="16"/>
      <c r="UWG1105" s="19"/>
      <c r="UWH1105" s="16"/>
      <c r="UWO1105" s="19"/>
      <c r="UWP1105" s="16"/>
      <c r="UWW1105" s="19"/>
      <c r="UWX1105" s="16"/>
      <c r="UXE1105" s="19"/>
      <c r="UXF1105" s="16"/>
      <c r="UXM1105" s="19"/>
      <c r="UXN1105" s="16"/>
      <c r="UXU1105" s="19"/>
      <c r="UXV1105" s="16"/>
      <c r="UYC1105" s="19"/>
      <c r="UYD1105" s="16"/>
      <c r="UYK1105" s="19"/>
      <c r="UYL1105" s="16"/>
      <c r="UYS1105" s="19"/>
      <c r="UYT1105" s="16"/>
      <c r="UZA1105" s="19"/>
      <c r="UZB1105" s="16"/>
      <c r="UZI1105" s="19"/>
      <c r="UZJ1105" s="16"/>
      <c r="UZQ1105" s="19"/>
      <c r="UZR1105" s="16"/>
      <c r="UZY1105" s="19"/>
      <c r="UZZ1105" s="16"/>
      <c r="VAG1105" s="19"/>
      <c r="VAH1105" s="16"/>
      <c r="VAO1105" s="19"/>
      <c r="VAP1105" s="16"/>
      <c r="VAW1105" s="19"/>
      <c r="VAX1105" s="16"/>
      <c r="VBE1105" s="19"/>
      <c r="VBF1105" s="16"/>
      <c r="VBM1105" s="19"/>
      <c r="VBN1105" s="16"/>
      <c r="VBU1105" s="19"/>
      <c r="VBV1105" s="16"/>
      <c r="VCC1105" s="19"/>
      <c r="VCD1105" s="16"/>
      <c r="VCK1105" s="19"/>
      <c r="VCL1105" s="16"/>
      <c r="VCS1105" s="19"/>
      <c r="VCT1105" s="16"/>
      <c r="VDA1105" s="19"/>
      <c r="VDB1105" s="16"/>
      <c r="VDI1105" s="19"/>
      <c r="VDJ1105" s="16"/>
      <c r="VDQ1105" s="19"/>
      <c r="VDR1105" s="16"/>
      <c r="VDY1105" s="19"/>
      <c r="VDZ1105" s="16"/>
      <c r="VEG1105" s="19"/>
      <c r="VEH1105" s="16"/>
      <c r="VEO1105" s="19"/>
      <c r="VEP1105" s="16"/>
      <c r="VEW1105" s="19"/>
      <c r="VEX1105" s="16"/>
      <c r="VFE1105" s="19"/>
      <c r="VFF1105" s="16"/>
      <c r="VFM1105" s="19"/>
      <c r="VFN1105" s="16"/>
      <c r="VFU1105" s="19"/>
      <c r="VFV1105" s="16"/>
      <c r="VGC1105" s="19"/>
      <c r="VGD1105" s="16"/>
      <c r="VGK1105" s="19"/>
      <c r="VGL1105" s="16"/>
      <c r="VGS1105" s="19"/>
      <c r="VGT1105" s="16"/>
      <c r="VHA1105" s="19"/>
      <c r="VHB1105" s="16"/>
      <c r="VHI1105" s="19"/>
      <c r="VHJ1105" s="16"/>
      <c r="VHQ1105" s="19"/>
      <c r="VHR1105" s="16"/>
      <c r="VHY1105" s="19"/>
      <c r="VHZ1105" s="16"/>
      <c r="VIG1105" s="19"/>
      <c r="VIH1105" s="16"/>
      <c r="VIO1105" s="19"/>
      <c r="VIP1105" s="16"/>
      <c r="VIW1105" s="19"/>
      <c r="VIX1105" s="16"/>
      <c r="VJE1105" s="19"/>
      <c r="VJF1105" s="16"/>
      <c r="VJM1105" s="19"/>
      <c r="VJN1105" s="16"/>
      <c r="VJU1105" s="19"/>
      <c r="VJV1105" s="16"/>
      <c r="VKC1105" s="19"/>
      <c r="VKD1105" s="16"/>
      <c r="VKK1105" s="19"/>
      <c r="VKL1105" s="16"/>
      <c r="VKS1105" s="19"/>
      <c r="VKT1105" s="16"/>
      <c r="VLA1105" s="19"/>
      <c r="VLB1105" s="16"/>
      <c r="VLI1105" s="19"/>
      <c r="VLJ1105" s="16"/>
      <c r="VLQ1105" s="19"/>
      <c r="VLR1105" s="16"/>
      <c r="VLY1105" s="19"/>
      <c r="VLZ1105" s="16"/>
      <c r="VMG1105" s="19"/>
      <c r="VMH1105" s="16"/>
      <c r="VMO1105" s="19"/>
      <c r="VMP1105" s="16"/>
      <c r="VMW1105" s="19"/>
      <c r="VMX1105" s="16"/>
      <c r="VNE1105" s="19"/>
      <c r="VNF1105" s="16"/>
      <c r="VNM1105" s="19"/>
      <c r="VNN1105" s="16"/>
      <c r="VNU1105" s="19"/>
      <c r="VNV1105" s="16"/>
      <c r="VOC1105" s="19"/>
      <c r="VOD1105" s="16"/>
      <c r="VOK1105" s="19"/>
      <c r="VOL1105" s="16"/>
      <c r="VOS1105" s="19"/>
      <c r="VOT1105" s="16"/>
      <c r="VPA1105" s="19"/>
      <c r="VPB1105" s="16"/>
      <c r="VPI1105" s="19"/>
      <c r="VPJ1105" s="16"/>
      <c r="VPQ1105" s="19"/>
      <c r="VPR1105" s="16"/>
      <c r="VPY1105" s="19"/>
      <c r="VPZ1105" s="16"/>
      <c r="VQG1105" s="19"/>
      <c r="VQH1105" s="16"/>
      <c r="VQO1105" s="19"/>
      <c r="VQP1105" s="16"/>
      <c r="VQW1105" s="19"/>
      <c r="VQX1105" s="16"/>
      <c r="VRE1105" s="19"/>
      <c r="VRF1105" s="16"/>
      <c r="VRM1105" s="19"/>
      <c r="VRN1105" s="16"/>
      <c r="VRU1105" s="19"/>
      <c r="VRV1105" s="16"/>
      <c r="VSC1105" s="19"/>
      <c r="VSD1105" s="16"/>
      <c r="VSK1105" s="19"/>
      <c r="VSL1105" s="16"/>
      <c r="VSS1105" s="19"/>
      <c r="VST1105" s="16"/>
      <c r="VTA1105" s="19"/>
      <c r="VTB1105" s="16"/>
      <c r="VTI1105" s="19"/>
      <c r="VTJ1105" s="16"/>
      <c r="VTQ1105" s="19"/>
      <c r="VTR1105" s="16"/>
      <c r="VTY1105" s="19"/>
      <c r="VTZ1105" s="16"/>
      <c r="VUG1105" s="19"/>
      <c r="VUH1105" s="16"/>
      <c r="VUO1105" s="19"/>
      <c r="VUP1105" s="16"/>
      <c r="VUW1105" s="19"/>
      <c r="VUX1105" s="16"/>
      <c r="VVE1105" s="19"/>
      <c r="VVF1105" s="16"/>
      <c r="VVM1105" s="19"/>
      <c r="VVN1105" s="16"/>
      <c r="VVU1105" s="19"/>
      <c r="VVV1105" s="16"/>
      <c r="VWC1105" s="19"/>
      <c r="VWD1105" s="16"/>
      <c r="VWK1105" s="19"/>
      <c r="VWL1105" s="16"/>
      <c r="VWS1105" s="19"/>
      <c r="VWT1105" s="16"/>
      <c r="VXA1105" s="19"/>
      <c r="VXB1105" s="16"/>
      <c r="VXI1105" s="19"/>
      <c r="VXJ1105" s="16"/>
      <c r="VXQ1105" s="19"/>
      <c r="VXR1105" s="16"/>
      <c r="VXY1105" s="19"/>
      <c r="VXZ1105" s="16"/>
      <c r="VYG1105" s="19"/>
      <c r="VYH1105" s="16"/>
      <c r="VYO1105" s="19"/>
      <c r="VYP1105" s="16"/>
      <c r="VYW1105" s="19"/>
      <c r="VYX1105" s="16"/>
      <c r="VZE1105" s="19"/>
      <c r="VZF1105" s="16"/>
      <c r="VZM1105" s="19"/>
      <c r="VZN1105" s="16"/>
      <c r="VZU1105" s="19"/>
      <c r="VZV1105" s="16"/>
      <c r="WAC1105" s="19"/>
      <c r="WAD1105" s="16"/>
      <c r="WAK1105" s="19"/>
      <c r="WAL1105" s="16"/>
      <c r="WAS1105" s="19"/>
      <c r="WAT1105" s="16"/>
      <c r="WBA1105" s="19"/>
      <c r="WBB1105" s="16"/>
      <c r="WBI1105" s="19"/>
      <c r="WBJ1105" s="16"/>
      <c r="WBQ1105" s="19"/>
      <c r="WBR1105" s="16"/>
      <c r="WBY1105" s="19"/>
      <c r="WBZ1105" s="16"/>
      <c r="WCG1105" s="19"/>
      <c r="WCH1105" s="16"/>
      <c r="WCO1105" s="19"/>
      <c r="WCP1105" s="16"/>
      <c r="WCW1105" s="19"/>
      <c r="WCX1105" s="16"/>
      <c r="WDE1105" s="19"/>
      <c r="WDF1105" s="16"/>
      <c r="WDM1105" s="19"/>
      <c r="WDN1105" s="16"/>
      <c r="WDU1105" s="19"/>
      <c r="WDV1105" s="16"/>
      <c r="WEC1105" s="19"/>
      <c r="WED1105" s="16"/>
      <c r="WEK1105" s="19"/>
      <c r="WEL1105" s="16"/>
      <c r="WES1105" s="19"/>
      <c r="WET1105" s="16"/>
      <c r="WFA1105" s="19"/>
      <c r="WFB1105" s="16"/>
      <c r="WFI1105" s="19"/>
      <c r="WFJ1105" s="16"/>
      <c r="WFQ1105" s="19"/>
      <c r="WFR1105" s="16"/>
      <c r="WFY1105" s="19"/>
      <c r="WFZ1105" s="16"/>
      <c r="WGG1105" s="19"/>
      <c r="WGH1105" s="16"/>
      <c r="WGO1105" s="19"/>
      <c r="WGP1105" s="16"/>
      <c r="WGW1105" s="19"/>
      <c r="WGX1105" s="16"/>
      <c r="WHE1105" s="19"/>
      <c r="WHF1105" s="16"/>
      <c r="WHM1105" s="19"/>
      <c r="WHN1105" s="16"/>
      <c r="WHU1105" s="19"/>
      <c r="WHV1105" s="16"/>
      <c r="WIC1105" s="19"/>
      <c r="WID1105" s="16"/>
      <c r="WIK1105" s="19"/>
      <c r="WIL1105" s="16"/>
      <c r="WIS1105" s="19"/>
      <c r="WIT1105" s="16"/>
      <c r="WJA1105" s="19"/>
      <c r="WJB1105" s="16"/>
      <c r="WJI1105" s="19"/>
      <c r="WJJ1105" s="16"/>
      <c r="WJQ1105" s="19"/>
      <c r="WJR1105" s="16"/>
      <c r="WJY1105" s="19"/>
      <c r="WJZ1105" s="16"/>
      <c r="WKG1105" s="19"/>
      <c r="WKH1105" s="16"/>
      <c r="WKO1105" s="19"/>
      <c r="WKP1105" s="16"/>
      <c r="WKW1105" s="19"/>
      <c r="WKX1105" s="16"/>
      <c r="WLE1105" s="19"/>
      <c r="WLF1105" s="16"/>
      <c r="WLM1105" s="19"/>
      <c r="WLN1105" s="16"/>
      <c r="WLU1105" s="19"/>
      <c r="WLV1105" s="16"/>
      <c r="WMC1105" s="19"/>
      <c r="WMD1105" s="16"/>
      <c r="WMK1105" s="19"/>
      <c r="WML1105" s="16"/>
      <c r="WMS1105" s="19"/>
      <c r="WMT1105" s="16"/>
      <c r="WNA1105" s="19"/>
      <c r="WNB1105" s="16"/>
      <c r="WNI1105" s="19"/>
      <c r="WNJ1105" s="16"/>
      <c r="WNQ1105" s="19"/>
      <c r="WNR1105" s="16"/>
      <c r="WNY1105" s="19"/>
      <c r="WNZ1105" s="16"/>
      <c r="WOG1105" s="19"/>
      <c r="WOH1105" s="16"/>
      <c r="WOO1105" s="19"/>
      <c r="WOP1105" s="16"/>
      <c r="WOW1105" s="19"/>
      <c r="WOX1105" s="16"/>
      <c r="WPE1105" s="19"/>
      <c r="WPF1105" s="16"/>
      <c r="WPM1105" s="19"/>
      <c r="WPN1105" s="16"/>
      <c r="WPU1105" s="19"/>
      <c r="WPV1105" s="16"/>
      <c r="WQC1105" s="19"/>
      <c r="WQD1105" s="16"/>
      <c r="WQK1105" s="19"/>
      <c r="WQL1105" s="16"/>
      <c r="WQS1105" s="19"/>
      <c r="WQT1105" s="16"/>
      <c r="WRA1105" s="19"/>
      <c r="WRB1105" s="16"/>
      <c r="WRI1105" s="19"/>
      <c r="WRJ1105" s="16"/>
      <c r="WRQ1105" s="19"/>
      <c r="WRR1105" s="16"/>
      <c r="WRY1105" s="19"/>
      <c r="WRZ1105" s="16"/>
      <c r="WSG1105" s="19"/>
      <c r="WSH1105" s="16"/>
      <c r="WSO1105" s="19"/>
      <c r="WSP1105" s="16"/>
      <c r="WSW1105" s="19"/>
      <c r="WSX1105" s="16"/>
      <c r="WTE1105" s="19"/>
      <c r="WTF1105" s="16"/>
      <c r="WTM1105" s="19"/>
      <c r="WTN1105" s="16"/>
      <c r="WTU1105" s="19"/>
      <c r="WTV1105" s="16"/>
      <c r="WUC1105" s="19"/>
      <c r="WUD1105" s="16"/>
      <c r="WUK1105" s="19"/>
      <c r="WUL1105" s="16"/>
      <c r="WUS1105" s="19"/>
      <c r="WUT1105" s="16"/>
      <c r="WVA1105" s="19"/>
      <c r="WVB1105" s="16"/>
      <c r="WVI1105" s="19"/>
      <c r="WVJ1105" s="16"/>
      <c r="WVQ1105" s="19"/>
      <c r="WVR1105" s="16"/>
      <c r="WVY1105" s="19"/>
      <c r="WVZ1105" s="16"/>
      <c r="WWG1105" s="19"/>
      <c r="WWH1105" s="16"/>
      <c r="WWO1105" s="19"/>
      <c r="WWP1105" s="16"/>
      <c r="WWW1105" s="19"/>
      <c r="WWX1105" s="16"/>
      <c r="WXE1105" s="19"/>
      <c r="WXF1105" s="16"/>
      <c r="WXM1105" s="19"/>
      <c r="WXN1105" s="16"/>
      <c r="WXU1105" s="19"/>
      <c r="WXV1105" s="16"/>
      <c r="WYC1105" s="19"/>
      <c r="WYD1105" s="16"/>
      <c r="WYK1105" s="19"/>
      <c r="WYL1105" s="16"/>
      <c r="WYS1105" s="19"/>
      <c r="WYT1105" s="16"/>
      <c r="WZA1105" s="19"/>
      <c r="WZB1105" s="16"/>
      <c r="WZI1105" s="19"/>
      <c r="WZJ1105" s="16"/>
      <c r="WZQ1105" s="19"/>
      <c r="WZR1105" s="16"/>
      <c r="WZY1105" s="19"/>
      <c r="WZZ1105" s="16"/>
      <c r="XAG1105" s="19"/>
      <c r="XAH1105" s="16"/>
      <c r="XAO1105" s="19"/>
      <c r="XAP1105" s="16"/>
      <c r="XAW1105" s="19"/>
      <c r="XAX1105" s="16"/>
      <c r="XBE1105" s="19"/>
      <c r="XBF1105" s="16"/>
      <c r="XBM1105" s="19"/>
      <c r="XBN1105" s="16"/>
      <c r="XBU1105" s="19"/>
      <c r="XBV1105" s="16"/>
      <c r="XCC1105" s="19"/>
      <c r="XCD1105" s="16"/>
      <c r="XCK1105" s="19"/>
      <c r="XCL1105" s="16"/>
      <c r="XCS1105" s="19"/>
      <c r="XCT1105" s="16"/>
      <c r="XDA1105" s="19"/>
      <c r="XDB1105" s="16"/>
      <c r="XDI1105" s="19"/>
      <c r="XDJ1105" s="16"/>
      <c r="XDQ1105" s="19"/>
      <c r="XDR1105" s="16"/>
      <c r="XDY1105" s="19"/>
      <c r="XDZ1105" s="16"/>
      <c r="XEG1105" s="19"/>
      <c r="XEH1105" s="16"/>
      <c r="XEO1105" s="19"/>
      <c r="XEP1105" s="16"/>
      <c r="XEW1105" s="19"/>
      <c r="XEX1105" s="16"/>
    </row>
    <row r="1106" spans="1:1018 1025:2042 2049:3066 3073:4090 4097:5114 5121:6138 6145:7162 7169:8186 8193:9210 9217:10234 10241:11258 11265:12282 12289:13306 13313:14330 14337:15354 15361:16378" s="42" customFormat="1" x14ac:dyDescent="0.2">
      <c r="A1106" s="19"/>
      <c r="B1106" s="43" t="s">
        <v>1522</v>
      </c>
      <c r="C1106" s="42">
        <f>C1099+C1101</f>
        <v>0.71500000000000008</v>
      </c>
      <c r="D1106" s="42">
        <f t="shared" ref="D1106:AB1106" si="23">D1099+D1101</f>
        <v>0.73</v>
      </c>
      <c r="E1106" s="42">
        <f t="shared" si="23"/>
        <v>0.69799999999999995</v>
      </c>
      <c r="F1106" s="42">
        <f t="shared" si="23"/>
        <v>0.72599999999999998</v>
      </c>
      <c r="G1106" s="42">
        <f t="shared" si="23"/>
        <v>0.7430000000000001</v>
      </c>
      <c r="H1106" s="42">
        <f t="shared" si="23"/>
        <v>0.69399999999999995</v>
      </c>
      <c r="I1106" s="42">
        <f t="shared" si="23"/>
        <v>0.70100000000000007</v>
      </c>
      <c r="J1106" s="42">
        <f t="shared" si="23"/>
        <v>0.57499999999999996</v>
      </c>
      <c r="K1106" s="42">
        <f t="shared" si="23"/>
        <v>0.63400000000000001</v>
      </c>
      <c r="L1106" s="42">
        <f t="shared" si="23"/>
        <v>0.747</v>
      </c>
      <c r="M1106" s="42">
        <f t="shared" si="23"/>
        <v>0.74199999999999999</v>
      </c>
      <c r="N1106" s="42">
        <f t="shared" si="23"/>
        <v>0.75800000000000001</v>
      </c>
      <c r="O1106" s="42">
        <f t="shared" si="23"/>
        <v>0.82400000000000007</v>
      </c>
      <c r="P1106" s="42">
        <f t="shared" si="23"/>
        <v>0.66900000000000004</v>
      </c>
      <c r="Q1106" s="42">
        <f t="shared" si="23"/>
        <v>0.79499999999999993</v>
      </c>
      <c r="R1106" s="42">
        <f t="shared" si="23"/>
        <v>0.71599999999999997</v>
      </c>
      <c r="S1106" s="42">
        <f t="shared" si="23"/>
        <v>0.76800000000000002</v>
      </c>
      <c r="T1106" s="42">
        <f t="shared" si="23"/>
        <v>0.71900000000000008</v>
      </c>
      <c r="U1106" s="42">
        <f t="shared" si="23"/>
        <v>0.68799999999999994</v>
      </c>
      <c r="V1106" s="42">
        <f t="shared" si="23"/>
        <v>0.67100000000000004</v>
      </c>
      <c r="W1106" s="42">
        <f t="shared" si="23"/>
        <v>0.72699999999999998</v>
      </c>
      <c r="X1106" s="42">
        <f t="shared" si="23"/>
        <v>0.71</v>
      </c>
      <c r="Y1106" s="42">
        <f t="shared" si="23"/>
        <v>0.71399999999999997</v>
      </c>
      <c r="Z1106" s="42">
        <f t="shared" si="23"/>
        <v>0.69799999999999995</v>
      </c>
      <c r="AA1106" s="42">
        <f t="shared" si="23"/>
        <v>0.72099999999999997</v>
      </c>
      <c r="AB1106" s="42">
        <f t="shared" si="23"/>
        <v>0.72899999999999998</v>
      </c>
      <c r="AG1106" s="19"/>
      <c r="AH1106" s="16"/>
      <c r="AO1106" s="19"/>
      <c r="AP1106" s="16"/>
      <c r="AW1106" s="19"/>
      <c r="AX1106" s="16"/>
      <c r="BE1106" s="19"/>
      <c r="BF1106" s="16"/>
      <c r="BM1106" s="19"/>
      <c r="BN1106" s="16"/>
      <c r="BU1106" s="19"/>
      <c r="BV1106" s="16"/>
      <c r="CC1106" s="19"/>
      <c r="CD1106" s="16"/>
      <c r="CK1106" s="19"/>
      <c r="CL1106" s="16"/>
      <c r="CS1106" s="19"/>
      <c r="CT1106" s="16"/>
      <c r="DA1106" s="19"/>
      <c r="DB1106" s="16"/>
      <c r="DI1106" s="19"/>
      <c r="DJ1106" s="16"/>
      <c r="DQ1106" s="19"/>
      <c r="DR1106" s="16"/>
      <c r="DY1106" s="19"/>
      <c r="DZ1106" s="16"/>
      <c r="EG1106" s="19"/>
      <c r="EH1106" s="16"/>
      <c r="EO1106" s="19"/>
      <c r="EP1106" s="16"/>
      <c r="EW1106" s="19"/>
      <c r="EX1106" s="16"/>
      <c r="FE1106" s="19"/>
      <c r="FF1106" s="16"/>
      <c r="FM1106" s="19"/>
      <c r="FN1106" s="16"/>
      <c r="FU1106" s="19"/>
      <c r="FV1106" s="16"/>
      <c r="GC1106" s="19"/>
      <c r="GD1106" s="16"/>
      <c r="GK1106" s="19"/>
      <c r="GL1106" s="16"/>
      <c r="GS1106" s="19"/>
      <c r="GT1106" s="16"/>
      <c r="HA1106" s="19"/>
      <c r="HB1106" s="16"/>
      <c r="HI1106" s="19"/>
      <c r="HJ1106" s="16"/>
      <c r="HQ1106" s="19"/>
      <c r="HR1106" s="16"/>
      <c r="HY1106" s="19"/>
      <c r="HZ1106" s="16"/>
      <c r="IG1106" s="19"/>
      <c r="IH1106" s="16"/>
      <c r="IO1106" s="19"/>
      <c r="IP1106" s="16"/>
      <c r="IW1106" s="19"/>
      <c r="IX1106" s="16"/>
      <c r="JE1106" s="19"/>
      <c r="JF1106" s="16"/>
      <c r="JM1106" s="19"/>
      <c r="JN1106" s="16"/>
      <c r="JU1106" s="19"/>
      <c r="JV1106" s="16"/>
      <c r="KC1106" s="19"/>
      <c r="KD1106" s="16"/>
      <c r="KK1106" s="19"/>
      <c r="KL1106" s="16"/>
      <c r="KS1106" s="19"/>
      <c r="KT1106" s="16"/>
      <c r="LA1106" s="19"/>
      <c r="LB1106" s="16"/>
      <c r="LI1106" s="19"/>
      <c r="LJ1106" s="16"/>
      <c r="LQ1106" s="19"/>
      <c r="LR1106" s="16"/>
      <c r="LY1106" s="19"/>
      <c r="LZ1106" s="16"/>
      <c r="MG1106" s="19"/>
      <c r="MH1106" s="16"/>
      <c r="MO1106" s="19"/>
      <c r="MP1106" s="16"/>
      <c r="MW1106" s="19"/>
      <c r="MX1106" s="16"/>
      <c r="NE1106" s="19"/>
      <c r="NF1106" s="16"/>
      <c r="NM1106" s="19"/>
      <c r="NN1106" s="16"/>
      <c r="NU1106" s="19"/>
      <c r="NV1106" s="16"/>
      <c r="OC1106" s="19"/>
      <c r="OD1106" s="16"/>
      <c r="OK1106" s="19"/>
      <c r="OL1106" s="16"/>
      <c r="OS1106" s="19"/>
      <c r="OT1106" s="16"/>
      <c r="PA1106" s="19"/>
      <c r="PB1106" s="16"/>
      <c r="PI1106" s="19"/>
      <c r="PJ1106" s="16"/>
      <c r="PQ1106" s="19"/>
      <c r="PR1106" s="16"/>
      <c r="PY1106" s="19"/>
      <c r="PZ1106" s="16"/>
      <c r="QG1106" s="19"/>
      <c r="QH1106" s="16"/>
      <c r="QO1106" s="19"/>
      <c r="QP1106" s="16"/>
      <c r="QW1106" s="19"/>
      <c r="QX1106" s="16"/>
      <c r="RE1106" s="19"/>
      <c r="RF1106" s="16"/>
      <c r="RM1106" s="19"/>
      <c r="RN1106" s="16"/>
      <c r="RU1106" s="19"/>
      <c r="RV1106" s="16"/>
      <c r="SC1106" s="19"/>
      <c r="SD1106" s="16"/>
      <c r="SK1106" s="19"/>
      <c r="SL1106" s="16"/>
      <c r="SS1106" s="19"/>
      <c r="ST1106" s="16"/>
      <c r="TA1106" s="19"/>
      <c r="TB1106" s="16"/>
      <c r="TI1106" s="19"/>
      <c r="TJ1106" s="16"/>
      <c r="TQ1106" s="19"/>
      <c r="TR1106" s="16"/>
      <c r="TY1106" s="19"/>
      <c r="TZ1106" s="16"/>
      <c r="UG1106" s="19"/>
      <c r="UH1106" s="16"/>
      <c r="UO1106" s="19"/>
      <c r="UP1106" s="16"/>
      <c r="UW1106" s="19"/>
      <c r="UX1106" s="16"/>
      <c r="VE1106" s="19"/>
      <c r="VF1106" s="16"/>
      <c r="VM1106" s="19"/>
      <c r="VN1106" s="16"/>
      <c r="VU1106" s="19"/>
      <c r="VV1106" s="16"/>
      <c r="WC1106" s="19"/>
      <c r="WD1106" s="16"/>
      <c r="WK1106" s="19"/>
      <c r="WL1106" s="16"/>
      <c r="WS1106" s="19"/>
      <c r="WT1106" s="16"/>
      <c r="XA1106" s="19"/>
      <c r="XB1106" s="16"/>
      <c r="XI1106" s="19"/>
      <c r="XJ1106" s="16"/>
      <c r="XQ1106" s="19"/>
      <c r="XR1106" s="16"/>
      <c r="XY1106" s="19"/>
      <c r="XZ1106" s="16"/>
      <c r="YG1106" s="19"/>
      <c r="YH1106" s="16"/>
      <c r="YO1106" s="19"/>
      <c r="YP1106" s="16"/>
      <c r="YW1106" s="19"/>
      <c r="YX1106" s="16"/>
      <c r="ZE1106" s="19"/>
      <c r="ZF1106" s="16"/>
      <c r="ZM1106" s="19"/>
      <c r="ZN1106" s="16"/>
      <c r="ZU1106" s="19"/>
      <c r="ZV1106" s="16"/>
      <c r="AAC1106" s="19"/>
      <c r="AAD1106" s="16"/>
      <c r="AAK1106" s="19"/>
      <c r="AAL1106" s="16"/>
      <c r="AAS1106" s="19"/>
      <c r="AAT1106" s="16"/>
      <c r="ABA1106" s="19"/>
      <c r="ABB1106" s="16"/>
      <c r="ABI1106" s="19"/>
      <c r="ABJ1106" s="16"/>
      <c r="ABQ1106" s="19"/>
      <c r="ABR1106" s="16"/>
      <c r="ABY1106" s="19"/>
      <c r="ABZ1106" s="16"/>
      <c r="ACG1106" s="19"/>
      <c r="ACH1106" s="16"/>
      <c r="ACO1106" s="19"/>
      <c r="ACP1106" s="16"/>
      <c r="ACW1106" s="19"/>
      <c r="ACX1106" s="16"/>
      <c r="ADE1106" s="19"/>
      <c r="ADF1106" s="16"/>
      <c r="ADM1106" s="19"/>
      <c r="ADN1106" s="16"/>
      <c r="ADU1106" s="19"/>
      <c r="ADV1106" s="16"/>
      <c r="AEC1106" s="19"/>
      <c r="AED1106" s="16"/>
      <c r="AEK1106" s="19"/>
      <c r="AEL1106" s="16"/>
      <c r="AES1106" s="19"/>
      <c r="AET1106" s="16"/>
      <c r="AFA1106" s="19"/>
      <c r="AFB1106" s="16"/>
      <c r="AFI1106" s="19"/>
      <c r="AFJ1106" s="16"/>
      <c r="AFQ1106" s="19"/>
      <c r="AFR1106" s="16"/>
      <c r="AFY1106" s="19"/>
      <c r="AFZ1106" s="16"/>
      <c r="AGG1106" s="19"/>
      <c r="AGH1106" s="16"/>
      <c r="AGO1106" s="19"/>
      <c r="AGP1106" s="16"/>
      <c r="AGW1106" s="19"/>
      <c r="AGX1106" s="16"/>
      <c r="AHE1106" s="19"/>
      <c r="AHF1106" s="16"/>
      <c r="AHM1106" s="19"/>
      <c r="AHN1106" s="16"/>
      <c r="AHU1106" s="19"/>
      <c r="AHV1106" s="16"/>
      <c r="AIC1106" s="19"/>
      <c r="AID1106" s="16"/>
      <c r="AIK1106" s="19"/>
      <c r="AIL1106" s="16"/>
      <c r="AIS1106" s="19"/>
      <c r="AIT1106" s="16"/>
      <c r="AJA1106" s="19"/>
      <c r="AJB1106" s="16"/>
      <c r="AJI1106" s="19"/>
      <c r="AJJ1106" s="16"/>
      <c r="AJQ1106" s="19"/>
      <c r="AJR1106" s="16"/>
      <c r="AJY1106" s="19"/>
      <c r="AJZ1106" s="16"/>
      <c r="AKG1106" s="19"/>
      <c r="AKH1106" s="16"/>
      <c r="AKO1106" s="19"/>
      <c r="AKP1106" s="16"/>
      <c r="AKW1106" s="19"/>
      <c r="AKX1106" s="16"/>
      <c r="ALE1106" s="19"/>
      <c r="ALF1106" s="16"/>
      <c r="ALM1106" s="19"/>
      <c r="ALN1106" s="16"/>
      <c r="ALU1106" s="19"/>
      <c r="ALV1106" s="16"/>
      <c r="AMC1106" s="19"/>
      <c r="AMD1106" s="16"/>
      <c r="AMK1106" s="19"/>
      <c r="AML1106" s="16"/>
      <c r="AMS1106" s="19"/>
      <c r="AMT1106" s="16"/>
      <c r="ANA1106" s="19"/>
      <c r="ANB1106" s="16"/>
      <c r="ANI1106" s="19"/>
      <c r="ANJ1106" s="16"/>
      <c r="ANQ1106" s="19"/>
      <c r="ANR1106" s="16"/>
      <c r="ANY1106" s="19"/>
      <c r="ANZ1106" s="16"/>
      <c r="AOG1106" s="19"/>
      <c r="AOH1106" s="16"/>
      <c r="AOO1106" s="19"/>
      <c r="AOP1106" s="16"/>
      <c r="AOW1106" s="19"/>
      <c r="AOX1106" s="16"/>
      <c r="APE1106" s="19"/>
      <c r="APF1106" s="16"/>
      <c r="APM1106" s="19"/>
      <c r="APN1106" s="16"/>
      <c r="APU1106" s="19"/>
      <c r="APV1106" s="16"/>
      <c r="AQC1106" s="19"/>
      <c r="AQD1106" s="16"/>
      <c r="AQK1106" s="19"/>
      <c r="AQL1106" s="16"/>
      <c r="AQS1106" s="19"/>
      <c r="AQT1106" s="16"/>
      <c r="ARA1106" s="19"/>
      <c r="ARB1106" s="16"/>
      <c r="ARI1106" s="19"/>
      <c r="ARJ1106" s="16"/>
      <c r="ARQ1106" s="19"/>
      <c r="ARR1106" s="16"/>
      <c r="ARY1106" s="19"/>
      <c r="ARZ1106" s="16"/>
      <c r="ASG1106" s="19"/>
      <c r="ASH1106" s="16"/>
      <c r="ASO1106" s="19"/>
      <c r="ASP1106" s="16"/>
      <c r="ASW1106" s="19"/>
      <c r="ASX1106" s="16"/>
      <c r="ATE1106" s="19"/>
      <c r="ATF1106" s="16"/>
      <c r="ATM1106" s="19"/>
      <c r="ATN1106" s="16"/>
      <c r="ATU1106" s="19"/>
      <c r="ATV1106" s="16"/>
      <c r="AUC1106" s="19"/>
      <c r="AUD1106" s="16"/>
      <c r="AUK1106" s="19"/>
      <c r="AUL1106" s="16"/>
      <c r="AUS1106" s="19"/>
      <c r="AUT1106" s="16"/>
      <c r="AVA1106" s="19"/>
      <c r="AVB1106" s="16"/>
      <c r="AVI1106" s="19"/>
      <c r="AVJ1106" s="16"/>
      <c r="AVQ1106" s="19"/>
      <c r="AVR1106" s="16"/>
      <c r="AVY1106" s="19"/>
      <c r="AVZ1106" s="16"/>
      <c r="AWG1106" s="19"/>
      <c r="AWH1106" s="16"/>
      <c r="AWO1106" s="19"/>
      <c r="AWP1106" s="16"/>
      <c r="AWW1106" s="19"/>
      <c r="AWX1106" s="16"/>
      <c r="AXE1106" s="19"/>
      <c r="AXF1106" s="16"/>
      <c r="AXM1106" s="19"/>
      <c r="AXN1106" s="16"/>
      <c r="AXU1106" s="19"/>
      <c r="AXV1106" s="16"/>
      <c r="AYC1106" s="19"/>
      <c r="AYD1106" s="16"/>
      <c r="AYK1106" s="19"/>
      <c r="AYL1106" s="16"/>
      <c r="AYS1106" s="19"/>
      <c r="AYT1106" s="16"/>
      <c r="AZA1106" s="19"/>
      <c r="AZB1106" s="16"/>
      <c r="AZI1106" s="19"/>
      <c r="AZJ1106" s="16"/>
      <c r="AZQ1106" s="19"/>
      <c r="AZR1106" s="16"/>
      <c r="AZY1106" s="19"/>
      <c r="AZZ1106" s="16"/>
      <c r="BAG1106" s="19"/>
      <c r="BAH1106" s="16"/>
      <c r="BAO1106" s="19"/>
      <c r="BAP1106" s="16"/>
      <c r="BAW1106" s="19"/>
      <c r="BAX1106" s="16"/>
      <c r="BBE1106" s="19"/>
      <c r="BBF1106" s="16"/>
      <c r="BBM1106" s="19"/>
      <c r="BBN1106" s="16"/>
      <c r="BBU1106" s="19"/>
      <c r="BBV1106" s="16"/>
      <c r="BCC1106" s="19"/>
      <c r="BCD1106" s="16"/>
      <c r="BCK1106" s="19"/>
      <c r="BCL1106" s="16"/>
      <c r="BCS1106" s="19"/>
      <c r="BCT1106" s="16"/>
      <c r="BDA1106" s="19"/>
      <c r="BDB1106" s="16"/>
      <c r="BDI1106" s="19"/>
      <c r="BDJ1106" s="16"/>
      <c r="BDQ1106" s="19"/>
      <c r="BDR1106" s="16"/>
      <c r="BDY1106" s="19"/>
      <c r="BDZ1106" s="16"/>
      <c r="BEG1106" s="19"/>
      <c r="BEH1106" s="16"/>
      <c r="BEO1106" s="19"/>
      <c r="BEP1106" s="16"/>
      <c r="BEW1106" s="19"/>
      <c r="BEX1106" s="16"/>
      <c r="BFE1106" s="19"/>
      <c r="BFF1106" s="16"/>
      <c r="BFM1106" s="19"/>
      <c r="BFN1106" s="16"/>
      <c r="BFU1106" s="19"/>
      <c r="BFV1106" s="16"/>
      <c r="BGC1106" s="19"/>
      <c r="BGD1106" s="16"/>
      <c r="BGK1106" s="19"/>
      <c r="BGL1106" s="16"/>
      <c r="BGS1106" s="19"/>
      <c r="BGT1106" s="16"/>
      <c r="BHA1106" s="19"/>
      <c r="BHB1106" s="16"/>
      <c r="BHI1106" s="19"/>
      <c r="BHJ1106" s="16"/>
      <c r="BHQ1106" s="19"/>
      <c r="BHR1106" s="16"/>
      <c r="BHY1106" s="19"/>
      <c r="BHZ1106" s="16"/>
      <c r="BIG1106" s="19"/>
      <c r="BIH1106" s="16"/>
      <c r="BIO1106" s="19"/>
      <c r="BIP1106" s="16"/>
      <c r="BIW1106" s="19"/>
      <c r="BIX1106" s="16"/>
      <c r="BJE1106" s="19"/>
      <c r="BJF1106" s="16"/>
      <c r="BJM1106" s="19"/>
      <c r="BJN1106" s="16"/>
      <c r="BJU1106" s="19"/>
      <c r="BJV1106" s="16"/>
      <c r="BKC1106" s="19"/>
      <c r="BKD1106" s="16"/>
      <c r="BKK1106" s="19"/>
      <c r="BKL1106" s="16"/>
      <c r="BKS1106" s="19"/>
      <c r="BKT1106" s="16"/>
      <c r="BLA1106" s="19"/>
      <c r="BLB1106" s="16"/>
      <c r="BLI1106" s="19"/>
      <c r="BLJ1106" s="16"/>
      <c r="BLQ1106" s="19"/>
      <c r="BLR1106" s="16"/>
      <c r="BLY1106" s="19"/>
      <c r="BLZ1106" s="16"/>
      <c r="BMG1106" s="19"/>
      <c r="BMH1106" s="16"/>
      <c r="BMO1106" s="19"/>
      <c r="BMP1106" s="16"/>
      <c r="BMW1106" s="19"/>
      <c r="BMX1106" s="16"/>
      <c r="BNE1106" s="19"/>
      <c r="BNF1106" s="16"/>
      <c r="BNM1106" s="19"/>
      <c r="BNN1106" s="16"/>
      <c r="BNU1106" s="19"/>
      <c r="BNV1106" s="16"/>
      <c r="BOC1106" s="19"/>
      <c r="BOD1106" s="16"/>
      <c r="BOK1106" s="19"/>
      <c r="BOL1106" s="16"/>
      <c r="BOS1106" s="19"/>
      <c r="BOT1106" s="16"/>
      <c r="BPA1106" s="19"/>
      <c r="BPB1106" s="16"/>
      <c r="BPI1106" s="19"/>
      <c r="BPJ1106" s="16"/>
      <c r="BPQ1106" s="19"/>
      <c r="BPR1106" s="16"/>
      <c r="BPY1106" s="19"/>
      <c r="BPZ1106" s="16"/>
      <c r="BQG1106" s="19"/>
      <c r="BQH1106" s="16"/>
      <c r="BQO1106" s="19"/>
      <c r="BQP1106" s="16"/>
      <c r="BQW1106" s="19"/>
      <c r="BQX1106" s="16"/>
      <c r="BRE1106" s="19"/>
      <c r="BRF1106" s="16"/>
      <c r="BRM1106" s="19"/>
      <c r="BRN1106" s="16"/>
      <c r="BRU1106" s="19"/>
      <c r="BRV1106" s="16"/>
      <c r="BSC1106" s="19"/>
      <c r="BSD1106" s="16"/>
      <c r="BSK1106" s="19"/>
      <c r="BSL1106" s="16"/>
      <c r="BSS1106" s="19"/>
      <c r="BST1106" s="16"/>
      <c r="BTA1106" s="19"/>
      <c r="BTB1106" s="16"/>
      <c r="BTI1106" s="19"/>
      <c r="BTJ1106" s="16"/>
      <c r="BTQ1106" s="19"/>
      <c r="BTR1106" s="16"/>
      <c r="BTY1106" s="19"/>
      <c r="BTZ1106" s="16"/>
      <c r="BUG1106" s="19"/>
      <c r="BUH1106" s="16"/>
      <c r="BUO1106" s="19"/>
      <c r="BUP1106" s="16"/>
      <c r="BUW1106" s="19"/>
      <c r="BUX1106" s="16"/>
      <c r="BVE1106" s="19"/>
      <c r="BVF1106" s="16"/>
      <c r="BVM1106" s="19"/>
      <c r="BVN1106" s="16"/>
      <c r="BVU1106" s="19"/>
      <c r="BVV1106" s="16"/>
      <c r="BWC1106" s="19"/>
      <c r="BWD1106" s="16"/>
      <c r="BWK1106" s="19"/>
      <c r="BWL1106" s="16"/>
      <c r="BWS1106" s="19"/>
      <c r="BWT1106" s="16"/>
      <c r="BXA1106" s="19"/>
      <c r="BXB1106" s="16"/>
      <c r="BXI1106" s="19"/>
      <c r="BXJ1106" s="16"/>
      <c r="BXQ1106" s="19"/>
      <c r="BXR1106" s="16"/>
      <c r="BXY1106" s="19"/>
      <c r="BXZ1106" s="16"/>
      <c r="BYG1106" s="19"/>
      <c r="BYH1106" s="16"/>
      <c r="BYO1106" s="19"/>
      <c r="BYP1106" s="16"/>
      <c r="BYW1106" s="19"/>
      <c r="BYX1106" s="16"/>
      <c r="BZE1106" s="19"/>
      <c r="BZF1106" s="16"/>
      <c r="BZM1106" s="19"/>
      <c r="BZN1106" s="16"/>
      <c r="BZU1106" s="19"/>
      <c r="BZV1106" s="16"/>
      <c r="CAC1106" s="19"/>
      <c r="CAD1106" s="16"/>
      <c r="CAK1106" s="19"/>
      <c r="CAL1106" s="16"/>
      <c r="CAS1106" s="19"/>
      <c r="CAT1106" s="16"/>
      <c r="CBA1106" s="19"/>
      <c r="CBB1106" s="16"/>
      <c r="CBI1106" s="19"/>
      <c r="CBJ1106" s="16"/>
      <c r="CBQ1106" s="19"/>
      <c r="CBR1106" s="16"/>
      <c r="CBY1106" s="19"/>
      <c r="CBZ1106" s="16"/>
      <c r="CCG1106" s="19"/>
      <c r="CCH1106" s="16"/>
      <c r="CCO1106" s="19"/>
      <c r="CCP1106" s="16"/>
      <c r="CCW1106" s="19"/>
      <c r="CCX1106" s="16"/>
      <c r="CDE1106" s="19"/>
      <c r="CDF1106" s="16"/>
      <c r="CDM1106" s="19"/>
      <c r="CDN1106" s="16"/>
      <c r="CDU1106" s="19"/>
      <c r="CDV1106" s="16"/>
      <c r="CEC1106" s="19"/>
      <c r="CED1106" s="16"/>
      <c r="CEK1106" s="19"/>
      <c r="CEL1106" s="16"/>
      <c r="CES1106" s="19"/>
      <c r="CET1106" s="16"/>
      <c r="CFA1106" s="19"/>
      <c r="CFB1106" s="16"/>
      <c r="CFI1106" s="19"/>
      <c r="CFJ1106" s="16"/>
      <c r="CFQ1106" s="19"/>
      <c r="CFR1106" s="16"/>
      <c r="CFY1106" s="19"/>
      <c r="CFZ1106" s="16"/>
      <c r="CGG1106" s="19"/>
      <c r="CGH1106" s="16"/>
      <c r="CGO1106" s="19"/>
      <c r="CGP1106" s="16"/>
      <c r="CGW1106" s="19"/>
      <c r="CGX1106" s="16"/>
      <c r="CHE1106" s="19"/>
      <c r="CHF1106" s="16"/>
      <c r="CHM1106" s="19"/>
      <c r="CHN1106" s="16"/>
      <c r="CHU1106" s="19"/>
      <c r="CHV1106" s="16"/>
      <c r="CIC1106" s="19"/>
      <c r="CID1106" s="16"/>
      <c r="CIK1106" s="19"/>
      <c r="CIL1106" s="16"/>
      <c r="CIS1106" s="19"/>
      <c r="CIT1106" s="16"/>
      <c r="CJA1106" s="19"/>
      <c r="CJB1106" s="16"/>
      <c r="CJI1106" s="19"/>
      <c r="CJJ1106" s="16"/>
      <c r="CJQ1106" s="19"/>
      <c r="CJR1106" s="16"/>
      <c r="CJY1106" s="19"/>
      <c r="CJZ1106" s="16"/>
      <c r="CKG1106" s="19"/>
      <c r="CKH1106" s="16"/>
      <c r="CKO1106" s="19"/>
      <c r="CKP1106" s="16"/>
      <c r="CKW1106" s="19"/>
      <c r="CKX1106" s="16"/>
      <c r="CLE1106" s="19"/>
      <c r="CLF1106" s="16"/>
      <c r="CLM1106" s="19"/>
      <c r="CLN1106" s="16"/>
      <c r="CLU1106" s="19"/>
      <c r="CLV1106" s="16"/>
      <c r="CMC1106" s="19"/>
      <c r="CMD1106" s="16"/>
      <c r="CMK1106" s="19"/>
      <c r="CML1106" s="16"/>
      <c r="CMS1106" s="19"/>
      <c r="CMT1106" s="16"/>
      <c r="CNA1106" s="19"/>
      <c r="CNB1106" s="16"/>
      <c r="CNI1106" s="19"/>
      <c r="CNJ1106" s="16"/>
      <c r="CNQ1106" s="19"/>
      <c r="CNR1106" s="16"/>
      <c r="CNY1106" s="19"/>
      <c r="CNZ1106" s="16"/>
      <c r="COG1106" s="19"/>
      <c r="COH1106" s="16"/>
      <c r="COO1106" s="19"/>
      <c r="COP1106" s="16"/>
      <c r="COW1106" s="19"/>
      <c r="COX1106" s="16"/>
      <c r="CPE1106" s="19"/>
      <c r="CPF1106" s="16"/>
      <c r="CPM1106" s="19"/>
      <c r="CPN1106" s="16"/>
      <c r="CPU1106" s="19"/>
      <c r="CPV1106" s="16"/>
      <c r="CQC1106" s="19"/>
      <c r="CQD1106" s="16"/>
      <c r="CQK1106" s="19"/>
      <c r="CQL1106" s="16"/>
      <c r="CQS1106" s="19"/>
      <c r="CQT1106" s="16"/>
      <c r="CRA1106" s="19"/>
      <c r="CRB1106" s="16"/>
      <c r="CRI1106" s="19"/>
      <c r="CRJ1106" s="16"/>
      <c r="CRQ1106" s="19"/>
      <c r="CRR1106" s="16"/>
      <c r="CRY1106" s="19"/>
      <c r="CRZ1106" s="16"/>
      <c r="CSG1106" s="19"/>
      <c r="CSH1106" s="16"/>
      <c r="CSO1106" s="19"/>
      <c r="CSP1106" s="16"/>
      <c r="CSW1106" s="19"/>
      <c r="CSX1106" s="16"/>
      <c r="CTE1106" s="19"/>
      <c r="CTF1106" s="16"/>
      <c r="CTM1106" s="19"/>
      <c r="CTN1106" s="16"/>
      <c r="CTU1106" s="19"/>
      <c r="CTV1106" s="16"/>
      <c r="CUC1106" s="19"/>
      <c r="CUD1106" s="16"/>
      <c r="CUK1106" s="19"/>
      <c r="CUL1106" s="16"/>
      <c r="CUS1106" s="19"/>
      <c r="CUT1106" s="16"/>
      <c r="CVA1106" s="19"/>
      <c r="CVB1106" s="16"/>
      <c r="CVI1106" s="19"/>
      <c r="CVJ1106" s="16"/>
      <c r="CVQ1106" s="19"/>
      <c r="CVR1106" s="16"/>
      <c r="CVY1106" s="19"/>
      <c r="CVZ1106" s="16"/>
      <c r="CWG1106" s="19"/>
      <c r="CWH1106" s="16"/>
      <c r="CWO1106" s="19"/>
      <c r="CWP1106" s="16"/>
      <c r="CWW1106" s="19"/>
      <c r="CWX1106" s="16"/>
      <c r="CXE1106" s="19"/>
      <c r="CXF1106" s="16"/>
      <c r="CXM1106" s="19"/>
      <c r="CXN1106" s="16"/>
      <c r="CXU1106" s="19"/>
      <c r="CXV1106" s="16"/>
      <c r="CYC1106" s="19"/>
      <c r="CYD1106" s="16"/>
      <c r="CYK1106" s="19"/>
      <c r="CYL1106" s="16"/>
      <c r="CYS1106" s="19"/>
      <c r="CYT1106" s="16"/>
      <c r="CZA1106" s="19"/>
      <c r="CZB1106" s="16"/>
      <c r="CZI1106" s="19"/>
      <c r="CZJ1106" s="16"/>
      <c r="CZQ1106" s="19"/>
      <c r="CZR1106" s="16"/>
      <c r="CZY1106" s="19"/>
      <c r="CZZ1106" s="16"/>
      <c r="DAG1106" s="19"/>
      <c r="DAH1106" s="16"/>
      <c r="DAO1106" s="19"/>
      <c r="DAP1106" s="16"/>
      <c r="DAW1106" s="19"/>
      <c r="DAX1106" s="16"/>
      <c r="DBE1106" s="19"/>
      <c r="DBF1106" s="16"/>
      <c r="DBM1106" s="19"/>
      <c r="DBN1106" s="16"/>
      <c r="DBU1106" s="19"/>
      <c r="DBV1106" s="16"/>
      <c r="DCC1106" s="19"/>
      <c r="DCD1106" s="16"/>
      <c r="DCK1106" s="19"/>
      <c r="DCL1106" s="16"/>
      <c r="DCS1106" s="19"/>
      <c r="DCT1106" s="16"/>
      <c r="DDA1106" s="19"/>
      <c r="DDB1106" s="16"/>
      <c r="DDI1106" s="19"/>
      <c r="DDJ1106" s="16"/>
      <c r="DDQ1106" s="19"/>
      <c r="DDR1106" s="16"/>
      <c r="DDY1106" s="19"/>
      <c r="DDZ1106" s="16"/>
      <c r="DEG1106" s="19"/>
      <c r="DEH1106" s="16"/>
      <c r="DEO1106" s="19"/>
      <c r="DEP1106" s="16"/>
      <c r="DEW1106" s="19"/>
      <c r="DEX1106" s="16"/>
      <c r="DFE1106" s="19"/>
      <c r="DFF1106" s="16"/>
      <c r="DFM1106" s="19"/>
      <c r="DFN1106" s="16"/>
      <c r="DFU1106" s="19"/>
      <c r="DFV1106" s="16"/>
      <c r="DGC1106" s="19"/>
      <c r="DGD1106" s="16"/>
      <c r="DGK1106" s="19"/>
      <c r="DGL1106" s="16"/>
      <c r="DGS1106" s="19"/>
      <c r="DGT1106" s="16"/>
      <c r="DHA1106" s="19"/>
      <c r="DHB1106" s="16"/>
      <c r="DHI1106" s="19"/>
      <c r="DHJ1106" s="16"/>
      <c r="DHQ1106" s="19"/>
      <c r="DHR1106" s="16"/>
      <c r="DHY1106" s="19"/>
      <c r="DHZ1106" s="16"/>
      <c r="DIG1106" s="19"/>
      <c r="DIH1106" s="16"/>
      <c r="DIO1106" s="19"/>
      <c r="DIP1106" s="16"/>
      <c r="DIW1106" s="19"/>
      <c r="DIX1106" s="16"/>
      <c r="DJE1106" s="19"/>
      <c r="DJF1106" s="16"/>
      <c r="DJM1106" s="19"/>
      <c r="DJN1106" s="16"/>
      <c r="DJU1106" s="19"/>
      <c r="DJV1106" s="16"/>
      <c r="DKC1106" s="19"/>
      <c r="DKD1106" s="16"/>
      <c r="DKK1106" s="19"/>
      <c r="DKL1106" s="16"/>
      <c r="DKS1106" s="19"/>
      <c r="DKT1106" s="16"/>
      <c r="DLA1106" s="19"/>
      <c r="DLB1106" s="16"/>
      <c r="DLI1106" s="19"/>
      <c r="DLJ1106" s="16"/>
      <c r="DLQ1106" s="19"/>
      <c r="DLR1106" s="16"/>
      <c r="DLY1106" s="19"/>
      <c r="DLZ1106" s="16"/>
      <c r="DMG1106" s="19"/>
      <c r="DMH1106" s="16"/>
      <c r="DMO1106" s="19"/>
      <c r="DMP1106" s="16"/>
      <c r="DMW1106" s="19"/>
      <c r="DMX1106" s="16"/>
      <c r="DNE1106" s="19"/>
      <c r="DNF1106" s="16"/>
      <c r="DNM1106" s="19"/>
      <c r="DNN1106" s="16"/>
      <c r="DNU1106" s="19"/>
      <c r="DNV1106" s="16"/>
      <c r="DOC1106" s="19"/>
      <c r="DOD1106" s="16"/>
      <c r="DOK1106" s="19"/>
      <c r="DOL1106" s="16"/>
      <c r="DOS1106" s="19"/>
      <c r="DOT1106" s="16"/>
      <c r="DPA1106" s="19"/>
      <c r="DPB1106" s="16"/>
      <c r="DPI1106" s="19"/>
      <c r="DPJ1106" s="16"/>
      <c r="DPQ1106" s="19"/>
      <c r="DPR1106" s="16"/>
      <c r="DPY1106" s="19"/>
      <c r="DPZ1106" s="16"/>
      <c r="DQG1106" s="19"/>
      <c r="DQH1106" s="16"/>
      <c r="DQO1106" s="19"/>
      <c r="DQP1106" s="16"/>
      <c r="DQW1106" s="19"/>
      <c r="DQX1106" s="16"/>
      <c r="DRE1106" s="19"/>
      <c r="DRF1106" s="16"/>
      <c r="DRM1106" s="19"/>
      <c r="DRN1106" s="16"/>
      <c r="DRU1106" s="19"/>
      <c r="DRV1106" s="16"/>
      <c r="DSC1106" s="19"/>
      <c r="DSD1106" s="16"/>
      <c r="DSK1106" s="19"/>
      <c r="DSL1106" s="16"/>
      <c r="DSS1106" s="19"/>
      <c r="DST1106" s="16"/>
      <c r="DTA1106" s="19"/>
      <c r="DTB1106" s="16"/>
      <c r="DTI1106" s="19"/>
      <c r="DTJ1106" s="16"/>
      <c r="DTQ1106" s="19"/>
      <c r="DTR1106" s="16"/>
      <c r="DTY1106" s="19"/>
      <c r="DTZ1106" s="16"/>
      <c r="DUG1106" s="19"/>
      <c r="DUH1106" s="16"/>
      <c r="DUO1106" s="19"/>
      <c r="DUP1106" s="16"/>
      <c r="DUW1106" s="19"/>
      <c r="DUX1106" s="16"/>
      <c r="DVE1106" s="19"/>
      <c r="DVF1106" s="16"/>
      <c r="DVM1106" s="19"/>
      <c r="DVN1106" s="16"/>
      <c r="DVU1106" s="19"/>
      <c r="DVV1106" s="16"/>
      <c r="DWC1106" s="19"/>
      <c r="DWD1106" s="16"/>
      <c r="DWK1106" s="19"/>
      <c r="DWL1106" s="16"/>
      <c r="DWS1106" s="19"/>
      <c r="DWT1106" s="16"/>
      <c r="DXA1106" s="19"/>
      <c r="DXB1106" s="16"/>
      <c r="DXI1106" s="19"/>
      <c r="DXJ1106" s="16"/>
      <c r="DXQ1106" s="19"/>
      <c r="DXR1106" s="16"/>
      <c r="DXY1106" s="19"/>
      <c r="DXZ1106" s="16"/>
      <c r="DYG1106" s="19"/>
      <c r="DYH1106" s="16"/>
      <c r="DYO1106" s="19"/>
      <c r="DYP1106" s="16"/>
      <c r="DYW1106" s="19"/>
      <c r="DYX1106" s="16"/>
      <c r="DZE1106" s="19"/>
      <c r="DZF1106" s="16"/>
      <c r="DZM1106" s="19"/>
      <c r="DZN1106" s="16"/>
      <c r="DZU1106" s="19"/>
      <c r="DZV1106" s="16"/>
      <c r="EAC1106" s="19"/>
      <c r="EAD1106" s="16"/>
      <c r="EAK1106" s="19"/>
      <c r="EAL1106" s="16"/>
      <c r="EAS1106" s="19"/>
      <c r="EAT1106" s="16"/>
      <c r="EBA1106" s="19"/>
      <c r="EBB1106" s="16"/>
      <c r="EBI1106" s="19"/>
      <c r="EBJ1106" s="16"/>
      <c r="EBQ1106" s="19"/>
      <c r="EBR1106" s="16"/>
      <c r="EBY1106" s="19"/>
      <c r="EBZ1106" s="16"/>
      <c r="ECG1106" s="19"/>
      <c r="ECH1106" s="16"/>
      <c r="ECO1106" s="19"/>
      <c r="ECP1106" s="16"/>
      <c r="ECW1106" s="19"/>
      <c r="ECX1106" s="16"/>
      <c r="EDE1106" s="19"/>
      <c r="EDF1106" s="16"/>
      <c r="EDM1106" s="19"/>
      <c r="EDN1106" s="16"/>
      <c r="EDU1106" s="19"/>
      <c r="EDV1106" s="16"/>
      <c r="EEC1106" s="19"/>
      <c r="EED1106" s="16"/>
      <c r="EEK1106" s="19"/>
      <c r="EEL1106" s="16"/>
      <c r="EES1106" s="19"/>
      <c r="EET1106" s="16"/>
      <c r="EFA1106" s="19"/>
      <c r="EFB1106" s="16"/>
      <c r="EFI1106" s="19"/>
      <c r="EFJ1106" s="16"/>
      <c r="EFQ1106" s="19"/>
      <c r="EFR1106" s="16"/>
      <c r="EFY1106" s="19"/>
      <c r="EFZ1106" s="16"/>
      <c r="EGG1106" s="19"/>
      <c r="EGH1106" s="16"/>
      <c r="EGO1106" s="19"/>
      <c r="EGP1106" s="16"/>
      <c r="EGW1106" s="19"/>
      <c r="EGX1106" s="16"/>
      <c r="EHE1106" s="19"/>
      <c r="EHF1106" s="16"/>
      <c r="EHM1106" s="19"/>
      <c r="EHN1106" s="16"/>
      <c r="EHU1106" s="19"/>
      <c r="EHV1106" s="16"/>
      <c r="EIC1106" s="19"/>
      <c r="EID1106" s="16"/>
      <c r="EIK1106" s="19"/>
      <c r="EIL1106" s="16"/>
      <c r="EIS1106" s="19"/>
      <c r="EIT1106" s="16"/>
      <c r="EJA1106" s="19"/>
      <c r="EJB1106" s="16"/>
      <c r="EJI1106" s="19"/>
      <c r="EJJ1106" s="16"/>
      <c r="EJQ1106" s="19"/>
      <c r="EJR1106" s="16"/>
      <c r="EJY1106" s="19"/>
      <c r="EJZ1106" s="16"/>
      <c r="EKG1106" s="19"/>
      <c r="EKH1106" s="16"/>
      <c r="EKO1106" s="19"/>
      <c r="EKP1106" s="16"/>
      <c r="EKW1106" s="19"/>
      <c r="EKX1106" s="16"/>
      <c r="ELE1106" s="19"/>
      <c r="ELF1106" s="16"/>
      <c r="ELM1106" s="19"/>
      <c r="ELN1106" s="16"/>
      <c r="ELU1106" s="19"/>
      <c r="ELV1106" s="16"/>
      <c r="EMC1106" s="19"/>
      <c r="EMD1106" s="16"/>
      <c r="EMK1106" s="19"/>
      <c r="EML1106" s="16"/>
      <c r="EMS1106" s="19"/>
      <c r="EMT1106" s="16"/>
      <c r="ENA1106" s="19"/>
      <c r="ENB1106" s="16"/>
      <c r="ENI1106" s="19"/>
      <c r="ENJ1106" s="16"/>
      <c r="ENQ1106" s="19"/>
      <c r="ENR1106" s="16"/>
      <c r="ENY1106" s="19"/>
      <c r="ENZ1106" s="16"/>
      <c r="EOG1106" s="19"/>
      <c r="EOH1106" s="16"/>
      <c r="EOO1106" s="19"/>
      <c r="EOP1106" s="16"/>
      <c r="EOW1106" s="19"/>
      <c r="EOX1106" s="16"/>
      <c r="EPE1106" s="19"/>
      <c r="EPF1106" s="16"/>
      <c r="EPM1106" s="19"/>
      <c r="EPN1106" s="16"/>
      <c r="EPU1106" s="19"/>
      <c r="EPV1106" s="16"/>
      <c r="EQC1106" s="19"/>
      <c r="EQD1106" s="16"/>
      <c r="EQK1106" s="19"/>
      <c r="EQL1106" s="16"/>
      <c r="EQS1106" s="19"/>
      <c r="EQT1106" s="16"/>
      <c r="ERA1106" s="19"/>
      <c r="ERB1106" s="16"/>
      <c r="ERI1106" s="19"/>
      <c r="ERJ1106" s="16"/>
      <c r="ERQ1106" s="19"/>
      <c r="ERR1106" s="16"/>
      <c r="ERY1106" s="19"/>
      <c r="ERZ1106" s="16"/>
      <c r="ESG1106" s="19"/>
      <c r="ESH1106" s="16"/>
      <c r="ESO1106" s="19"/>
      <c r="ESP1106" s="16"/>
      <c r="ESW1106" s="19"/>
      <c r="ESX1106" s="16"/>
      <c r="ETE1106" s="19"/>
      <c r="ETF1106" s="16"/>
      <c r="ETM1106" s="19"/>
      <c r="ETN1106" s="16"/>
      <c r="ETU1106" s="19"/>
      <c r="ETV1106" s="16"/>
      <c r="EUC1106" s="19"/>
      <c r="EUD1106" s="16"/>
      <c r="EUK1106" s="19"/>
      <c r="EUL1106" s="16"/>
      <c r="EUS1106" s="19"/>
      <c r="EUT1106" s="16"/>
      <c r="EVA1106" s="19"/>
      <c r="EVB1106" s="16"/>
      <c r="EVI1106" s="19"/>
      <c r="EVJ1106" s="16"/>
      <c r="EVQ1106" s="19"/>
      <c r="EVR1106" s="16"/>
      <c r="EVY1106" s="19"/>
      <c r="EVZ1106" s="16"/>
      <c r="EWG1106" s="19"/>
      <c r="EWH1106" s="16"/>
      <c r="EWO1106" s="19"/>
      <c r="EWP1106" s="16"/>
      <c r="EWW1106" s="19"/>
      <c r="EWX1106" s="16"/>
      <c r="EXE1106" s="19"/>
      <c r="EXF1106" s="16"/>
      <c r="EXM1106" s="19"/>
      <c r="EXN1106" s="16"/>
      <c r="EXU1106" s="19"/>
      <c r="EXV1106" s="16"/>
      <c r="EYC1106" s="19"/>
      <c r="EYD1106" s="16"/>
      <c r="EYK1106" s="19"/>
      <c r="EYL1106" s="16"/>
      <c r="EYS1106" s="19"/>
      <c r="EYT1106" s="16"/>
      <c r="EZA1106" s="19"/>
      <c r="EZB1106" s="16"/>
      <c r="EZI1106" s="19"/>
      <c r="EZJ1106" s="16"/>
      <c r="EZQ1106" s="19"/>
      <c r="EZR1106" s="16"/>
      <c r="EZY1106" s="19"/>
      <c r="EZZ1106" s="16"/>
      <c r="FAG1106" s="19"/>
      <c r="FAH1106" s="16"/>
      <c r="FAO1106" s="19"/>
      <c r="FAP1106" s="16"/>
      <c r="FAW1106" s="19"/>
      <c r="FAX1106" s="16"/>
      <c r="FBE1106" s="19"/>
      <c r="FBF1106" s="16"/>
      <c r="FBM1106" s="19"/>
      <c r="FBN1106" s="16"/>
      <c r="FBU1106" s="19"/>
      <c r="FBV1106" s="16"/>
      <c r="FCC1106" s="19"/>
      <c r="FCD1106" s="16"/>
      <c r="FCK1106" s="19"/>
      <c r="FCL1106" s="16"/>
      <c r="FCS1106" s="19"/>
      <c r="FCT1106" s="16"/>
      <c r="FDA1106" s="19"/>
      <c r="FDB1106" s="16"/>
      <c r="FDI1106" s="19"/>
      <c r="FDJ1106" s="16"/>
      <c r="FDQ1106" s="19"/>
      <c r="FDR1106" s="16"/>
      <c r="FDY1106" s="19"/>
      <c r="FDZ1106" s="16"/>
      <c r="FEG1106" s="19"/>
      <c r="FEH1106" s="16"/>
      <c r="FEO1106" s="19"/>
      <c r="FEP1106" s="16"/>
      <c r="FEW1106" s="19"/>
      <c r="FEX1106" s="16"/>
      <c r="FFE1106" s="19"/>
      <c r="FFF1106" s="16"/>
      <c r="FFM1106" s="19"/>
      <c r="FFN1106" s="16"/>
      <c r="FFU1106" s="19"/>
      <c r="FFV1106" s="16"/>
      <c r="FGC1106" s="19"/>
      <c r="FGD1106" s="16"/>
      <c r="FGK1106" s="19"/>
      <c r="FGL1106" s="16"/>
      <c r="FGS1106" s="19"/>
      <c r="FGT1106" s="16"/>
      <c r="FHA1106" s="19"/>
      <c r="FHB1106" s="16"/>
      <c r="FHI1106" s="19"/>
      <c r="FHJ1106" s="16"/>
      <c r="FHQ1106" s="19"/>
      <c r="FHR1106" s="16"/>
      <c r="FHY1106" s="19"/>
      <c r="FHZ1106" s="16"/>
      <c r="FIG1106" s="19"/>
      <c r="FIH1106" s="16"/>
      <c r="FIO1106" s="19"/>
      <c r="FIP1106" s="16"/>
      <c r="FIW1106" s="19"/>
      <c r="FIX1106" s="16"/>
      <c r="FJE1106" s="19"/>
      <c r="FJF1106" s="16"/>
      <c r="FJM1106" s="19"/>
      <c r="FJN1106" s="16"/>
      <c r="FJU1106" s="19"/>
      <c r="FJV1106" s="16"/>
      <c r="FKC1106" s="19"/>
      <c r="FKD1106" s="16"/>
      <c r="FKK1106" s="19"/>
      <c r="FKL1106" s="16"/>
      <c r="FKS1106" s="19"/>
      <c r="FKT1106" s="16"/>
      <c r="FLA1106" s="19"/>
      <c r="FLB1106" s="16"/>
      <c r="FLI1106" s="19"/>
      <c r="FLJ1106" s="16"/>
      <c r="FLQ1106" s="19"/>
      <c r="FLR1106" s="16"/>
      <c r="FLY1106" s="19"/>
      <c r="FLZ1106" s="16"/>
      <c r="FMG1106" s="19"/>
      <c r="FMH1106" s="16"/>
      <c r="FMO1106" s="19"/>
      <c r="FMP1106" s="16"/>
      <c r="FMW1106" s="19"/>
      <c r="FMX1106" s="16"/>
      <c r="FNE1106" s="19"/>
      <c r="FNF1106" s="16"/>
      <c r="FNM1106" s="19"/>
      <c r="FNN1106" s="16"/>
      <c r="FNU1106" s="19"/>
      <c r="FNV1106" s="16"/>
      <c r="FOC1106" s="19"/>
      <c r="FOD1106" s="16"/>
      <c r="FOK1106" s="19"/>
      <c r="FOL1106" s="16"/>
      <c r="FOS1106" s="19"/>
      <c r="FOT1106" s="16"/>
      <c r="FPA1106" s="19"/>
      <c r="FPB1106" s="16"/>
      <c r="FPI1106" s="19"/>
      <c r="FPJ1106" s="16"/>
      <c r="FPQ1106" s="19"/>
      <c r="FPR1106" s="16"/>
      <c r="FPY1106" s="19"/>
      <c r="FPZ1106" s="16"/>
      <c r="FQG1106" s="19"/>
      <c r="FQH1106" s="16"/>
      <c r="FQO1106" s="19"/>
      <c r="FQP1106" s="16"/>
      <c r="FQW1106" s="19"/>
      <c r="FQX1106" s="16"/>
      <c r="FRE1106" s="19"/>
      <c r="FRF1106" s="16"/>
      <c r="FRM1106" s="19"/>
      <c r="FRN1106" s="16"/>
      <c r="FRU1106" s="19"/>
      <c r="FRV1106" s="16"/>
      <c r="FSC1106" s="19"/>
      <c r="FSD1106" s="16"/>
      <c r="FSK1106" s="19"/>
      <c r="FSL1106" s="16"/>
      <c r="FSS1106" s="19"/>
      <c r="FST1106" s="16"/>
      <c r="FTA1106" s="19"/>
      <c r="FTB1106" s="16"/>
      <c r="FTI1106" s="19"/>
      <c r="FTJ1106" s="16"/>
      <c r="FTQ1106" s="19"/>
      <c r="FTR1106" s="16"/>
      <c r="FTY1106" s="19"/>
      <c r="FTZ1106" s="16"/>
      <c r="FUG1106" s="19"/>
      <c r="FUH1106" s="16"/>
      <c r="FUO1106" s="19"/>
      <c r="FUP1106" s="16"/>
      <c r="FUW1106" s="19"/>
      <c r="FUX1106" s="16"/>
      <c r="FVE1106" s="19"/>
      <c r="FVF1106" s="16"/>
      <c r="FVM1106" s="19"/>
      <c r="FVN1106" s="16"/>
      <c r="FVU1106" s="19"/>
      <c r="FVV1106" s="16"/>
      <c r="FWC1106" s="19"/>
      <c r="FWD1106" s="16"/>
      <c r="FWK1106" s="19"/>
      <c r="FWL1106" s="16"/>
      <c r="FWS1106" s="19"/>
      <c r="FWT1106" s="16"/>
      <c r="FXA1106" s="19"/>
      <c r="FXB1106" s="16"/>
      <c r="FXI1106" s="19"/>
      <c r="FXJ1106" s="16"/>
      <c r="FXQ1106" s="19"/>
      <c r="FXR1106" s="16"/>
      <c r="FXY1106" s="19"/>
      <c r="FXZ1106" s="16"/>
      <c r="FYG1106" s="19"/>
      <c r="FYH1106" s="16"/>
      <c r="FYO1106" s="19"/>
      <c r="FYP1106" s="16"/>
      <c r="FYW1106" s="19"/>
      <c r="FYX1106" s="16"/>
      <c r="FZE1106" s="19"/>
      <c r="FZF1106" s="16"/>
      <c r="FZM1106" s="19"/>
      <c r="FZN1106" s="16"/>
      <c r="FZU1106" s="19"/>
      <c r="FZV1106" s="16"/>
      <c r="GAC1106" s="19"/>
      <c r="GAD1106" s="16"/>
      <c r="GAK1106" s="19"/>
      <c r="GAL1106" s="16"/>
      <c r="GAS1106" s="19"/>
      <c r="GAT1106" s="16"/>
      <c r="GBA1106" s="19"/>
      <c r="GBB1106" s="16"/>
      <c r="GBI1106" s="19"/>
      <c r="GBJ1106" s="16"/>
      <c r="GBQ1106" s="19"/>
      <c r="GBR1106" s="16"/>
      <c r="GBY1106" s="19"/>
      <c r="GBZ1106" s="16"/>
      <c r="GCG1106" s="19"/>
      <c r="GCH1106" s="16"/>
      <c r="GCO1106" s="19"/>
      <c r="GCP1106" s="16"/>
      <c r="GCW1106" s="19"/>
      <c r="GCX1106" s="16"/>
      <c r="GDE1106" s="19"/>
      <c r="GDF1106" s="16"/>
      <c r="GDM1106" s="19"/>
      <c r="GDN1106" s="16"/>
      <c r="GDU1106" s="19"/>
      <c r="GDV1106" s="16"/>
      <c r="GEC1106" s="19"/>
      <c r="GED1106" s="16"/>
      <c r="GEK1106" s="19"/>
      <c r="GEL1106" s="16"/>
      <c r="GES1106" s="19"/>
      <c r="GET1106" s="16"/>
      <c r="GFA1106" s="19"/>
      <c r="GFB1106" s="16"/>
      <c r="GFI1106" s="19"/>
      <c r="GFJ1106" s="16"/>
      <c r="GFQ1106" s="19"/>
      <c r="GFR1106" s="16"/>
      <c r="GFY1106" s="19"/>
      <c r="GFZ1106" s="16"/>
      <c r="GGG1106" s="19"/>
      <c r="GGH1106" s="16"/>
      <c r="GGO1106" s="19"/>
      <c r="GGP1106" s="16"/>
      <c r="GGW1106" s="19"/>
      <c r="GGX1106" s="16"/>
      <c r="GHE1106" s="19"/>
      <c r="GHF1106" s="16"/>
      <c r="GHM1106" s="19"/>
      <c r="GHN1106" s="16"/>
      <c r="GHU1106" s="19"/>
      <c r="GHV1106" s="16"/>
      <c r="GIC1106" s="19"/>
      <c r="GID1106" s="16"/>
      <c r="GIK1106" s="19"/>
      <c r="GIL1106" s="16"/>
      <c r="GIS1106" s="19"/>
      <c r="GIT1106" s="16"/>
      <c r="GJA1106" s="19"/>
      <c r="GJB1106" s="16"/>
      <c r="GJI1106" s="19"/>
      <c r="GJJ1106" s="16"/>
      <c r="GJQ1106" s="19"/>
      <c r="GJR1106" s="16"/>
      <c r="GJY1106" s="19"/>
      <c r="GJZ1106" s="16"/>
      <c r="GKG1106" s="19"/>
      <c r="GKH1106" s="16"/>
      <c r="GKO1106" s="19"/>
      <c r="GKP1106" s="16"/>
      <c r="GKW1106" s="19"/>
      <c r="GKX1106" s="16"/>
      <c r="GLE1106" s="19"/>
      <c r="GLF1106" s="16"/>
      <c r="GLM1106" s="19"/>
      <c r="GLN1106" s="16"/>
      <c r="GLU1106" s="19"/>
      <c r="GLV1106" s="16"/>
      <c r="GMC1106" s="19"/>
      <c r="GMD1106" s="16"/>
      <c r="GMK1106" s="19"/>
      <c r="GML1106" s="16"/>
      <c r="GMS1106" s="19"/>
      <c r="GMT1106" s="16"/>
      <c r="GNA1106" s="19"/>
      <c r="GNB1106" s="16"/>
      <c r="GNI1106" s="19"/>
      <c r="GNJ1106" s="16"/>
      <c r="GNQ1106" s="19"/>
      <c r="GNR1106" s="16"/>
      <c r="GNY1106" s="19"/>
      <c r="GNZ1106" s="16"/>
      <c r="GOG1106" s="19"/>
      <c r="GOH1106" s="16"/>
      <c r="GOO1106" s="19"/>
      <c r="GOP1106" s="16"/>
      <c r="GOW1106" s="19"/>
      <c r="GOX1106" s="16"/>
      <c r="GPE1106" s="19"/>
      <c r="GPF1106" s="16"/>
      <c r="GPM1106" s="19"/>
      <c r="GPN1106" s="16"/>
      <c r="GPU1106" s="19"/>
      <c r="GPV1106" s="16"/>
      <c r="GQC1106" s="19"/>
      <c r="GQD1106" s="16"/>
      <c r="GQK1106" s="19"/>
      <c r="GQL1106" s="16"/>
      <c r="GQS1106" s="19"/>
      <c r="GQT1106" s="16"/>
      <c r="GRA1106" s="19"/>
      <c r="GRB1106" s="16"/>
      <c r="GRI1106" s="19"/>
      <c r="GRJ1106" s="16"/>
      <c r="GRQ1106" s="19"/>
      <c r="GRR1106" s="16"/>
      <c r="GRY1106" s="19"/>
      <c r="GRZ1106" s="16"/>
      <c r="GSG1106" s="19"/>
      <c r="GSH1106" s="16"/>
      <c r="GSO1106" s="19"/>
      <c r="GSP1106" s="16"/>
      <c r="GSW1106" s="19"/>
      <c r="GSX1106" s="16"/>
      <c r="GTE1106" s="19"/>
      <c r="GTF1106" s="16"/>
      <c r="GTM1106" s="19"/>
      <c r="GTN1106" s="16"/>
      <c r="GTU1106" s="19"/>
      <c r="GTV1106" s="16"/>
      <c r="GUC1106" s="19"/>
      <c r="GUD1106" s="16"/>
      <c r="GUK1106" s="19"/>
      <c r="GUL1106" s="16"/>
      <c r="GUS1106" s="19"/>
      <c r="GUT1106" s="16"/>
      <c r="GVA1106" s="19"/>
      <c r="GVB1106" s="16"/>
      <c r="GVI1106" s="19"/>
      <c r="GVJ1106" s="16"/>
      <c r="GVQ1106" s="19"/>
      <c r="GVR1106" s="16"/>
      <c r="GVY1106" s="19"/>
      <c r="GVZ1106" s="16"/>
      <c r="GWG1106" s="19"/>
      <c r="GWH1106" s="16"/>
      <c r="GWO1106" s="19"/>
      <c r="GWP1106" s="16"/>
      <c r="GWW1106" s="19"/>
      <c r="GWX1106" s="16"/>
      <c r="GXE1106" s="19"/>
      <c r="GXF1106" s="16"/>
      <c r="GXM1106" s="19"/>
      <c r="GXN1106" s="16"/>
      <c r="GXU1106" s="19"/>
      <c r="GXV1106" s="16"/>
      <c r="GYC1106" s="19"/>
      <c r="GYD1106" s="16"/>
      <c r="GYK1106" s="19"/>
      <c r="GYL1106" s="16"/>
      <c r="GYS1106" s="19"/>
      <c r="GYT1106" s="16"/>
      <c r="GZA1106" s="19"/>
      <c r="GZB1106" s="16"/>
      <c r="GZI1106" s="19"/>
      <c r="GZJ1106" s="16"/>
      <c r="GZQ1106" s="19"/>
      <c r="GZR1106" s="16"/>
      <c r="GZY1106" s="19"/>
      <c r="GZZ1106" s="16"/>
      <c r="HAG1106" s="19"/>
      <c r="HAH1106" s="16"/>
      <c r="HAO1106" s="19"/>
      <c r="HAP1106" s="16"/>
      <c r="HAW1106" s="19"/>
      <c r="HAX1106" s="16"/>
      <c r="HBE1106" s="19"/>
      <c r="HBF1106" s="16"/>
      <c r="HBM1106" s="19"/>
      <c r="HBN1106" s="16"/>
      <c r="HBU1106" s="19"/>
      <c r="HBV1106" s="16"/>
      <c r="HCC1106" s="19"/>
      <c r="HCD1106" s="16"/>
      <c r="HCK1106" s="19"/>
      <c r="HCL1106" s="16"/>
      <c r="HCS1106" s="19"/>
      <c r="HCT1106" s="16"/>
      <c r="HDA1106" s="19"/>
      <c r="HDB1106" s="16"/>
      <c r="HDI1106" s="19"/>
      <c r="HDJ1106" s="16"/>
      <c r="HDQ1106" s="19"/>
      <c r="HDR1106" s="16"/>
      <c r="HDY1106" s="19"/>
      <c r="HDZ1106" s="16"/>
      <c r="HEG1106" s="19"/>
      <c r="HEH1106" s="16"/>
      <c r="HEO1106" s="19"/>
      <c r="HEP1106" s="16"/>
      <c r="HEW1106" s="19"/>
      <c r="HEX1106" s="16"/>
      <c r="HFE1106" s="19"/>
      <c r="HFF1106" s="16"/>
      <c r="HFM1106" s="19"/>
      <c r="HFN1106" s="16"/>
      <c r="HFU1106" s="19"/>
      <c r="HFV1106" s="16"/>
      <c r="HGC1106" s="19"/>
      <c r="HGD1106" s="16"/>
      <c r="HGK1106" s="19"/>
      <c r="HGL1106" s="16"/>
      <c r="HGS1106" s="19"/>
      <c r="HGT1106" s="16"/>
      <c r="HHA1106" s="19"/>
      <c r="HHB1106" s="16"/>
      <c r="HHI1106" s="19"/>
      <c r="HHJ1106" s="16"/>
      <c r="HHQ1106" s="19"/>
      <c r="HHR1106" s="16"/>
      <c r="HHY1106" s="19"/>
      <c r="HHZ1106" s="16"/>
      <c r="HIG1106" s="19"/>
      <c r="HIH1106" s="16"/>
      <c r="HIO1106" s="19"/>
      <c r="HIP1106" s="16"/>
      <c r="HIW1106" s="19"/>
      <c r="HIX1106" s="16"/>
      <c r="HJE1106" s="19"/>
      <c r="HJF1106" s="16"/>
      <c r="HJM1106" s="19"/>
      <c r="HJN1106" s="16"/>
      <c r="HJU1106" s="19"/>
      <c r="HJV1106" s="16"/>
      <c r="HKC1106" s="19"/>
      <c r="HKD1106" s="16"/>
      <c r="HKK1106" s="19"/>
      <c r="HKL1106" s="16"/>
      <c r="HKS1106" s="19"/>
      <c r="HKT1106" s="16"/>
      <c r="HLA1106" s="19"/>
      <c r="HLB1106" s="16"/>
      <c r="HLI1106" s="19"/>
      <c r="HLJ1106" s="16"/>
      <c r="HLQ1106" s="19"/>
      <c r="HLR1106" s="16"/>
      <c r="HLY1106" s="19"/>
      <c r="HLZ1106" s="16"/>
      <c r="HMG1106" s="19"/>
      <c r="HMH1106" s="16"/>
      <c r="HMO1106" s="19"/>
      <c r="HMP1106" s="16"/>
      <c r="HMW1106" s="19"/>
      <c r="HMX1106" s="16"/>
      <c r="HNE1106" s="19"/>
      <c r="HNF1106" s="16"/>
      <c r="HNM1106" s="19"/>
      <c r="HNN1106" s="16"/>
      <c r="HNU1106" s="19"/>
      <c r="HNV1106" s="16"/>
      <c r="HOC1106" s="19"/>
      <c r="HOD1106" s="16"/>
      <c r="HOK1106" s="19"/>
      <c r="HOL1106" s="16"/>
      <c r="HOS1106" s="19"/>
      <c r="HOT1106" s="16"/>
      <c r="HPA1106" s="19"/>
      <c r="HPB1106" s="16"/>
      <c r="HPI1106" s="19"/>
      <c r="HPJ1106" s="16"/>
      <c r="HPQ1106" s="19"/>
      <c r="HPR1106" s="16"/>
      <c r="HPY1106" s="19"/>
      <c r="HPZ1106" s="16"/>
      <c r="HQG1106" s="19"/>
      <c r="HQH1106" s="16"/>
      <c r="HQO1106" s="19"/>
      <c r="HQP1106" s="16"/>
      <c r="HQW1106" s="19"/>
      <c r="HQX1106" s="16"/>
      <c r="HRE1106" s="19"/>
      <c r="HRF1106" s="16"/>
      <c r="HRM1106" s="19"/>
      <c r="HRN1106" s="16"/>
      <c r="HRU1106" s="19"/>
      <c r="HRV1106" s="16"/>
      <c r="HSC1106" s="19"/>
      <c r="HSD1106" s="16"/>
      <c r="HSK1106" s="19"/>
      <c r="HSL1106" s="16"/>
      <c r="HSS1106" s="19"/>
      <c r="HST1106" s="16"/>
      <c r="HTA1106" s="19"/>
      <c r="HTB1106" s="16"/>
      <c r="HTI1106" s="19"/>
      <c r="HTJ1106" s="16"/>
      <c r="HTQ1106" s="19"/>
      <c r="HTR1106" s="16"/>
      <c r="HTY1106" s="19"/>
      <c r="HTZ1106" s="16"/>
      <c r="HUG1106" s="19"/>
      <c r="HUH1106" s="16"/>
      <c r="HUO1106" s="19"/>
      <c r="HUP1106" s="16"/>
      <c r="HUW1106" s="19"/>
      <c r="HUX1106" s="16"/>
      <c r="HVE1106" s="19"/>
      <c r="HVF1106" s="16"/>
      <c r="HVM1106" s="19"/>
      <c r="HVN1106" s="16"/>
      <c r="HVU1106" s="19"/>
      <c r="HVV1106" s="16"/>
      <c r="HWC1106" s="19"/>
      <c r="HWD1106" s="16"/>
      <c r="HWK1106" s="19"/>
      <c r="HWL1106" s="16"/>
      <c r="HWS1106" s="19"/>
      <c r="HWT1106" s="16"/>
      <c r="HXA1106" s="19"/>
      <c r="HXB1106" s="16"/>
      <c r="HXI1106" s="19"/>
      <c r="HXJ1106" s="16"/>
      <c r="HXQ1106" s="19"/>
      <c r="HXR1106" s="16"/>
      <c r="HXY1106" s="19"/>
      <c r="HXZ1106" s="16"/>
      <c r="HYG1106" s="19"/>
      <c r="HYH1106" s="16"/>
      <c r="HYO1106" s="19"/>
      <c r="HYP1106" s="16"/>
      <c r="HYW1106" s="19"/>
      <c r="HYX1106" s="16"/>
      <c r="HZE1106" s="19"/>
      <c r="HZF1106" s="16"/>
      <c r="HZM1106" s="19"/>
      <c r="HZN1106" s="16"/>
      <c r="HZU1106" s="19"/>
      <c r="HZV1106" s="16"/>
      <c r="IAC1106" s="19"/>
      <c r="IAD1106" s="16"/>
      <c r="IAK1106" s="19"/>
      <c r="IAL1106" s="16"/>
      <c r="IAS1106" s="19"/>
      <c r="IAT1106" s="16"/>
      <c r="IBA1106" s="19"/>
      <c r="IBB1106" s="16"/>
      <c r="IBI1106" s="19"/>
      <c r="IBJ1106" s="16"/>
      <c r="IBQ1106" s="19"/>
      <c r="IBR1106" s="16"/>
      <c r="IBY1106" s="19"/>
      <c r="IBZ1106" s="16"/>
      <c r="ICG1106" s="19"/>
      <c r="ICH1106" s="16"/>
      <c r="ICO1106" s="19"/>
      <c r="ICP1106" s="16"/>
      <c r="ICW1106" s="19"/>
      <c r="ICX1106" s="16"/>
      <c r="IDE1106" s="19"/>
      <c r="IDF1106" s="16"/>
      <c r="IDM1106" s="19"/>
      <c r="IDN1106" s="16"/>
      <c r="IDU1106" s="19"/>
      <c r="IDV1106" s="16"/>
      <c r="IEC1106" s="19"/>
      <c r="IED1106" s="16"/>
      <c r="IEK1106" s="19"/>
      <c r="IEL1106" s="16"/>
      <c r="IES1106" s="19"/>
      <c r="IET1106" s="16"/>
      <c r="IFA1106" s="19"/>
      <c r="IFB1106" s="16"/>
      <c r="IFI1106" s="19"/>
      <c r="IFJ1106" s="16"/>
      <c r="IFQ1106" s="19"/>
      <c r="IFR1106" s="16"/>
      <c r="IFY1106" s="19"/>
      <c r="IFZ1106" s="16"/>
      <c r="IGG1106" s="19"/>
      <c r="IGH1106" s="16"/>
      <c r="IGO1106" s="19"/>
      <c r="IGP1106" s="16"/>
      <c r="IGW1106" s="19"/>
      <c r="IGX1106" s="16"/>
      <c r="IHE1106" s="19"/>
      <c r="IHF1106" s="16"/>
      <c r="IHM1106" s="19"/>
      <c r="IHN1106" s="16"/>
      <c r="IHU1106" s="19"/>
      <c r="IHV1106" s="16"/>
      <c r="IIC1106" s="19"/>
      <c r="IID1106" s="16"/>
      <c r="IIK1106" s="19"/>
      <c r="IIL1106" s="16"/>
      <c r="IIS1106" s="19"/>
      <c r="IIT1106" s="16"/>
      <c r="IJA1106" s="19"/>
      <c r="IJB1106" s="16"/>
      <c r="IJI1106" s="19"/>
      <c r="IJJ1106" s="16"/>
      <c r="IJQ1106" s="19"/>
      <c r="IJR1106" s="16"/>
      <c r="IJY1106" s="19"/>
      <c r="IJZ1106" s="16"/>
      <c r="IKG1106" s="19"/>
      <c r="IKH1106" s="16"/>
      <c r="IKO1106" s="19"/>
      <c r="IKP1106" s="16"/>
      <c r="IKW1106" s="19"/>
      <c r="IKX1106" s="16"/>
      <c r="ILE1106" s="19"/>
      <c r="ILF1106" s="16"/>
      <c r="ILM1106" s="19"/>
      <c r="ILN1106" s="16"/>
      <c r="ILU1106" s="19"/>
      <c r="ILV1106" s="16"/>
      <c r="IMC1106" s="19"/>
      <c r="IMD1106" s="16"/>
      <c r="IMK1106" s="19"/>
      <c r="IML1106" s="16"/>
      <c r="IMS1106" s="19"/>
      <c r="IMT1106" s="16"/>
      <c r="INA1106" s="19"/>
      <c r="INB1106" s="16"/>
      <c r="INI1106" s="19"/>
      <c r="INJ1106" s="16"/>
      <c r="INQ1106" s="19"/>
      <c r="INR1106" s="16"/>
      <c r="INY1106" s="19"/>
      <c r="INZ1106" s="16"/>
      <c r="IOG1106" s="19"/>
      <c r="IOH1106" s="16"/>
      <c r="IOO1106" s="19"/>
      <c r="IOP1106" s="16"/>
      <c r="IOW1106" s="19"/>
      <c r="IOX1106" s="16"/>
      <c r="IPE1106" s="19"/>
      <c r="IPF1106" s="16"/>
      <c r="IPM1106" s="19"/>
      <c r="IPN1106" s="16"/>
      <c r="IPU1106" s="19"/>
      <c r="IPV1106" s="16"/>
      <c r="IQC1106" s="19"/>
      <c r="IQD1106" s="16"/>
      <c r="IQK1106" s="19"/>
      <c r="IQL1106" s="16"/>
      <c r="IQS1106" s="19"/>
      <c r="IQT1106" s="16"/>
      <c r="IRA1106" s="19"/>
      <c r="IRB1106" s="16"/>
      <c r="IRI1106" s="19"/>
      <c r="IRJ1106" s="16"/>
      <c r="IRQ1106" s="19"/>
      <c r="IRR1106" s="16"/>
      <c r="IRY1106" s="19"/>
      <c r="IRZ1106" s="16"/>
      <c r="ISG1106" s="19"/>
      <c r="ISH1106" s="16"/>
      <c r="ISO1106" s="19"/>
      <c r="ISP1106" s="16"/>
      <c r="ISW1106" s="19"/>
      <c r="ISX1106" s="16"/>
      <c r="ITE1106" s="19"/>
      <c r="ITF1106" s="16"/>
      <c r="ITM1106" s="19"/>
      <c r="ITN1106" s="16"/>
      <c r="ITU1106" s="19"/>
      <c r="ITV1106" s="16"/>
      <c r="IUC1106" s="19"/>
      <c r="IUD1106" s="16"/>
      <c r="IUK1106" s="19"/>
      <c r="IUL1106" s="16"/>
      <c r="IUS1106" s="19"/>
      <c r="IUT1106" s="16"/>
      <c r="IVA1106" s="19"/>
      <c r="IVB1106" s="16"/>
      <c r="IVI1106" s="19"/>
      <c r="IVJ1106" s="16"/>
      <c r="IVQ1106" s="19"/>
      <c r="IVR1106" s="16"/>
      <c r="IVY1106" s="19"/>
      <c r="IVZ1106" s="16"/>
      <c r="IWG1106" s="19"/>
      <c r="IWH1106" s="16"/>
      <c r="IWO1106" s="19"/>
      <c r="IWP1106" s="16"/>
      <c r="IWW1106" s="19"/>
      <c r="IWX1106" s="16"/>
      <c r="IXE1106" s="19"/>
      <c r="IXF1106" s="16"/>
      <c r="IXM1106" s="19"/>
      <c r="IXN1106" s="16"/>
      <c r="IXU1106" s="19"/>
      <c r="IXV1106" s="16"/>
      <c r="IYC1106" s="19"/>
      <c r="IYD1106" s="16"/>
      <c r="IYK1106" s="19"/>
      <c r="IYL1106" s="16"/>
      <c r="IYS1106" s="19"/>
      <c r="IYT1106" s="16"/>
      <c r="IZA1106" s="19"/>
      <c r="IZB1106" s="16"/>
      <c r="IZI1106" s="19"/>
      <c r="IZJ1106" s="16"/>
      <c r="IZQ1106" s="19"/>
      <c r="IZR1106" s="16"/>
      <c r="IZY1106" s="19"/>
      <c r="IZZ1106" s="16"/>
      <c r="JAG1106" s="19"/>
      <c r="JAH1106" s="16"/>
      <c r="JAO1106" s="19"/>
      <c r="JAP1106" s="16"/>
      <c r="JAW1106" s="19"/>
      <c r="JAX1106" s="16"/>
      <c r="JBE1106" s="19"/>
      <c r="JBF1106" s="16"/>
      <c r="JBM1106" s="19"/>
      <c r="JBN1106" s="16"/>
      <c r="JBU1106" s="19"/>
      <c r="JBV1106" s="16"/>
      <c r="JCC1106" s="19"/>
      <c r="JCD1106" s="16"/>
      <c r="JCK1106" s="19"/>
      <c r="JCL1106" s="16"/>
      <c r="JCS1106" s="19"/>
      <c r="JCT1106" s="16"/>
      <c r="JDA1106" s="19"/>
      <c r="JDB1106" s="16"/>
      <c r="JDI1106" s="19"/>
      <c r="JDJ1106" s="16"/>
      <c r="JDQ1106" s="19"/>
      <c r="JDR1106" s="16"/>
      <c r="JDY1106" s="19"/>
      <c r="JDZ1106" s="16"/>
      <c r="JEG1106" s="19"/>
      <c r="JEH1106" s="16"/>
      <c r="JEO1106" s="19"/>
      <c r="JEP1106" s="16"/>
      <c r="JEW1106" s="19"/>
      <c r="JEX1106" s="16"/>
      <c r="JFE1106" s="19"/>
      <c r="JFF1106" s="16"/>
      <c r="JFM1106" s="19"/>
      <c r="JFN1106" s="16"/>
      <c r="JFU1106" s="19"/>
      <c r="JFV1106" s="16"/>
      <c r="JGC1106" s="19"/>
      <c r="JGD1106" s="16"/>
      <c r="JGK1106" s="19"/>
      <c r="JGL1106" s="16"/>
      <c r="JGS1106" s="19"/>
      <c r="JGT1106" s="16"/>
      <c r="JHA1106" s="19"/>
      <c r="JHB1106" s="16"/>
      <c r="JHI1106" s="19"/>
      <c r="JHJ1106" s="16"/>
      <c r="JHQ1106" s="19"/>
      <c r="JHR1106" s="16"/>
      <c r="JHY1106" s="19"/>
      <c r="JHZ1106" s="16"/>
      <c r="JIG1106" s="19"/>
      <c r="JIH1106" s="16"/>
      <c r="JIO1106" s="19"/>
      <c r="JIP1106" s="16"/>
      <c r="JIW1106" s="19"/>
      <c r="JIX1106" s="16"/>
      <c r="JJE1106" s="19"/>
      <c r="JJF1106" s="16"/>
      <c r="JJM1106" s="19"/>
      <c r="JJN1106" s="16"/>
      <c r="JJU1106" s="19"/>
      <c r="JJV1106" s="16"/>
      <c r="JKC1106" s="19"/>
      <c r="JKD1106" s="16"/>
      <c r="JKK1106" s="19"/>
      <c r="JKL1106" s="16"/>
      <c r="JKS1106" s="19"/>
      <c r="JKT1106" s="16"/>
      <c r="JLA1106" s="19"/>
      <c r="JLB1106" s="16"/>
      <c r="JLI1106" s="19"/>
      <c r="JLJ1106" s="16"/>
      <c r="JLQ1106" s="19"/>
      <c r="JLR1106" s="16"/>
      <c r="JLY1106" s="19"/>
      <c r="JLZ1106" s="16"/>
      <c r="JMG1106" s="19"/>
      <c r="JMH1106" s="16"/>
      <c r="JMO1106" s="19"/>
      <c r="JMP1106" s="16"/>
      <c r="JMW1106" s="19"/>
      <c r="JMX1106" s="16"/>
      <c r="JNE1106" s="19"/>
      <c r="JNF1106" s="16"/>
      <c r="JNM1106" s="19"/>
      <c r="JNN1106" s="16"/>
      <c r="JNU1106" s="19"/>
      <c r="JNV1106" s="16"/>
      <c r="JOC1106" s="19"/>
      <c r="JOD1106" s="16"/>
      <c r="JOK1106" s="19"/>
      <c r="JOL1106" s="16"/>
      <c r="JOS1106" s="19"/>
      <c r="JOT1106" s="16"/>
      <c r="JPA1106" s="19"/>
      <c r="JPB1106" s="16"/>
      <c r="JPI1106" s="19"/>
      <c r="JPJ1106" s="16"/>
      <c r="JPQ1106" s="19"/>
      <c r="JPR1106" s="16"/>
      <c r="JPY1106" s="19"/>
      <c r="JPZ1106" s="16"/>
      <c r="JQG1106" s="19"/>
      <c r="JQH1106" s="16"/>
      <c r="JQO1106" s="19"/>
      <c r="JQP1106" s="16"/>
      <c r="JQW1106" s="19"/>
      <c r="JQX1106" s="16"/>
      <c r="JRE1106" s="19"/>
      <c r="JRF1106" s="16"/>
      <c r="JRM1106" s="19"/>
      <c r="JRN1106" s="16"/>
      <c r="JRU1106" s="19"/>
      <c r="JRV1106" s="16"/>
      <c r="JSC1106" s="19"/>
      <c r="JSD1106" s="16"/>
      <c r="JSK1106" s="19"/>
      <c r="JSL1106" s="16"/>
      <c r="JSS1106" s="19"/>
      <c r="JST1106" s="16"/>
      <c r="JTA1106" s="19"/>
      <c r="JTB1106" s="16"/>
      <c r="JTI1106" s="19"/>
      <c r="JTJ1106" s="16"/>
      <c r="JTQ1106" s="19"/>
      <c r="JTR1106" s="16"/>
      <c r="JTY1106" s="19"/>
      <c r="JTZ1106" s="16"/>
      <c r="JUG1106" s="19"/>
      <c r="JUH1106" s="16"/>
      <c r="JUO1106" s="19"/>
      <c r="JUP1106" s="16"/>
      <c r="JUW1106" s="19"/>
      <c r="JUX1106" s="16"/>
      <c r="JVE1106" s="19"/>
      <c r="JVF1106" s="16"/>
      <c r="JVM1106" s="19"/>
      <c r="JVN1106" s="16"/>
      <c r="JVU1106" s="19"/>
      <c r="JVV1106" s="16"/>
      <c r="JWC1106" s="19"/>
      <c r="JWD1106" s="16"/>
      <c r="JWK1106" s="19"/>
      <c r="JWL1106" s="16"/>
      <c r="JWS1106" s="19"/>
      <c r="JWT1106" s="16"/>
      <c r="JXA1106" s="19"/>
      <c r="JXB1106" s="16"/>
      <c r="JXI1106" s="19"/>
      <c r="JXJ1106" s="16"/>
      <c r="JXQ1106" s="19"/>
      <c r="JXR1106" s="16"/>
      <c r="JXY1106" s="19"/>
      <c r="JXZ1106" s="16"/>
      <c r="JYG1106" s="19"/>
      <c r="JYH1106" s="16"/>
      <c r="JYO1106" s="19"/>
      <c r="JYP1106" s="16"/>
      <c r="JYW1106" s="19"/>
      <c r="JYX1106" s="16"/>
      <c r="JZE1106" s="19"/>
      <c r="JZF1106" s="16"/>
      <c r="JZM1106" s="19"/>
      <c r="JZN1106" s="16"/>
      <c r="JZU1106" s="19"/>
      <c r="JZV1106" s="16"/>
      <c r="KAC1106" s="19"/>
      <c r="KAD1106" s="16"/>
      <c r="KAK1106" s="19"/>
      <c r="KAL1106" s="16"/>
      <c r="KAS1106" s="19"/>
      <c r="KAT1106" s="16"/>
      <c r="KBA1106" s="19"/>
      <c r="KBB1106" s="16"/>
      <c r="KBI1106" s="19"/>
      <c r="KBJ1106" s="16"/>
      <c r="KBQ1106" s="19"/>
      <c r="KBR1106" s="16"/>
      <c r="KBY1106" s="19"/>
      <c r="KBZ1106" s="16"/>
      <c r="KCG1106" s="19"/>
      <c r="KCH1106" s="16"/>
      <c r="KCO1106" s="19"/>
      <c r="KCP1106" s="16"/>
      <c r="KCW1106" s="19"/>
      <c r="KCX1106" s="16"/>
      <c r="KDE1106" s="19"/>
      <c r="KDF1106" s="16"/>
      <c r="KDM1106" s="19"/>
      <c r="KDN1106" s="16"/>
      <c r="KDU1106" s="19"/>
      <c r="KDV1106" s="16"/>
      <c r="KEC1106" s="19"/>
      <c r="KED1106" s="16"/>
      <c r="KEK1106" s="19"/>
      <c r="KEL1106" s="16"/>
      <c r="KES1106" s="19"/>
      <c r="KET1106" s="16"/>
      <c r="KFA1106" s="19"/>
      <c r="KFB1106" s="16"/>
      <c r="KFI1106" s="19"/>
      <c r="KFJ1106" s="16"/>
      <c r="KFQ1106" s="19"/>
      <c r="KFR1106" s="16"/>
      <c r="KFY1106" s="19"/>
      <c r="KFZ1106" s="16"/>
      <c r="KGG1106" s="19"/>
      <c r="KGH1106" s="16"/>
      <c r="KGO1106" s="19"/>
      <c r="KGP1106" s="16"/>
      <c r="KGW1106" s="19"/>
      <c r="KGX1106" s="16"/>
      <c r="KHE1106" s="19"/>
      <c r="KHF1106" s="16"/>
      <c r="KHM1106" s="19"/>
      <c r="KHN1106" s="16"/>
      <c r="KHU1106" s="19"/>
      <c r="KHV1106" s="16"/>
      <c r="KIC1106" s="19"/>
      <c r="KID1106" s="16"/>
      <c r="KIK1106" s="19"/>
      <c r="KIL1106" s="16"/>
      <c r="KIS1106" s="19"/>
      <c r="KIT1106" s="16"/>
      <c r="KJA1106" s="19"/>
      <c r="KJB1106" s="16"/>
      <c r="KJI1106" s="19"/>
      <c r="KJJ1106" s="16"/>
      <c r="KJQ1106" s="19"/>
      <c r="KJR1106" s="16"/>
      <c r="KJY1106" s="19"/>
      <c r="KJZ1106" s="16"/>
      <c r="KKG1106" s="19"/>
      <c r="KKH1106" s="16"/>
      <c r="KKO1106" s="19"/>
      <c r="KKP1106" s="16"/>
      <c r="KKW1106" s="19"/>
      <c r="KKX1106" s="16"/>
      <c r="KLE1106" s="19"/>
      <c r="KLF1106" s="16"/>
      <c r="KLM1106" s="19"/>
      <c r="KLN1106" s="16"/>
      <c r="KLU1106" s="19"/>
      <c r="KLV1106" s="16"/>
      <c r="KMC1106" s="19"/>
      <c r="KMD1106" s="16"/>
      <c r="KMK1106" s="19"/>
      <c r="KML1106" s="16"/>
      <c r="KMS1106" s="19"/>
      <c r="KMT1106" s="16"/>
      <c r="KNA1106" s="19"/>
      <c r="KNB1106" s="16"/>
      <c r="KNI1106" s="19"/>
      <c r="KNJ1106" s="16"/>
      <c r="KNQ1106" s="19"/>
      <c r="KNR1106" s="16"/>
      <c r="KNY1106" s="19"/>
      <c r="KNZ1106" s="16"/>
      <c r="KOG1106" s="19"/>
      <c r="KOH1106" s="16"/>
      <c r="KOO1106" s="19"/>
      <c r="KOP1106" s="16"/>
      <c r="KOW1106" s="19"/>
      <c r="KOX1106" s="16"/>
      <c r="KPE1106" s="19"/>
      <c r="KPF1106" s="16"/>
      <c r="KPM1106" s="19"/>
      <c r="KPN1106" s="16"/>
      <c r="KPU1106" s="19"/>
      <c r="KPV1106" s="16"/>
      <c r="KQC1106" s="19"/>
      <c r="KQD1106" s="16"/>
      <c r="KQK1106" s="19"/>
      <c r="KQL1106" s="16"/>
      <c r="KQS1106" s="19"/>
      <c r="KQT1106" s="16"/>
      <c r="KRA1106" s="19"/>
      <c r="KRB1106" s="16"/>
      <c r="KRI1106" s="19"/>
      <c r="KRJ1106" s="16"/>
      <c r="KRQ1106" s="19"/>
      <c r="KRR1106" s="16"/>
      <c r="KRY1106" s="19"/>
      <c r="KRZ1106" s="16"/>
      <c r="KSG1106" s="19"/>
      <c r="KSH1106" s="16"/>
      <c r="KSO1106" s="19"/>
      <c r="KSP1106" s="16"/>
      <c r="KSW1106" s="19"/>
      <c r="KSX1106" s="16"/>
      <c r="KTE1106" s="19"/>
      <c r="KTF1106" s="16"/>
      <c r="KTM1106" s="19"/>
      <c r="KTN1106" s="16"/>
      <c r="KTU1106" s="19"/>
      <c r="KTV1106" s="16"/>
      <c r="KUC1106" s="19"/>
      <c r="KUD1106" s="16"/>
      <c r="KUK1106" s="19"/>
      <c r="KUL1106" s="16"/>
      <c r="KUS1106" s="19"/>
      <c r="KUT1106" s="16"/>
      <c r="KVA1106" s="19"/>
      <c r="KVB1106" s="16"/>
      <c r="KVI1106" s="19"/>
      <c r="KVJ1106" s="16"/>
      <c r="KVQ1106" s="19"/>
      <c r="KVR1106" s="16"/>
      <c r="KVY1106" s="19"/>
      <c r="KVZ1106" s="16"/>
      <c r="KWG1106" s="19"/>
      <c r="KWH1106" s="16"/>
      <c r="KWO1106" s="19"/>
      <c r="KWP1106" s="16"/>
      <c r="KWW1106" s="19"/>
      <c r="KWX1106" s="16"/>
      <c r="KXE1106" s="19"/>
      <c r="KXF1106" s="16"/>
      <c r="KXM1106" s="19"/>
      <c r="KXN1106" s="16"/>
      <c r="KXU1106" s="19"/>
      <c r="KXV1106" s="16"/>
      <c r="KYC1106" s="19"/>
      <c r="KYD1106" s="16"/>
      <c r="KYK1106" s="19"/>
      <c r="KYL1106" s="16"/>
      <c r="KYS1106" s="19"/>
      <c r="KYT1106" s="16"/>
      <c r="KZA1106" s="19"/>
      <c r="KZB1106" s="16"/>
      <c r="KZI1106" s="19"/>
      <c r="KZJ1106" s="16"/>
      <c r="KZQ1106" s="19"/>
      <c r="KZR1106" s="16"/>
      <c r="KZY1106" s="19"/>
      <c r="KZZ1106" s="16"/>
      <c r="LAG1106" s="19"/>
      <c r="LAH1106" s="16"/>
      <c r="LAO1106" s="19"/>
      <c r="LAP1106" s="16"/>
      <c r="LAW1106" s="19"/>
      <c r="LAX1106" s="16"/>
      <c r="LBE1106" s="19"/>
      <c r="LBF1106" s="16"/>
      <c r="LBM1106" s="19"/>
      <c r="LBN1106" s="16"/>
      <c r="LBU1106" s="19"/>
      <c r="LBV1106" s="16"/>
      <c r="LCC1106" s="19"/>
      <c r="LCD1106" s="16"/>
      <c r="LCK1106" s="19"/>
      <c r="LCL1106" s="16"/>
      <c r="LCS1106" s="19"/>
      <c r="LCT1106" s="16"/>
      <c r="LDA1106" s="19"/>
      <c r="LDB1106" s="16"/>
      <c r="LDI1106" s="19"/>
      <c r="LDJ1106" s="16"/>
      <c r="LDQ1106" s="19"/>
      <c r="LDR1106" s="16"/>
      <c r="LDY1106" s="19"/>
      <c r="LDZ1106" s="16"/>
      <c r="LEG1106" s="19"/>
      <c r="LEH1106" s="16"/>
      <c r="LEO1106" s="19"/>
      <c r="LEP1106" s="16"/>
      <c r="LEW1106" s="19"/>
      <c r="LEX1106" s="16"/>
      <c r="LFE1106" s="19"/>
      <c r="LFF1106" s="16"/>
      <c r="LFM1106" s="19"/>
      <c r="LFN1106" s="16"/>
      <c r="LFU1106" s="19"/>
      <c r="LFV1106" s="16"/>
      <c r="LGC1106" s="19"/>
      <c r="LGD1106" s="16"/>
      <c r="LGK1106" s="19"/>
      <c r="LGL1106" s="16"/>
      <c r="LGS1106" s="19"/>
      <c r="LGT1106" s="16"/>
      <c r="LHA1106" s="19"/>
      <c r="LHB1106" s="16"/>
      <c r="LHI1106" s="19"/>
      <c r="LHJ1106" s="16"/>
      <c r="LHQ1106" s="19"/>
      <c r="LHR1106" s="16"/>
      <c r="LHY1106" s="19"/>
      <c r="LHZ1106" s="16"/>
      <c r="LIG1106" s="19"/>
      <c r="LIH1106" s="16"/>
      <c r="LIO1106" s="19"/>
      <c r="LIP1106" s="16"/>
      <c r="LIW1106" s="19"/>
      <c r="LIX1106" s="16"/>
      <c r="LJE1106" s="19"/>
      <c r="LJF1106" s="16"/>
      <c r="LJM1106" s="19"/>
      <c r="LJN1106" s="16"/>
      <c r="LJU1106" s="19"/>
      <c r="LJV1106" s="16"/>
      <c r="LKC1106" s="19"/>
      <c r="LKD1106" s="16"/>
      <c r="LKK1106" s="19"/>
      <c r="LKL1106" s="16"/>
      <c r="LKS1106" s="19"/>
      <c r="LKT1106" s="16"/>
      <c r="LLA1106" s="19"/>
      <c r="LLB1106" s="16"/>
      <c r="LLI1106" s="19"/>
      <c r="LLJ1106" s="16"/>
      <c r="LLQ1106" s="19"/>
      <c r="LLR1106" s="16"/>
      <c r="LLY1106" s="19"/>
      <c r="LLZ1106" s="16"/>
      <c r="LMG1106" s="19"/>
      <c r="LMH1106" s="16"/>
      <c r="LMO1106" s="19"/>
      <c r="LMP1106" s="16"/>
      <c r="LMW1106" s="19"/>
      <c r="LMX1106" s="16"/>
      <c r="LNE1106" s="19"/>
      <c r="LNF1106" s="16"/>
      <c r="LNM1106" s="19"/>
      <c r="LNN1106" s="16"/>
      <c r="LNU1106" s="19"/>
      <c r="LNV1106" s="16"/>
      <c r="LOC1106" s="19"/>
      <c r="LOD1106" s="16"/>
      <c r="LOK1106" s="19"/>
      <c r="LOL1106" s="16"/>
      <c r="LOS1106" s="19"/>
      <c r="LOT1106" s="16"/>
      <c r="LPA1106" s="19"/>
      <c r="LPB1106" s="16"/>
      <c r="LPI1106" s="19"/>
      <c r="LPJ1106" s="16"/>
      <c r="LPQ1106" s="19"/>
      <c r="LPR1106" s="16"/>
      <c r="LPY1106" s="19"/>
      <c r="LPZ1106" s="16"/>
      <c r="LQG1106" s="19"/>
      <c r="LQH1106" s="16"/>
      <c r="LQO1106" s="19"/>
      <c r="LQP1106" s="16"/>
      <c r="LQW1106" s="19"/>
      <c r="LQX1106" s="16"/>
      <c r="LRE1106" s="19"/>
      <c r="LRF1106" s="16"/>
      <c r="LRM1106" s="19"/>
      <c r="LRN1106" s="16"/>
      <c r="LRU1106" s="19"/>
      <c r="LRV1106" s="16"/>
      <c r="LSC1106" s="19"/>
      <c r="LSD1106" s="16"/>
      <c r="LSK1106" s="19"/>
      <c r="LSL1106" s="16"/>
      <c r="LSS1106" s="19"/>
      <c r="LST1106" s="16"/>
      <c r="LTA1106" s="19"/>
      <c r="LTB1106" s="16"/>
      <c r="LTI1106" s="19"/>
      <c r="LTJ1106" s="16"/>
      <c r="LTQ1106" s="19"/>
      <c r="LTR1106" s="16"/>
      <c r="LTY1106" s="19"/>
      <c r="LTZ1106" s="16"/>
      <c r="LUG1106" s="19"/>
      <c r="LUH1106" s="16"/>
      <c r="LUO1106" s="19"/>
      <c r="LUP1106" s="16"/>
      <c r="LUW1106" s="19"/>
      <c r="LUX1106" s="16"/>
      <c r="LVE1106" s="19"/>
      <c r="LVF1106" s="16"/>
      <c r="LVM1106" s="19"/>
      <c r="LVN1106" s="16"/>
      <c r="LVU1106" s="19"/>
      <c r="LVV1106" s="16"/>
      <c r="LWC1106" s="19"/>
      <c r="LWD1106" s="16"/>
      <c r="LWK1106" s="19"/>
      <c r="LWL1106" s="16"/>
      <c r="LWS1106" s="19"/>
      <c r="LWT1106" s="16"/>
      <c r="LXA1106" s="19"/>
      <c r="LXB1106" s="16"/>
      <c r="LXI1106" s="19"/>
      <c r="LXJ1106" s="16"/>
      <c r="LXQ1106" s="19"/>
      <c r="LXR1106" s="16"/>
      <c r="LXY1106" s="19"/>
      <c r="LXZ1106" s="16"/>
      <c r="LYG1106" s="19"/>
      <c r="LYH1106" s="16"/>
      <c r="LYO1106" s="19"/>
      <c r="LYP1106" s="16"/>
      <c r="LYW1106" s="19"/>
      <c r="LYX1106" s="16"/>
      <c r="LZE1106" s="19"/>
      <c r="LZF1106" s="16"/>
      <c r="LZM1106" s="19"/>
      <c r="LZN1106" s="16"/>
      <c r="LZU1106" s="19"/>
      <c r="LZV1106" s="16"/>
      <c r="MAC1106" s="19"/>
      <c r="MAD1106" s="16"/>
      <c r="MAK1106" s="19"/>
      <c r="MAL1106" s="16"/>
      <c r="MAS1106" s="19"/>
      <c r="MAT1106" s="16"/>
      <c r="MBA1106" s="19"/>
      <c r="MBB1106" s="16"/>
      <c r="MBI1106" s="19"/>
      <c r="MBJ1106" s="16"/>
      <c r="MBQ1106" s="19"/>
      <c r="MBR1106" s="16"/>
      <c r="MBY1106" s="19"/>
      <c r="MBZ1106" s="16"/>
      <c r="MCG1106" s="19"/>
      <c r="MCH1106" s="16"/>
      <c r="MCO1106" s="19"/>
      <c r="MCP1106" s="16"/>
      <c r="MCW1106" s="19"/>
      <c r="MCX1106" s="16"/>
      <c r="MDE1106" s="19"/>
      <c r="MDF1106" s="16"/>
      <c r="MDM1106" s="19"/>
      <c r="MDN1106" s="16"/>
      <c r="MDU1106" s="19"/>
      <c r="MDV1106" s="16"/>
      <c r="MEC1106" s="19"/>
      <c r="MED1106" s="16"/>
      <c r="MEK1106" s="19"/>
      <c r="MEL1106" s="16"/>
      <c r="MES1106" s="19"/>
      <c r="MET1106" s="16"/>
      <c r="MFA1106" s="19"/>
      <c r="MFB1106" s="16"/>
      <c r="MFI1106" s="19"/>
      <c r="MFJ1106" s="16"/>
      <c r="MFQ1106" s="19"/>
      <c r="MFR1106" s="16"/>
      <c r="MFY1106" s="19"/>
      <c r="MFZ1106" s="16"/>
      <c r="MGG1106" s="19"/>
      <c r="MGH1106" s="16"/>
      <c r="MGO1106" s="19"/>
      <c r="MGP1106" s="16"/>
      <c r="MGW1106" s="19"/>
      <c r="MGX1106" s="16"/>
      <c r="MHE1106" s="19"/>
      <c r="MHF1106" s="16"/>
      <c r="MHM1106" s="19"/>
      <c r="MHN1106" s="16"/>
      <c r="MHU1106" s="19"/>
      <c r="MHV1106" s="16"/>
      <c r="MIC1106" s="19"/>
      <c r="MID1106" s="16"/>
      <c r="MIK1106" s="19"/>
      <c r="MIL1106" s="16"/>
      <c r="MIS1106" s="19"/>
      <c r="MIT1106" s="16"/>
      <c r="MJA1106" s="19"/>
      <c r="MJB1106" s="16"/>
      <c r="MJI1106" s="19"/>
      <c r="MJJ1106" s="16"/>
      <c r="MJQ1106" s="19"/>
      <c r="MJR1106" s="16"/>
      <c r="MJY1106" s="19"/>
      <c r="MJZ1106" s="16"/>
      <c r="MKG1106" s="19"/>
      <c r="MKH1106" s="16"/>
      <c r="MKO1106" s="19"/>
      <c r="MKP1106" s="16"/>
      <c r="MKW1106" s="19"/>
      <c r="MKX1106" s="16"/>
      <c r="MLE1106" s="19"/>
      <c r="MLF1106" s="16"/>
      <c r="MLM1106" s="19"/>
      <c r="MLN1106" s="16"/>
      <c r="MLU1106" s="19"/>
      <c r="MLV1106" s="16"/>
      <c r="MMC1106" s="19"/>
      <c r="MMD1106" s="16"/>
      <c r="MMK1106" s="19"/>
      <c r="MML1106" s="16"/>
      <c r="MMS1106" s="19"/>
      <c r="MMT1106" s="16"/>
      <c r="MNA1106" s="19"/>
      <c r="MNB1106" s="16"/>
      <c r="MNI1106" s="19"/>
      <c r="MNJ1106" s="16"/>
      <c r="MNQ1106" s="19"/>
      <c r="MNR1106" s="16"/>
      <c r="MNY1106" s="19"/>
      <c r="MNZ1106" s="16"/>
      <c r="MOG1106" s="19"/>
      <c r="MOH1106" s="16"/>
      <c r="MOO1106" s="19"/>
      <c r="MOP1106" s="16"/>
      <c r="MOW1106" s="19"/>
      <c r="MOX1106" s="16"/>
      <c r="MPE1106" s="19"/>
      <c r="MPF1106" s="16"/>
      <c r="MPM1106" s="19"/>
      <c r="MPN1106" s="16"/>
      <c r="MPU1106" s="19"/>
      <c r="MPV1106" s="16"/>
      <c r="MQC1106" s="19"/>
      <c r="MQD1106" s="16"/>
      <c r="MQK1106" s="19"/>
      <c r="MQL1106" s="16"/>
      <c r="MQS1106" s="19"/>
      <c r="MQT1106" s="16"/>
      <c r="MRA1106" s="19"/>
      <c r="MRB1106" s="16"/>
      <c r="MRI1106" s="19"/>
      <c r="MRJ1106" s="16"/>
      <c r="MRQ1106" s="19"/>
      <c r="MRR1106" s="16"/>
      <c r="MRY1106" s="19"/>
      <c r="MRZ1106" s="16"/>
      <c r="MSG1106" s="19"/>
      <c r="MSH1106" s="16"/>
      <c r="MSO1106" s="19"/>
      <c r="MSP1106" s="16"/>
      <c r="MSW1106" s="19"/>
      <c r="MSX1106" s="16"/>
      <c r="MTE1106" s="19"/>
      <c r="MTF1106" s="16"/>
      <c r="MTM1106" s="19"/>
      <c r="MTN1106" s="16"/>
      <c r="MTU1106" s="19"/>
      <c r="MTV1106" s="16"/>
      <c r="MUC1106" s="19"/>
      <c r="MUD1106" s="16"/>
      <c r="MUK1106" s="19"/>
      <c r="MUL1106" s="16"/>
      <c r="MUS1106" s="19"/>
      <c r="MUT1106" s="16"/>
      <c r="MVA1106" s="19"/>
      <c r="MVB1106" s="16"/>
      <c r="MVI1106" s="19"/>
      <c r="MVJ1106" s="16"/>
      <c r="MVQ1106" s="19"/>
      <c r="MVR1106" s="16"/>
      <c r="MVY1106" s="19"/>
      <c r="MVZ1106" s="16"/>
      <c r="MWG1106" s="19"/>
      <c r="MWH1106" s="16"/>
      <c r="MWO1106" s="19"/>
      <c r="MWP1106" s="16"/>
      <c r="MWW1106" s="19"/>
      <c r="MWX1106" s="16"/>
      <c r="MXE1106" s="19"/>
      <c r="MXF1106" s="16"/>
      <c r="MXM1106" s="19"/>
      <c r="MXN1106" s="16"/>
      <c r="MXU1106" s="19"/>
      <c r="MXV1106" s="16"/>
      <c r="MYC1106" s="19"/>
      <c r="MYD1106" s="16"/>
      <c r="MYK1106" s="19"/>
      <c r="MYL1106" s="16"/>
      <c r="MYS1106" s="19"/>
      <c r="MYT1106" s="16"/>
      <c r="MZA1106" s="19"/>
      <c r="MZB1106" s="16"/>
      <c r="MZI1106" s="19"/>
      <c r="MZJ1106" s="16"/>
      <c r="MZQ1106" s="19"/>
      <c r="MZR1106" s="16"/>
      <c r="MZY1106" s="19"/>
      <c r="MZZ1106" s="16"/>
      <c r="NAG1106" s="19"/>
      <c r="NAH1106" s="16"/>
      <c r="NAO1106" s="19"/>
      <c r="NAP1106" s="16"/>
      <c r="NAW1106" s="19"/>
      <c r="NAX1106" s="16"/>
      <c r="NBE1106" s="19"/>
      <c r="NBF1106" s="16"/>
      <c r="NBM1106" s="19"/>
      <c r="NBN1106" s="16"/>
      <c r="NBU1106" s="19"/>
      <c r="NBV1106" s="16"/>
      <c r="NCC1106" s="19"/>
      <c r="NCD1106" s="16"/>
      <c r="NCK1106" s="19"/>
      <c r="NCL1106" s="16"/>
      <c r="NCS1106" s="19"/>
      <c r="NCT1106" s="16"/>
      <c r="NDA1106" s="19"/>
      <c r="NDB1106" s="16"/>
      <c r="NDI1106" s="19"/>
      <c r="NDJ1106" s="16"/>
      <c r="NDQ1106" s="19"/>
      <c r="NDR1106" s="16"/>
      <c r="NDY1106" s="19"/>
      <c r="NDZ1106" s="16"/>
      <c r="NEG1106" s="19"/>
      <c r="NEH1106" s="16"/>
      <c r="NEO1106" s="19"/>
      <c r="NEP1106" s="16"/>
      <c r="NEW1106" s="19"/>
      <c r="NEX1106" s="16"/>
      <c r="NFE1106" s="19"/>
      <c r="NFF1106" s="16"/>
      <c r="NFM1106" s="19"/>
      <c r="NFN1106" s="16"/>
      <c r="NFU1106" s="19"/>
      <c r="NFV1106" s="16"/>
      <c r="NGC1106" s="19"/>
      <c r="NGD1106" s="16"/>
      <c r="NGK1106" s="19"/>
      <c r="NGL1106" s="16"/>
      <c r="NGS1106" s="19"/>
      <c r="NGT1106" s="16"/>
      <c r="NHA1106" s="19"/>
      <c r="NHB1106" s="16"/>
      <c r="NHI1106" s="19"/>
      <c r="NHJ1106" s="16"/>
      <c r="NHQ1106" s="19"/>
      <c r="NHR1106" s="16"/>
      <c r="NHY1106" s="19"/>
      <c r="NHZ1106" s="16"/>
      <c r="NIG1106" s="19"/>
      <c r="NIH1106" s="16"/>
      <c r="NIO1106" s="19"/>
      <c r="NIP1106" s="16"/>
      <c r="NIW1106" s="19"/>
      <c r="NIX1106" s="16"/>
      <c r="NJE1106" s="19"/>
      <c r="NJF1106" s="16"/>
      <c r="NJM1106" s="19"/>
      <c r="NJN1106" s="16"/>
      <c r="NJU1106" s="19"/>
      <c r="NJV1106" s="16"/>
      <c r="NKC1106" s="19"/>
      <c r="NKD1106" s="16"/>
      <c r="NKK1106" s="19"/>
      <c r="NKL1106" s="16"/>
      <c r="NKS1106" s="19"/>
      <c r="NKT1106" s="16"/>
      <c r="NLA1106" s="19"/>
      <c r="NLB1106" s="16"/>
      <c r="NLI1106" s="19"/>
      <c r="NLJ1106" s="16"/>
      <c r="NLQ1106" s="19"/>
      <c r="NLR1106" s="16"/>
      <c r="NLY1106" s="19"/>
      <c r="NLZ1106" s="16"/>
      <c r="NMG1106" s="19"/>
      <c r="NMH1106" s="16"/>
      <c r="NMO1106" s="19"/>
      <c r="NMP1106" s="16"/>
      <c r="NMW1106" s="19"/>
      <c r="NMX1106" s="16"/>
      <c r="NNE1106" s="19"/>
      <c r="NNF1106" s="16"/>
      <c r="NNM1106" s="19"/>
      <c r="NNN1106" s="16"/>
      <c r="NNU1106" s="19"/>
      <c r="NNV1106" s="16"/>
      <c r="NOC1106" s="19"/>
      <c r="NOD1106" s="16"/>
      <c r="NOK1106" s="19"/>
      <c r="NOL1106" s="16"/>
      <c r="NOS1106" s="19"/>
      <c r="NOT1106" s="16"/>
      <c r="NPA1106" s="19"/>
      <c r="NPB1106" s="16"/>
      <c r="NPI1106" s="19"/>
      <c r="NPJ1106" s="16"/>
      <c r="NPQ1106" s="19"/>
      <c r="NPR1106" s="16"/>
      <c r="NPY1106" s="19"/>
      <c r="NPZ1106" s="16"/>
      <c r="NQG1106" s="19"/>
      <c r="NQH1106" s="16"/>
      <c r="NQO1106" s="19"/>
      <c r="NQP1106" s="16"/>
      <c r="NQW1106" s="19"/>
      <c r="NQX1106" s="16"/>
      <c r="NRE1106" s="19"/>
      <c r="NRF1106" s="16"/>
      <c r="NRM1106" s="19"/>
      <c r="NRN1106" s="16"/>
      <c r="NRU1106" s="19"/>
      <c r="NRV1106" s="16"/>
      <c r="NSC1106" s="19"/>
      <c r="NSD1106" s="16"/>
      <c r="NSK1106" s="19"/>
      <c r="NSL1106" s="16"/>
      <c r="NSS1106" s="19"/>
      <c r="NST1106" s="16"/>
      <c r="NTA1106" s="19"/>
      <c r="NTB1106" s="16"/>
      <c r="NTI1106" s="19"/>
      <c r="NTJ1106" s="16"/>
      <c r="NTQ1106" s="19"/>
      <c r="NTR1106" s="16"/>
      <c r="NTY1106" s="19"/>
      <c r="NTZ1106" s="16"/>
      <c r="NUG1106" s="19"/>
      <c r="NUH1106" s="16"/>
      <c r="NUO1106" s="19"/>
      <c r="NUP1106" s="16"/>
      <c r="NUW1106" s="19"/>
      <c r="NUX1106" s="16"/>
      <c r="NVE1106" s="19"/>
      <c r="NVF1106" s="16"/>
      <c r="NVM1106" s="19"/>
      <c r="NVN1106" s="16"/>
      <c r="NVU1106" s="19"/>
      <c r="NVV1106" s="16"/>
      <c r="NWC1106" s="19"/>
      <c r="NWD1106" s="16"/>
      <c r="NWK1106" s="19"/>
      <c r="NWL1106" s="16"/>
      <c r="NWS1106" s="19"/>
      <c r="NWT1106" s="16"/>
      <c r="NXA1106" s="19"/>
      <c r="NXB1106" s="16"/>
      <c r="NXI1106" s="19"/>
      <c r="NXJ1106" s="16"/>
      <c r="NXQ1106" s="19"/>
      <c r="NXR1106" s="16"/>
      <c r="NXY1106" s="19"/>
      <c r="NXZ1106" s="16"/>
      <c r="NYG1106" s="19"/>
      <c r="NYH1106" s="16"/>
      <c r="NYO1106" s="19"/>
      <c r="NYP1106" s="16"/>
      <c r="NYW1106" s="19"/>
      <c r="NYX1106" s="16"/>
      <c r="NZE1106" s="19"/>
      <c r="NZF1106" s="16"/>
      <c r="NZM1106" s="19"/>
      <c r="NZN1106" s="16"/>
      <c r="NZU1106" s="19"/>
      <c r="NZV1106" s="16"/>
      <c r="OAC1106" s="19"/>
      <c r="OAD1106" s="16"/>
      <c r="OAK1106" s="19"/>
      <c r="OAL1106" s="16"/>
      <c r="OAS1106" s="19"/>
      <c r="OAT1106" s="16"/>
      <c r="OBA1106" s="19"/>
      <c r="OBB1106" s="16"/>
      <c r="OBI1106" s="19"/>
      <c r="OBJ1106" s="16"/>
      <c r="OBQ1106" s="19"/>
      <c r="OBR1106" s="16"/>
      <c r="OBY1106" s="19"/>
      <c r="OBZ1106" s="16"/>
      <c r="OCG1106" s="19"/>
      <c r="OCH1106" s="16"/>
      <c r="OCO1106" s="19"/>
      <c r="OCP1106" s="16"/>
      <c r="OCW1106" s="19"/>
      <c r="OCX1106" s="16"/>
      <c r="ODE1106" s="19"/>
      <c r="ODF1106" s="16"/>
      <c r="ODM1106" s="19"/>
      <c r="ODN1106" s="16"/>
      <c r="ODU1106" s="19"/>
      <c r="ODV1106" s="16"/>
      <c r="OEC1106" s="19"/>
      <c r="OED1106" s="16"/>
      <c r="OEK1106" s="19"/>
      <c r="OEL1106" s="16"/>
      <c r="OES1106" s="19"/>
      <c r="OET1106" s="16"/>
      <c r="OFA1106" s="19"/>
      <c r="OFB1106" s="16"/>
      <c r="OFI1106" s="19"/>
      <c r="OFJ1106" s="16"/>
      <c r="OFQ1106" s="19"/>
      <c r="OFR1106" s="16"/>
      <c r="OFY1106" s="19"/>
      <c r="OFZ1106" s="16"/>
      <c r="OGG1106" s="19"/>
      <c r="OGH1106" s="16"/>
      <c r="OGO1106" s="19"/>
      <c r="OGP1106" s="16"/>
      <c r="OGW1106" s="19"/>
      <c r="OGX1106" s="16"/>
      <c r="OHE1106" s="19"/>
      <c r="OHF1106" s="16"/>
      <c r="OHM1106" s="19"/>
      <c r="OHN1106" s="16"/>
      <c r="OHU1106" s="19"/>
      <c r="OHV1106" s="16"/>
      <c r="OIC1106" s="19"/>
      <c r="OID1106" s="16"/>
      <c r="OIK1106" s="19"/>
      <c r="OIL1106" s="16"/>
      <c r="OIS1106" s="19"/>
      <c r="OIT1106" s="16"/>
      <c r="OJA1106" s="19"/>
      <c r="OJB1106" s="16"/>
      <c r="OJI1106" s="19"/>
      <c r="OJJ1106" s="16"/>
      <c r="OJQ1106" s="19"/>
      <c r="OJR1106" s="16"/>
      <c r="OJY1106" s="19"/>
      <c r="OJZ1106" s="16"/>
      <c r="OKG1106" s="19"/>
      <c r="OKH1106" s="16"/>
      <c r="OKO1106" s="19"/>
      <c r="OKP1106" s="16"/>
      <c r="OKW1106" s="19"/>
      <c r="OKX1106" s="16"/>
      <c r="OLE1106" s="19"/>
      <c r="OLF1106" s="16"/>
      <c r="OLM1106" s="19"/>
      <c r="OLN1106" s="16"/>
      <c r="OLU1106" s="19"/>
      <c r="OLV1106" s="16"/>
      <c r="OMC1106" s="19"/>
      <c r="OMD1106" s="16"/>
      <c r="OMK1106" s="19"/>
      <c r="OML1106" s="16"/>
      <c r="OMS1106" s="19"/>
      <c r="OMT1106" s="16"/>
      <c r="ONA1106" s="19"/>
      <c r="ONB1106" s="16"/>
      <c r="ONI1106" s="19"/>
      <c r="ONJ1106" s="16"/>
      <c r="ONQ1106" s="19"/>
      <c r="ONR1106" s="16"/>
      <c r="ONY1106" s="19"/>
      <c r="ONZ1106" s="16"/>
      <c r="OOG1106" s="19"/>
      <c r="OOH1106" s="16"/>
      <c r="OOO1106" s="19"/>
      <c r="OOP1106" s="16"/>
      <c r="OOW1106" s="19"/>
      <c r="OOX1106" s="16"/>
      <c r="OPE1106" s="19"/>
      <c r="OPF1106" s="16"/>
      <c r="OPM1106" s="19"/>
      <c r="OPN1106" s="16"/>
      <c r="OPU1106" s="19"/>
      <c r="OPV1106" s="16"/>
      <c r="OQC1106" s="19"/>
      <c r="OQD1106" s="16"/>
      <c r="OQK1106" s="19"/>
      <c r="OQL1106" s="16"/>
      <c r="OQS1106" s="19"/>
      <c r="OQT1106" s="16"/>
      <c r="ORA1106" s="19"/>
      <c r="ORB1106" s="16"/>
      <c r="ORI1106" s="19"/>
      <c r="ORJ1106" s="16"/>
      <c r="ORQ1106" s="19"/>
      <c r="ORR1106" s="16"/>
      <c r="ORY1106" s="19"/>
      <c r="ORZ1106" s="16"/>
      <c r="OSG1106" s="19"/>
      <c r="OSH1106" s="16"/>
      <c r="OSO1106" s="19"/>
      <c r="OSP1106" s="16"/>
      <c r="OSW1106" s="19"/>
      <c r="OSX1106" s="16"/>
      <c r="OTE1106" s="19"/>
      <c r="OTF1106" s="16"/>
      <c r="OTM1106" s="19"/>
      <c r="OTN1106" s="16"/>
      <c r="OTU1106" s="19"/>
      <c r="OTV1106" s="16"/>
      <c r="OUC1106" s="19"/>
      <c r="OUD1106" s="16"/>
      <c r="OUK1106" s="19"/>
      <c r="OUL1106" s="16"/>
      <c r="OUS1106" s="19"/>
      <c r="OUT1106" s="16"/>
      <c r="OVA1106" s="19"/>
      <c r="OVB1106" s="16"/>
      <c r="OVI1106" s="19"/>
      <c r="OVJ1106" s="16"/>
      <c r="OVQ1106" s="19"/>
      <c r="OVR1106" s="16"/>
      <c r="OVY1106" s="19"/>
      <c r="OVZ1106" s="16"/>
      <c r="OWG1106" s="19"/>
      <c r="OWH1106" s="16"/>
      <c r="OWO1106" s="19"/>
      <c r="OWP1106" s="16"/>
      <c r="OWW1106" s="19"/>
      <c r="OWX1106" s="16"/>
      <c r="OXE1106" s="19"/>
      <c r="OXF1106" s="16"/>
      <c r="OXM1106" s="19"/>
      <c r="OXN1106" s="16"/>
      <c r="OXU1106" s="19"/>
      <c r="OXV1106" s="16"/>
      <c r="OYC1106" s="19"/>
      <c r="OYD1106" s="16"/>
      <c r="OYK1106" s="19"/>
      <c r="OYL1106" s="16"/>
      <c r="OYS1106" s="19"/>
      <c r="OYT1106" s="16"/>
      <c r="OZA1106" s="19"/>
      <c r="OZB1106" s="16"/>
      <c r="OZI1106" s="19"/>
      <c r="OZJ1106" s="16"/>
      <c r="OZQ1106" s="19"/>
      <c r="OZR1106" s="16"/>
      <c r="OZY1106" s="19"/>
      <c r="OZZ1106" s="16"/>
      <c r="PAG1106" s="19"/>
      <c r="PAH1106" s="16"/>
      <c r="PAO1106" s="19"/>
      <c r="PAP1106" s="16"/>
      <c r="PAW1106" s="19"/>
      <c r="PAX1106" s="16"/>
      <c r="PBE1106" s="19"/>
      <c r="PBF1106" s="16"/>
      <c r="PBM1106" s="19"/>
      <c r="PBN1106" s="16"/>
      <c r="PBU1106" s="19"/>
      <c r="PBV1106" s="16"/>
      <c r="PCC1106" s="19"/>
      <c r="PCD1106" s="16"/>
      <c r="PCK1106" s="19"/>
      <c r="PCL1106" s="16"/>
      <c r="PCS1106" s="19"/>
      <c r="PCT1106" s="16"/>
      <c r="PDA1106" s="19"/>
      <c r="PDB1106" s="16"/>
      <c r="PDI1106" s="19"/>
      <c r="PDJ1106" s="16"/>
      <c r="PDQ1106" s="19"/>
      <c r="PDR1106" s="16"/>
      <c r="PDY1106" s="19"/>
      <c r="PDZ1106" s="16"/>
      <c r="PEG1106" s="19"/>
      <c r="PEH1106" s="16"/>
      <c r="PEO1106" s="19"/>
      <c r="PEP1106" s="16"/>
      <c r="PEW1106" s="19"/>
      <c r="PEX1106" s="16"/>
      <c r="PFE1106" s="19"/>
      <c r="PFF1106" s="16"/>
      <c r="PFM1106" s="19"/>
      <c r="PFN1106" s="16"/>
      <c r="PFU1106" s="19"/>
      <c r="PFV1106" s="16"/>
      <c r="PGC1106" s="19"/>
      <c r="PGD1106" s="16"/>
      <c r="PGK1106" s="19"/>
      <c r="PGL1106" s="16"/>
      <c r="PGS1106" s="19"/>
      <c r="PGT1106" s="16"/>
      <c r="PHA1106" s="19"/>
      <c r="PHB1106" s="16"/>
      <c r="PHI1106" s="19"/>
      <c r="PHJ1106" s="16"/>
      <c r="PHQ1106" s="19"/>
      <c r="PHR1106" s="16"/>
      <c r="PHY1106" s="19"/>
      <c r="PHZ1106" s="16"/>
      <c r="PIG1106" s="19"/>
      <c r="PIH1106" s="16"/>
      <c r="PIO1106" s="19"/>
      <c r="PIP1106" s="16"/>
      <c r="PIW1106" s="19"/>
      <c r="PIX1106" s="16"/>
      <c r="PJE1106" s="19"/>
      <c r="PJF1106" s="16"/>
      <c r="PJM1106" s="19"/>
      <c r="PJN1106" s="16"/>
      <c r="PJU1106" s="19"/>
      <c r="PJV1106" s="16"/>
      <c r="PKC1106" s="19"/>
      <c r="PKD1106" s="16"/>
      <c r="PKK1106" s="19"/>
      <c r="PKL1106" s="16"/>
      <c r="PKS1106" s="19"/>
      <c r="PKT1106" s="16"/>
      <c r="PLA1106" s="19"/>
      <c r="PLB1106" s="16"/>
      <c r="PLI1106" s="19"/>
      <c r="PLJ1106" s="16"/>
      <c r="PLQ1106" s="19"/>
      <c r="PLR1106" s="16"/>
      <c r="PLY1106" s="19"/>
      <c r="PLZ1106" s="16"/>
      <c r="PMG1106" s="19"/>
      <c r="PMH1106" s="16"/>
      <c r="PMO1106" s="19"/>
      <c r="PMP1106" s="16"/>
      <c r="PMW1106" s="19"/>
      <c r="PMX1106" s="16"/>
      <c r="PNE1106" s="19"/>
      <c r="PNF1106" s="16"/>
      <c r="PNM1106" s="19"/>
      <c r="PNN1106" s="16"/>
      <c r="PNU1106" s="19"/>
      <c r="PNV1106" s="16"/>
      <c r="POC1106" s="19"/>
      <c r="POD1106" s="16"/>
      <c r="POK1106" s="19"/>
      <c r="POL1106" s="16"/>
      <c r="POS1106" s="19"/>
      <c r="POT1106" s="16"/>
      <c r="PPA1106" s="19"/>
      <c r="PPB1106" s="16"/>
      <c r="PPI1106" s="19"/>
      <c r="PPJ1106" s="16"/>
      <c r="PPQ1106" s="19"/>
      <c r="PPR1106" s="16"/>
      <c r="PPY1106" s="19"/>
      <c r="PPZ1106" s="16"/>
      <c r="PQG1106" s="19"/>
      <c r="PQH1106" s="16"/>
      <c r="PQO1106" s="19"/>
      <c r="PQP1106" s="16"/>
      <c r="PQW1106" s="19"/>
      <c r="PQX1106" s="16"/>
      <c r="PRE1106" s="19"/>
      <c r="PRF1106" s="16"/>
      <c r="PRM1106" s="19"/>
      <c r="PRN1106" s="16"/>
      <c r="PRU1106" s="19"/>
      <c r="PRV1106" s="16"/>
      <c r="PSC1106" s="19"/>
      <c r="PSD1106" s="16"/>
      <c r="PSK1106" s="19"/>
      <c r="PSL1106" s="16"/>
      <c r="PSS1106" s="19"/>
      <c r="PST1106" s="16"/>
      <c r="PTA1106" s="19"/>
      <c r="PTB1106" s="16"/>
      <c r="PTI1106" s="19"/>
      <c r="PTJ1106" s="16"/>
      <c r="PTQ1106" s="19"/>
      <c r="PTR1106" s="16"/>
      <c r="PTY1106" s="19"/>
      <c r="PTZ1106" s="16"/>
      <c r="PUG1106" s="19"/>
      <c r="PUH1106" s="16"/>
      <c r="PUO1106" s="19"/>
      <c r="PUP1106" s="16"/>
      <c r="PUW1106" s="19"/>
      <c r="PUX1106" s="16"/>
      <c r="PVE1106" s="19"/>
      <c r="PVF1106" s="16"/>
      <c r="PVM1106" s="19"/>
      <c r="PVN1106" s="16"/>
      <c r="PVU1106" s="19"/>
      <c r="PVV1106" s="16"/>
      <c r="PWC1106" s="19"/>
      <c r="PWD1106" s="16"/>
      <c r="PWK1106" s="19"/>
      <c r="PWL1106" s="16"/>
      <c r="PWS1106" s="19"/>
      <c r="PWT1106" s="16"/>
      <c r="PXA1106" s="19"/>
      <c r="PXB1106" s="16"/>
      <c r="PXI1106" s="19"/>
      <c r="PXJ1106" s="16"/>
      <c r="PXQ1106" s="19"/>
      <c r="PXR1106" s="16"/>
      <c r="PXY1106" s="19"/>
      <c r="PXZ1106" s="16"/>
      <c r="PYG1106" s="19"/>
      <c r="PYH1106" s="16"/>
      <c r="PYO1106" s="19"/>
      <c r="PYP1106" s="16"/>
      <c r="PYW1106" s="19"/>
      <c r="PYX1106" s="16"/>
      <c r="PZE1106" s="19"/>
      <c r="PZF1106" s="16"/>
      <c r="PZM1106" s="19"/>
      <c r="PZN1106" s="16"/>
      <c r="PZU1106" s="19"/>
      <c r="PZV1106" s="16"/>
      <c r="QAC1106" s="19"/>
      <c r="QAD1106" s="16"/>
      <c r="QAK1106" s="19"/>
      <c r="QAL1106" s="16"/>
      <c r="QAS1106" s="19"/>
      <c r="QAT1106" s="16"/>
      <c r="QBA1106" s="19"/>
      <c r="QBB1106" s="16"/>
      <c r="QBI1106" s="19"/>
      <c r="QBJ1106" s="16"/>
      <c r="QBQ1106" s="19"/>
      <c r="QBR1106" s="16"/>
      <c r="QBY1106" s="19"/>
      <c r="QBZ1106" s="16"/>
      <c r="QCG1106" s="19"/>
      <c r="QCH1106" s="16"/>
      <c r="QCO1106" s="19"/>
      <c r="QCP1106" s="16"/>
      <c r="QCW1106" s="19"/>
      <c r="QCX1106" s="16"/>
      <c r="QDE1106" s="19"/>
      <c r="QDF1106" s="16"/>
      <c r="QDM1106" s="19"/>
      <c r="QDN1106" s="16"/>
      <c r="QDU1106" s="19"/>
      <c r="QDV1106" s="16"/>
      <c r="QEC1106" s="19"/>
      <c r="QED1106" s="16"/>
      <c r="QEK1106" s="19"/>
      <c r="QEL1106" s="16"/>
      <c r="QES1106" s="19"/>
      <c r="QET1106" s="16"/>
      <c r="QFA1106" s="19"/>
      <c r="QFB1106" s="16"/>
      <c r="QFI1106" s="19"/>
      <c r="QFJ1106" s="16"/>
      <c r="QFQ1106" s="19"/>
      <c r="QFR1106" s="16"/>
      <c r="QFY1106" s="19"/>
      <c r="QFZ1106" s="16"/>
      <c r="QGG1106" s="19"/>
      <c r="QGH1106" s="16"/>
      <c r="QGO1106" s="19"/>
      <c r="QGP1106" s="16"/>
      <c r="QGW1106" s="19"/>
      <c r="QGX1106" s="16"/>
      <c r="QHE1106" s="19"/>
      <c r="QHF1106" s="16"/>
      <c r="QHM1106" s="19"/>
      <c r="QHN1106" s="16"/>
      <c r="QHU1106" s="19"/>
      <c r="QHV1106" s="16"/>
      <c r="QIC1106" s="19"/>
      <c r="QID1106" s="16"/>
      <c r="QIK1106" s="19"/>
      <c r="QIL1106" s="16"/>
      <c r="QIS1106" s="19"/>
      <c r="QIT1106" s="16"/>
      <c r="QJA1106" s="19"/>
      <c r="QJB1106" s="16"/>
      <c r="QJI1106" s="19"/>
      <c r="QJJ1106" s="16"/>
      <c r="QJQ1106" s="19"/>
      <c r="QJR1106" s="16"/>
      <c r="QJY1106" s="19"/>
      <c r="QJZ1106" s="16"/>
      <c r="QKG1106" s="19"/>
      <c r="QKH1106" s="16"/>
      <c r="QKO1106" s="19"/>
      <c r="QKP1106" s="16"/>
      <c r="QKW1106" s="19"/>
      <c r="QKX1106" s="16"/>
      <c r="QLE1106" s="19"/>
      <c r="QLF1106" s="16"/>
      <c r="QLM1106" s="19"/>
      <c r="QLN1106" s="16"/>
      <c r="QLU1106" s="19"/>
      <c r="QLV1106" s="16"/>
      <c r="QMC1106" s="19"/>
      <c r="QMD1106" s="16"/>
      <c r="QMK1106" s="19"/>
      <c r="QML1106" s="16"/>
      <c r="QMS1106" s="19"/>
      <c r="QMT1106" s="16"/>
      <c r="QNA1106" s="19"/>
      <c r="QNB1106" s="16"/>
      <c r="QNI1106" s="19"/>
      <c r="QNJ1106" s="16"/>
      <c r="QNQ1106" s="19"/>
      <c r="QNR1106" s="16"/>
      <c r="QNY1106" s="19"/>
      <c r="QNZ1106" s="16"/>
      <c r="QOG1106" s="19"/>
      <c r="QOH1106" s="16"/>
      <c r="QOO1106" s="19"/>
      <c r="QOP1106" s="16"/>
      <c r="QOW1106" s="19"/>
      <c r="QOX1106" s="16"/>
      <c r="QPE1106" s="19"/>
      <c r="QPF1106" s="16"/>
      <c r="QPM1106" s="19"/>
      <c r="QPN1106" s="16"/>
      <c r="QPU1106" s="19"/>
      <c r="QPV1106" s="16"/>
      <c r="QQC1106" s="19"/>
      <c r="QQD1106" s="16"/>
      <c r="QQK1106" s="19"/>
      <c r="QQL1106" s="16"/>
      <c r="QQS1106" s="19"/>
      <c r="QQT1106" s="16"/>
      <c r="QRA1106" s="19"/>
      <c r="QRB1106" s="16"/>
      <c r="QRI1106" s="19"/>
      <c r="QRJ1106" s="16"/>
      <c r="QRQ1106" s="19"/>
      <c r="QRR1106" s="16"/>
      <c r="QRY1106" s="19"/>
      <c r="QRZ1106" s="16"/>
      <c r="QSG1106" s="19"/>
      <c r="QSH1106" s="16"/>
      <c r="QSO1106" s="19"/>
      <c r="QSP1106" s="16"/>
      <c r="QSW1106" s="19"/>
      <c r="QSX1106" s="16"/>
      <c r="QTE1106" s="19"/>
      <c r="QTF1106" s="16"/>
      <c r="QTM1106" s="19"/>
      <c r="QTN1106" s="16"/>
      <c r="QTU1106" s="19"/>
      <c r="QTV1106" s="16"/>
      <c r="QUC1106" s="19"/>
      <c r="QUD1106" s="16"/>
      <c r="QUK1106" s="19"/>
      <c r="QUL1106" s="16"/>
      <c r="QUS1106" s="19"/>
      <c r="QUT1106" s="16"/>
      <c r="QVA1106" s="19"/>
      <c r="QVB1106" s="16"/>
      <c r="QVI1106" s="19"/>
      <c r="QVJ1106" s="16"/>
      <c r="QVQ1106" s="19"/>
      <c r="QVR1106" s="16"/>
      <c r="QVY1106" s="19"/>
      <c r="QVZ1106" s="16"/>
      <c r="QWG1106" s="19"/>
      <c r="QWH1106" s="16"/>
      <c r="QWO1106" s="19"/>
      <c r="QWP1106" s="16"/>
      <c r="QWW1106" s="19"/>
      <c r="QWX1106" s="16"/>
      <c r="QXE1106" s="19"/>
      <c r="QXF1106" s="16"/>
      <c r="QXM1106" s="19"/>
      <c r="QXN1106" s="16"/>
      <c r="QXU1106" s="19"/>
      <c r="QXV1106" s="16"/>
      <c r="QYC1106" s="19"/>
      <c r="QYD1106" s="16"/>
      <c r="QYK1106" s="19"/>
      <c r="QYL1106" s="16"/>
      <c r="QYS1106" s="19"/>
      <c r="QYT1106" s="16"/>
      <c r="QZA1106" s="19"/>
      <c r="QZB1106" s="16"/>
      <c r="QZI1106" s="19"/>
      <c r="QZJ1106" s="16"/>
      <c r="QZQ1106" s="19"/>
      <c r="QZR1106" s="16"/>
      <c r="QZY1106" s="19"/>
      <c r="QZZ1106" s="16"/>
      <c r="RAG1106" s="19"/>
      <c r="RAH1106" s="16"/>
      <c r="RAO1106" s="19"/>
      <c r="RAP1106" s="16"/>
      <c r="RAW1106" s="19"/>
      <c r="RAX1106" s="16"/>
      <c r="RBE1106" s="19"/>
      <c r="RBF1106" s="16"/>
      <c r="RBM1106" s="19"/>
      <c r="RBN1106" s="16"/>
      <c r="RBU1106" s="19"/>
      <c r="RBV1106" s="16"/>
      <c r="RCC1106" s="19"/>
      <c r="RCD1106" s="16"/>
      <c r="RCK1106" s="19"/>
      <c r="RCL1106" s="16"/>
      <c r="RCS1106" s="19"/>
      <c r="RCT1106" s="16"/>
      <c r="RDA1106" s="19"/>
      <c r="RDB1106" s="16"/>
      <c r="RDI1106" s="19"/>
      <c r="RDJ1106" s="16"/>
      <c r="RDQ1106" s="19"/>
      <c r="RDR1106" s="16"/>
      <c r="RDY1106" s="19"/>
      <c r="RDZ1106" s="16"/>
      <c r="REG1106" s="19"/>
      <c r="REH1106" s="16"/>
      <c r="REO1106" s="19"/>
      <c r="REP1106" s="16"/>
      <c r="REW1106" s="19"/>
      <c r="REX1106" s="16"/>
      <c r="RFE1106" s="19"/>
      <c r="RFF1106" s="16"/>
      <c r="RFM1106" s="19"/>
      <c r="RFN1106" s="16"/>
      <c r="RFU1106" s="19"/>
      <c r="RFV1106" s="16"/>
      <c r="RGC1106" s="19"/>
      <c r="RGD1106" s="16"/>
      <c r="RGK1106" s="19"/>
      <c r="RGL1106" s="16"/>
      <c r="RGS1106" s="19"/>
      <c r="RGT1106" s="16"/>
      <c r="RHA1106" s="19"/>
      <c r="RHB1106" s="16"/>
      <c r="RHI1106" s="19"/>
      <c r="RHJ1106" s="16"/>
      <c r="RHQ1106" s="19"/>
      <c r="RHR1106" s="16"/>
      <c r="RHY1106" s="19"/>
      <c r="RHZ1106" s="16"/>
      <c r="RIG1106" s="19"/>
      <c r="RIH1106" s="16"/>
      <c r="RIO1106" s="19"/>
      <c r="RIP1106" s="16"/>
      <c r="RIW1106" s="19"/>
      <c r="RIX1106" s="16"/>
      <c r="RJE1106" s="19"/>
      <c r="RJF1106" s="16"/>
      <c r="RJM1106" s="19"/>
      <c r="RJN1106" s="16"/>
      <c r="RJU1106" s="19"/>
      <c r="RJV1106" s="16"/>
      <c r="RKC1106" s="19"/>
      <c r="RKD1106" s="16"/>
      <c r="RKK1106" s="19"/>
      <c r="RKL1106" s="16"/>
      <c r="RKS1106" s="19"/>
      <c r="RKT1106" s="16"/>
      <c r="RLA1106" s="19"/>
      <c r="RLB1106" s="16"/>
      <c r="RLI1106" s="19"/>
      <c r="RLJ1106" s="16"/>
      <c r="RLQ1106" s="19"/>
      <c r="RLR1106" s="16"/>
      <c r="RLY1106" s="19"/>
      <c r="RLZ1106" s="16"/>
      <c r="RMG1106" s="19"/>
      <c r="RMH1106" s="16"/>
      <c r="RMO1106" s="19"/>
      <c r="RMP1106" s="16"/>
      <c r="RMW1106" s="19"/>
      <c r="RMX1106" s="16"/>
      <c r="RNE1106" s="19"/>
      <c r="RNF1106" s="16"/>
      <c r="RNM1106" s="19"/>
      <c r="RNN1106" s="16"/>
      <c r="RNU1106" s="19"/>
      <c r="RNV1106" s="16"/>
      <c r="ROC1106" s="19"/>
      <c r="ROD1106" s="16"/>
      <c r="ROK1106" s="19"/>
      <c r="ROL1106" s="16"/>
      <c r="ROS1106" s="19"/>
      <c r="ROT1106" s="16"/>
      <c r="RPA1106" s="19"/>
      <c r="RPB1106" s="16"/>
      <c r="RPI1106" s="19"/>
      <c r="RPJ1106" s="16"/>
      <c r="RPQ1106" s="19"/>
      <c r="RPR1106" s="16"/>
      <c r="RPY1106" s="19"/>
      <c r="RPZ1106" s="16"/>
      <c r="RQG1106" s="19"/>
      <c r="RQH1106" s="16"/>
      <c r="RQO1106" s="19"/>
      <c r="RQP1106" s="16"/>
      <c r="RQW1106" s="19"/>
      <c r="RQX1106" s="16"/>
      <c r="RRE1106" s="19"/>
      <c r="RRF1106" s="16"/>
      <c r="RRM1106" s="19"/>
      <c r="RRN1106" s="16"/>
      <c r="RRU1106" s="19"/>
      <c r="RRV1106" s="16"/>
      <c r="RSC1106" s="19"/>
      <c r="RSD1106" s="16"/>
      <c r="RSK1106" s="19"/>
      <c r="RSL1106" s="16"/>
      <c r="RSS1106" s="19"/>
      <c r="RST1106" s="16"/>
      <c r="RTA1106" s="19"/>
      <c r="RTB1106" s="16"/>
      <c r="RTI1106" s="19"/>
      <c r="RTJ1106" s="16"/>
      <c r="RTQ1106" s="19"/>
      <c r="RTR1106" s="16"/>
      <c r="RTY1106" s="19"/>
      <c r="RTZ1106" s="16"/>
      <c r="RUG1106" s="19"/>
      <c r="RUH1106" s="16"/>
      <c r="RUO1106" s="19"/>
      <c r="RUP1106" s="16"/>
      <c r="RUW1106" s="19"/>
      <c r="RUX1106" s="16"/>
      <c r="RVE1106" s="19"/>
      <c r="RVF1106" s="16"/>
      <c r="RVM1106" s="19"/>
      <c r="RVN1106" s="16"/>
      <c r="RVU1106" s="19"/>
      <c r="RVV1106" s="16"/>
      <c r="RWC1106" s="19"/>
      <c r="RWD1106" s="16"/>
      <c r="RWK1106" s="19"/>
      <c r="RWL1106" s="16"/>
      <c r="RWS1106" s="19"/>
      <c r="RWT1106" s="16"/>
      <c r="RXA1106" s="19"/>
      <c r="RXB1106" s="16"/>
      <c r="RXI1106" s="19"/>
      <c r="RXJ1106" s="16"/>
      <c r="RXQ1106" s="19"/>
      <c r="RXR1106" s="16"/>
      <c r="RXY1106" s="19"/>
      <c r="RXZ1106" s="16"/>
      <c r="RYG1106" s="19"/>
      <c r="RYH1106" s="16"/>
      <c r="RYO1106" s="19"/>
      <c r="RYP1106" s="16"/>
      <c r="RYW1106" s="19"/>
      <c r="RYX1106" s="16"/>
      <c r="RZE1106" s="19"/>
      <c r="RZF1106" s="16"/>
      <c r="RZM1106" s="19"/>
      <c r="RZN1106" s="16"/>
      <c r="RZU1106" s="19"/>
      <c r="RZV1106" s="16"/>
      <c r="SAC1106" s="19"/>
      <c r="SAD1106" s="16"/>
      <c r="SAK1106" s="19"/>
      <c r="SAL1106" s="16"/>
      <c r="SAS1106" s="19"/>
      <c r="SAT1106" s="16"/>
      <c r="SBA1106" s="19"/>
      <c r="SBB1106" s="16"/>
      <c r="SBI1106" s="19"/>
      <c r="SBJ1106" s="16"/>
      <c r="SBQ1106" s="19"/>
      <c r="SBR1106" s="16"/>
      <c r="SBY1106" s="19"/>
      <c r="SBZ1106" s="16"/>
      <c r="SCG1106" s="19"/>
      <c r="SCH1106" s="16"/>
      <c r="SCO1106" s="19"/>
      <c r="SCP1106" s="16"/>
      <c r="SCW1106" s="19"/>
      <c r="SCX1106" s="16"/>
      <c r="SDE1106" s="19"/>
      <c r="SDF1106" s="16"/>
      <c r="SDM1106" s="19"/>
      <c r="SDN1106" s="16"/>
      <c r="SDU1106" s="19"/>
      <c r="SDV1106" s="16"/>
      <c r="SEC1106" s="19"/>
      <c r="SED1106" s="16"/>
      <c r="SEK1106" s="19"/>
      <c r="SEL1106" s="16"/>
      <c r="SES1106" s="19"/>
      <c r="SET1106" s="16"/>
      <c r="SFA1106" s="19"/>
      <c r="SFB1106" s="16"/>
      <c r="SFI1106" s="19"/>
      <c r="SFJ1106" s="16"/>
      <c r="SFQ1106" s="19"/>
      <c r="SFR1106" s="16"/>
      <c r="SFY1106" s="19"/>
      <c r="SFZ1106" s="16"/>
      <c r="SGG1106" s="19"/>
      <c r="SGH1106" s="16"/>
      <c r="SGO1106" s="19"/>
      <c r="SGP1106" s="16"/>
      <c r="SGW1106" s="19"/>
      <c r="SGX1106" s="16"/>
      <c r="SHE1106" s="19"/>
      <c r="SHF1106" s="16"/>
      <c r="SHM1106" s="19"/>
      <c r="SHN1106" s="16"/>
      <c r="SHU1106" s="19"/>
      <c r="SHV1106" s="16"/>
      <c r="SIC1106" s="19"/>
      <c r="SID1106" s="16"/>
      <c r="SIK1106" s="19"/>
      <c r="SIL1106" s="16"/>
      <c r="SIS1106" s="19"/>
      <c r="SIT1106" s="16"/>
      <c r="SJA1106" s="19"/>
      <c r="SJB1106" s="16"/>
      <c r="SJI1106" s="19"/>
      <c r="SJJ1106" s="16"/>
      <c r="SJQ1106" s="19"/>
      <c r="SJR1106" s="16"/>
      <c r="SJY1106" s="19"/>
      <c r="SJZ1106" s="16"/>
      <c r="SKG1106" s="19"/>
      <c r="SKH1106" s="16"/>
      <c r="SKO1106" s="19"/>
      <c r="SKP1106" s="16"/>
      <c r="SKW1106" s="19"/>
      <c r="SKX1106" s="16"/>
      <c r="SLE1106" s="19"/>
      <c r="SLF1106" s="16"/>
      <c r="SLM1106" s="19"/>
      <c r="SLN1106" s="16"/>
      <c r="SLU1106" s="19"/>
      <c r="SLV1106" s="16"/>
      <c r="SMC1106" s="19"/>
      <c r="SMD1106" s="16"/>
      <c r="SMK1106" s="19"/>
      <c r="SML1106" s="16"/>
      <c r="SMS1106" s="19"/>
      <c r="SMT1106" s="16"/>
      <c r="SNA1106" s="19"/>
      <c r="SNB1106" s="16"/>
      <c r="SNI1106" s="19"/>
      <c r="SNJ1106" s="16"/>
      <c r="SNQ1106" s="19"/>
      <c r="SNR1106" s="16"/>
      <c r="SNY1106" s="19"/>
      <c r="SNZ1106" s="16"/>
      <c r="SOG1106" s="19"/>
      <c r="SOH1106" s="16"/>
      <c r="SOO1106" s="19"/>
      <c r="SOP1106" s="16"/>
      <c r="SOW1106" s="19"/>
      <c r="SOX1106" s="16"/>
      <c r="SPE1106" s="19"/>
      <c r="SPF1106" s="16"/>
      <c r="SPM1106" s="19"/>
      <c r="SPN1106" s="16"/>
      <c r="SPU1106" s="19"/>
      <c r="SPV1106" s="16"/>
      <c r="SQC1106" s="19"/>
      <c r="SQD1106" s="16"/>
      <c r="SQK1106" s="19"/>
      <c r="SQL1106" s="16"/>
      <c r="SQS1106" s="19"/>
      <c r="SQT1106" s="16"/>
      <c r="SRA1106" s="19"/>
      <c r="SRB1106" s="16"/>
      <c r="SRI1106" s="19"/>
      <c r="SRJ1106" s="16"/>
      <c r="SRQ1106" s="19"/>
      <c r="SRR1106" s="16"/>
      <c r="SRY1106" s="19"/>
      <c r="SRZ1106" s="16"/>
      <c r="SSG1106" s="19"/>
      <c r="SSH1106" s="16"/>
      <c r="SSO1106" s="19"/>
      <c r="SSP1106" s="16"/>
      <c r="SSW1106" s="19"/>
      <c r="SSX1106" s="16"/>
      <c r="STE1106" s="19"/>
      <c r="STF1106" s="16"/>
      <c r="STM1106" s="19"/>
      <c r="STN1106" s="16"/>
      <c r="STU1106" s="19"/>
      <c r="STV1106" s="16"/>
      <c r="SUC1106" s="19"/>
      <c r="SUD1106" s="16"/>
      <c r="SUK1106" s="19"/>
      <c r="SUL1106" s="16"/>
      <c r="SUS1106" s="19"/>
      <c r="SUT1106" s="16"/>
      <c r="SVA1106" s="19"/>
      <c r="SVB1106" s="16"/>
      <c r="SVI1106" s="19"/>
      <c r="SVJ1106" s="16"/>
      <c r="SVQ1106" s="19"/>
      <c r="SVR1106" s="16"/>
      <c r="SVY1106" s="19"/>
      <c r="SVZ1106" s="16"/>
      <c r="SWG1106" s="19"/>
      <c r="SWH1106" s="16"/>
      <c r="SWO1106" s="19"/>
      <c r="SWP1106" s="16"/>
      <c r="SWW1106" s="19"/>
      <c r="SWX1106" s="16"/>
      <c r="SXE1106" s="19"/>
      <c r="SXF1106" s="16"/>
      <c r="SXM1106" s="19"/>
      <c r="SXN1106" s="16"/>
      <c r="SXU1106" s="19"/>
      <c r="SXV1106" s="16"/>
      <c r="SYC1106" s="19"/>
      <c r="SYD1106" s="16"/>
      <c r="SYK1106" s="19"/>
      <c r="SYL1106" s="16"/>
      <c r="SYS1106" s="19"/>
      <c r="SYT1106" s="16"/>
      <c r="SZA1106" s="19"/>
      <c r="SZB1106" s="16"/>
      <c r="SZI1106" s="19"/>
      <c r="SZJ1106" s="16"/>
      <c r="SZQ1106" s="19"/>
      <c r="SZR1106" s="16"/>
      <c r="SZY1106" s="19"/>
      <c r="SZZ1106" s="16"/>
      <c r="TAG1106" s="19"/>
      <c r="TAH1106" s="16"/>
      <c r="TAO1106" s="19"/>
      <c r="TAP1106" s="16"/>
      <c r="TAW1106" s="19"/>
      <c r="TAX1106" s="16"/>
      <c r="TBE1106" s="19"/>
      <c r="TBF1106" s="16"/>
      <c r="TBM1106" s="19"/>
      <c r="TBN1106" s="16"/>
      <c r="TBU1106" s="19"/>
      <c r="TBV1106" s="16"/>
      <c r="TCC1106" s="19"/>
      <c r="TCD1106" s="16"/>
      <c r="TCK1106" s="19"/>
      <c r="TCL1106" s="16"/>
      <c r="TCS1106" s="19"/>
      <c r="TCT1106" s="16"/>
      <c r="TDA1106" s="19"/>
      <c r="TDB1106" s="16"/>
      <c r="TDI1106" s="19"/>
      <c r="TDJ1106" s="16"/>
      <c r="TDQ1106" s="19"/>
      <c r="TDR1106" s="16"/>
      <c r="TDY1106" s="19"/>
      <c r="TDZ1106" s="16"/>
      <c r="TEG1106" s="19"/>
      <c r="TEH1106" s="16"/>
      <c r="TEO1106" s="19"/>
      <c r="TEP1106" s="16"/>
      <c r="TEW1106" s="19"/>
      <c r="TEX1106" s="16"/>
      <c r="TFE1106" s="19"/>
      <c r="TFF1106" s="16"/>
      <c r="TFM1106" s="19"/>
      <c r="TFN1106" s="16"/>
      <c r="TFU1106" s="19"/>
      <c r="TFV1106" s="16"/>
      <c r="TGC1106" s="19"/>
      <c r="TGD1106" s="16"/>
      <c r="TGK1106" s="19"/>
      <c r="TGL1106" s="16"/>
      <c r="TGS1106" s="19"/>
      <c r="TGT1106" s="16"/>
      <c r="THA1106" s="19"/>
      <c r="THB1106" s="16"/>
      <c r="THI1106" s="19"/>
      <c r="THJ1106" s="16"/>
      <c r="THQ1106" s="19"/>
      <c r="THR1106" s="16"/>
      <c r="THY1106" s="19"/>
      <c r="THZ1106" s="16"/>
      <c r="TIG1106" s="19"/>
      <c r="TIH1106" s="16"/>
      <c r="TIO1106" s="19"/>
      <c r="TIP1106" s="16"/>
      <c r="TIW1106" s="19"/>
      <c r="TIX1106" s="16"/>
      <c r="TJE1106" s="19"/>
      <c r="TJF1106" s="16"/>
      <c r="TJM1106" s="19"/>
      <c r="TJN1106" s="16"/>
      <c r="TJU1106" s="19"/>
      <c r="TJV1106" s="16"/>
      <c r="TKC1106" s="19"/>
      <c r="TKD1106" s="16"/>
      <c r="TKK1106" s="19"/>
      <c r="TKL1106" s="16"/>
      <c r="TKS1106" s="19"/>
      <c r="TKT1106" s="16"/>
      <c r="TLA1106" s="19"/>
      <c r="TLB1106" s="16"/>
      <c r="TLI1106" s="19"/>
      <c r="TLJ1106" s="16"/>
      <c r="TLQ1106" s="19"/>
      <c r="TLR1106" s="16"/>
      <c r="TLY1106" s="19"/>
      <c r="TLZ1106" s="16"/>
      <c r="TMG1106" s="19"/>
      <c r="TMH1106" s="16"/>
      <c r="TMO1106" s="19"/>
      <c r="TMP1106" s="16"/>
      <c r="TMW1106" s="19"/>
      <c r="TMX1106" s="16"/>
      <c r="TNE1106" s="19"/>
      <c r="TNF1106" s="16"/>
      <c r="TNM1106" s="19"/>
      <c r="TNN1106" s="16"/>
      <c r="TNU1106" s="19"/>
      <c r="TNV1106" s="16"/>
      <c r="TOC1106" s="19"/>
      <c r="TOD1106" s="16"/>
      <c r="TOK1106" s="19"/>
      <c r="TOL1106" s="16"/>
      <c r="TOS1106" s="19"/>
      <c r="TOT1106" s="16"/>
      <c r="TPA1106" s="19"/>
      <c r="TPB1106" s="16"/>
      <c r="TPI1106" s="19"/>
      <c r="TPJ1106" s="16"/>
      <c r="TPQ1106" s="19"/>
      <c r="TPR1106" s="16"/>
      <c r="TPY1106" s="19"/>
      <c r="TPZ1106" s="16"/>
      <c r="TQG1106" s="19"/>
      <c r="TQH1106" s="16"/>
      <c r="TQO1106" s="19"/>
      <c r="TQP1106" s="16"/>
      <c r="TQW1106" s="19"/>
      <c r="TQX1106" s="16"/>
      <c r="TRE1106" s="19"/>
      <c r="TRF1106" s="16"/>
      <c r="TRM1106" s="19"/>
      <c r="TRN1106" s="16"/>
      <c r="TRU1106" s="19"/>
      <c r="TRV1106" s="16"/>
      <c r="TSC1106" s="19"/>
      <c r="TSD1106" s="16"/>
      <c r="TSK1106" s="19"/>
      <c r="TSL1106" s="16"/>
      <c r="TSS1106" s="19"/>
      <c r="TST1106" s="16"/>
      <c r="TTA1106" s="19"/>
      <c r="TTB1106" s="16"/>
      <c r="TTI1106" s="19"/>
      <c r="TTJ1106" s="16"/>
      <c r="TTQ1106" s="19"/>
      <c r="TTR1106" s="16"/>
      <c r="TTY1106" s="19"/>
      <c r="TTZ1106" s="16"/>
      <c r="TUG1106" s="19"/>
      <c r="TUH1106" s="16"/>
      <c r="TUO1106" s="19"/>
      <c r="TUP1106" s="16"/>
      <c r="TUW1106" s="19"/>
      <c r="TUX1106" s="16"/>
      <c r="TVE1106" s="19"/>
      <c r="TVF1106" s="16"/>
      <c r="TVM1106" s="19"/>
      <c r="TVN1106" s="16"/>
      <c r="TVU1106" s="19"/>
      <c r="TVV1106" s="16"/>
      <c r="TWC1106" s="19"/>
      <c r="TWD1106" s="16"/>
      <c r="TWK1106" s="19"/>
      <c r="TWL1106" s="16"/>
      <c r="TWS1106" s="19"/>
      <c r="TWT1106" s="16"/>
      <c r="TXA1106" s="19"/>
      <c r="TXB1106" s="16"/>
      <c r="TXI1106" s="19"/>
      <c r="TXJ1106" s="16"/>
      <c r="TXQ1106" s="19"/>
      <c r="TXR1106" s="16"/>
      <c r="TXY1106" s="19"/>
      <c r="TXZ1106" s="16"/>
      <c r="TYG1106" s="19"/>
      <c r="TYH1106" s="16"/>
      <c r="TYO1106" s="19"/>
      <c r="TYP1106" s="16"/>
      <c r="TYW1106" s="19"/>
      <c r="TYX1106" s="16"/>
      <c r="TZE1106" s="19"/>
      <c r="TZF1106" s="16"/>
      <c r="TZM1106" s="19"/>
      <c r="TZN1106" s="16"/>
      <c r="TZU1106" s="19"/>
      <c r="TZV1106" s="16"/>
      <c r="UAC1106" s="19"/>
      <c r="UAD1106" s="16"/>
      <c r="UAK1106" s="19"/>
      <c r="UAL1106" s="16"/>
      <c r="UAS1106" s="19"/>
      <c r="UAT1106" s="16"/>
      <c r="UBA1106" s="19"/>
      <c r="UBB1106" s="16"/>
      <c r="UBI1106" s="19"/>
      <c r="UBJ1106" s="16"/>
      <c r="UBQ1106" s="19"/>
      <c r="UBR1106" s="16"/>
      <c r="UBY1106" s="19"/>
      <c r="UBZ1106" s="16"/>
      <c r="UCG1106" s="19"/>
      <c r="UCH1106" s="16"/>
      <c r="UCO1106" s="19"/>
      <c r="UCP1106" s="16"/>
      <c r="UCW1106" s="19"/>
      <c r="UCX1106" s="16"/>
      <c r="UDE1106" s="19"/>
      <c r="UDF1106" s="16"/>
      <c r="UDM1106" s="19"/>
      <c r="UDN1106" s="16"/>
      <c r="UDU1106" s="19"/>
      <c r="UDV1106" s="16"/>
      <c r="UEC1106" s="19"/>
      <c r="UED1106" s="16"/>
      <c r="UEK1106" s="19"/>
      <c r="UEL1106" s="16"/>
      <c r="UES1106" s="19"/>
      <c r="UET1106" s="16"/>
      <c r="UFA1106" s="19"/>
      <c r="UFB1106" s="16"/>
      <c r="UFI1106" s="19"/>
      <c r="UFJ1106" s="16"/>
      <c r="UFQ1106" s="19"/>
      <c r="UFR1106" s="16"/>
      <c r="UFY1106" s="19"/>
      <c r="UFZ1106" s="16"/>
      <c r="UGG1106" s="19"/>
      <c r="UGH1106" s="16"/>
      <c r="UGO1106" s="19"/>
      <c r="UGP1106" s="16"/>
      <c r="UGW1106" s="19"/>
      <c r="UGX1106" s="16"/>
      <c r="UHE1106" s="19"/>
      <c r="UHF1106" s="16"/>
      <c r="UHM1106" s="19"/>
      <c r="UHN1106" s="16"/>
      <c r="UHU1106" s="19"/>
      <c r="UHV1106" s="16"/>
      <c r="UIC1106" s="19"/>
      <c r="UID1106" s="16"/>
      <c r="UIK1106" s="19"/>
      <c r="UIL1106" s="16"/>
      <c r="UIS1106" s="19"/>
      <c r="UIT1106" s="16"/>
      <c r="UJA1106" s="19"/>
      <c r="UJB1106" s="16"/>
      <c r="UJI1106" s="19"/>
      <c r="UJJ1106" s="16"/>
      <c r="UJQ1106" s="19"/>
      <c r="UJR1106" s="16"/>
      <c r="UJY1106" s="19"/>
      <c r="UJZ1106" s="16"/>
      <c r="UKG1106" s="19"/>
      <c r="UKH1106" s="16"/>
      <c r="UKO1106" s="19"/>
      <c r="UKP1106" s="16"/>
      <c r="UKW1106" s="19"/>
      <c r="UKX1106" s="16"/>
      <c r="ULE1106" s="19"/>
      <c r="ULF1106" s="16"/>
      <c r="ULM1106" s="19"/>
      <c r="ULN1106" s="16"/>
      <c r="ULU1106" s="19"/>
      <c r="ULV1106" s="16"/>
      <c r="UMC1106" s="19"/>
      <c r="UMD1106" s="16"/>
      <c r="UMK1106" s="19"/>
      <c r="UML1106" s="16"/>
      <c r="UMS1106" s="19"/>
      <c r="UMT1106" s="16"/>
      <c r="UNA1106" s="19"/>
      <c r="UNB1106" s="16"/>
      <c r="UNI1106" s="19"/>
      <c r="UNJ1106" s="16"/>
      <c r="UNQ1106" s="19"/>
      <c r="UNR1106" s="16"/>
      <c r="UNY1106" s="19"/>
      <c r="UNZ1106" s="16"/>
      <c r="UOG1106" s="19"/>
      <c r="UOH1106" s="16"/>
      <c r="UOO1106" s="19"/>
      <c r="UOP1106" s="16"/>
      <c r="UOW1106" s="19"/>
      <c r="UOX1106" s="16"/>
      <c r="UPE1106" s="19"/>
      <c r="UPF1106" s="16"/>
      <c r="UPM1106" s="19"/>
      <c r="UPN1106" s="16"/>
      <c r="UPU1106" s="19"/>
      <c r="UPV1106" s="16"/>
      <c r="UQC1106" s="19"/>
      <c r="UQD1106" s="16"/>
      <c r="UQK1106" s="19"/>
      <c r="UQL1106" s="16"/>
      <c r="UQS1106" s="19"/>
      <c r="UQT1106" s="16"/>
      <c r="URA1106" s="19"/>
      <c r="URB1106" s="16"/>
      <c r="URI1106" s="19"/>
      <c r="URJ1106" s="16"/>
      <c r="URQ1106" s="19"/>
      <c r="URR1106" s="16"/>
      <c r="URY1106" s="19"/>
      <c r="URZ1106" s="16"/>
      <c r="USG1106" s="19"/>
      <c r="USH1106" s="16"/>
      <c r="USO1106" s="19"/>
      <c r="USP1106" s="16"/>
      <c r="USW1106" s="19"/>
      <c r="USX1106" s="16"/>
      <c r="UTE1106" s="19"/>
      <c r="UTF1106" s="16"/>
      <c r="UTM1106" s="19"/>
      <c r="UTN1106" s="16"/>
      <c r="UTU1106" s="19"/>
      <c r="UTV1106" s="16"/>
      <c r="UUC1106" s="19"/>
      <c r="UUD1106" s="16"/>
      <c r="UUK1106" s="19"/>
      <c r="UUL1106" s="16"/>
      <c r="UUS1106" s="19"/>
      <c r="UUT1106" s="16"/>
      <c r="UVA1106" s="19"/>
      <c r="UVB1106" s="16"/>
      <c r="UVI1106" s="19"/>
      <c r="UVJ1106" s="16"/>
      <c r="UVQ1106" s="19"/>
      <c r="UVR1106" s="16"/>
      <c r="UVY1106" s="19"/>
      <c r="UVZ1106" s="16"/>
      <c r="UWG1106" s="19"/>
      <c r="UWH1106" s="16"/>
      <c r="UWO1106" s="19"/>
      <c r="UWP1106" s="16"/>
      <c r="UWW1106" s="19"/>
      <c r="UWX1106" s="16"/>
      <c r="UXE1106" s="19"/>
      <c r="UXF1106" s="16"/>
      <c r="UXM1106" s="19"/>
      <c r="UXN1106" s="16"/>
      <c r="UXU1106" s="19"/>
      <c r="UXV1106" s="16"/>
      <c r="UYC1106" s="19"/>
      <c r="UYD1106" s="16"/>
      <c r="UYK1106" s="19"/>
      <c r="UYL1106" s="16"/>
      <c r="UYS1106" s="19"/>
      <c r="UYT1106" s="16"/>
      <c r="UZA1106" s="19"/>
      <c r="UZB1106" s="16"/>
      <c r="UZI1106" s="19"/>
      <c r="UZJ1106" s="16"/>
      <c r="UZQ1106" s="19"/>
      <c r="UZR1106" s="16"/>
      <c r="UZY1106" s="19"/>
      <c r="UZZ1106" s="16"/>
      <c r="VAG1106" s="19"/>
      <c r="VAH1106" s="16"/>
      <c r="VAO1106" s="19"/>
      <c r="VAP1106" s="16"/>
      <c r="VAW1106" s="19"/>
      <c r="VAX1106" s="16"/>
      <c r="VBE1106" s="19"/>
      <c r="VBF1106" s="16"/>
      <c r="VBM1106" s="19"/>
      <c r="VBN1106" s="16"/>
      <c r="VBU1106" s="19"/>
      <c r="VBV1106" s="16"/>
      <c r="VCC1106" s="19"/>
      <c r="VCD1106" s="16"/>
      <c r="VCK1106" s="19"/>
      <c r="VCL1106" s="16"/>
      <c r="VCS1106" s="19"/>
      <c r="VCT1106" s="16"/>
      <c r="VDA1106" s="19"/>
      <c r="VDB1106" s="16"/>
      <c r="VDI1106" s="19"/>
      <c r="VDJ1106" s="16"/>
      <c r="VDQ1106" s="19"/>
      <c r="VDR1106" s="16"/>
      <c r="VDY1106" s="19"/>
      <c r="VDZ1106" s="16"/>
      <c r="VEG1106" s="19"/>
      <c r="VEH1106" s="16"/>
      <c r="VEO1106" s="19"/>
      <c r="VEP1106" s="16"/>
      <c r="VEW1106" s="19"/>
      <c r="VEX1106" s="16"/>
      <c r="VFE1106" s="19"/>
      <c r="VFF1106" s="16"/>
      <c r="VFM1106" s="19"/>
      <c r="VFN1106" s="16"/>
      <c r="VFU1106" s="19"/>
      <c r="VFV1106" s="16"/>
      <c r="VGC1106" s="19"/>
      <c r="VGD1106" s="16"/>
      <c r="VGK1106" s="19"/>
      <c r="VGL1106" s="16"/>
      <c r="VGS1106" s="19"/>
      <c r="VGT1106" s="16"/>
      <c r="VHA1106" s="19"/>
      <c r="VHB1106" s="16"/>
      <c r="VHI1106" s="19"/>
      <c r="VHJ1106" s="16"/>
      <c r="VHQ1106" s="19"/>
      <c r="VHR1106" s="16"/>
      <c r="VHY1106" s="19"/>
      <c r="VHZ1106" s="16"/>
      <c r="VIG1106" s="19"/>
      <c r="VIH1106" s="16"/>
      <c r="VIO1106" s="19"/>
      <c r="VIP1106" s="16"/>
      <c r="VIW1106" s="19"/>
      <c r="VIX1106" s="16"/>
      <c r="VJE1106" s="19"/>
      <c r="VJF1106" s="16"/>
      <c r="VJM1106" s="19"/>
      <c r="VJN1106" s="16"/>
      <c r="VJU1106" s="19"/>
      <c r="VJV1106" s="16"/>
      <c r="VKC1106" s="19"/>
      <c r="VKD1106" s="16"/>
      <c r="VKK1106" s="19"/>
      <c r="VKL1106" s="16"/>
      <c r="VKS1106" s="19"/>
      <c r="VKT1106" s="16"/>
      <c r="VLA1106" s="19"/>
      <c r="VLB1106" s="16"/>
      <c r="VLI1106" s="19"/>
      <c r="VLJ1106" s="16"/>
      <c r="VLQ1106" s="19"/>
      <c r="VLR1106" s="16"/>
      <c r="VLY1106" s="19"/>
      <c r="VLZ1106" s="16"/>
      <c r="VMG1106" s="19"/>
      <c r="VMH1106" s="16"/>
      <c r="VMO1106" s="19"/>
      <c r="VMP1106" s="16"/>
      <c r="VMW1106" s="19"/>
      <c r="VMX1106" s="16"/>
      <c r="VNE1106" s="19"/>
      <c r="VNF1106" s="16"/>
      <c r="VNM1106" s="19"/>
      <c r="VNN1106" s="16"/>
      <c r="VNU1106" s="19"/>
      <c r="VNV1106" s="16"/>
      <c r="VOC1106" s="19"/>
      <c r="VOD1106" s="16"/>
      <c r="VOK1106" s="19"/>
      <c r="VOL1106" s="16"/>
      <c r="VOS1106" s="19"/>
      <c r="VOT1106" s="16"/>
      <c r="VPA1106" s="19"/>
      <c r="VPB1106" s="16"/>
      <c r="VPI1106" s="19"/>
      <c r="VPJ1106" s="16"/>
      <c r="VPQ1106" s="19"/>
      <c r="VPR1106" s="16"/>
      <c r="VPY1106" s="19"/>
      <c r="VPZ1106" s="16"/>
      <c r="VQG1106" s="19"/>
      <c r="VQH1106" s="16"/>
      <c r="VQO1106" s="19"/>
      <c r="VQP1106" s="16"/>
      <c r="VQW1106" s="19"/>
      <c r="VQX1106" s="16"/>
      <c r="VRE1106" s="19"/>
      <c r="VRF1106" s="16"/>
      <c r="VRM1106" s="19"/>
      <c r="VRN1106" s="16"/>
      <c r="VRU1106" s="19"/>
      <c r="VRV1106" s="16"/>
      <c r="VSC1106" s="19"/>
      <c r="VSD1106" s="16"/>
      <c r="VSK1106" s="19"/>
      <c r="VSL1106" s="16"/>
      <c r="VSS1106" s="19"/>
      <c r="VST1106" s="16"/>
      <c r="VTA1106" s="19"/>
      <c r="VTB1106" s="16"/>
      <c r="VTI1106" s="19"/>
      <c r="VTJ1106" s="16"/>
      <c r="VTQ1106" s="19"/>
      <c r="VTR1106" s="16"/>
      <c r="VTY1106" s="19"/>
      <c r="VTZ1106" s="16"/>
      <c r="VUG1106" s="19"/>
      <c r="VUH1106" s="16"/>
      <c r="VUO1106" s="19"/>
      <c r="VUP1106" s="16"/>
      <c r="VUW1106" s="19"/>
      <c r="VUX1106" s="16"/>
      <c r="VVE1106" s="19"/>
      <c r="VVF1106" s="16"/>
      <c r="VVM1106" s="19"/>
      <c r="VVN1106" s="16"/>
      <c r="VVU1106" s="19"/>
      <c r="VVV1106" s="16"/>
      <c r="VWC1106" s="19"/>
      <c r="VWD1106" s="16"/>
      <c r="VWK1106" s="19"/>
      <c r="VWL1106" s="16"/>
      <c r="VWS1106" s="19"/>
      <c r="VWT1106" s="16"/>
      <c r="VXA1106" s="19"/>
      <c r="VXB1106" s="16"/>
      <c r="VXI1106" s="19"/>
      <c r="VXJ1106" s="16"/>
      <c r="VXQ1106" s="19"/>
      <c r="VXR1106" s="16"/>
      <c r="VXY1106" s="19"/>
      <c r="VXZ1106" s="16"/>
      <c r="VYG1106" s="19"/>
      <c r="VYH1106" s="16"/>
      <c r="VYO1106" s="19"/>
      <c r="VYP1106" s="16"/>
      <c r="VYW1106" s="19"/>
      <c r="VYX1106" s="16"/>
      <c r="VZE1106" s="19"/>
      <c r="VZF1106" s="16"/>
      <c r="VZM1106" s="19"/>
      <c r="VZN1106" s="16"/>
      <c r="VZU1106" s="19"/>
      <c r="VZV1106" s="16"/>
      <c r="WAC1106" s="19"/>
      <c r="WAD1106" s="16"/>
      <c r="WAK1106" s="19"/>
      <c r="WAL1106" s="16"/>
      <c r="WAS1106" s="19"/>
      <c r="WAT1106" s="16"/>
      <c r="WBA1106" s="19"/>
      <c r="WBB1106" s="16"/>
      <c r="WBI1106" s="19"/>
      <c r="WBJ1106" s="16"/>
      <c r="WBQ1106" s="19"/>
      <c r="WBR1106" s="16"/>
      <c r="WBY1106" s="19"/>
      <c r="WBZ1106" s="16"/>
      <c r="WCG1106" s="19"/>
      <c r="WCH1106" s="16"/>
      <c r="WCO1106" s="19"/>
      <c r="WCP1106" s="16"/>
      <c r="WCW1106" s="19"/>
      <c r="WCX1106" s="16"/>
      <c r="WDE1106" s="19"/>
      <c r="WDF1106" s="16"/>
      <c r="WDM1106" s="19"/>
      <c r="WDN1106" s="16"/>
      <c r="WDU1106" s="19"/>
      <c r="WDV1106" s="16"/>
      <c r="WEC1106" s="19"/>
      <c r="WED1106" s="16"/>
      <c r="WEK1106" s="19"/>
      <c r="WEL1106" s="16"/>
      <c r="WES1106" s="19"/>
      <c r="WET1106" s="16"/>
      <c r="WFA1106" s="19"/>
      <c r="WFB1106" s="16"/>
      <c r="WFI1106" s="19"/>
      <c r="WFJ1106" s="16"/>
      <c r="WFQ1106" s="19"/>
      <c r="WFR1106" s="16"/>
      <c r="WFY1106" s="19"/>
      <c r="WFZ1106" s="16"/>
      <c r="WGG1106" s="19"/>
      <c r="WGH1106" s="16"/>
      <c r="WGO1106" s="19"/>
      <c r="WGP1106" s="16"/>
      <c r="WGW1106" s="19"/>
      <c r="WGX1106" s="16"/>
      <c r="WHE1106" s="19"/>
      <c r="WHF1106" s="16"/>
      <c r="WHM1106" s="19"/>
      <c r="WHN1106" s="16"/>
      <c r="WHU1106" s="19"/>
      <c r="WHV1106" s="16"/>
      <c r="WIC1106" s="19"/>
      <c r="WID1106" s="16"/>
      <c r="WIK1106" s="19"/>
      <c r="WIL1106" s="16"/>
      <c r="WIS1106" s="19"/>
      <c r="WIT1106" s="16"/>
      <c r="WJA1106" s="19"/>
      <c r="WJB1106" s="16"/>
      <c r="WJI1106" s="19"/>
      <c r="WJJ1106" s="16"/>
      <c r="WJQ1106" s="19"/>
      <c r="WJR1106" s="16"/>
      <c r="WJY1106" s="19"/>
      <c r="WJZ1106" s="16"/>
      <c r="WKG1106" s="19"/>
      <c r="WKH1106" s="16"/>
      <c r="WKO1106" s="19"/>
      <c r="WKP1106" s="16"/>
      <c r="WKW1106" s="19"/>
      <c r="WKX1106" s="16"/>
      <c r="WLE1106" s="19"/>
      <c r="WLF1106" s="16"/>
      <c r="WLM1106" s="19"/>
      <c r="WLN1106" s="16"/>
      <c r="WLU1106" s="19"/>
      <c r="WLV1106" s="16"/>
      <c r="WMC1106" s="19"/>
      <c r="WMD1106" s="16"/>
      <c r="WMK1106" s="19"/>
      <c r="WML1106" s="16"/>
      <c r="WMS1106" s="19"/>
      <c r="WMT1106" s="16"/>
      <c r="WNA1106" s="19"/>
      <c r="WNB1106" s="16"/>
      <c r="WNI1106" s="19"/>
      <c r="WNJ1106" s="16"/>
      <c r="WNQ1106" s="19"/>
      <c r="WNR1106" s="16"/>
      <c r="WNY1106" s="19"/>
      <c r="WNZ1106" s="16"/>
      <c r="WOG1106" s="19"/>
      <c r="WOH1106" s="16"/>
      <c r="WOO1106" s="19"/>
      <c r="WOP1106" s="16"/>
      <c r="WOW1106" s="19"/>
      <c r="WOX1106" s="16"/>
      <c r="WPE1106" s="19"/>
      <c r="WPF1106" s="16"/>
      <c r="WPM1106" s="19"/>
      <c r="WPN1106" s="16"/>
      <c r="WPU1106" s="19"/>
      <c r="WPV1106" s="16"/>
      <c r="WQC1106" s="19"/>
      <c r="WQD1106" s="16"/>
      <c r="WQK1106" s="19"/>
      <c r="WQL1106" s="16"/>
      <c r="WQS1106" s="19"/>
      <c r="WQT1106" s="16"/>
      <c r="WRA1106" s="19"/>
      <c r="WRB1106" s="16"/>
      <c r="WRI1106" s="19"/>
      <c r="WRJ1106" s="16"/>
      <c r="WRQ1106" s="19"/>
      <c r="WRR1106" s="16"/>
      <c r="WRY1106" s="19"/>
      <c r="WRZ1106" s="16"/>
      <c r="WSG1106" s="19"/>
      <c r="WSH1106" s="16"/>
      <c r="WSO1106" s="19"/>
      <c r="WSP1106" s="16"/>
      <c r="WSW1106" s="19"/>
      <c r="WSX1106" s="16"/>
      <c r="WTE1106" s="19"/>
      <c r="WTF1106" s="16"/>
      <c r="WTM1106" s="19"/>
      <c r="WTN1106" s="16"/>
      <c r="WTU1106" s="19"/>
      <c r="WTV1106" s="16"/>
      <c r="WUC1106" s="19"/>
      <c r="WUD1106" s="16"/>
      <c r="WUK1106" s="19"/>
      <c r="WUL1106" s="16"/>
      <c r="WUS1106" s="19"/>
      <c r="WUT1106" s="16"/>
      <c r="WVA1106" s="19"/>
      <c r="WVB1106" s="16"/>
      <c r="WVI1106" s="19"/>
      <c r="WVJ1106" s="16"/>
      <c r="WVQ1106" s="19"/>
      <c r="WVR1106" s="16"/>
      <c r="WVY1106" s="19"/>
      <c r="WVZ1106" s="16"/>
      <c r="WWG1106" s="19"/>
      <c r="WWH1106" s="16"/>
      <c r="WWO1106" s="19"/>
      <c r="WWP1106" s="16"/>
      <c r="WWW1106" s="19"/>
      <c r="WWX1106" s="16"/>
      <c r="WXE1106" s="19"/>
      <c r="WXF1106" s="16"/>
      <c r="WXM1106" s="19"/>
      <c r="WXN1106" s="16"/>
      <c r="WXU1106" s="19"/>
      <c r="WXV1106" s="16"/>
      <c r="WYC1106" s="19"/>
      <c r="WYD1106" s="16"/>
      <c r="WYK1106" s="19"/>
      <c r="WYL1106" s="16"/>
      <c r="WYS1106" s="19"/>
      <c r="WYT1106" s="16"/>
      <c r="WZA1106" s="19"/>
      <c r="WZB1106" s="16"/>
      <c r="WZI1106" s="19"/>
      <c r="WZJ1106" s="16"/>
      <c r="WZQ1106" s="19"/>
      <c r="WZR1106" s="16"/>
      <c r="WZY1106" s="19"/>
      <c r="WZZ1106" s="16"/>
      <c r="XAG1106" s="19"/>
      <c r="XAH1106" s="16"/>
      <c r="XAO1106" s="19"/>
      <c r="XAP1106" s="16"/>
      <c r="XAW1106" s="19"/>
      <c r="XAX1106" s="16"/>
      <c r="XBE1106" s="19"/>
      <c r="XBF1106" s="16"/>
      <c r="XBM1106" s="19"/>
      <c r="XBN1106" s="16"/>
      <c r="XBU1106" s="19"/>
      <c r="XBV1106" s="16"/>
      <c r="XCC1106" s="19"/>
      <c r="XCD1106" s="16"/>
      <c r="XCK1106" s="19"/>
      <c r="XCL1106" s="16"/>
      <c r="XCS1106" s="19"/>
      <c r="XCT1106" s="16"/>
      <c r="XDA1106" s="19"/>
      <c r="XDB1106" s="16"/>
      <c r="XDI1106" s="19"/>
      <c r="XDJ1106" s="16"/>
      <c r="XDQ1106" s="19"/>
      <c r="XDR1106" s="16"/>
      <c r="XDY1106" s="19"/>
      <c r="XDZ1106" s="16"/>
      <c r="XEG1106" s="19"/>
      <c r="XEH1106" s="16"/>
      <c r="XEO1106" s="19"/>
      <c r="XEP1106" s="16"/>
      <c r="XEW1106" s="19"/>
      <c r="XEX1106" s="16"/>
    </row>
    <row r="1107" spans="1:1018 1025:2042 2049:3066 3073:4090 4097:5114 5121:6138 6145:7162 7169:8186 8193:9210 9217:10234 10241:11258 11265:12282 12289:13306 13313:14330 14337:15354 15361:16378" ht="38.25" x14ac:dyDescent="0.2">
      <c r="A1107" s="1" t="s">
        <v>1401</v>
      </c>
    </row>
    <row r="1108" spans="1:1018 1025:2042 2049:3066 3073:4090 4097:5114 5121:6138 6145:7162 7169:8186 8193:9210 9217:10234 10241:11258 11265:12282 12289:13306 13313:14330 14337:15354 15361:16378" x14ac:dyDescent="0.2">
      <c r="B1108" s="2" t="s">
        <v>292</v>
      </c>
      <c r="C1108" s="8">
        <v>0.36799999999999999</v>
      </c>
      <c r="D1108" s="9">
        <v>0.34499999999999997</v>
      </c>
      <c r="E1108" s="9">
        <v>0.35199999999999998</v>
      </c>
      <c r="F1108" s="9">
        <v>0.36099999999999999</v>
      </c>
      <c r="G1108" s="9">
        <v>0.39700000000000002</v>
      </c>
      <c r="H1108" s="9">
        <v>0.41399999999999998</v>
      </c>
      <c r="I1108" s="9">
        <v>0.38600000000000001</v>
      </c>
      <c r="J1108" s="9">
        <v>0.39100000000000001</v>
      </c>
      <c r="K1108" s="9">
        <v>0.42799999999999999</v>
      </c>
      <c r="L1108" s="9">
        <v>0.371</v>
      </c>
      <c r="M1108" s="9">
        <v>0.32</v>
      </c>
      <c r="N1108" s="9">
        <v>0.33500000000000002</v>
      </c>
      <c r="O1108" s="9">
        <v>0.39700000000000002</v>
      </c>
      <c r="P1108" s="9">
        <v>0.36799999999999999</v>
      </c>
      <c r="Q1108" s="9">
        <v>0.379</v>
      </c>
      <c r="R1108" s="9">
        <v>0.373</v>
      </c>
      <c r="S1108" s="9">
        <v>0.34200000000000003</v>
      </c>
      <c r="T1108" s="9">
        <v>0.374</v>
      </c>
      <c r="U1108" s="9">
        <v>0.28399999999999997</v>
      </c>
      <c r="V1108" s="9">
        <v>0.34200000000000003</v>
      </c>
      <c r="W1108" s="9">
        <v>0.42399999999999999</v>
      </c>
      <c r="X1108" s="9">
        <v>0.33200000000000002</v>
      </c>
      <c r="Y1108" s="9">
        <v>0.35799999999999998</v>
      </c>
      <c r="Z1108" s="9">
        <v>0.36199999999999999</v>
      </c>
      <c r="AA1108" s="9">
        <v>0.36799999999999999</v>
      </c>
      <c r="AB1108" s="9">
        <v>0.38900000000000001</v>
      </c>
    </row>
    <row r="1109" spans="1:1018 1025:2042 2049:3066 3073:4090 4097:5114 5121:6138 6145:7162 7169:8186 8193:9210 9217:10234 10241:11258 11265:12282 12289:13306 13313:14330 14337:15354 15361:16378" x14ac:dyDescent="0.2">
      <c r="B1109" s="2" t="s">
        <v>293</v>
      </c>
      <c r="C1109" s="8">
        <v>4.4999999999999998E-2</v>
      </c>
      <c r="D1109" s="9">
        <v>4.2999999999999997E-2</v>
      </c>
      <c r="E1109" s="9">
        <v>6.4000000000000001E-2</v>
      </c>
      <c r="F1109" s="9">
        <v>3.7999999999999999E-2</v>
      </c>
      <c r="G1109" s="9">
        <v>0.05</v>
      </c>
      <c r="H1109" s="9">
        <v>4.2999999999999997E-2</v>
      </c>
      <c r="I1109" s="9">
        <v>2.5000000000000001E-2</v>
      </c>
      <c r="J1109" s="9">
        <v>7.2999999999999995E-2</v>
      </c>
      <c r="K1109" s="9">
        <v>3.9E-2</v>
      </c>
      <c r="L1109" s="9">
        <v>4.8000000000000001E-2</v>
      </c>
      <c r="M1109" s="9">
        <v>0.04</v>
      </c>
      <c r="N1109" s="9">
        <v>8.8999999999999996E-2</v>
      </c>
      <c r="O1109" s="9">
        <v>3.2000000000000001E-2</v>
      </c>
      <c r="P1109" s="9">
        <v>4.1000000000000002E-2</v>
      </c>
      <c r="Q1109" s="9">
        <v>5.3999999999999999E-2</v>
      </c>
      <c r="R1109" s="9">
        <v>4.3999999999999997E-2</v>
      </c>
      <c r="S1109" s="9">
        <v>5.3999999999999999E-2</v>
      </c>
      <c r="T1109" s="9">
        <v>4.8000000000000001E-2</v>
      </c>
      <c r="U1109" s="9">
        <v>4.2000000000000003E-2</v>
      </c>
      <c r="V1109" s="9">
        <v>1.2999999999999999E-2</v>
      </c>
      <c r="W1109" s="9">
        <v>4.4999999999999998E-2</v>
      </c>
      <c r="X1109" s="9">
        <v>5.2999999999999999E-2</v>
      </c>
      <c r="Y1109" s="9">
        <v>4.2999999999999997E-2</v>
      </c>
      <c r="Z1109" s="9">
        <v>4.3999999999999997E-2</v>
      </c>
      <c r="AA1109" s="9">
        <v>5.1999999999999998E-2</v>
      </c>
      <c r="AB1109" s="9">
        <v>3.9E-2</v>
      </c>
    </row>
    <row r="1110" spans="1:1018 1025:2042 2049:3066 3073:4090 4097:5114 5121:6138 6145:7162 7169:8186 8193:9210 9217:10234 10241:11258 11265:12282 12289:13306 13313:14330 14337:15354 15361:16378" x14ac:dyDescent="0.2">
      <c r="B1110" s="2" t="s">
        <v>116</v>
      </c>
      <c r="C1110" s="8">
        <v>0.245</v>
      </c>
      <c r="D1110" s="9">
        <v>0.21299999999999999</v>
      </c>
      <c r="E1110" s="9">
        <v>0.23499999999999999</v>
      </c>
      <c r="F1110" s="9">
        <v>0.25</v>
      </c>
      <c r="G1110" s="9">
        <v>0.25700000000000001</v>
      </c>
      <c r="H1110" s="9">
        <v>0.224</v>
      </c>
      <c r="I1110" s="9">
        <v>0.32</v>
      </c>
      <c r="J1110" s="9">
        <v>0.20699999999999999</v>
      </c>
      <c r="K1110" s="9">
        <v>0.2</v>
      </c>
      <c r="L1110" s="9">
        <v>0.24199999999999999</v>
      </c>
      <c r="M1110" s="9">
        <v>0.251</v>
      </c>
      <c r="N1110" s="9">
        <v>0.22800000000000001</v>
      </c>
      <c r="O1110" s="9">
        <v>0.27500000000000002</v>
      </c>
      <c r="P1110" s="9">
        <v>0.24299999999999999</v>
      </c>
      <c r="Q1110" s="9">
        <v>0.249</v>
      </c>
      <c r="R1110" s="9">
        <v>0.24199999999999999</v>
      </c>
      <c r="S1110" s="9">
        <v>0.28499999999999998</v>
      </c>
      <c r="T1110" s="9">
        <v>0.23699999999999999</v>
      </c>
      <c r="U1110" s="9">
        <v>0.36799999999999999</v>
      </c>
      <c r="V1110" s="9">
        <v>0.27700000000000002</v>
      </c>
      <c r="W1110" s="9">
        <v>0.318</v>
      </c>
      <c r="X1110" s="9">
        <v>0.25700000000000001</v>
      </c>
      <c r="Y1110" s="9">
        <v>0.247</v>
      </c>
      <c r="Z1110" s="9">
        <v>0.25900000000000001</v>
      </c>
      <c r="AA1110" s="9">
        <v>0.252</v>
      </c>
      <c r="AB1110" s="9">
        <v>0.20899999999999999</v>
      </c>
    </row>
    <row r="1111" spans="1:1018 1025:2042 2049:3066 3073:4090 4097:5114 5121:6138 6145:7162 7169:8186 8193:9210 9217:10234 10241:11258 11265:12282 12289:13306 13313:14330 14337:15354 15361:16378" x14ac:dyDescent="0.2">
      <c r="B1111" s="2" t="s">
        <v>294</v>
      </c>
      <c r="C1111" s="8">
        <v>0.32800000000000001</v>
      </c>
      <c r="D1111" s="9">
        <v>0.39400000000000002</v>
      </c>
      <c r="E1111" s="9">
        <v>0.32800000000000001</v>
      </c>
      <c r="F1111" s="9">
        <v>0.33600000000000002</v>
      </c>
      <c r="G1111" s="9">
        <v>0.28699999999999998</v>
      </c>
      <c r="H1111" s="9">
        <v>0.30499999999999999</v>
      </c>
      <c r="I1111" s="9">
        <v>0.26400000000000001</v>
      </c>
      <c r="J1111" s="9">
        <v>0.29599999999999999</v>
      </c>
      <c r="K1111" s="9">
        <v>0.31</v>
      </c>
      <c r="L1111" s="9">
        <v>0.33600000000000002</v>
      </c>
      <c r="M1111" s="9">
        <v>0.375</v>
      </c>
      <c r="N1111" s="9">
        <v>0.32900000000000001</v>
      </c>
      <c r="O1111" s="9">
        <v>0.29599999999999999</v>
      </c>
      <c r="P1111" s="9">
        <v>0.33400000000000002</v>
      </c>
      <c r="Q1111" s="9">
        <v>0.307</v>
      </c>
      <c r="R1111" s="9">
        <v>0.32700000000000001</v>
      </c>
      <c r="S1111" s="9">
        <v>0.315</v>
      </c>
      <c r="T1111" s="9">
        <v>0.32900000000000001</v>
      </c>
      <c r="U1111" s="9">
        <v>0.28399999999999997</v>
      </c>
      <c r="V1111" s="9">
        <v>0.34200000000000003</v>
      </c>
      <c r="W1111" s="9">
        <v>0.21199999999999999</v>
      </c>
      <c r="X1111" s="9">
        <v>0.35299999999999998</v>
      </c>
      <c r="Y1111" s="9">
        <v>0.33300000000000002</v>
      </c>
      <c r="Z1111" s="9">
        <v>0.316</v>
      </c>
      <c r="AA1111" s="9">
        <v>0.316</v>
      </c>
      <c r="AB1111" s="9">
        <v>0.35699999999999998</v>
      </c>
    </row>
    <row r="1112" spans="1:1018 1025:2042 2049:3066 3073:4090 4097:5114 5121:6138 6145:7162 7169:8186 8193:9210 9217:10234 10241:11258 11265:12282 12289:13306 13313:14330 14337:15354 15361:16378" x14ac:dyDescent="0.2">
      <c r="B1112" s="2" t="s">
        <v>295</v>
      </c>
      <c r="C1112" s="8">
        <v>1.2999999999999999E-2</v>
      </c>
      <c r="D1112" s="9">
        <v>6.0000000000000001E-3</v>
      </c>
      <c r="E1112" s="9">
        <v>0.02</v>
      </c>
      <c r="F1112" s="9">
        <v>1.4999999999999999E-2</v>
      </c>
      <c r="G1112" s="9">
        <v>0.01</v>
      </c>
      <c r="H1112" s="9">
        <v>1.4E-2</v>
      </c>
      <c r="I1112" s="9">
        <v>5.0000000000000001E-3</v>
      </c>
      <c r="J1112" s="9">
        <v>3.4000000000000002E-2</v>
      </c>
      <c r="K1112" s="9">
        <v>2.3E-2</v>
      </c>
      <c r="L1112" s="9">
        <v>3.0000000000000001E-3</v>
      </c>
      <c r="M1112" s="9">
        <v>1.4999999999999999E-2</v>
      </c>
      <c r="N1112" s="9">
        <v>1.9E-2</v>
      </c>
      <c r="O1112" s="9">
        <v>0</v>
      </c>
      <c r="P1112" s="9">
        <v>1.4999999999999999E-2</v>
      </c>
      <c r="Q1112" s="9">
        <v>0.01</v>
      </c>
      <c r="R1112" s="9">
        <v>1.4E-2</v>
      </c>
      <c r="S1112" s="9">
        <v>4.0000000000000001E-3</v>
      </c>
      <c r="T1112" s="9">
        <v>1.2999999999999999E-2</v>
      </c>
      <c r="U1112" s="9">
        <v>2.1000000000000001E-2</v>
      </c>
      <c r="V1112" s="9">
        <v>2.5999999999999999E-2</v>
      </c>
      <c r="W1112" s="9">
        <v>0</v>
      </c>
      <c r="X1112" s="9">
        <v>5.0000000000000001E-3</v>
      </c>
      <c r="Y1112" s="9">
        <v>1.9E-2</v>
      </c>
      <c r="Z1112" s="9">
        <v>1.9E-2</v>
      </c>
      <c r="AA1112" s="9">
        <v>1.2E-2</v>
      </c>
      <c r="AB1112" s="9">
        <v>5.0000000000000001E-3</v>
      </c>
    </row>
    <row r="1113" spans="1:1018 1025:2042 2049:3066 3073:4090 4097:5114 5121:6138 6145:7162 7169:8186 8193:9210 9217:10234 10241:11258 11265:12282 12289:13306 13313:14330 14337:15354 15361:16378" x14ac:dyDescent="0.2">
      <c r="B1113" s="2" t="s">
        <v>3</v>
      </c>
      <c r="C1113" s="3">
        <v>2316</v>
      </c>
      <c r="D1113" s="4">
        <v>348</v>
      </c>
      <c r="E1113" s="4">
        <v>497</v>
      </c>
      <c r="F1113" s="4">
        <v>604</v>
      </c>
      <c r="G1113" s="4">
        <v>401</v>
      </c>
      <c r="H1113" s="4">
        <v>210</v>
      </c>
      <c r="I1113" s="4">
        <v>197</v>
      </c>
      <c r="J1113" s="4">
        <v>179</v>
      </c>
      <c r="K1113" s="4">
        <v>355</v>
      </c>
      <c r="L1113" s="4">
        <v>604</v>
      </c>
      <c r="M1113" s="4">
        <v>275</v>
      </c>
      <c r="N1113" s="4">
        <v>158</v>
      </c>
      <c r="O1113" s="4">
        <v>189</v>
      </c>
      <c r="P1113" s="4">
        <v>1346</v>
      </c>
      <c r="Q1113" s="4">
        <v>883</v>
      </c>
      <c r="R1113" s="4">
        <v>1942</v>
      </c>
      <c r="S1113" s="4">
        <v>260</v>
      </c>
      <c r="T1113" s="4">
        <v>2072</v>
      </c>
      <c r="U1113" s="4">
        <v>95</v>
      </c>
      <c r="V1113" s="4">
        <v>155</v>
      </c>
      <c r="W1113" s="4">
        <v>66</v>
      </c>
      <c r="X1113" s="4">
        <v>187</v>
      </c>
      <c r="Y1113" s="4">
        <v>579</v>
      </c>
      <c r="Z1113" s="4">
        <v>572</v>
      </c>
      <c r="AA1113" s="4">
        <v>481</v>
      </c>
      <c r="AB1113" s="4">
        <v>406</v>
      </c>
    </row>
    <row r="1114" spans="1:1018 1025:2042 2049:3066 3073:4090 4097:5114 5121:6138 6145:7162 7169:8186 8193:9210 9217:10234 10241:11258 11265:12282 12289:13306 13313:14330 14337:15354 15361:16378" s="42" customFormat="1" ht="25.5" x14ac:dyDescent="0.2">
      <c r="A1114" s="19"/>
      <c r="B1114" s="16" t="s">
        <v>1523</v>
      </c>
      <c r="C1114" s="42">
        <f>C1109+C1111+C1112</f>
        <v>0.38600000000000001</v>
      </c>
      <c r="D1114" s="42">
        <f t="shared" ref="D1114:AB1114" si="24">D1109+D1111+D1112</f>
        <v>0.443</v>
      </c>
      <c r="E1114" s="42">
        <f t="shared" si="24"/>
        <v>0.41200000000000003</v>
      </c>
      <c r="F1114" s="42">
        <f t="shared" si="24"/>
        <v>0.38900000000000001</v>
      </c>
      <c r="G1114" s="42">
        <f t="shared" si="24"/>
        <v>0.34699999999999998</v>
      </c>
      <c r="H1114" s="42">
        <f t="shared" si="24"/>
        <v>0.36199999999999999</v>
      </c>
      <c r="I1114" s="42">
        <f t="shared" si="24"/>
        <v>0.29400000000000004</v>
      </c>
      <c r="J1114" s="42">
        <f t="shared" si="24"/>
        <v>0.40300000000000002</v>
      </c>
      <c r="K1114" s="42">
        <f t="shared" si="24"/>
        <v>0.372</v>
      </c>
      <c r="L1114" s="42">
        <f t="shared" si="24"/>
        <v>0.38700000000000001</v>
      </c>
      <c r="M1114" s="42">
        <f t="shared" si="24"/>
        <v>0.43</v>
      </c>
      <c r="N1114" s="42">
        <f t="shared" si="24"/>
        <v>0.43700000000000006</v>
      </c>
      <c r="O1114" s="42">
        <f t="shared" si="24"/>
        <v>0.32799999999999996</v>
      </c>
      <c r="P1114" s="42">
        <f t="shared" si="24"/>
        <v>0.39</v>
      </c>
      <c r="Q1114" s="42">
        <f t="shared" si="24"/>
        <v>0.371</v>
      </c>
      <c r="R1114" s="42">
        <f t="shared" si="24"/>
        <v>0.38500000000000001</v>
      </c>
      <c r="S1114" s="42">
        <f t="shared" si="24"/>
        <v>0.373</v>
      </c>
      <c r="T1114" s="42">
        <f t="shared" si="24"/>
        <v>0.39</v>
      </c>
      <c r="U1114" s="42">
        <f t="shared" si="24"/>
        <v>0.34699999999999998</v>
      </c>
      <c r="V1114" s="42">
        <f t="shared" si="24"/>
        <v>0.38100000000000006</v>
      </c>
      <c r="W1114" s="42">
        <f t="shared" si="24"/>
        <v>0.25700000000000001</v>
      </c>
      <c r="X1114" s="42">
        <f t="shared" si="24"/>
        <v>0.41099999999999998</v>
      </c>
      <c r="Y1114" s="42">
        <f t="shared" si="24"/>
        <v>0.39500000000000002</v>
      </c>
      <c r="Z1114" s="42">
        <f t="shared" si="24"/>
        <v>0.379</v>
      </c>
      <c r="AA1114" s="42">
        <f t="shared" si="24"/>
        <v>0.38</v>
      </c>
      <c r="AB1114" s="42">
        <f t="shared" si="24"/>
        <v>0.40099999999999997</v>
      </c>
      <c r="AG1114" s="19"/>
      <c r="AH1114" s="16"/>
      <c r="AO1114" s="19"/>
      <c r="AP1114" s="16"/>
      <c r="AW1114" s="19"/>
      <c r="AX1114" s="16"/>
      <c r="BE1114" s="19"/>
      <c r="BF1114" s="16"/>
      <c r="BM1114" s="19"/>
      <c r="BN1114" s="16"/>
      <c r="BU1114" s="19"/>
      <c r="BV1114" s="16"/>
      <c r="CC1114" s="19"/>
      <c r="CD1114" s="16"/>
      <c r="CK1114" s="19"/>
      <c r="CL1114" s="16"/>
      <c r="CS1114" s="19"/>
      <c r="CT1114" s="16"/>
      <c r="DA1114" s="19"/>
      <c r="DB1114" s="16"/>
      <c r="DI1114" s="19"/>
      <c r="DJ1114" s="16"/>
      <c r="DQ1114" s="19"/>
      <c r="DR1114" s="16"/>
      <c r="DY1114" s="19"/>
      <c r="DZ1114" s="16"/>
      <c r="EG1114" s="19"/>
      <c r="EH1114" s="16"/>
      <c r="EO1114" s="19"/>
      <c r="EP1114" s="16"/>
      <c r="EW1114" s="19"/>
      <c r="EX1114" s="16"/>
      <c r="FE1114" s="19"/>
      <c r="FF1114" s="16"/>
      <c r="FM1114" s="19"/>
      <c r="FN1114" s="16"/>
      <c r="FU1114" s="19"/>
      <c r="FV1114" s="16"/>
      <c r="GC1114" s="19"/>
      <c r="GD1114" s="16"/>
      <c r="GK1114" s="19"/>
      <c r="GL1114" s="16"/>
      <c r="GS1114" s="19"/>
      <c r="GT1114" s="16"/>
      <c r="HA1114" s="19"/>
      <c r="HB1114" s="16"/>
      <c r="HI1114" s="19"/>
      <c r="HJ1114" s="16"/>
      <c r="HQ1114" s="19"/>
      <c r="HR1114" s="16"/>
      <c r="HY1114" s="19"/>
      <c r="HZ1114" s="16"/>
      <c r="IG1114" s="19"/>
      <c r="IH1114" s="16"/>
      <c r="IO1114" s="19"/>
      <c r="IP1114" s="16"/>
      <c r="IW1114" s="19"/>
      <c r="IX1114" s="16"/>
      <c r="JE1114" s="19"/>
      <c r="JF1114" s="16"/>
      <c r="JM1114" s="19"/>
      <c r="JN1114" s="16"/>
      <c r="JU1114" s="19"/>
      <c r="JV1114" s="16"/>
      <c r="KC1114" s="19"/>
      <c r="KD1114" s="16"/>
      <c r="KK1114" s="19"/>
      <c r="KL1114" s="16"/>
      <c r="KS1114" s="19"/>
      <c r="KT1114" s="16"/>
      <c r="LA1114" s="19"/>
      <c r="LB1114" s="16"/>
      <c r="LI1114" s="19"/>
      <c r="LJ1114" s="16"/>
      <c r="LQ1114" s="19"/>
      <c r="LR1114" s="16"/>
      <c r="LY1114" s="19"/>
      <c r="LZ1114" s="16"/>
      <c r="MG1114" s="19"/>
      <c r="MH1114" s="16"/>
      <c r="MO1114" s="19"/>
      <c r="MP1114" s="16"/>
      <c r="MW1114" s="19"/>
      <c r="MX1114" s="16"/>
      <c r="NE1114" s="19"/>
      <c r="NF1114" s="16"/>
      <c r="NM1114" s="19"/>
      <c r="NN1114" s="16"/>
      <c r="NU1114" s="19"/>
      <c r="NV1114" s="16"/>
      <c r="OC1114" s="19"/>
      <c r="OD1114" s="16"/>
      <c r="OK1114" s="19"/>
      <c r="OL1114" s="16"/>
      <c r="OS1114" s="19"/>
      <c r="OT1114" s="16"/>
      <c r="PA1114" s="19"/>
      <c r="PB1114" s="16"/>
      <c r="PI1114" s="19"/>
      <c r="PJ1114" s="16"/>
      <c r="PQ1114" s="19"/>
      <c r="PR1114" s="16"/>
      <c r="PY1114" s="19"/>
      <c r="PZ1114" s="16"/>
      <c r="QG1114" s="19"/>
      <c r="QH1114" s="16"/>
      <c r="QO1114" s="19"/>
      <c r="QP1114" s="16"/>
      <c r="QW1114" s="19"/>
      <c r="QX1114" s="16"/>
      <c r="RE1114" s="19"/>
      <c r="RF1114" s="16"/>
      <c r="RM1114" s="19"/>
      <c r="RN1114" s="16"/>
      <c r="RU1114" s="19"/>
      <c r="RV1114" s="16"/>
      <c r="SC1114" s="19"/>
      <c r="SD1114" s="16"/>
      <c r="SK1114" s="19"/>
      <c r="SL1114" s="16"/>
      <c r="SS1114" s="19"/>
      <c r="ST1114" s="16"/>
      <c r="TA1114" s="19"/>
      <c r="TB1114" s="16"/>
      <c r="TI1114" s="19"/>
      <c r="TJ1114" s="16"/>
      <c r="TQ1114" s="19"/>
      <c r="TR1114" s="16"/>
      <c r="TY1114" s="19"/>
      <c r="TZ1114" s="16"/>
      <c r="UG1114" s="19"/>
      <c r="UH1114" s="16"/>
      <c r="UO1114" s="19"/>
      <c r="UP1114" s="16"/>
      <c r="UW1114" s="19"/>
      <c r="UX1114" s="16"/>
      <c r="VE1114" s="19"/>
      <c r="VF1114" s="16"/>
      <c r="VM1114" s="19"/>
      <c r="VN1114" s="16"/>
      <c r="VU1114" s="19"/>
      <c r="VV1114" s="16"/>
      <c r="WC1114" s="19"/>
      <c r="WD1114" s="16"/>
      <c r="WK1114" s="19"/>
      <c r="WL1114" s="16"/>
      <c r="WS1114" s="19"/>
      <c r="WT1114" s="16"/>
      <c r="XA1114" s="19"/>
      <c r="XB1114" s="16"/>
      <c r="XI1114" s="19"/>
      <c r="XJ1114" s="16"/>
      <c r="XQ1114" s="19"/>
      <c r="XR1114" s="16"/>
      <c r="XY1114" s="19"/>
      <c r="XZ1114" s="16"/>
      <c r="YG1114" s="19"/>
      <c r="YH1114" s="16"/>
      <c r="YO1114" s="19"/>
      <c r="YP1114" s="16"/>
      <c r="YW1114" s="19"/>
      <c r="YX1114" s="16"/>
      <c r="ZE1114" s="19"/>
      <c r="ZF1114" s="16"/>
      <c r="ZM1114" s="19"/>
      <c r="ZN1114" s="16"/>
      <c r="ZU1114" s="19"/>
      <c r="ZV1114" s="16"/>
      <c r="AAC1114" s="19"/>
      <c r="AAD1114" s="16"/>
      <c r="AAK1114" s="19"/>
      <c r="AAL1114" s="16"/>
      <c r="AAS1114" s="19"/>
      <c r="AAT1114" s="16"/>
      <c r="ABA1114" s="19"/>
      <c r="ABB1114" s="16"/>
      <c r="ABI1114" s="19"/>
      <c r="ABJ1114" s="16"/>
      <c r="ABQ1114" s="19"/>
      <c r="ABR1114" s="16"/>
      <c r="ABY1114" s="19"/>
      <c r="ABZ1114" s="16"/>
      <c r="ACG1114" s="19"/>
      <c r="ACH1114" s="16"/>
      <c r="ACO1114" s="19"/>
      <c r="ACP1114" s="16"/>
      <c r="ACW1114" s="19"/>
      <c r="ACX1114" s="16"/>
      <c r="ADE1114" s="19"/>
      <c r="ADF1114" s="16"/>
      <c r="ADM1114" s="19"/>
      <c r="ADN1114" s="16"/>
      <c r="ADU1114" s="19"/>
      <c r="ADV1114" s="16"/>
      <c r="AEC1114" s="19"/>
      <c r="AED1114" s="16"/>
      <c r="AEK1114" s="19"/>
      <c r="AEL1114" s="16"/>
      <c r="AES1114" s="19"/>
      <c r="AET1114" s="16"/>
      <c r="AFA1114" s="19"/>
      <c r="AFB1114" s="16"/>
      <c r="AFI1114" s="19"/>
      <c r="AFJ1114" s="16"/>
      <c r="AFQ1114" s="19"/>
      <c r="AFR1114" s="16"/>
      <c r="AFY1114" s="19"/>
      <c r="AFZ1114" s="16"/>
      <c r="AGG1114" s="19"/>
      <c r="AGH1114" s="16"/>
      <c r="AGO1114" s="19"/>
      <c r="AGP1114" s="16"/>
      <c r="AGW1114" s="19"/>
      <c r="AGX1114" s="16"/>
      <c r="AHE1114" s="19"/>
      <c r="AHF1114" s="16"/>
      <c r="AHM1114" s="19"/>
      <c r="AHN1114" s="16"/>
      <c r="AHU1114" s="19"/>
      <c r="AHV1114" s="16"/>
      <c r="AIC1114" s="19"/>
      <c r="AID1114" s="16"/>
      <c r="AIK1114" s="19"/>
      <c r="AIL1114" s="16"/>
      <c r="AIS1114" s="19"/>
      <c r="AIT1114" s="16"/>
      <c r="AJA1114" s="19"/>
      <c r="AJB1114" s="16"/>
      <c r="AJI1114" s="19"/>
      <c r="AJJ1114" s="16"/>
      <c r="AJQ1114" s="19"/>
      <c r="AJR1114" s="16"/>
      <c r="AJY1114" s="19"/>
      <c r="AJZ1114" s="16"/>
      <c r="AKG1114" s="19"/>
      <c r="AKH1114" s="16"/>
      <c r="AKO1114" s="19"/>
      <c r="AKP1114" s="16"/>
      <c r="AKW1114" s="19"/>
      <c r="AKX1114" s="16"/>
      <c r="ALE1114" s="19"/>
      <c r="ALF1114" s="16"/>
      <c r="ALM1114" s="19"/>
      <c r="ALN1114" s="16"/>
      <c r="ALU1114" s="19"/>
      <c r="ALV1114" s="16"/>
      <c r="AMC1114" s="19"/>
      <c r="AMD1114" s="16"/>
      <c r="AMK1114" s="19"/>
      <c r="AML1114" s="16"/>
      <c r="AMS1114" s="19"/>
      <c r="AMT1114" s="16"/>
      <c r="ANA1114" s="19"/>
      <c r="ANB1114" s="16"/>
      <c r="ANI1114" s="19"/>
      <c r="ANJ1114" s="16"/>
      <c r="ANQ1114" s="19"/>
      <c r="ANR1114" s="16"/>
      <c r="ANY1114" s="19"/>
      <c r="ANZ1114" s="16"/>
      <c r="AOG1114" s="19"/>
      <c r="AOH1114" s="16"/>
      <c r="AOO1114" s="19"/>
      <c r="AOP1114" s="16"/>
      <c r="AOW1114" s="19"/>
      <c r="AOX1114" s="16"/>
      <c r="APE1114" s="19"/>
      <c r="APF1114" s="16"/>
      <c r="APM1114" s="19"/>
      <c r="APN1114" s="16"/>
      <c r="APU1114" s="19"/>
      <c r="APV1114" s="16"/>
      <c r="AQC1114" s="19"/>
      <c r="AQD1114" s="16"/>
      <c r="AQK1114" s="19"/>
      <c r="AQL1114" s="16"/>
      <c r="AQS1114" s="19"/>
      <c r="AQT1114" s="16"/>
      <c r="ARA1114" s="19"/>
      <c r="ARB1114" s="16"/>
      <c r="ARI1114" s="19"/>
      <c r="ARJ1114" s="16"/>
      <c r="ARQ1114" s="19"/>
      <c r="ARR1114" s="16"/>
      <c r="ARY1114" s="19"/>
      <c r="ARZ1114" s="16"/>
      <c r="ASG1114" s="19"/>
      <c r="ASH1114" s="16"/>
      <c r="ASO1114" s="19"/>
      <c r="ASP1114" s="16"/>
      <c r="ASW1114" s="19"/>
      <c r="ASX1114" s="16"/>
      <c r="ATE1114" s="19"/>
      <c r="ATF1114" s="16"/>
      <c r="ATM1114" s="19"/>
      <c r="ATN1114" s="16"/>
      <c r="ATU1114" s="19"/>
      <c r="ATV1114" s="16"/>
      <c r="AUC1114" s="19"/>
      <c r="AUD1114" s="16"/>
      <c r="AUK1114" s="19"/>
      <c r="AUL1114" s="16"/>
      <c r="AUS1114" s="19"/>
      <c r="AUT1114" s="16"/>
      <c r="AVA1114" s="19"/>
      <c r="AVB1114" s="16"/>
      <c r="AVI1114" s="19"/>
      <c r="AVJ1114" s="16"/>
      <c r="AVQ1114" s="19"/>
      <c r="AVR1114" s="16"/>
      <c r="AVY1114" s="19"/>
      <c r="AVZ1114" s="16"/>
      <c r="AWG1114" s="19"/>
      <c r="AWH1114" s="16"/>
      <c r="AWO1114" s="19"/>
      <c r="AWP1114" s="16"/>
      <c r="AWW1114" s="19"/>
      <c r="AWX1114" s="16"/>
      <c r="AXE1114" s="19"/>
      <c r="AXF1114" s="16"/>
      <c r="AXM1114" s="19"/>
      <c r="AXN1114" s="16"/>
      <c r="AXU1114" s="19"/>
      <c r="AXV1114" s="16"/>
      <c r="AYC1114" s="19"/>
      <c r="AYD1114" s="16"/>
      <c r="AYK1114" s="19"/>
      <c r="AYL1114" s="16"/>
      <c r="AYS1114" s="19"/>
      <c r="AYT1114" s="16"/>
      <c r="AZA1114" s="19"/>
      <c r="AZB1114" s="16"/>
      <c r="AZI1114" s="19"/>
      <c r="AZJ1114" s="16"/>
      <c r="AZQ1114" s="19"/>
      <c r="AZR1114" s="16"/>
      <c r="AZY1114" s="19"/>
      <c r="AZZ1114" s="16"/>
      <c r="BAG1114" s="19"/>
      <c r="BAH1114" s="16"/>
      <c r="BAO1114" s="19"/>
      <c r="BAP1114" s="16"/>
      <c r="BAW1114" s="19"/>
      <c r="BAX1114" s="16"/>
      <c r="BBE1114" s="19"/>
      <c r="BBF1114" s="16"/>
      <c r="BBM1114" s="19"/>
      <c r="BBN1114" s="16"/>
      <c r="BBU1114" s="19"/>
      <c r="BBV1114" s="16"/>
      <c r="BCC1114" s="19"/>
      <c r="BCD1114" s="16"/>
      <c r="BCK1114" s="19"/>
      <c r="BCL1114" s="16"/>
      <c r="BCS1114" s="19"/>
      <c r="BCT1114" s="16"/>
      <c r="BDA1114" s="19"/>
      <c r="BDB1114" s="16"/>
      <c r="BDI1114" s="19"/>
      <c r="BDJ1114" s="16"/>
      <c r="BDQ1114" s="19"/>
      <c r="BDR1114" s="16"/>
      <c r="BDY1114" s="19"/>
      <c r="BDZ1114" s="16"/>
      <c r="BEG1114" s="19"/>
      <c r="BEH1114" s="16"/>
      <c r="BEO1114" s="19"/>
      <c r="BEP1114" s="16"/>
      <c r="BEW1114" s="19"/>
      <c r="BEX1114" s="16"/>
      <c r="BFE1114" s="19"/>
      <c r="BFF1114" s="16"/>
      <c r="BFM1114" s="19"/>
      <c r="BFN1114" s="16"/>
      <c r="BFU1114" s="19"/>
      <c r="BFV1114" s="16"/>
      <c r="BGC1114" s="19"/>
      <c r="BGD1114" s="16"/>
      <c r="BGK1114" s="19"/>
      <c r="BGL1114" s="16"/>
      <c r="BGS1114" s="19"/>
      <c r="BGT1114" s="16"/>
      <c r="BHA1114" s="19"/>
      <c r="BHB1114" s="16"/>
      <c r="BHI1114" s="19"/>
      <c r="BHJ1114" s="16"/>
      <c r="BHQ1114" s="19"/>
      <c r="BHR1114" s="16"/>
      <c r="BHY1114" s="19"/>
      <c r="BHZ1114" s="16"/>
      <c r="BIG1114" s="19"/>
      <c r="BIH1114" s="16"/>
      <c r="BIO1114" s="19"/>
      <c r="BIP1114" s="16"/>
      <c r="BIW1114" s="19"/>
      <c r="BIX1114" s="16"/>
      <c r="BJE1114" s="19"/>
      <c r="BJF1114" s="16"/>
      <c r="BJM1114" s="19"/>
      <c r="BJN1114" s="16"/>
      <c r="BJU1114" s="19"/>
      <c r="BJV1114" s="16"/>
      <c r="BKC1114" s="19"/>
      <c r="BKD1114" s="16"/>
      <c r="BKK1114" s="19"/>
      <c r="BKL1114" s="16"/>
      <c r="BKS1114" s="19"/>
      <c r="BKT1114" s="16"/>
      <c r="BLA1114" s="19"/>
      <c r="BLB1114" s="16"/>
      <c r="BLI1114" s="19"/>
      <c r="BLJ1114" s="16"/>
      <c r="BLQ1114" s="19"/>
      <c r="BLR1114" s="16"/>
      <c r="BLY1114" s="19"/>
      <c r="BLZ1114" s="16"/>
      <c r="BMG1114" s="19"/>
      <c r="BMH1114" s="16"/>
      <c r="BMO1114" s="19"/>
      <c r="BMP1114" s="16"/>
      <c r="BMW1114" s="19"/>
      <c r="BMX1114" s="16"/>
      <c r="BNE1114" s="19"/>
      <c r="BNF1114" s="16"/>
      <c r="BNM1114" s="19"/>
      <c r="BNN1114" s="16"/>
      <c r="BNU1114" s="19"/>
      <c r="BNV1114" s="16"/>
      <c r="BOC1114" s="19"/>
      <c r="BOD1114" s="16"/>
      <c r="BOK1114" s="19"/>
      <c r="BOL1114" s="16"/>
      <c r="BOS1114" s="19"/>
      <c r="BOT1114" s="16"/>
      <c r="BPA1114" s="19"/>
      <c r="BPB1114" s="16"/>
      <c r="BPI1114" s="19"/>
      <c r="BPJ1114" s="16"/>
      <c r="BPQ1114" s="19"/>
      <c r="BPR1114" s="16"/>
      <c r="BPY1114" s="19"/>
      <c r="BPZ1114" s="16"/>
      <c r="BQG1114" s="19"/>
      <c r="BQH1114" s="16"/>
      <c r="BQO1114" s="19"/>
      <c r="BQP1114" s="16"/>
      <c r="BQW1114" s="19"/>
      <c r="BQX1114" s="16"/>
      <c r="BRE1114" s="19"/>
      <c r="BRF1114" s="16"/>
      <c r="BRM1114" s="19"/>
      <c r="BRN1114" s="16"/>
      <c r="BRU1114" s="19"/>
      <c r="BRV1114" s="16"/>
      <c r="BSC1114" s="19"/>
      <c r="BSD1114" s="16"/>
      <c r="BSK1114" s="19"/>
      <c r="BSL1114" s="16"/>
      <c r="BSS1114" s="19"/>
      <c r="BST1114" s="16"/>
      <c r="BTA1114" s="19"/>
      <c r="BTB1114" s="16"/>
      <c r="BTI1114" s="19"/>
      <c r="BTJ1114" s="16"/>
      <c r="BTQ1114" s="19"/>
      <c r="BTR1114" s="16"/>
      <c r="BTY1114" s="19"/>
      <c r="BTZ1114" s="16"/>
      <c r="BUG1114" s="19"/>
      <c r="BUH1114" s="16"/>
      <c r="BUO1114" s="19"/>
      <c r="BUP1114" s="16"/>
      <c r="BUW1114" s="19"/>
      <c r="BUX1114" s="16"/>
      <c r="BVE1114" s="19"/>
      <c r="BVF1114" s="16"/>
      <c r="BVM1114" s="19"/>
      <c r="BVN1114" s="16"/>
      <c r="BVU1114" s="19"/>
      <c r="BVV1114" s="16"/>
      <c r="BWC1114" s="19"/>
      <c r="BWD1114" s="16"/>
      <c r="BWK1114" s="19"/>
      <c r="BWL1114" s="16"/>
      <c r="BWS1114" s="19"/>
      <c r="BWT1114" s="16"/>
      <c r="BXA1114" s="19"/>
      <c r="BXB1114" s="16"/>
      <c r="BXI1114" s="19"/>
      <c r="BXJ1114" s="16"/>
      <c r="BXQ1114" s="19"/>
      <c r="BXR1114" s="16"/>
      <c r="BXY1114" s="19"/>
      <c r="BXZ1114" s="16"/>
      <c r="BYG1114" s="19"/>
      <c r="BYH1114" s="16"/>
      <c r="BYO1114" s="19"/>
      <c r="BYP1114" s="16"/>
      <c r="BYW1114" s="19"/>
      <c r="BYX1114" s="16"/>
      <c r="BZE1114" s="19"/>
      <c r="BZF1114" s="16"/>
      <c r="BZM1114" s="19"/>
      <c r="BZN1114" s="16"/>
      <c r="BZU1114" s="19"/>
      <c r="BZV1114" s="16"/>
      <c r="CAC1114" s="19"/>
      <c r="CAD1114" s="16"/>
      <c r="CAK1114" s="19"/>
      <c r="CAL1114" s="16"/>
      <c r="CAS1114" s="19"/>
      <c r="CAT1114" s="16"/>
      <c r="CBA1114" s="19"/>
      <c r="CBB1114" s="16"/>
      <c r="CBI1114" s="19"/>
      <c r="CBJ1114" s="16"/>
      <c r="CBQ1114" s="19"/>
      <c r="CBR1114" s="16"/>
      <c r="CBY1114" s="19"/>
      <c r="CBZ1114" s="16"/>
      <c r="CCG1114" s="19"/>
      <c r="CCH1114" s="16"/>
      <c r="CCO1114" s="19"/>
      <c r="CCP1114" s="16"/>
      <c r="CCW1114" s="19"/>
      <c r="CCX1114" s="16"/>
      <c r="CDE1114" s="19"/>
      <c r="CDF1114" s="16"/>
      <c r="CDM1114" s="19"/>
      <c r="CDN1114" s="16"/>
      <c r="CDU1114" s="19"/>
      <c r="CDV1114" s="16"/>
      <c r="CEC1114" s="19"/>
      <c r="CED1114" s="16"/>
      <c r="CEK1114" s="19"/>
      <c r="CEL1114" s="16"/>
      <c r="CES1114" s="19"/>
      <c r="CET1114" s="16"/>
      <c r="CFA1114" s="19"/>
      <c r="CFB1114" s="16"/>
      <c r="CFI1114" s="19"/>
      <c r="CFJ1114" s="16"/>
      <c r="CFQ1114" s="19"/>
      <c r="CFR1114" s="16"/>
      <c r="CFY1114" s="19"/>
      <c r="CFZ1114" s="16"/>
      <c r="CGG1114" s="19"/>
      <c r="CGH1114" s="16"/>
      <c r="CGO1114" s="19"/>
      <c r="CGP1114" s="16"/>
      <c r="CGW1114" s="19"/>
      <c r="CGX1114" s="16"/>
      <c r="CHE1114" s="19"/>
      <c r="CHF1114" s="16"/>
      <c r="CHM1114" s="19"/>
      <c r="CHN1114" s="16"/>
      <c r="CHU1114" s="19"/>
      <c r="CHV1114" s="16"/>
      <c r="CIC1114" s="19"/>
      <c r="CID1114" s="16"/>
      <c r="CIK1114" s="19"/>
      <c r="CIL1114" s="16"/>
      <c r="CIS1114" s="19"/>
      <c r="CIT1114" s="16"/>
      <c r="CJA1114" s="19"/>
      <c r="CJB1114" s="16"/>
      <c r="CJI1114" s="19"/>
      <c r="CJJ1114" s="16"/>
      <c r="CJQ1114" s="19"/>
      <c r="CJR1114" s="16"/>
      <c r="CJY1114" s="19"/>
      <c r="CJZ1114" s="16"/>
      <c r="CKG1114" s="19"/>
      <c r="CKH1114" s="16"/>
      <c r="CKO1114" s="19"/>
      <c r="CKP1114" s="16"/>
      <c r="CKW1114" s="19"/>
      <c r="CKX1114" s="16"/>
      <c r="CLE1114" s="19"/>
      <c r="CLF1114" s="16"/>
      <c r="CLM1114" s="19"/>
      <c r="CLN1114" s="16"/>
      <c r="CLU1114" s="19"/>
      <c r="CLV1114" s="16"/>
      <c r="CMC1114" s="19"/>
      <c r="CMD1114" s="16"/>
      <c r="CMK1114" s="19"/>
      <c r="CML1114" s="16"/>
      <c r="CMS1114" s="19"/>
      <c r="CMT1114" s="16"/>
      <c r="CNA1114" s="19"/>
      <c r="CNB1114" s="16"/>
      <c r="CNI1114" s="19"/>
      <c r="CNJ1114" s="16"/>
      <c r="CNQ1114" s="19"/>
      <c r="CNR1114" s="16"/>
      <c r="CNY1114" s="19"/>
      <c r="CNZ1114" s="16"/>
      <c r="COG1114" s="19"/>
      <c r="COH1114" s="16"/>
      <c r="COO1114" s="19"/>
      <c r="COP1114" s="16"/>
      <c r="COW1114" s="19"/>
      <c r="COX1114" s="16"/>
      <c r="CPE1114" s="19"/>
      <c r="CPF1114" s="16"/>
      <c r="CPM1114" s="19"/>
      <c r="CPN1114" s="16"/>
      <c r="CPU1114" s="19"/>
      <c r="CPV1114" s="16"/>
      <c r="CQC1114" s="19"/>
      <c r="CQD1114" s="16"/>
      <c r="CQK1114" s="19"/>
      <c r="CQL1114" s="16"/>
      <c r="CQS1114" s="19"/>
      <c r="CQT1114" s="16"/>
      <c r="CRA1114" s="19"/>
      <c r="CRB1114" s="16"/>
      <c r="CRI1114" s="19"/>
      <c r="CRJ1114" s="16"/>
      <c r="CRQ1114" s="19"/>
      <c r="CRR1114" s="16"/>
      <c r="CRY1114" s="19"/>
      <c r="CRZ1114" s="16"/>
      <c r="CSG1114" s="19"/>
      <c r="CSH1114" s="16"/>
      <c r="CSO1114" s="19"/>
      <c r="CSP1114" s="16"/>
      <c r="CSW1114" s="19"/>
      <c r="CSX1114" s="16"/>
      <c r="CTE1114" s="19"/>
      <c r="CTF1114" s="16"/>
      <c r="CTM1114" s="19"/>
      <c r="CTN1114" s="16"/>
      <c r="CTU1114" s="19"/>
      <c r="CTV1114" s="16"/>
      <c r="CUC1114" s="19"/>
      <c r="CUD1114" s="16"/>
      <c r="CUK1114" s="19"/>
      <c r="CUL1114" s="16"/>
      <c r="CUS1114" s="19"/>
      <c r="CUT1114" s="16"/>
      <c r="CVA1114" s="19"/>
      <c r="CVB1114" s="16"/>
      <c r="CVI1114" s="19"/>
      <c r="CVJ1114" s="16"/>
      <c r="CVQ1114" s="19"/>
      <c r="CVR1114" s="16"/>
      <c r="CVY1114" s="19"/>
      <c r="CVZ1114" s="16"/>
      <c r="CWG1114" s="19"/>
      <c r="CWH1114" s="16"/>
      <c r="CWO1114" s="19"/>
      <c r="CWP1114" s="16"/>
      <c r="CWW1114" s="19"/>
      <c r="CWX1114" s="16"/>
      <c r="CXE1114" s="19"/>
      <c r="CXF1114" s="16"/>
      <c r="CXM1114" s="19"/>
      <c r="CXN1114" s="16"/>
      <c r="CXU1114" s="19"/>
      <c r="CXV1114" s="16"/>
      <c r="CYC1114" s="19"/>
      <c r="CYD1114" s="16"/>
      <c r="CYK1114" s="19"/>
      <c r="CYL1114" s="16"/>
      <c r="CYS1114" s="19"/>
      <c r="CYT1114" s="16"/>
      <c r="CZA1114" s="19"/>
      <c r="CZB1114" s="16"/>
      <c r="CZI1114" s="19"/>
      <c r="CZJ1114" s="16"/>
      <c r="CZQ1114" s="19"/>
      <c r="CZR1114" s="16"/>
      <c r="CZY1114" s="19"/>
      <c r="CZZ1114" s="16"/>
      <c r="DAG1114" s="19"/>
      <c r="DAH1114" s="16"/>
      <c r="DAO1114" s="19"/>
      <c r="DAP1114" s="16"/>
      <c r="DAW1114" s="19"/>
      <c r="DAX1114" s="16"/>
      <c r="DBE1114" s="19"/>
      <c r="DBF1114" s="16"/>
      <c r="DBM1114" s="19"/>
      <c r="DBN1114" s="16"/>
      <c r="DBU1114" s="19"/>
      <c r="DBV1114" s="16"/>
      <c r="DCC1114" s="19"/>
      <c r="DCD1114" s="16"/>
      <c r="DCK1114" s="19"/>
      <c r="DCL1114" s="16"/>
      <c r="DCS1114" s="19"/>
      <c r="DCT1114" s="16"/>
      <c r="DDA1114" s="19"/>
      <c r="DDB1114" s="16"/>
      <c r="DDI1114" s="19"/>
      <c r="DDJ1114" s="16"/>
      <c r="DDQ1114" s="19"/>
      <c r="DDR1114" s="16"/>
      <c r="DDY1114" s="19"/>
      <c r="DDZ1114" s="16"/>
      <c r="DEG1114" s="19"/>
      <c r="DEH1114" s="16"/>
      <c r="DEO1114" s="19"/>
      <c r="DEP1114" s="16"/>
      <c r="DEW1114" s="19"/>
      <c r="DEX1114" s="16"/>
      <c r="DFE1114" s="19"/>
      <c r="DFF1114" s="16"/>
      <c r="DFM1114" s="19"/>
      <c r="DFN1114" s="16"/>
      <c r="DFU1114" s="19"/>
      <c r="DFV1114" s="16"/>
      <c r="DGC1114" s="19"/>
      <c r="DGD1114" s="16"/>
      <c r="DGK1114" s="19"/>
      <c r="DGL1114" s="16"/>
      <c r="DGS1114" s="19"/>
      <c r="DGT1114" s="16"/>
      <c r="DHA1114" s="19"/>
      <c r="DHB1114" s="16"/>
      <c r="DHI1114" s="19"/>
      <c r="DHJ1114" s="16"/>
      <c r="DHQ1114" s="19"/>
      <c r="DHR1114" s="16"/>
      <c r="DHY1114" s="19"/>
      <c r="DHZ1114" s="16"/>
      <c r="DIG1114" s="19"/>
      <c r="DIH1114" s="16"/>
      <c r="DIO1114" s="19"/>
      <c r="DIP1114" s="16"/>
      <c r="DIW1114" s="19"/>
      <c r="DIX1114" s="16"/>
      <c r="DJE1114" s="19"/>
      <c r="DJF1114" s="16"/>
      <c r="DJM1114" s="19"/>
      <c r="DJN1114" s="16"/>
      <c r="DJU1114" s="19"/>
      <c r="DJV1114" s="16"/>
      <c r="DKC1114" s="19"/>
      <c r="DKD1114" s="16"/>
      <c r="DKK1114" s="19"/>
      <c r="DKL1114" s="16"/>
      <c r="DKS1114" s="19"/>
      <c r="DKT1114" s="16"/>
      <c r="DLA1114" s="19"/>
      <c r="DLB1114" s="16"/>
      <c r="DLI1114" s="19"/>
      <c r="DLJ1114" s="16"/>
      <c r="DLQ1114" s="19"/>
      <c r="DLR1114" s="16"/>
      <c r="DLY1114" s="19"/>
      <c r="DLZ1114" s="16"/>
      <c r="DMG1114" s="19"/>
      <c r="DMH1114" s="16"/>
      <c r="DMO1114" s="19"/>
      <c r="DMP1114" s="16"/>
      <c r="DMW1114" s="19"/>
      <c r="DMX1114" s="16"/>
      <c r="DNE1114" s="19"/>
      <c r="DNF1114" s="16"/>
      <c r="DNM1114" s="19"/>
      <c r="DNN1114" s="16"/>
      <c r="DNU1114" s="19"/>
      <c r="DNV1114" s="16"/>
      <c r="DOC1114" s="19"/>
      <c r="DOD1114" s="16"/>
      <c r="DOK1114" s="19"/>
      <c r="DOL1114" s="16"/>
      <c r="DOS1114" s="19"/>
      <c r="DOT1114" s="16"/>
      <c r="DPA1114" s="19"/>
      <c r="DPB1114" s="16"/>
      <c r="DPI1114" s="19"/>
      <c r="DPJ1114" s="16"/>
      <c r="DPQ1114" s="19"/>
      <c r="DPR1114" s="16"/>
      <c r="DPY1114" s="19"/>
      <c r="DPZ1114" s="16"/>
      <c r="DQG1114" s="19"/>
      <c r="DQH1114" s="16"/>
      <c r="DQO1114" s="19"/>
      <c r="DQP1114" s="16"/>
      <c r="DQW1114" s="19"/>
      <c r="DQX1114" s="16"/>
      <c r="DRE1114" s="19"/>
      <c r="DRF1114" s="16"/>
      <c r="DRM1114" s="19"/>
      <c r="DRN1114" s="16"/>
      <c r="DRU1114" s="19"/>
      <c r="DRV1114" s="16"/>
      <c r="DSC1114" s="19"/>
      <c r="DSD1114" s="16"/>
      <c r="DSK1114" s="19"/>
      <c r="DSL1114" s="16"/>
      <c r="DSS1114" s="19"/>
      <c r="DST1114" s="16"/>
      <c r="DTA1114" s="19"/>
      <c r="DTB1114" s="16"/>
      <c r="DTI1114" s="19"/>
      <c r="DTJ1114" s="16"/>
      <c r="DTQ1114" s="19"/>
      <c r="DTR1114" s="16"/>
      <c r="DTY1114" s="19"/>
      <c r="DTZ1114" s="16"/>
      <c r="DUG1114" s="19"/>
      <c r="DUH1114" s="16"/>
      <c r="DUO1114" s="19"/>
      <c r="DUP1114" s="16"/>
      <c r="DUW1114" s="19"/>
      <c r="DUX1114" s="16"/>
      <c r="DVE1114" s="19"/>
      <c r="DVF1114" s="16"/>
      <c r="DVM1114" s="19"/>
      <c r="DVN1114" s="16"/>
      <c r="DVU1114" s="19"/>
      <c r="DVV1114" s="16"/>
      <c r="DWC1114" s="19"/>
      <c r="DWD1114" s="16"/>
      <c r="DWK1114" s="19"/>
      <c r="DWL1114" s="16"/>
      <c r="DWS1114" s="19"/>
      <c r="DWT1114" s="16"/>
      <c r="DXA1114" s="19"/>
      <c r="DXB1114" s="16"/>
      <c r="DXI1114" s="19"/>
      <c r="DXJ1114" s="16"/>
      <c r="DXQ1114" s="19"/>
      <c r="DXR1114" s="16"/>
      <c r="DXY1114" s="19"/>
      <c r="DXZ1114" s="16"/>
      <c r="DYG1114" s="19"/>
      <c r="DYH1114" s="16"/>
      <c r="DYO1114" s="19"/>
      <c r="DYP1114" s="16"/>
      <c r="DYW1114" s="19"/>
      <c r="DYX1114" s="16"/>
      <c r="DZE1114" s="19"/>
      <c r="DZF1114" s="16"/>
      <c r="DZM1114" s="19"/>
      <c r="DZN1114" s="16"/>
      <c r="DZU1114" s="19"/>
      <c r="DZV1114" s="16"/>
      <c r="EAC1114" s="19"/>
      <c r="EAD1114" s="16"/>
      <c r="EAK1114" s="19"/>
      <c r="EAL1114" s="16"/>
      <c r="EAS1114" s="19"/>
      <c r="EAT1114" s="16"/>
      <c r="EBA1114" s="19"/>
      <c r="EBB1114" s="16"/>
      <c r="EBI1114" s="19"/>
      <c r="EBJ1114" s="16"/>
      <c r="EBQ1114" s="19"/>
      <c r="EBR1114" s="16"/>
      <c r="EBY1114" s="19"/>
      <c r="EBZ1114" s="16"/>
      <c r="ECG1114" s="19"/>
      <c r="ECH1114" s="16"/>
      <c r="ECO1114" s="19"/>
      <c r="ECP1114" s="16"/>
      <c r="ECW1114" s="19"/>
      <c r="ECX1114" s="16"/>
      <c r="EDE1114" s="19"/>
      <c r="EDF1114" s="16"/>
      <c r="EDM1114" s="19"/>
      <c r="EDN1114" s="16"/>
      <c r="EDU1114" s="19"/>
      <c r="EDV1114" s="16"/>
      <c r="EEC1114" s="19"/>
      <c r="EED1114" s="16"/>
      <c r="EEK1114" s="19"/>
      <c r="EEL1114" s="16"/>
      <c r="EES1114" s="19"/>
      <c r="EET1114" s="16"/>
      <c r="EFA1114" s="19"/>
      <c r="EFB1114" s="16"/>
      <c r="EFI1114" s="19"/>
      <c r="EFJ1114" s="16"/>
      <c r="EFQ1114" s="19"/>
      <c r="EFR1114" s="16"/>
      <c r="EFY1114" s="19"/>
      <c r="EFZ1114" s="16"/>
      <c r="EGG1114" s="19"/>
      <c r="EGH1114" s="16"/>
      <c r="EGO1114" s="19"/>
      <c r="EGP1114" s="16"/>
      <c r="EGW1114" s="19"/>
      <c r="EGX1114" s="16"/>
      <c r="EHE1114" s="19"/>
      <c r="EHF1114" s="16"/>
      <c r="EHM1114" s="19"/>
      <c r="EHN1114" s="16"/>
      <c r="EHU1114" s="19"/>
      <c r="EHV1114" s="16"/>
      <c r="EIC1114" s="19"/>
      <c r="EID1114" s="16"/>
      <c r="EIK1114" s="19"/>
      <c r="EIL1114" s="16"/>
      <c r="EIS1114" s="19"/>
      <c r="EIT1114" s="16"/>
      <c r="EJA1114" s="19"/>
      <c r="EJB1114" s="16"/>
      <c r="EJI1114" s="19"/>
      <c r="EJJ1114" s="16"/>
      <c r="EJQ1114" s="19"/>
      <c r="EJR1114" s="16"/>
      <c r="EJY1114" s="19"/>
      <c r="EJZ1114" s="16"/>
      <c r="EKG1114" s="19"/>
      <c r="EKH1114" s="16"/>
      <c r="EKO1114" s="19"/>
      <c r="EKP1114" s="16"/>
      <c r="EKW1114" s="19"/>
      <c r="EKX1114" s="16"/>
      <c r="ELE1114" s="19"/>
      <c r="ELF1114" s="16"/>
      <c r="ELM1114" s="19"/>
      <c r="ELN1114" s="16"/>
      <c r="ELU1114" s="19"/>
      <c r="ELV1114" s="16"/>
      <c r="EMC1114" s="19"/>
      <c r="EMD1114" s="16"/>
      <c r="EMK1114" s="19"/>
      <c r="EML1114" s="16"/>
      <c r="EMS1114" s="19"/>
      <c r="EMT1114" s="16"/>
      <c r="ENA1114" s="19"/>
      <c r="ENB1114" s="16"/>
      <c r="ENI1114" s="19"/>
      <c r="ENJ1114" s="16"/>
      <c r="ENQ1114" s="19"/>
      <c r="ENR1114" s="16"/>
      <c r="ENY1114" s="19"/>
      <c r="ENZ1114" s="16"/>
      <c r="EOG1114" s="19"/>
      <c r="EOH1114" s="16"/>
      <c r="EOO1114" s="19"/>
      <c r="EOP1114" s="16"/>
      <c r="EOW1114" s="19"/>
      <c r="EOX1114" s="16"/>
      <c r="EPE1114" s="19"/>
      <c r="EPF1114" s="16"/>
      <c r="EPM1114" s="19"/>
      <c r="EPN1114" s="16"/>
      <c r="EPU1114" s="19"/>
      <c r="EPV1114" s="16"/>
      <c r="EQC1114" s="19"/>
      <c r="EQD1114" s="16"/>
      <c r="EQK1114" s="19"/>
      <c r="EQL1114" s="16"/>
      <c r="EQS1114" s="19"/>
      <c r="EQT1114" s="16"/>
      <c r="ERA1114" s="19"/>
      <c r="ERB1114" s="16"/>
      <c r="ERI1114" s="19"/>
      <c r="ERJ1114" s="16"/>
      <c r="ERQ1114" s="19"/>
      <c r="ERR1114" s="16"/>
      <c r="ERY1114" s="19"/>
      <c r="ERZ1114" s="16"/>
      <c r="ESG1114" s="19"/>
      <c r="ESH1114" s="16"/>
      <c r="ESO1114" s="19"/>
      <c r="ESP1114" s="16"/>
      <c r="ESW1114" s="19"/>
      <c r="ESX1114" s="16"/>
      <c r="ETE1114" s="19"/>
      <c r="ETF1114" s="16"/>
      <c r="ETM1114" s="19"/>
      <c r="ETN1114" s="16"/>
      <c r="ETU1114" s="19"/>
      <c r="ETV1114" s="16"/>
      <c r="EUC1114" s="19"/>
      <c r="EUD1114" s="16"/>
      <c r="EUK1114" s="19"/>
      <c r="EUL1114" s="16"/>
      <c r="EUS1114" s="19"/>
      <c r="EUT1114" s="16"/>
      <c r="EVA1114" s="19"/>
      <c r="EVB1114" s="16"/>
      <c r="EVI1114" s="19"/>
      <c r="EVJ1114" s="16"/>
      <c r="EVQ1114" s="19"/>
      <c r="EVR1114" s="16"/>
      <c r="EVY1114" s="19"/>
      <c r="EVZ1114" s="16"/>
      <c r="EWG1114" s="19"/>
      <c r="EWH1114" s="16"/>
      <c r="EWO1114" s="19"/>
      <c r="EWP1114" s="16"/>
      <c r="EWW1114" s="19"/>
      <c r="EWX1114" s="16"/>
      <c r="EXE1114" s="19"/>
      <c r="EXF1114" s="16"/>
      <c r="EXM1114" s="19"/>
      <c r="EXN1114" s="16"/>
      <c r="EXU1114" s="19"/>
      <c r="EXV1114" s="16"/>
      <c r="EYC1114" s="19"/>
      <c r="EYD1114" s="16"/>
      <c r="EYK1114" s="19"/>
      <c r="EYL1114" s="16"/>
      <c r="EYS1114" s="19"/>
      <c r="EYT1114" s="16"/>
      <c r="EZA1114" s="19"/>
      <c r="EZB1114" s="16"/>
      <c r="EZI1114" s="19"/>
      <c r="EZJ1114" s="16"/>
      <c r="EZQ1114" s="19"/>
      <c r="EZR1114" s="16"/>
      <c r="EZY1114" s="19"/>
      <c r="EZZ1114" s="16"/>
      <c r="FAG1114" s="19"/>
      <c r="FAH1114" s="16"/>
      <c r="FAO1114" s="19"/>
      <c r="FAP1114" s="16"/>
      <c r="FAW1114" s="19"/>
      <c r="FAX1114" s="16"/>
      <c r="FBE1114" s="19"/>
      <c r="FBF1114" s="16"/>
      <c r="FBM1114" s="19"/>
      <c r="FBN1114" s="16"/>
      <c r="FBU1114" s="19"/>
      <c r="FBV1114" s="16"/>
      <c r="FCC1114" s="19"/>
      <c r="FCD1114" s="16"/>
      <c r="FCK1114" s="19"/>
      <c r="FCL1114" s="16"/>
      <c r="FCS1114" s="19"/>
      <c r="FCT1114" s="16"/>
      <c r="FDA1114" s="19"/>
      <c r="FDB1114" s="16"/>
      <c r="FDI1114" s="19"/>
      <c r="FDJ1114" s="16"/>
      <c r="FDQ1114" s="19"/>
      <c r="FDR1114" s="16"/>
      <c r="FDY1114" s="19"/>
      <c r="FDZ1114" s="16"/>
      <c r="FEG1114" s="19"/>
      <c r="FEH1114" s="16"/>
      <c r="FEO1114" s="19"/>
      <c r="FEP1114" s="16"/>
      <c r="FEW1114" s="19"/>
      <c r="FEX1114" s="16"/>
      <c r="FFE1114" s="19"/>
      <c r="FFF1114" s="16"/>
      <c r="FFM1114" s="19"/>
      <c r="FFN1114" s="16"/>
      <c r="FFU1114" s="19"/>
      <c r="FFV1114" s="16"/>
      <c r="FGC1114" s="19"/>
      <c r="FGD1114" s="16"/>
      <c r="FGK1114" s="19"/>
      <c r="FGL1114" s="16"/>
      <c r="FGS1114" s="19"/>
      <c r="FGT1114" s="16"/>
      <c r="FHA1114" s="19"/>
      <c r="FHB1114" s="16"/>
      <c r="FHI1114" s="19"/>
      <c r="FHJ1114" s="16"/>
      <c r="FHQ1114" s="19"/>
      <c r="FHR1114" s="16"/>
      <c r="FHY1114" s="19"/>
      <c r="FHZ1114" s="16"/>
      <c r="FIG1114" s="19"/>
      <c r="FIH1114" s="16"/>
      <c r="FIO1114" s="19"/>
      <c r="FIP1114" s="16"/>
      <c r="FIW1114" s="19"/>
      <c r="FIX1114" s="16"/>
      <c r="FJE1114" s="19"/>
      <c r="FJF1114" s="16"/>
      <c r="FJM1114" s="19"/>
      <c r="FJN1114" s="16"/>
      <c r="FJU1114" s="19"/>
      <c r="FJV1114" s="16"/>
      <c r="FKC1114" s="19"/>
      <c r="FKD1114" s="16"/>
      <c r="FKK1114" s="19"/>
      <c r="FKL1114" s="16"/>
      <c r="FKS1114" s="19"/>
      <c r="FKT1114" s="16"/>
      <c r="FLA1114" s="19"/>
      <c r="FLB1114" s="16"/>
      <c r="FLI1114" s="19"/>
      <c r="FLJ1114" s="16"/>
      <c r="FLQ1114" s="19"/>
      <c r="FLR1114" s="16"/>
      <c r="FLY1114" s="19"/>
      <c r="FLZ1114" s="16"/>
      <c r="FMG1114" s="19"/>
      <c r="FMH1114" s="16"/>
      <c r="FMO1114" s="19"/>
      <c r="FMP1114" s="16"/>
      <c r="FMW1114" s="19"/>
      <c r="FMX1114" s="16"/>
      <c r="FNE1114" s="19"/>
      <c r="FNF1114" s="16"/>
      <c r="FNM1114" s="19"/>
      <c r="FNN1114" s="16"/>
      <c r="FNU1114" s="19"/>
      <c r="FNV1114" s="16"/>
      <c r="FOC1114" s="19"/>
      <c r="FOD1114" s="16"/>
      <c r="FOK1114" s="19"/>
      <c r="FOL1114" s="16"/>
      <c r="FOS1114" s="19"/>
      <c r="FOT1114" s="16"/>
      <c r="FPA1114" s="19"/>
      <c r="FPB1114" s="16"/>
      <c r="FPI1114" s="19"/>
      <c r="FPJ1114" s="16"/>
      <c r="FPQ1114" s="19"/>
      <c r="FPR1114" s="16"/>
      <c r="FPY1114" s="19"/>
      <c r="FPZ1114" s="16"/>
      <c r="FQG1114" s="19"/>
      <c r="FQH1114" s="16"/>
      <c r="FQO1114" s="19"/>
      <c r="FQP1114" s="16"/>
      <c r="FQW1114" s="19"/>
      <c r="FQX1114" s="16"/>
      <c r="FRE1114" s="19"/>
      <c r="FRF1114" s="16"/>
      <c r="FRM1114" s="19"/>
      <c r="FRN1114" s="16"/>
      <c r="FRU1114" s="19"/>
      <c r="FRV1114" s="16"/>
      <c r="FSC1114" s="19"/>
      <c r="FSD1114" s="16"/>
      <c r="FSK1114" s="19"/>
      <c r="FSL1114" s="16"/>
      <c r="FSS1114" s="19"/>
      <c r="FST1114" s="16"/>
      <c r="FTA1114" s="19"/>
      <c r="FTB1114" s="16"/>
      <c r="FTI1114" s="19"/>
      <c r="FTJ1114" s="16"/>
      <c r="FTQ1114" s="19"/>
      <c r="FTR1114" s="16"/>
      <c r="FTY1114" s="19"/>
      <c r="FTZ1114" s="16"/>
      <c r="FUG1114" s="19"/>
      <c r="FUH1114" s="16"/>
      <c r="FUO1114" s="19"/>
      <c r="FUP1114" s="16"/>
      <c r="FUW1114" s="19"/>
      <c r="FUX1114" s="16"/>
      <c r="FVE1114" s="19"/>
      <c r="FVF1114" s="16"/>
      <c r="FVM1114" s="19"/>
      <c r="FVN1114" s="16"/>
      <c r="FVU1114" s="19"/>
      <c r="FVV1114" s="16"/>
      <c r="FWC1114" s="19"/>
      <c r="FWD1114" s="16"/>
      <c r="FWK1114" s="19"/>
      <c r="FWL1114" s="16"/>
      <c r="FWS1114" s="19"/>
      <c r="FWT1114" s="16"/>
      <c r="FXA1114" s="19"/>
      <c r="FXB1114" s="16"/>
      <c r="FXI1114" s="19"/>
      <c r="FXJ1114" s="16"/>
      <c r="FXQ1114" s="19"/>
      <c r="FXR1114" s="16"/>
      <c r="FXY1114" s="19"/>
      <c r="FXZ1114" s="16"/>
      <c r="FYG1114" s="19"/>
      <c r="FYH1114" s="16"/>
      <c r="FYO1114" s="19"/>
      <c r="FYP1114" s="16"/>
      <c r="FYW1114" s="19"/>
      <c r="FYX1114" s="16"/>
      <c r="FZE1114" s="19"/>
      <c r="FZF1114" s="16"/>
      <c r="FZM1114" s="19"/>
      <c r="FZN1114" s="16"/>
      <c r="FZU1114" s="19"/>
      <c r="FZV1114" s="16"/>
      <c r="GAC1114" s="19"/>
      <c r="GAD1114" s="16"/>
      <c r="GAK1114" s="19"/>
      <c r="GAL1114" s="16"/>
      <c r="GAS1114" s="19"/>
      <c r="GAT1114" s="16"/>
      <c r="GBA1114" s="19"/>
      <c r="GBB1114" s="16"/>
      <c r="GBI1114" s="19"/>
      <c r="GBJ1114" s="16"/>
      <c r="GBQ1114" s="19"/>
      <c r="GBR1114" s="16"/>
      <c r="GBY1114" s="19"/>
      <c r="GBZ1114" s="16"/>
      <c r="GCG1114" s="19"/>
      <c r="GCH1114" s="16"/>
      <c r="GCO1114" s="19"/>
      <c r="GCP1114" s="16"/>
      <c r="GCW1114" s="19"/>
      <c r="GCX1114" s="16"/>
      <c r="GDE1114" s="19"/>
      <c r="GDF1114" s="16"/>
      <c r="GDM1114" s="19"/>
      <c r="GDN1114" s="16"/>
      <c r="GDU1114" s="19"/>
      <c r="GDV1114" s="16"/>
      <c r="GEC1114" s="19"/>
      <c r="GED1114" s="16"/>
      <c r="GEK1114" s="19"/>
      <c r="GEL1114" s="16"/>
      <c r="GES1114" s="19"/>
      <c r="GET1114" s="16"/>
      <c r="GFA1114" s="19"/>
      <c r="GFB1114" s="16"/>
      <c r="GFI1114" s="19"/>
      <c r="GFJ1114" s="16"/>
      <c r="GFQ1114" s="19"/>
      <c r="GFR1114" s="16"/>
      <c r="GFY1114" s="19"/>
      <c r="GFZ1114" s="16"/>
      <c r="GGG1114" s="19"/>
      <c r="GGH1114" s="16"/>
      <c r="GGO1114" s="19"/>
      <c r="GGP1114" s="16"/>
      <c r="GGW1114" s="19"/>
      <c r="GGX1114" s="16"/>
      <c r="GHE1114" s="19"/>
      <c r="GHF1114" s="16"/>
      <c r="GHM1114" s="19"/>
      <c r="GHN1114" s="16"/>
      <c r="GHU1114" s="19"/>
      <c r="GHV1114" s="16"/>
      <c r="GIC1114" s="19"/>
      <c r="GID1114" s="16"/>
      <c r="GIK1114" s="19"/>
      <c r="GIL1114" s="16"/>
      <c r="GIS1114" s="19"/>
      <c r="GIT1114" s="16"/>
      <c r="GJA1114" s="19"/>
      <c r="GJB1114" s="16"/>
      <c r="GJI1114" s="19"/>
      <c r="GJJ1114" s="16"/>
      <c r="GJQ1114" s="19"/>
      <c r="GJR1114" s="16"/>
      <c r="GJY1114" s="19"/>
      <c r="GJZ1114" s="16"/>
      <c r="GKG1114" s="19"/>
      <c r="GKH1114" s="16"/>
      <c r="GKO1114" s="19"/>
      <c r="GKP1114" s="16"/>
      <c r="GKW1114" s="19"/>
      <c r="GKX1114" s="16"/>
      <c r="GLE1114" s="19"/>
      <c r="GLF1114" s="16"/>
      <c r="GLM1114" s="19"/>
      <c r="GLN1114" s="16"/>
      <c r="GLU1114" s="19"/>
      <c r="GLV1114" s="16"/>
      <c r="GMC1114" s="19"/>
      <c r="GMD1114" s="16"/>
      <c r="GMK1114" s="19"/>
      <c r="GML1114" s="16"/>
      <c r="GMS1114" s="19"/>
      <c r="GMT1114" s="16"/>
      <c r="GNA1114" s="19"/>
      <c r="GNB1114" s="16"/>
      <c r="GNI1114" s="19"/>
      <c r="GNJ1114" s="16"/>
      <c r="GNQ1114" s="19"/>
      <c r="GNR1114" s="16"/>
      <c r="GNY1114" s="19"/>
      <c r="GNZ1114" s="16"/>
      <c r="GOG1114" s="19"/>
      <c r="GOH1114" s="16"/>
      <c r="GOO1114" s="19"/>
      <c r="GOP1114" s="16"/>
      <c r="GOW1114" s="19"/>
      <c r="GOX1114" s="16"/>
      <c r="GPE1114" s="19"/>
      <c r="GPF1114" s="16"/>
      <c r="GPM1114" s="19"/>
      <c r="GPN1114" s="16"/>
      <c r="GPU1114" s="19"/>
      <c r="GPV1114" s="16"/>
      <c r="GQC1114" s="19"/>
      <c r="GQD1114" s="16"/>
      <c r="GQK1114" s="19"/>
      <c r="GQL1114" s="16"/>
      <c r="GQS1114" s="19"/>
      <c r="GQT1114" s="16"/>
      <c r="GRA1114" s="19"/>
      <c r="GRB1114" s="16"/>
      <c r="GRI1114" s="19"/>
      <c r="GRJ1114" s="16"/>
      <c r="GRQ1114" s="19"/>
      <c r="GRR1114" s="16"/>
      <c r="GRY1114" s="19"/>
      <c r="GRZ1114" s="16"/>
      <c r="GSG1114" s="19"/>
      <c r="GSH1114" s="16"/>
      <c r="GSO1114" s="19"/>
      <c r="GSP1114" s="16"/>
      <c r="GSW1114" s="19"/>
      <c r="GSX1114" s="16"/>
      <c r="GTE1114" s="19"/>
      <c r="GTF1114" s="16"/>
      <c r="GTM1114" s="19"/>
      <c r="GTN1114" s="16"/>
      <c r="GTU1114" s="19"/>
      <c r="GTV1114" s="16"/>
      <c r="GUC1114" s="19"/>
      <c r="GUD1114" s="16"/>
      <c r="GUK1114" s="19"/>
      <c r="GUL1114" s="16"/>
      <c r="GUS1114" s="19"/>
      <c r="GUT1114" s="16"/>
      <c r="GVA1114" s="19"/>
      <c r="GVB1114" s="16"/>
      <c r="GVI1114" s="19"/>
      <c r="GVJ1114" s="16"/>
      <c r="GVQ1114" s="19"/>
      <c r="GVR1114" s="16"/>
      <c r="GVY1114" s="19"/>
      <c r="GVZ1114" s="16"/>
      <c r="GWG1114" s="19"/>
      <c r="GWH1114" s="16"/>
      <c r="GWO1114" s="19"/>
      <c r="GWP1114" s="16"/>
      <c r="GWW1114" s="19"/>
      <c r="GWX1114" s="16"/>
      <c r="GXE1114" s="19"/>
      <c r="GXF1114" s="16"/>
      <c r="GXM1114" s="19"/>
      <c r="GXN1114" s="16"/>
      <c r="GXU1114" s="19"/>
      <c r="GXV1114" s="16"/>
      <c r="GYC1114" s="19"/>
      <c r="GYD1114" s="16"/>
      <c r="GYK1114" s="19"/>
      <c r="GYL1114" s="16"/>
      <c r="GYS1114" s="19"/>
      <c r="GYT1114" s="16"/>
      <c r="GZA1114" s="19"/>
      <c r="GZB1114" s="16"/>
      <c r="GZI1114" s="19"/>
      <c r="GZJ1114" s="16"/>
      <c r="GZQ1114" s="19"/>
      <c r="GZR1114" s="16"/>
      <c r="GZY1114" s="19"/>
      <c r="GZZ1114" s="16"/>
      <c r="HAG1114" s="19"/>
      <c r="HAH1114" s="16"/>
      <c r="HAO1114" s="19"/>
      <c r="HAP1114" s="16"/>
      <c r="HAW1114" s="19"/>
      <c r="HAX1114" s="16"/>
      <c r="HBE1114" s="19"/>
      <c r="HBF1114" s="16"/>
      <c r="HBM1114" s="19"/>
      <c r="HBN1114" s="16"/>
      <c r="HBU1114" s="19"/>
      <c r="HBV1114" s="16"/>
      <c r="HCC1114" s="19"/>
      <c r="HCD1114" s="16"/>
      <c r="HCK1114" s="19"/>
      <c r="HCL1114" s="16"/>
      <c r="HCS1114" s="19"/>
      <c r="HCT1114" s="16"/>
      <c r="HDA1114" s="19"/>
      <c r="HDB1114" s="16"/>
      <c r="HDI1114" s="19"/>
      <c r="HDJ1114" s="16"/>
      <c r="HDQ1114" s="19"/>
      <c r="HDR1114" s="16"/>
      <c r="HDY1114" s="19"/>
      <c r="HDZ1114" s="16"/>
      <c r="HEG1114" s="19"/>
      <c r="HEH1114" s="16"/>
      <c r="HEO1114" s="19"/>
      <c r="HEP1114" s="16"/>
      <c r="HEW1114" s="19"/>
      <c r="HEX1114" s="16"/>
      <c r="HFE1114" s="19"/>
      <c r="HFF1114" s="16"/>
      <c r="HFM1114" s="19"/>
      <c r="HFN1114" s="16"/>
      <c r="HFU1114" s="19"/>
      <c r="HFV1114" s="16"/>
      <c r="HGC1114" s="19"/>
      <c r="HGD1114" s="16"/>
      <c r="HGK1114" s="19"/>
      <c r="HGL1114" s="16"/>
      <c r="HGS1114" s="19"/>
      <c r="HGT1114" s="16"/>
      <c r="HHA1114" s="19"/>
      <c r="HHB1114" s="16"/>
      <c r="HHI1114" s="19"/>
      <c r="HHJ1114" s="16"/>
      <c r="HHQ1114" s="19"/>
      <c r="HHR1114" s="16"/>
      <c r="HHY1114" s="19"/>
      <c r="HHZ1114" s="16"/>
      <c r="HIG1114" s="19"/>
      <c r="HIH1114" s="16"/>
      <c r="HIO1114" s="19"/>
      <c r="HIP1114" s="16"/>
      <c r="HIW1114" s="19"/>
      <c r="HIX1114" s="16"/>
      <c r="HJE1114" s="19"/>
      <c r="HJF1114" s="16"/>
      <c r="HJM1114" s="19"/>
      <c r="HJN1114" s="16"/>
      <c r="HJU1114" s="19"/>
      <c r="HJV1114" s="16"/>
      <c r="HKC1114" s="19"/>
      <c r="HKD1114" s="16"/>
      <c r="HKK1114" s="19"/>
      <c r="HKL1114" s="16"/>
      <c r="HKS1114" s="19"/>
      <c r="HKT1114" s="16"/>
      <c r="HLA1114" s="19"/>
      <c r="HLB1114" s="16"/>
      <c r="HLI1114" s="19"/>
      <c r="HLJ1114" s="16"/>
      <c r="HLQ1114" s="19"/>
      <c r="HLR1114" s="16"/>
      <c r="HLY1114" s="19"/>
      <c r="HLZ1114" s="16"/>
      <c r="HMG1114" s="19"/>
      <c r="HMH1114" s="16"/>
      <c r="HMO1114" s="19"/>
      <c r="HMP1114" s="16"/>
      <c r="HMW1114" s="19"/>
      <c r="HMX1114" s="16"/>
      <c r="HNE1114" s="19"/>
      <c r="HNF1114" s="16"/>
      <c r="HNM1114" s="19"/>
      <c r="HNN1114" s="16"/>
      <c r="HNU1114" s="19"/>
      <c r="HNV1114" s="16"/>
      <c r="HOC1114" s="19"/>
      <c r="HOD1114" s="16"/>
      <c r="HOK1114" s="19"/>
      <c r="HOL1114" s="16"/>
      <c r="HOS1114" s="19"/>
      <c r="HOT1114" s="16"/>
      <c r="HPA1114" s="19"/>
      <c r="HPB1114" s="16"/>
      <c r="HPI1114" s="19"/>
      <c r="HPJ1114" s="16"/>
      <c r="HPQ1114" s="19"/>
      <c r="HPR1114" s="16"/>
      <c r="HPY1114" s="19"/>
      <c r="HPZ1114" s="16"/>
      <c r="HQG1114" s="19"/>
      <c r="HQH1114" s="16"/>
      <c r="HQO1114" s="19"/>
      <c r="HQP1114" s="16"/>
      <c r="HQW1114" s="19"/>
      <c r="HQX1114" s="16"/>
      <c r="HRE1114" s="19"/>
      <c r="HRF1114" s="16"/>
      <c r="HRM1114" s="19"/>
      <c r="HRN1114" s="16"/>
      <c r="HRU1114" s="19"/>
      <c r="HRV1114" s="16"/>
      <c r="HSC1114" s="19"/>
      <c r="HSD1114" s="16"/>
      <c r="HSK1114" s="19"/>
      <c r="HSL1114" s="16"/>
      <c r="HSS1114" s="19"/>
      <c r="HST1114" s="16"/>
      <c r="HTA1114" s="19"/>
      <c r="HTB1114" s="16"/>
      <c r="HTI1114" s="19"/>
      <c r="HTJ1114" s="16"/>
      <c r="HTQ1114" s="19"/>
      <c r="HTR1114" s="16"/>
      <c r="HTY1114" s="19"/>
      <c r="HTZ1114" s="16"/>
      <c r="HUG1114" s="19"/>
      <c r="HUH1114" s="16"/>
      <c r="HUO1114" s="19"/>
      <c r="HUP1114" s="16"/>
      <c r="HUW1114" s="19"/>
      <c r="HUX1114" s="16"/>
      <c r="HVE1114" s="19"/>
      <c r="HVF1114" s="16"/>
      <c r="HVM1114" s="19"/>
      <c r="HVN1114" s="16"/>
      <c r="HVU1114" s="19"/>
      <c r="HVV1114" s="16"/>
      <c r="HWC1114" s="19"/>
      <c r="HWD1114" s="16"/>
      <c r="HWK1114" s="19"/>
      <c r="HWL1114" s="16"/>
      <c r="HWS1114" s="19"/>
      <c r="HWT1114" s="16"/>
      <c r="HXA1114" s="19"/>
      <c r="HXB1114" s="16"/>
      <c r="HXI1114" s="19"/>
      <c r="HXJ1114" s="16"/>
      <c r="HXQ1114" s="19"/>
      <c r="HXR1114" s="16"/>
      <c r="HXY1114" s="19"/>
      <c r="HXZ1114" s="16"/>
      <c r="HYG1114" s="19"/>
      <c r="HYH1114" s="16"/>
      <c r="HYO1114" s="19"/>
      <c r="HYP1114" s="16"/>
      <c r="HYW1114" s="19"/>
      <c r="HYX1114" s="16"/>
      <c r="HZE1114" s="19"/>
      <c r="HZF1114" s="16"/>
      <c r="HZM1114" s="19"/>
      <c r="HZN1114" s="16"/>
      <c r="HZU1114" s="19"/>
      <c r="HZV1114" s="16"/>
      <c r="IAC1114" s="19"/>
      <c r="IAD1114" s="16"/>
      <c r="IAK1114" s="19"/>
      <c r="IAL1114" s="16"/>
      <c r="IAS1114" s="19"/>
      <c r="IAT1114" s="16"/>
      <c r="IBA1114" s="19"/>
      <c r="IBB1114" s="16"/>
      <c r="IBI1114" s="19"/>
      <c r="IBJ1114" s="16"/>
      <c r="IBQ1114" s="19"/>
      <c r="IBR1114" s="16"/>
      <c r="IBY1114" s="19"/>
      <c r="IBZ1114" s="16"/>
      <c r="ICG1114" s="19"/>
      <c r="ICH1114" s="16"/>
      <c r="ICO1114" s="19"/>
      <c r="ICP1114" s="16"/>
      <c r="ICW1114" s="19"/>
      <c r="ICX1114" s="16"/>
      <c r="IDE1114" s="19"/>
      <c r="IDF1114" s="16"/>
      <c r="IDM1114" s="19"/>
      <c r="IDN1114" s="16"/>
      <c r="IDU1114" s="19"/>
      <c r="IDV1114" s="16"/>
      <c r="IEC1114" s="19"/>
      <c r="IED1114" s="16"/>
      <c r="IEK1114" s="19"/>
      <c r="IEL1114" s="16"/>
      <c r="IES1114" s="19"/>
      <c r="IET1114" s="16"/>
      <c r="IFA1114" s="19"/>
      <c r="IFB1114" s="16"/>
      <c r="IFI1114" s="19"/>
      <c r="IFJ1114" s="16"/>
      <c r="IFQ1114" s="19"/>
      <c r="IFR1114" s="16"/>
      <c r="IFY1114" s="19"/>
      <c r="IFZ1114" s="16"/>
      <c r="IGG1114" s="19"/>
      <c r="IGH1114" s="16"/>
      <c r="IGO1114" s="19"/>
      <c r="IGP1114" s="16"/>
      <c r="IGW1114" s="19"/>
      <c r="IGX1114" s="16"/>
      <c r="IHE1114" s="19"/>
      <c r="IHF1114" s="16"/>
      <c r="IHM1114" s="19"/>
      <c r="IHN1114" s="16"/>
      <c r="IHU1114" s="19"/>
      <c r="IHV1114" s="16"/>
      <c r="IIC1114" s="19"/>
      <c r="IID1114" s="16"/>
      <c r="IIK1114" s="19"/>
      <c r="IIL1114" s="16"/>
      <c r="IIS1114" s="19"/>
      <c r="IIT1114" s="16"/>
      <c r="IJA1114" s="19"/>
      <c r="IJB1114" s="16"/>
      <c r="IJI1114" s="19"/>
      <c r="IJJ1114" s="16"/>
      <c r="IJQ1114" s="19"/>
      <c r="IJR1114" s="16"/>
      <c r="IJY1114" s="19"/>
      <c r="IJZ1114" s="16"/>
      <c r="IKG1114" s="19"/>
      <c r="IKH1114" s="16"/>
      <c r="IKO1114" s="19"/>
      <c r="IKP1114" s="16"/>
      <c r="IKW1114" s="19"/>
      <c r="IKX1114" s="16"/>
      <c r="ILE1114" s="19"/>
      <c r="ILF1114" s="16"/>
      <c r="ILM1114" s="19"/>
      <c r="ILN1114" s="16"/>
      <c r="ILU1114" s="19"/>
      <c r="ILV1114" s="16"/>
      <c r="IMC1114" s="19"/>
      <c r="IMD1114" s="16"/>
      <c r="IMK1114" s="19"/>
      <c r="IML1114" s="16"/>
      <c r="IMS1114" s="19"/>
      <c r="IMT1114" s="16"/>
      <c r="INA1114" s="19"/>
      <c r="INB1114" s="16"/>
      <c r="INI1114" s="19"/>
      <c r="INJ1114" s="16"/>
      <c r="INQ1114" s="19"/>
      <c r="INR1114" s="16"/>
      <c r="INY1114" s="19"/>
      <c r="INZ1114" s="16"/>
      <c r="IOG1114" s="19"/>
      <c r="IOH1114" s="16"/>
      <c r="IOO1114" s="19"/>
      <c r="IOP1114" s="16"/>
      <c r="IOW1114" s="19"/>
      <c r="IOX1114" s="16"/>
      <c r="IPE1114" s="19"/>
      <c r="IPF1114" s="16"/>
      <c r="IPM1114" s="19"/>
      <c r="IPN1114" s="16"/>
      <c r="IPU1114" s="19"/>
      <c r="IPV1114" s="16"/>
      <c r="IQC1114" s="19"/>
      <c r="IQD1114" s="16"/>
      <c r="IQK1114" s="19"/>
      <c r="IQL1114" s="16"/>
      <c r="IQS1114" s="19"/>
      <c r="IQT1114" s="16"/>
      <c r="IRA1114" s="19"/>
      <c r="IRB1114" s="16"/>
      <c r="IRI1114" s="19"/>
      <c r="IRJ1114" s="16"/>
      <c r="IRQ1114" s="19"/>
      <c r="IRR1114" s="16"/>
      <c r="IRY1114" s="19"/>
      <c r="IRZ1114" s="16"/>
      <c r="ISG1114" s="19"/>
      <c r="ISH1114" s="16"/>
      <c r="ISO1114" s="19"/>
      <c r="ISP1114" s="16"/>
      <c r="ISW1114" s="19"/>
      <c r="ISX1114" s="16"/>
      <c r="ITE1114" s="19"/>
      <c r="ITF1114" s="16"/>
      <c r="ITM1114" s="19"/>
      <c r="ITN1114" s="16"/>
      <c r="ITU1114" s="19"/>
      <c r="ITV1114" s="16"/>
      <c r="IUC1114" s="19"/>
      <c r="IUD1114" s="16"/>
      <c r="IUK1114" s="19"/>
      <c r="IUL1114" s="16"/>
      <c r="IUS1114" s="19"/>
      <c r="IUT1114" s="16"/>
      <c r="IVA1114" s="19"/>
      <c r="IVB1114" s="16"/>
      <c r="IVI1114" s="19"/>
      <c r="IVJ1114" s="16"/>
      <c r="IVQ1114" s="19"/>
      <c r="IVR1114" s="16"/>
      <c r="IVY1114" s="19"/>
      <c r="IVZ1114" s="16"/>
      <c r="IWG1114" s="19"/>
      <c r="IWH1114" s="16"/>
      <c r="IWO1114" s="19"/>
      <c r="IWP1114" s="16"/>
      <c r="IWW1114" s="19"/>
      <c r="IWX1114" s="16"/>
      <c r="IXE1114" s="19"/>
      <c r="IXF1114" s="16"/>
      <c r="IXM1114" s="19"/>
      <c r="IXN1114" s="16"/>
      <c r="IXU1114" s="19"/>
      <c r="IXV1114" s="16"/>
      <c r="IYC1114" s="19"/>
      <c r="IYD1114" s="16"/>
      <c r="IYK1114" s="19"/>
      <c r="IYL1114" s="16"/>
      <c r="IYS1114" s="19"/>
      <c r="IYT1114" s="16"/>
      <c r="IZA1114" s="19"/>
      <c r="IZB1114" s="16"/>
      <c r="IZI1114" s="19"/>
      <c r="IZJ1114" s="16"/>
      <c r="IZQ1114" s="19"/>
      <c r="IZR1114" s="16"/>
      <c r="IZY1114" s="19"/>
      <c r="IZZ1114" s="16"/>
      <c r="JAG1114" s="19"/>
      <c r="JAH1114" s="16"/>
      <c r="JAO1114" s="19"/>
      <c r="JAP1114" s="16"/>
      <c r="JAW1114" s="19"/>
      <c r="JAX1114" s="16"/>
      <c r="JBE1114" s="19"/>
      <c r="JBF1114" s="16"/>
      <c r="JBM1114" s="19"/>
      <c r="JBN1114" s="16"/>
      <c r="JBU1114" s="19"/>
      <c r="JBV1114" s="16"/>
      <c r="JCC1114" s="19"/>
      <c r="JCD1114" s="16"/>
      <c r="JCK1114" s="19"/>
      <c r="JCL1114" s="16"/>
      <c r="JCS1114" s="19"/>
      <c r="JCT1114" s="16"/>
      <c r="JDA1114" s="19"/>
      <c r="JDB1114" s="16"/>
      <c r="JDI1114" s="19"/>
      <c r="JDJ1114" s="16"/>
      <c r="JDQ1114" s="19"/>
      <c r="JDR1114" s="16"/>
      <c r="JDY1114" s="19"/>
      <c r="JDZ1114" s="16"/>
      <c r="JEG1114" s="19"/>
      <c r="JEH1114" s="16"/>
      <c r="JEO1114" s="19"/>
      <c r="JEP1114" s="16"/>
      <c r="JEW1114" s="19"/>
      <c r="JEX1114" s="16"/>
      <c r="JFE1114" s="19"/>
      <c r="JFF1114" s="16"/>
      <c r="JFM1114" s="19"/>
      <c r="JFN1114" s="16"/>
      <c r="JFU1114" s="19"/>
      <c r="JFV1114" s="16"/>
      <c r="JGC1114" s="19"/>
      <c r="JGD1114" s="16"/>
      <c r="JGK1114" s="19"/>
      <c r="JGL1114" s="16"/>
      <c r="JGS1114" s="19"/>
      <c r="JGT1114" s="16"/>
      <c r="JHA1114" s="19"/>
      <c r="JHB1114" s="16"/>
      <c r="JHI1114" s="19"/>
      <c r="JHJ1114" s="16"/>
      <c r="JHQ1114" s="19"/>
      <c r="JHR1114" s="16"/>
      <c r="JHY1114" s="19"/>
      <c r="JHZ1114" s="16"/>
      <c r="JIG1114" s="19"/>
      <c r="JIH1114" s="16"/>
      <c r="JIO1114" s="19"/>
      <c r="JIP1114" s="16"/>
      <c r="JIW1114" s="19"/>
      <c r="JIX1114" s="16"/>
      <c r="JJE1114" s="19"/>
      <c r="JJF1114" s="16"/>
      <c r="JJM1114" s="19"/>
      <c r="JJN1114" s="16"/>
      <c r="JJU1114" s="19"/>
      <c r="JJV1114" s="16"/>
      <c r="JKC1114" s="19"/>
      <c r="JKD1114" s="16"/>
      <c r="JKK1114" s="19"/>
      <c r="JKL1114" s="16"/>
      <c r="JKS1114" s="19"/>
      <c r="JKT1114" s="16"/>
      <c r="JLA1114" s="19"/>
      <c r="JLB1114" s="16"/>
      <c r="JLI1114" s="19"/>
      <c r="JLJ1114" s="16"/>
      <c r="JLQ1114" s="19"/>
      <c r="JLR1114" s="16"/>
      <c r="JLY1114" s="19"/>
      <c r="JLZ1114" s="16"/>
      <c r="JMG1114" s="19"/>
      <c r="JMH1114" s="16"/>
      <c r="JMO1114" s="19"/>
      <c r="JMP1114" s="16"/>
      <c r="JMW1114" s="19"/>
      <c r="JMX1114" s="16"/>
      <c r="JNE1114" s="19"/>
      <c r="JNF1114" s="16"/>
      <c r="JNM1114" s="19"/>
      <c r="JNN1114" s="16"/>
      <c r="JNU1114" s="19"/>
      <c r="JNV1114" s="16"/>
      <c r="JOC1114" s="19"/>
      <c r="JOD1114" s="16"/>
      <c r="JOK1114" s="19"/>
      <c r="JOL1114" s="16"/>
      <c r="JOS1114" s="19"/>
      <c r="JOT1114" s="16"/>
      <c r="JPA1114" s="19"/>
      <c r="JPB1114" s="16"/>
      <c r="JPI1114" s="19"/>
      <c r="JPJ1114" s="16"/>
      <c r="JPQ1114" s="19"/>
      <c r="JPR1114" s="16"/>
      <c r="JPY1114" s="19"/>
      <c r="JPZ1114" s="16"/>
      <c r="JQG1114" s="19"/>
      <c r="JQH1114" s="16"/>
      <c r="JQO1114" s="19"/>
      <c r="JQP1114" s="16"/>
      <c r="JQW1114" s="19"/>
      <c r="JQX1114" s="16"/>
      <c r="JRE1114" s="19"/>
      <c r="JRF1114" s="16"/>
      <c r="JRM1114" s="19"/>
      <c r="JRN1114" s="16"/>
      <c r="JRU1114" s="19"/>
      <c r="JRV1114" s="16"/>
      <c r="JSC1114" s="19"/>
      <c r="JSD1114" s="16"/>
      <c r="JSK1114" s="19"/>
      <c r="JSL1114" s="16"/>
      <c r="JSS1114" s="19"/>
      <c r="JST1114" s="16"/>
      <c r="JTA1114" s="19"/>
      <c r="JTB1114" s="16"/>
      <c r="JTI1114" s="19"/>
      <c r="JTJ1114" s="16"/>
      <c r="JTQ1114" s="19"/>
      <c r="JTR1114" s="16"/>
      <c r="JTY1114" s="19"/>
      <c r="JTZ1114" s="16"/>
      <c r="JUG1114" s="19"/>
      <c r="JUH1114" s="16"/>
      <c r="JUO1114" s="19"/>
      <c r="JUP1114" s="16"/>
      <c r="JUW1114" s="19"/>
      <c r="JUX1114" s="16"/>
      <c r="JVE1114" s="19"/>
      <c r="JVF1114" s="16"/>
      <c r="JVM1114" s="19"/>
      <c r="JVN1114" s="16"/>
      <c r="JVU1114" s="19"/>
      <c r="JVV1114" s="16"/>
      <c r="JWC1114" s="19"/>
      <c r="JWD1114" s="16"/>
      <c r="JWK1114" s="19"/>
      <c r="JWL1114" s="16"/>
      <c r="JWS1114" s="19"/>
      <c r="JWT1114" s="16"/>
      <c r="JXA1114" s="19"/>
      <c r="JXB1114" s="16"/>
      <c r="JXI1114" s="19"/>
      <c r="JXJ1114" s="16"/>
      <c r="JXQ1114" s="19"/>
      <c r="JXR1114" s="16"/>
      <c r="JXY1114" s="19"/>
      <c r="JXZ1114" s="16"/>
      <c r="JYG1114" s="19"/>
      <c r="JYH1114" s="16"/>
      <c r="JYO1114" s="19"/>
      <c r="JYP1114" s="16"/>
      <c r="JYW1114" s="19"/>
      <c r="JYX1114" s="16"/>
      <c r="JZE1114" s="19"/>
      <c r="JZF1114" s="16"/>
      <c r="JZM1114" s="19"/>
      <c r="JZN1114" s="16"/>
      <c r="JZU1114" s="19"/>
      <c r="JZV1114" s="16"/>
      <c r="KAC1114" s="19"/>
      <c r="KAD1114" s="16"/>
      <c r="KAK1114" s="19"/>
      <c r="KAL1114" s="16"/>
      <c r="KAS1114" s="19"/>
      <c r="KAT1114" s="16"/>
      <c r="KBA1114" s="19"/>
      <c r="KBB1114" s="16"/>
      <c r="KBI1114" s="19"/>
      <c r="KBJ1114" s="16"/>
      <c r="KBQ1114" s="19"/>
      <c r="KBR1114" s="16"/>
      <c r="KBY1114" s="19"/>
      <c r="KBZ1114" s="16"/>
      <c r="KCG1114" s="19"/>
      <c r="KCH1114" s="16"/>
      <c r="KCO1114" s="19"/>
      <c r="KCP1114" s="16"/>
      <c r="KCW1114" s="19"/>
      <c r="KCX1114" s="16"/>
      <c r="KDE1114" s="19"/>
      <c r="KDF1114" s="16"/>
      <c r="KDM1114" s="19"/>
      <c r="KDN1114" s="16"/>
      <c r="KDU1114" s="19"/>
      <c r="KDV1114" s="16"/>
      <c r="KEC1114" s="19"/>
      <c r="KED1114" s="16"/>
      <c r="KEK1114" s="19"/>
      <c r="KEL1114" s="16"/>
      <c r="KES1114" s="19"/>
      <c r="KET1114" s="16"/>
      <c r="KFA1114" s="19"/>
      <c r="KFB1114" s="16"/>
      <c r="KFI1114" s="19"/>
      <c r="KFJ1114" s="16"/>
      <c r="KFQ1114" s="19"/>
      <c r="KFR1114" s="16"/>
      <c r="KFY1114" s="19"/>
      <c r="KFZ1114" s="16"/>
      <c r="KGG1114" s="19"/>
      <c r="KGH1114" s="16"/>
      <c r="KGO1114" s="19"/>
      <c r="KGP1114" s="16"/>
      <c r="KGW1114" s="19"/>
      <c r="KGX1114" s="16"/>
      <c r="KHE1114" s="19"/>
      <c r="KHF1114" s="16"/>
      <c r="KHM1114" s="19"/>
      <c r="KHN1114" s="16"/>
      <c r="KHU1114" s="19"/>
      <c r="KHV1114" s="16"/>
      <c r="KIC1114" s="19"/>
      <c r="KID1114" s="16"/>
      <c r="KIK1114" s="19"/>
      <c r="KIL1114" s="16"/>
      <c r="KIS1114" s="19"/>
      <c r="KIT1114" s="16"/>
      <c r="KJA1114" s="19"/>
      <c r="KJB1114" s="16"/>
      <c r="KJI1114" s="19"/>
      <c r="KJJ1114" s="16"/>
      <c r="KJQ1114" s="19"/>
      <c r="KJR1114" s="16"/>
      <c r="KJY1114" s="19"/>
      <c r="KJZ1114" s="16"/>
      <c r="KKG1114" s="19"/>
      <c r="KKH1114" s="16"/>
      <c r="KKO1114" s="19"/>
      <c r="KKP1114" s="16"/>
      <c r="KKW1114" s="19"/>
      <c r="KKX1114" s="16"/>
      <c r="KLE1114" s="19"/>
      <c r="KLF1114" s="16"/>
      <c r="KLM1114" s="19"/>
      <c r="KLN1114" s="16"/>
      <c r="KLU1114" s="19"/>
      <c r="KLV1114" s="16"/>
      <c r="KMC1114" s="19"/>
      <c r="KMD1114" s="16"/>
      <c r="KMK1114" s="19"/>
      <c r="KML1114" s="16"/>
      <c r="KMS1114" s="19"/>
      <c r="KMT1114" s="16"/>
      <c r="KNA1114" s="19"/>
      <c r="KNB1114" s="16"/>
      <c r="KNI1114" s="19"/>
      <c r="KNJ1114" s="16"/>
      <c r="KNQ1114" s="19"/>
      <c r="KNR1114" s="16"/>
      <c r="KNY1114" s="19"/>
      <c r="KNZ1114" s="16"/>
      <c r="KOG1114" s="19"/>
      <c r="KOH1114" s="16"/>
      <c r="KOO1114" s="19"/>
      <c r="KOP1114" s="16"/>
      <c r="KOW1114" s="19"/>
      <c r="KOX1114" s="16"/>
      <c r="KPE1114" s="19"/>
      <c r="KPF1114" s="16"/>
      <c r="KPM1114" s="19"/>
      <c r="KPN1114" s="16"/>
      <c r="KPU1114" s="19"/>
      <c r="KPV1114" s="16"/>
      <c r="KQC1114" s="19"/>
      <c r="KQD1114" s="16"/>
      <c r="KQK1114" s="19"/>
      <c r="KQL1114" s="16"/>
      <c r="KQS1114" s="19"/>
      <c r="KQT1114" s="16"/>
      <c r="KRA1114" s="19"/>
      <c r="KRB1114" s="16"/>
      <c r="KRI1114" s="19"/>
      <c r="KRJ1114" s="16"/>
      <c r="KRQ1114" s="19"/>
      <c r="KRR1114" s="16"/>
      <c r="KRY1114" s="19"/>
      <c r="KRZ1114" s="16"/>
      <c r="KSG1114" s="19"/>
      <c r="KSH1114" s="16"/>
      <c r="KSO1114" s="19"/>
      <c r="KSP1114" s="16"/>
      <c r="KSW1114" s="19"/>
      <c r="KSX1114" s="16"/>
      <c r="KTE1114" s="19"/>
      <c r="KTF1114" s="16"/>
      <c r="KTM1114" s="19"/>
      <c r="KTN1114" s="16"/>
      <c r="KTU1114" s="19"/>
      <c r="KTV1114" s="16"/>
      <c r="KUC1114" s="19"/>
      <c r="KUD1114" s="16"/>
      <c r="KUK1114" s="19"/>
      <c r="KUL1114" s="16"/>
      <c r="KUS1114" s="19"/>
      <c r="KUT1114" s="16"/>
      <c r="KVA1114" s="19"/>
      <c r="KVB1114" s="16"/>
      <c r="KVI1114" s="19"/>
      <c r="KVJ1114" s="16"/>
      <c r="KVQ1114" s="19"/>
      <c r="KVR1114" s="16"/>
      <c r="KVY1114" s="19"/>
      <c r="KVZ1114" s="16"/>
      <c r="KWG1114" s="19"/>
      <c r="KWH1114" s="16"/>
      <c r="KWO1114" s="19"/>
      <c r="KWP1114" s="16"/>
      <c r="KWW1114" s="19"/>
      <c r="KWX1114" s="16"/>
      <c r="KXE1114" s="19"/>
      <c r="KXF1114" s="16"/>
      <c r="KXM1114" s="19"/>
      <c r="KXN1114" s="16"/>
      <c r="KXU1114" s="19"/>
      <c r="KXV1114" s="16"/>
      <c r="KYC1114" s="19"/>
      <c r="KYD1114" s="16"/>
      <c r="KYK1114" s="19"/>
      <c r="KYL1114" s="16"/>
      <c r="KYS1114" s="19"/>
      <c r="KYT1114" s="16"/>
      <c r="KZA1114" s="19"/>
      <c r="KZB1114" s="16"/>
      <c r="KZI1114" s="19"/>
      <c r="KZJ1114" s="16"/>
      <c r="KZQ1114" s="19"/>
      <c r="KZR1114" s="16"/>
      <c r="KZY1114" s="19"/>
      <c r="KZZ1114" s="16"/>
      <c r="LAG1114" s="19"/>
      <c r="LAH1114" s="16"/>
      <c r="LAO1114" s="19"/>
      <c r="LAP1114" s="16"/>
      <c r="LAW1114" s="19"/>
      <c r="LAX1114" s="16"/>
      <c r="LBE1114" s="19"/>
      <c r="LBF1114" s="16"/>
      <c r="LBM1114" s="19"/>
      <c r="LBN1114" s="16"/>
      <c r="LBU1114" s="19"/>
      <c r="LBV1114" s="16"/>
      <c r="LCC1114" s="19"/>
      <c r="LCD1114" s="16"/>
      <c r="LCK1114" s="19"/>
      <c r="LCL1114" s="16"/>
      <c r="LCS1114" s="19"/>
      <c r="LCT1114" s="16"/>
      <c r="LDA1114" s="19"/>
      <c r="LDB1114" s="16"/>
      <c r="LDI1114" s="19"/>
      <c r="LDJ1114" s="16"/>
      <c r="LDQ1114" s="19"/>
      <c r="LDR1114" s="16"/>
      <c r="LDY1114" s="19"/>
      <c r="LDZ1114" s="16"/>
      <c r="LEG1114" s="19"/>
      <c r="LEH1114" s="16"/>
      <c r="LEO1114" s="19"/>
      <c r="LEP1114" s="16"/>
      <c r="LEW1114" s="19"/>
      <c r="LEX1114" s="16"/>
      <c r="LFE1114" s="19"/>
      <c r="LFF1114" s="16"/>
      <c r="LFM1114" s="19"/>
      <c r="LFN1114" s="16"/>
      <c r="LFU1114" s="19"/>
      <c r="LFV1114" s="16"/>
      <c r="LGC1114" s="19"/>
      <c r="LGD1114" s="16"/>
      <c r="LGK1114" s="19"/>
      <c r="LGL1114" s="16"/>
      <c r="LGS1114" s="19"/>
      <c r="LGT1114" s="16"/>
      <c r="LHA1114" s="19"/>
      <c r="LHB1114" s="16"/>
      <c r="LHI1114" s="19"/>
      <c r="LHJ1114" s="16"/>
      <c r="LHQ1114" s="19"/>
      <c r="LHR1114" s="16"/>
      <c r="LHY1114" s="19"/>
      <c r="LHZ1114" s="16"/>
      <c r="LIG1114" s="19"/>
      <c r="LIH1114" s="16"/>
      <c r="LIO1114" s="19"/>
      <c r="LIP1114" s="16"/>
      <c r="LIW1114" s="19"/>
      <c r="LIX1114" s="16"/>
      <c r="LJE1114" s="19"/>
      <c r="LJF1114" s="16"/>
      <c r="LJM1114" s="19"/>
      <c r="LJN1114" s="16"/>
      <c r="LJU1114" s="19"/>
      <c r="LJV1114" s="16"/>
      <c r="LKC1114" s="19"/>
      <c r="LKD1114" s="16"/>
      <c r="LKK1114" s="19"/>
      <c r="LKL1114" s="16"/>
      <c r="LKS1114" s="19"/>
      <c r="LKT1114" s="16"/>
      <c r="LLA1114" s="19"/>
      <c r="LLB1114" s="16"/>
      <c r="LLI1114" s="19"/>
      <c r="LLJ1114" s="16"/>
      <c r="LLQ1114" s="19"/>
      <c r="LLR1114" s="16"/>
      <c r="LLY1114" s="19"/>
      <c r="LLZ1114" s="16"/>
      <c r="LMG1114" s="19"/>
      <c r="LMH1114" s="16"/>
      <c r="LMO1114" s="19"/>
      <c r="LMP1114" s="16"/>
      <c r="LMW1114" s="19"/>
      <c r="LMX1114" s="16"/>
      <c r="LNE1114" s="19"/>
      <c r="LNF1114" s="16"/>
      <c r="LNM1114" s="19"/>
      <c r="LNN1114" s="16"/>
      <c r="LNU1114" s="19"/>
      <c r="LNV1114" s="16"/>
      <c r="LOC1114" s="19"/>
      <c r="LOD1114" s="16"/>
      <c r="LOK1114" s="19"/>
      <c r="LOL1114" s="16"/>
      <c r="LOS1114" s="19"/>
      <c r="LOT1114" s="16"/>
      <c r="LPA1114" s="19"/>
      <c r="LPB1114" s="16"/>
      <c r="LPI1114" s="19"/>
      <c r="LPJ1114" s="16"/>
      <c r="LPQ1114" s="19"/>
      <c r="LPR1114" s="16"/>
      <c r="LPY1114" s="19"/>
      <c r="LPZ1114" s="16"/>
      <c r="LQG1114" s="19"/>
      <c r="LQH1114" s="16"/>
      <c r="LQO1114" s="19"/>
      <c r="LQP1114" s="16"/>
      <c r="LQW1114" s="19"/>
      <c r="LQX1114" s="16"/>
      <c r="LRE1114" s="19"/>
      <c r="LRF1114" s="16"/>
      <c r="LRM1114" s="19"/>
      <c r="LRN1114" s="16"/>
      <c r="LRU1114" s="19"/>
      <c r="LRV1114" s="16"/>
      <c r="LSC1114" s="19"/>
      <c r="LSD1114" s="16"/>
      <c r="LSK1114" s="19"/>
      <c r="LSL1114" s="16"/>
      <c r="LSS1114" s="19"/>
      <c r="LST1114" s="16"/>
      <c r="LTA1114" s="19"/>
      <c r="LTB1114" s="16"/>
      <c r="LTI1114" s="19"/>
      <c r="LTJ1114" s="16"/>
      <c r="LTQ1114" s="19"/>
      <c r="LTR1114" s="16"/>
      <c r="LTY1114" s="19"/>
      <c r="LTZ1114" s="16"/>
      <c r="LUG1114" s="19"/>
      <c r="LUH1114" s="16"/>
      <c r="LUO1114" s="19"/>
      <c r="LUP1114" s="16"/>
      <c r="LUW1114" s="19"/>
      <c r="LUX1114" s="16"/>
      <c r="LVE1114" s="19"/>
      <c r="LVF1114" s="16"/>
      <c r="LVM1114" s="19"/>
      <c r="LVN1114" s="16"/>
      <c r="LVU1114" s="19"/>
      <c r="LVV1114" s="16"/>
      <c r="LWC1114" s="19"/>
      <c r="LWD1114" s="16"/>
      <c r="LWK1114" s="19"/>
      <c r="LWL1114" s="16"/>
      <c r="LWS1114" s="19"/>
      <c r="LWT1114" s="16"/>
      <c r="LXA1114" s="19"/>
      <c r="LXB1114" s="16"/>
      <c r="LXI1114" s="19"/>
      <c r="LXJ1114" s="16"/>
      <c r="LXQ1114" s="19"/>
      <c r="LXR1114" s="16"/>
      <c r="LXY1114" s="19"/>
      <c r="LXZ1114" s="16"/>
      <c r="LYG1114" s="19"/>
      <c r="LYH1114" s="16"/>
      <c r="LYO1114" s="19"/>
      <c r="LYP1114" s="16"/>
      <c r="LYW1114" s="19"/>
      <c r="LYX1114" s="16"/>
      <c r="LZE1114" s="19"/>
      <c r="LZF1114" s="16"/>
      <c r="LZM1114" s="19"/>
      <c r="LZN1114" s="16"/>
      <c r="LZU1114" s="19"/>
      <c r="LZV1114" s="16"/>
      <c r="MAC1114" s="19"/>
      <c r="MAD1114" s="16"/>
      <c r="MAK1114" s="19"/>
      <c r="MAL1114" s="16"/>
      <c r="MAS1114" s="19"/>
      <c r="MAT1114" s="16"/>
      <c r="MBA1114" s="19"/>
      <c r="MBB1114" s="16"/>
      <c r="MBI1114" s="19"/>
      <c r="MBJ1114" s="16"/>
      <c r="MBQ1114" s="19"/>
      <c r="MBR1114" s="16"/>
      <c r="MBY1114" s="19"/>
      <c r="MBZ1114" s="16"/>
      <c r="MCG1114" s="19"/>
      <c r="MCH1114" s="16"/>
      <c r="MCO1114" s="19"/>
      <c r="MCP1114" s="16"/>
      <c r="MCW1114" s="19"/>
      <c r="MCX1114" s="16"/>
      <c r="MDE1114" s="19"/>
      <c r="MDF1114" s="16"/>
      <c r="MDM1114" s="19"/>
      <c r="MDN1114" s="16"/>
      <c r="MDU1114" s="19"/>
      <c r="MDV1114" s="16"/>
      <c r="MEC1114" s="19"/>
      <c r="MED1114" s="16"/>
      <c r="MEK1114" s="19"/>
      <c r="MEL1114" s="16"/>
      <c r="MES1114" s="19"/>
      <c r="MET1114" s="16"/>
      <c r="MFA1114" s="19"/>
      <c r="MFB1114" s="16"/>
      <c r="MFI1114" s="19"/>
      <c r="MFJ1114" s="16"/>
      <c r="MFQ1114" s="19"/>
      <c r="MFR1114" s="16"/>
      <c r="MFY1114" s="19"/>
      <c r="MFZ1114" s="16"/>
      <c r="MGG1114" s="19"/>
      <c r="MGH1114" s="16"/>
      <c r="MGO1114" s="19"/>
      <c r="MGP1114" s="16"/>
      <c r="MGW1114" s="19"/>
      <c r="MGX1114" s="16"/>
      <c r="MHE1114" s="19"/>
      <c r="MHF1114" s="16"/>
      <c r="MHM1114" s="19"/>
      <c r="MHN1114" s="16"/>
      <c r="MHU1114" s="19"/>
      <c r="MHV1114" s="16"/>
      <c r="MIC1114" s="19"/>
      <c r="MID1114" s="16"/>
      <c r="MIK1114" s="19"/>
      <c r="MIL1114" s="16"/>
      <c r="MIS1114" s="19"/>
      <c r="MIT1114" s="16"/>
      <c r="MJA1114" s="19"/>
      <c r="MJB1114" s="16"/>
      <c r="MJI1114" s="19"/>
      <c r="MJJ1114" s="16"/>
      <c r="MJQ1114" s="19"/>
      <c r="MJR1114" s="16"/>
      <c r="MJY1114" s="19"/>
      <c r="MJZ1114" s="16"/>
      <c r="MKG1114" s="19"/>
      <c r="MKH1114" s="16"/>
      <c r="MKO1114" s="19"/>
      <c r="MKP1114" s="16"/>
      <c r="MKW1114" s="19"/>
      <c r="MKX1114" s="16"/>
      <c r="MLE1114" s="19"/>
      <c r="MLF1114" s="16"/>
      <c r="MLM1114" s="19"/>
      <c r="MLN1114" s="16"/>
      <c r="MLU1114" s="19"/>
      <c r="MLV1114" s="16"/>
      <c r="MMC1114" s="19"/>
      <c r="MMD1114" s="16"/>
      <c r="MMK1114" s="19"/>
      <c r="MML1114" s="16"/>
      <c r="MMS1114" s="19"/>
      <c r="MMT1114" s="16"/>
      <c r="MNA1114" s="19"/>
      <c r="MNB1114" s="16"/>
      <c r="MNI1114" s="19"/>
      <c r="MNJ1114" s="16"/>
      <c r="MNQ1114" s="19"/>
      <c r="MNR1114" s="16"/>
      <c r="MNY1114" s="19"/>
      <c r="MNZ1114" s="16"/>
      <c r="MOG1114" s="19"/>
      <c r="MOH1114" s="16"/>
      <c r="MOO1114" s="19"/>
      <c r="MOP1114" s="16"/>
      <c r="MOW1114" s="19"/>
      <c r="MOX1114" s="16"/>
      <c r="MPE1114" s="19"/>
      <c r="MPF1114" s="16"/>
      <c r="MPM1114" s="19"/>
      <c r="MPN1114" s="16"/>
      <c r="MPU1114" s="19"/>
      <c r="MPV1114" s="16"/>
      <c r="MQC1114" s="19"/>
      <c r="MQD1114" s="16"/>
      <c r="MQK1114" s="19"/>
      <c r="MQL1114" s="16"/>
      <c r="MQS1114" s="19"/>
      <c r="MQT1114" s="16"/>
      <c r="MRA1114" s="19"/>
      <c r="MRB1114" s="16"/>
      <c r="MRI1114" s="19"/>
      <c r="MRJ1114" s="16"/>
      <c r="MRQ1114" s="19"/>
      <c r="MRR1114" s="16"/>
      <c r="MRY1114" s="19"/>
      <c r="MRZ1114" s="16"/>
      <c r="MSG1114" s="19"/>
      <c r="MSH1114" s="16"/>
      <c r="MSO1114" s="19"/>
      <c r="MSP1114" s="16"/>
      <c r="MSW1114" s="19"/>
      <c r="MSX1114" s="16"/>
      <c r="MTE1114" s="19"/>
      <c r="MTF1114" s="16"/>
      <c r="MTM1114" s="19"/>
      <c r="MTN1114" s="16"/>
      <c r="MTU1114" s="19"/>
      <c r="MTV1114" s="16"/>
      <c r="MUC1114" s="19"/>
      <c r="MUD1114" s="16"/>
      <c r="MUK1114" s="19"/>
      <c r="MUL1114" s="16"/>
      <c r="MUS1114" s="19"/>
      <c r="MUT1114" s="16"/>
      <c r="MVA1114" s="19"/>
      <c r="MVB1114" s="16"/>
      <c r="MVI1114" s="19"/>
      <c r="MVJ1114" s="16"/>
      <c r="MVQ1114" s="19"/>
      <c r="MVR1114" s="16"/>
      <c r="MVY1114" s="19"/>
      <c r="MVZ1114" s="16"/>
      <c r="MWG1114" s="19"/>
      <c r="MWH1114" s="16"/>
      <c r="MWO1114" s="19"/>
      <c r="MWP1114" s="16"/>
      <c r="MWW1114" s="19"/>
      <c r="MWX1114" s="16"/>
      <c r="MXE1114" s="19"/>
      <c r="MXF1114" s="16"/>
      <c r="MXM1114" s="19"/>
      <c r="MXN1114" s="16"/>
      <c r="MXU1114" s="19"/>
      <c r="MXV1114" s="16"/>
      <c r="MYC1114" s="19"/>
      <c r="MYD1114" s="16"/>
      <c r="MYK1114" s="19"/>
      <c r="MYL1114" s="16"/>
      <c r="MYS1114" s="19"/>
      <c r="MYT1114" s="16"/>
      <c r="MZA1114" s="19"/>
      <c r="MZB1114" s="16"/>
      <c r="MZI1114" s="19"/>
      <c r="MZJ1114" s="16"/>
      <c r="MZQ1114" s="19"/>
      <c r="MZR1114" s="16"/>
      <c r="MZY1114" s="19"/>
      <c r="MZZ1114" s="16"/>
      <c r="NAG1114" s="19"/>
      <c r="NAH1114" s="16"/>
      <c r="NAO1114" s="19"/>
      <c r="NAP1114" s="16"/>
      <c r="NAW1114" s="19"/>
      <c r="NAX1114" s="16"/>
      <c r="NBE1114" s="19"/>
      <c r="NBF1114" s="16"/>
      <c r="NBM1114" s="19"/>
      <c r="NBN1114" s="16"/>
      <c r="NBU1114" s="19"/>
      <c r="NBV1114" s="16"/>
      <c r="NCC1114" s="19"/>
      <c r="NCD1114" s="16"/>
      <c r="NCK1114" s="19"/>
      <c r="NCL1114" s="16"/>
      <c r="NCS1114" s="19"/>
      <c r="NCT1114" s="16"/>
      <c r="NDA1114" s="19"/>
      <c r="NDB1114" s="16"/>
      <c r="NDI1114" s="19"/>
      <c r="NDJ1114" s="16"/>
      <c r="NDQ1114" s="19"/>
      <c r="NDR1114" s="16"/>
      <c r="NDY1114" s="19"/>
      <c r="NDZ1114" s="16"/>
      <c r="NEG1114" s="19"/>
      <c r="NEH1114" s="16"/>
      <c r="NEO1114" s="19"/>
      <c r="NEP1114" s="16"/>
      <c r="NEW1114" s="19"/>
      <c r="NEX1114" s="16"/>
      <c r="NFE1114" s="19"/>
      <c r="NFF1114" s="16"/>
      <c r="NFM1114" s="19"/>
      <c r="NFN1114" s="16"/>
      <c r="NFU1114" s="19"/>
      <c r="NFV1114" s="16"/>
      <c r="NGC1114" s="19"/>
      <c r="NGD1114" s="16"/>
      <c r="NGK1114" s="19"/>
      <c r="NGL1114" s="16"/>
      <c r="NGS1114" s="19"/>
      <c r="NGT1114" s="16"/>
      <c r="NHA1114" s="19"/>
      <c r="NHB1114" s="16"/>
      <c r="NHI1114" s="19"/>
      <c r="NHJ1114" s="16"/>
      <c r="NHQ1114" s="19"/>
      <c r="NHR1114" s="16"/>
      <c r="NHY1114" s="19"/>
      <c r="NHZ1114" s="16"/>
      <c r="NIG1114" s="19"/>
      <c r="NIH1114" s="16"/>
      <c r="NIO1114" s="19"/>
      <c r="NIP1114" s="16"/>
      <c r="NIW1114" s="19"/>
      <c r="NIX1114" s="16"/>
      <c r="NJE1114" s="19"/>
      <c r="NJF1114" s="16"/>
      <c r="NJM1114" s="19"/>
      <c r="NJN1114" s="16"/>
      <c r="NJU1114" s="19"/>
      <c r="NJV1114" s="16"/>
      <c r="NKC1114" s="19"/>
      <c r="NKD1114" s="16"/>
      <c r="NKK1114" s="19"/>
      <c r="NKL1114" s="16"/>
      <c r="NKS1114" s="19"/>
      <c r="NKT1114" s="16"/>
      <c r="NLA1114" s="19"/>
      <c r="NLB1114" s="16"/>
      <c r="NLI1114" s="19"/>
      <c r="NLJ1114" s="16"/>
      <c r="NLQ1114" s="19"/>
      <c r="NLR1114" s="16"/>
      <c r="NLY1114" s="19"/>
      <c r="NLZ1114" s="16"/>
      <c r="NMG1114" s="19"/>
      <c r="NMH1114" s="16"/>
      <c r="NMO1114" s="19"/>
      <c r="NMP1114" s="16"/>
      <c r="NMW1114" s="19"/>
      <c r="NMX1114" s="16"/>
      <c r="NNE1114" s="19"/>
      <c r="NNF1114" s="16"/>
      <c r="NNM1114" s="19"/>
      <c r="NNN1114" s="16"/>
      <c r="NNU1114" s="19"/>
      <c r="NNV1114" s="16"/>
      <c r="NOC1114" s="19"/>
      <c r="NOD1114" s="16"/>
      <c r="NOK1114" s="19"/>
      <c r="NOL1114" s="16"/>
      <c r="NOS1114" s="19"/>
      <c r="NOT1114" s="16"/>
      <c r="NPA1114" s="19"/>
      <c r="NPB1114" s="16"/>
      <c r="NPI1114" s="19"/>
      <c r="NPJ1114" s="16"/>
      <c r="NPQ1114" s="19"/>
      <c r="NPR1114" s="16"/>
      <c r="NPY1114" s="19"/>
      <c r="NPZ1114" s="16"/>
      <c r="NQG1114" s="19"/>
      <c r="NQH1114" s="16"/>
      <c r="NQO1114" s="19"/>
      <c r="NQP1114" s="16"/>
      <c r="NQW1114" s="19"/>
      <c r="NQX1114" s="16"/>
      <c r="NRE1114" s="19"/>
      <c r="NRF1114" s="16"/>
      <c r="NRM1114" s="19"/>
      <c r="NRN1114" s="16"/>
      <c r="NRU1114" s="19"/>
      <c r="NRV1114" s="16"/>
      <c r="NSC1114" s="19"/>
      <c r="NSD1114" s="16"/>
      <c r="NSK1114" s="19"/>
      <c r="NSL1114" s="16"/>
      <c r="NSS1114" s="19"/>
      <c r="NST1114" s="16"/>
      <c r="NTA1114" s="19"/>
      <c r="NTB1114" s="16"/>
      <c r="NTI1114" s="19"/>
      <c r="NTJ1114" s="16"/>
      <c r="NTQ1114" s="19"/>
      <c r="NTR1114" s="16"/>
      <c r="NTY1114" s="19"/>
      <c r="NTZ1114" s="16"/>
      <c r="NUG1114" s="19"/>
      <c r="NUH1114" s="16"/>
      <c r="NUO1114" s="19"/>
      <c r="NUP1114" s="16"/>
      <c r="NUW1114" s="19"/>
      <c r="NUX1114" s="16"/>
      <c r="NVE1114" s="19"/>
      <c r="NVF1114" s="16"/>
      <c r="NVM1114" s="19"/>
      <c r="NVN1114" s="16"/>
      <c r="NVU1114" s="19"/>
      <c r="NVV1114" s="16"/>
      <c r="NWC1114" s="19"/>
      <c r="NWD1114" s="16"/>
      <c r="NWK1114" s="19"/>
      <c r="NWL1114" s="16"/>
      <c r="NWS1114" s="19"/>
      <c r="NWT1114" s="16"/>
      <c r="NXA1114" s="19"/>
      <c r="NXB1114" s="16"/>
      <c r="NXI1114" s="19"/>
      <c r="NXJ1114" s="16"/>
      <c r="NXQ1114" s="19"/>
      <c r="NXR1114" s="16"/>
      <c r="NXY1114" s="19"/>
      <c r="NXZ1114" s="16"/>
      <c r="NYG1114" s="19"/>
      <c r="NYH1114" s="16"/>
      <c r="NYO1114" s="19"/>
      <c r="NYP1114" s="16"/>
      <c r="NYW1114" s="19"/>
      <c r="NYX1114" s="16"/>
      <c r="NZE1114" s="19"/>
      <c r="NZF1114" s="16"/>
      <c r="NZM1114" s="19"/>
      <c r="NZN1114" s="16"/>
      <c r="NZU1114" s="19"/>
      <c r="NZV1114" s="16"/>
      <c r="OAC1114" s="19"/>
      <c r="OAD1114" s="16"/>
      <c r="OAK1114" s="19"/>
      <c r="OAL1114" s="16"/>
      <c r="OAS1114" s="19"/>
      <c r="OAT1114" s="16"/>
      <c r="OBA1114" s="19"/>
      <c r="OBB1114" s="16"/>
      <c r="OBI1114" s="19"/>
      <c r="OBJ1114" s="16"/>
      <c r="OBQ1114" s="19"/>
      <c r="OBR1114" s="16"/>
      <c r="OBY1114" s="19"/>
      <c r="OBZ1114" s="16"/>
      <c r="OCG1114" s="19"/>
      <c r="OCH1114" s="16"/>
      <c r="OCO1114" s="19"/>
      <c r="OCP1114" s="16"/>
      <c r="OCW1114" s="19"/>
      <c r="OCX1114" s="16"/>
      <c r="ODE1114" s="19"/>
      <c r="ODF1114" s="16"/>
      <c r="ODM1114" s="19"/>
      <c r="ODN1114" s="16"/>
      <c r="ODU1114" s="19"/>
      <c r="ODV1114" s="16"/>
      <c r="OEC1114" s="19"/>
      <c r="OED1114" s="16"/>
      <c r="OEK1114" s="19"/>
      <c r="OEL1114" s="16"/>
      <c r="OES1114" s="19"/>
      <c r="OET1114" s="16"/>
      <c r="OFA1114" s="19"/>
      <c r="OFB1114" s="16"/>
      <c r="OFI1114" s="19"/>
      <c r="OFJ1114" s="16"/>
      <c r="OFQ1114" s="19"/>
      <c r="OFR1114" s="16"/>
      <c r="OFY1114" s="19"/>
      <c r="OFZ1114" s="16"/>
      <c r="OGG1114" s="19"/>
      <c r="OGH1114" s="16"/>
      <c r="OGO1114" s="19"/>
      <c r="OGP1114" s="16"/>
      <c r="OGW1114" s="19"/>
      <c r="OGX1114" s="16"/>
      <c r="OHE1114" s="19"/>
      <c r="OHF1114" s="16"/>
      <c r="OHM1114" s="19"/>
      <c r="OHN1114" s="16"/>
      <c r="OHU1114" s="19"/>
      <c r="OHV1114" s="16"/>
      <c r="OIC1114" s="19"/>
      <c r="OID1114" s="16"/>
      <c r="OIK1114" s="19"/>
      <c r="OIL1114" s="16"/>
      <c r="OIS1114" s="19"/>
      <c r="OIT1114" s="16"/>
      <c r="OJA1114" s="19"/>
      <c r="OJB1114" s="16"/>
      <c r="OJI1114" s="19"/>
      <c r="OJJ1114" s="16"/>
      <c r="OJQ1114" s="19"/>
      <c r="OJR1114" s="16"/>
      <c r="OJY1114" s="19"/>
      <c r="OJZ1114" s="16"/>
      <c r="OKG1114" s="19"/>
      <c r="OKH1114" s="16"/>
      <c r="OKO1114" s="19"/>
      <c r="OKP1114" s="16"/>
      <c r="OKW1114" s="19"/>
      <c r="OKX1114" s="16"/>
      <c r="OLE1114" s="19"/>
      <c r="OLF1114" s="16"/>
      <c r="OLM1114" s="19"/>
      <c r="OLN1114" s="16"/>
      <c r="OLU1114" s="19"/>
      <c r="OLV1114" s="16"/>
      <c r="OMC1114" s="19"/>
      <c r="OMD1114" s="16"/>
      <c r="OMK1114" s="19"/>
      <c r="OML1114" s="16"/>
      <c r="OMS1114" s="19"/>
      <c r="OMT1114" s="16"/>
      <c r="ONA1114" s="19"/>
      <c r="ONB1114" s="16"/>
      <c r="ONI1114" s="19"/>
      <c r="ONJ1114" s="16"/>
      <c r="ONQ1114" s="19"/>
      <c r="ONR1114" s="16"/>
      <c r="ONY1114" s="19"/>
      <c r="ONZ1114" s="16"/>
      <c r="OOG1114" s="19"/>
      <c r="OOH1114" s="16"/>
      <c r="OOO1114" s="19"/>
      <c r="OOP1114" s="16"/>
      <c r="OOW1114" s="19"/>
      <c r="OOX1114" s="16"/>
      <c r="OPE1114" s="19"/>
      <c r="OPF1114" s="16"/>
      <c r="OPM1114" s="19"/>
      <c r="OPN1114" s="16"/>
      <c r="OPU1114" s="19"/>
      <c r="OPV1114" s="16"/>
      <c r="OQC1114" s="19"/>
      <c r="OQD1114" s="16"/>
      <c r="OQK1114" s="19"/>
      <c r="OQL1114" s="16"/>
      <c r="OQS1114" s="19"/>
      <c r="OQT1114" s="16"/>
      <c r="ORA1114" s="19"/>
      <c r="ORB1114" s="16"/>
      <c r="ORI1114" s="19"/>
      <c r="ORJ1114" s="16"/>
      <c r="ORQ1114" s="19"/>
      <c r="ORR1114" s="16"/>
      <c r="ORY1114" s="19"/>
      <c r="ORZ1114" s="16"/>
      <c r="OSG1114" s="19"/>
      <c r="OSH1114" s="16"/>
      <c r="OSO1114" s="19"/>
      <c r="OSP1114" s="16"/>
      <c r="OSW1114" s="19"/>
      <c r="OSX1114" s="16"/>
      <c r="OTE1114" s="19"/>
      <c r="OTF1114" s="16"/>
      <c r="OTM1114" s="19"/>
      <c r="OTN1114" s="16"/>
      <c r="OTU1114" s="19"/>
      <c r="OTV1114" s="16"/>
      <c r="OUC1114" s="19"/>
      <c r="OUD1114" s="16"/>
      <c r="OUK1114" s="19"/>
      <c r="OUL1114" s="16"/>
      <c r="OUS1114" s="19"/>
      <c r="OUT1114" s="16"/>
      <c r="OVA1114" s="19"/>
      <c r="OVB1114" s="16"/>
      <c r="OVI1114" s="19"/>
      <c r="OVJ1114" s="16"/>
      <c r="OVQ1114" s="19"/>
      <c r="OVR1114" s="16"/>
      <c r="OVY1114" s="19"/>
      <c r="OVZ1114" s="16"/>
      <c r="OWG1114" s="19"/>
      <c r="OWH1114" s="16"/>
      <c r="OWO1114" s="19"/>
      <c r="OWP1114" s="16"/>
      <c r="OWW1114" s="19"/>
      <c r="OWX1114" s="16"/>
      <c r="OXE1114" s="19"/>
      <c r="OXF1114" s="16"/>
      <c r="OXM1114" s="19"/>
      <c r="OXN1114" s="16"/>
      <c r="OXU1114" s="19"/>
      <c r="OXV1114" s="16"/>
      <c r="OYC1114" s="19"/>
      <c r="OYD1114" s="16"/>
      <c r="OYK1114" s="19"/>
      <c r="OYL1114" s="16"/>
      <c r="OYS1114" s="19"/>
      <c r="OYT1114" s="16"/>
      <c r="OZA1114" s="19"/>
      <c r="OZB1114" s="16"/>
      <c r="OZI1114" s="19"/>
      <c r="OZJ1114" s="16"/>
      <c r="OZQ1114" s="19"/>
      <c r="OZR1114" s="16"/>
      <c r="OZY1114" s="19"/>
      <c r="OZZ1114" s="16"/>
      <c r="PAG1114" s="19"/>
      <c r="PAH1114" s="16"/>
      <c r="PAO1114" s="19"/>
      <c r="PAP1114" s="16"/>
      <c r="PAW1114" s="19"/>
      <c r="PAX1114" s="16"/>
      <c r="PBE1114" s="19"/>
      <c r="PBF1114" s="16"/>
      <c r="PBM1114" s="19"/>
      <c r="PBN1114" s="16"/>
      <c r="PBU1114" s="19"/>
      <c r="PBV1114" s="16"/>
      <c r="PCC1114" s="19"/>
      <c r="PCD1114" s="16"/>
      <c r="PCK1114" s="19"/>
      <c r="PCL1114" s="16"/>
      <c r="PCS1114" s="19"/>
      <c r="PCT1114" s="16"/>
      <c r="PDA1114" s="19"/>
      <c r="PDB1114" s="16"/>
      <c r="PDI1114" s="19"/>
      <c r="PDJ1114" s="16"/>
      <c r="PDQ1114" s="19"/>
      <c r="PDR1114" s="16"/>
      <c r="PDY1114" s="19"/>
      <c r="PDZ1114" s="16"/>
      <c r="PEG1114" s="19"/>
      <c r="PEH1114" s="16"/>
      <c r="PEO1114" s="19"/>
      <c r="PEP1114" s="16"/>
      <c r="PEW1114" s="19"/>
      <c r="PEX1114" s="16"/>
      <c r="PFE1114" s="19"/>
      <c r="PFF1114" s="16"/>
      <c r="PFM1114" s="19"/>
      <c r="PFN1114" s="16"/>
      <c r="PFU1114" s="19"/>
      <c r="PFV1114" s="16"/>
      <c r="PGC1114" s="19"/>
      <c r="PGD1114" s="16"/>
      <c r="PGK1114" s="19"/>
      <c r="PGL1114" s="16"/>
      <c r="PGS1114" s="19"/>
      <c r="PGT1114" s="16"/>
      <c r="PHA1114" s="19"/>
      <c r="PHB1114" s="16"/>
      <c r="PHI1114" s="19"/>
      <c r="PHJ1114" s="16"/>
      <c r="PHQ1114" s="19"/>
      <c r="PHR1114" s="16"/>
      <c r="PHY1114" s="19"/>
      <c r="PHZ1114" s="16"/>
      <c r="PIG1114" s="19"/>
      <c r="PIH1114" s="16"/>
      <c r="PIO1114" s="19"/>
      <c r="PIP1114" s="16"/>
      <c r="PIW1114" s="19"/>
      <c r="PIX1114" s="16"/>
      <c r="PJE1114" s="19"/>
      <c r="PJF1114" s="16"/>
      <c r="PJM1114" s="19"/>
      <c r="PJN1114" s="16"/>
      <c r="PJU1114" s="19"/>
      <c r="PJV1114" s="16"/>
      <c r="PKC1114" s="19"/>
      <c r="PKD1114" s="16"/>
      <c r="PKK1114" s="19"/>
      <c r="PKL1114" s="16"/>
      <c r="PKS1114" s="19"/>
      <c r="PKT1114" s="16"/>
      <c r="PLA1114" s="19"/>
      <c r="PLB1114" s="16"/>
      <c r="PLI1114" s="19"/>
      <c r="PLJ1114" s="16"/>
      <c r="PLQ1114" s="19"/>
      <c r="PLR1114" s="16"/>
      <c r="PLY1114" s="19"/>
      <c r="PLZ1114" s="16"/>
      <c r="PMG1114" s="19"/>
      <c r="PMH1114" s="16"/>
      <c r="PMO1114" s="19"/>
      <c r="PMP1114" s="16"/>
      <c r="PMW1114" s="19"/>
      <c r="PMX1114" s="16"/>
      <c r="PNE1114" s="19"/>
      <c r="PNF1114" s="16"/>
      <c r="PNM1114" s="19"/>
      <c r="PNN1114" s="16"/>
      <c r="PNU1114" s="19"/>
      <c r="PNV1114" s="16"/>
      <c r="POC1114" s="19"/>
      <c r="POD1114" s="16"/>
      <c r="POK1114" s="19"/>
      <c r="POL1114" s="16"/>
      <c r="POS1114" s="19"/>
      <c r="POT1114" s="16"/>
      <c r="PPA1114" s="19"/>
      <c r="PPB1114" s="16"/>
      <c r="PPI1114" s="19"/>
      <c r="PPJ1114" s="16"/>
      <c r="PPQ1114" s="19"/>
      <c r="PPR1114" s="16"/>
      <c r="PPY1114" s="19"/>
      <c r="PPZ1114" s="16"/>
      <c r="PQG1114" s="19"/>
      <c r="PQH1114" s="16"/>
      <c r="PQO1114" s="19"/>
      <c r="PQP1114" s="16"/>
      <c r="PQW1114" s="19"/>
      <c r="PQX1114" s="16"/>
      <c r="PRE1114" s="19"/>
      <c r="PRF1114" s="16"/>
      <c r="PRM1114" s="19"/>
      <c r="PRN1114" s="16"/>
      <c r="PRU1114" s="19"/>
      <c r="PRV1114" s="16"/>
      <c r="PSC1114" s="19"/>
      <c r="PSD1114" s="16"/>
      <c r="PSK1114" s="19"/>
      <c r="PSL1114" s="16"/>
      <c r="PSS1114" s="19"/>
      <c r="PST1114" s="16"/>
      <c r="PTA1114" s="19"/>
      <c r="PTB1114" s="16"/>
      <c r="PTI1114" s="19"/>
      <c r="PTJ1114" s="16"/>
      <c r="PTQ1114" s="19"/>
      <c r="PTR1114" s="16"/>
      <c r="PTY1114" s="19"/>
      <c r="PTZ1114" s="16"/>
      <c r="PUG1114" s="19"/>
      <c r="PUH1114" s="16"/>
      <c r="PUO1114" s="19"/>
      <c r="PUP1114" s="16"/>
      <c r="PUW1114" s="19"/>
      <c r="PUX1114" s="16"/>
      <c r="PVE1114" s="19"/>
      <c r="PVF1114" s="16"/>
      <c r="PVM1114" s="19"/>
      <c r="PVN1114" s="16"/>
      <c r="PVU1114" s="19"/>
      <c r="PVV1114" s="16"/>
      <c r="PWC1114" s="19"/>
      <c r="PWD1114" s="16"/>
      <c r="PWK1114" s="19"/>
      <c r="PWL1114" s="16"/>
      <c r="PWS1114" s="19"/>
      <c r="PWT1114" s="16"/>
      <c r="PXA1114" s="19"/>
      <c r="PXB1114" s="16"/>
      <c r="PXI1114" s="19"/>
      <c r="PXJ1114" s="16"/>
      <c r="PXQ1114" s="19"/>
      <c r="PXR1114" s="16"/>
      <c r="PXY1114" s="19"/>
      <c r="PXZ1114" s="16"/>
      <c r="PYG1114" s="19"/>
      <c r="PYH1114" s="16"/>
      <c r="PYO1114" s="19"/>
      <c r="PYP1114" s="16"/>
      <c r="PYW1114" s="19"/>
      <c r="PYX1114" s="16"/>
      <c r="PZE1114" s="19"/>
      <c r="PZF1114" s="16"/>
      <c r="PZM1114" s="19"/>
      <c r="PZN1114" s="16"/>
      <c r="PZU1114" s="19"/>
      <c r="PZV1114" s="16"/>
      <c r="QAC1114" s="19"/>
      <c r="QAD1114" s="16"/>
      <c r="QAK1114" s="19"/>
      <c r="QAL1114" s="16"/>
      <c r="QAS1114" s="19"/>
      <c r="QAT1114" s="16"/>
      <c r="QBA1114" s="19"/>
      <c r="QBB1114" s="16"/>
      <c r="QBI1114" s="19"/>
      <c r="QBJ1114" s="16"/>
      <c r="QBQ1114" s="19"/>
      <c r="QBR1114" s="16"/>
      <c r="QBY1114" s="19"/>
      <c r="QBZ1114" s="16"/>
      <c r="QCG1114" s="19"/>
      <c r="QCH1114" s="16"/>
      <c r="QCO1114" s="19"/>
      <c r="QCP1114" s="16"/>
      <c r="QCW1114" s="19"/>
      <c r="QCX1114" s="16"/>
      <c r="QDE1114" s="19"/>
      <c r="QDF1114" s="16"/>
      <c r="QDM1114" s="19"/>
      <c r="QDN1114" s="16"/>
      <c r="QDU1114" s="19"/>
      <c r="QDV1114" s="16"/>
      <c r="QEC1114" s="19"/>
      <c r="QED1114" s="16"/>
      <c r="QEK1114" s="19"/>
      <c r="QEL1114" s="16"/>
      <c r="QES1114" s="19"/>
      <c r="QET1114" s="16"/>
      <c r="QFA1114" s="19"/>
      <c r="QFB1114" s="16"/>
      <c r="QFI1114" s="19"/>
      <c r="QFJ1114" s="16"/>
      <c r="QFQ1114" s="19"/>
      <c r="QFR1114" s="16"/>
      <c r="QFY1114" s="19"/>
      <c r="QFZ1114" s="16"/>
      <c r="QGG1114" s="19"/>
      <c r="QGH1114" s="16"/>
      <c r="QGO1114" s="19"/>
      <c r="QGP1114" s="16"/>
      <c r="QGW1114" s="19"/>
      <c r="QGX1114" s="16"/>
      <c r="QHE1114" s="19"/>
      <c r="QHF1114" s="16"/>
      <c r="QHM1114" s="19"/>
      <c r="QHN1114" s="16"/>
      <c r="QHU1114" s="19"/>
      <c r="QHV1114" s="16"/>
      <c r="QIC1114" s="19"/>
      <c r="QID1114" s="16"/>
      <c r="QIK1114" s="19"/>
      <c r="QIL1114" s="16"/>
      <c r="QIS1114" s="19"/>
      <c r="QIT1114" s="16"/>
      <c r="QJA1114" s="19"/>
      <c r="QJB1114" s="16"/>
      <c r="QJI1114" s="19"/>
      <c r="QJJ1114" s="16"/>
      <c r="QJQ1114" s="19"/>
      <c r="QJR1114" s="16"/>
      <c r="QJY1114" s="19"/>
      <c r="QJZ1114" s="16"/>
      <c r="QKG1114" s="19"/>
      <c r="QKH1114" s="16"/>
      <c r="QKO1114" s="19"/>
      <c r="QKP1114" s="16"/>
      <c r="QKW1114" s="19"/>
      <c r="QKX1114" s="16"/>
      <c r="QLE1114" s="19"/>
      <c r="QLF1114" s="16"/>
      <c r="QLM1114" s="19"/>
      <c r="QLN1114" s="16"/>
      <c r="QLU1114" s="19"/>
      <c r="QLV1114" s="16"/>
      <c r="QMC1114" s="19"/>
      <c r="QMD1114" s="16"/>
      <c r="QMK1114" s="19"/>
      <c r="QML1114" s="16"/>
      <c r="QMS1114" s="19"/>
      <c r="QMT1114" s="16"/>
      <c r="QNA1114" s="19"/>
      <c r="QNB1114" s="16"/>
      <c r="QNI1114" s="19"/>
      <c r="QNJ1114" s="16"/>
      <c r="QNQ1114" s="19"/>
      <c r="QNR1114" s="16"/>
      <c r="QNY1114" s="19"/>
      <c r="QNZ1114" s="16"/>
      <c r="QOG1114" s="19"/>
      <c r="QOH1114" s="16"/>
      <c r="QOO1114" s="19"/>
      <c r="QOP1114" s="16"/>
      <c r="QOW1114" s="19"/>
      <c r="QOX1114" s="16"/>
      <c r="QPE1114" s="19"/>
      <c r="QPF1114" s="16"/>
      <c r="QPM1114" s="19"/>
      <c r="QPN1114" s="16"/>
      <c r="QPU1114" s="19"/>
      <c r="QPV1114" s="16"/>
      <c r="QQC1114" s="19"/>
      <c r="QQD1114" s="16"/>
      <c r="QQK1114" s="19"/>
      <c r="QQL1114" s="16"/>
      <c r="QQS1114" s="19"/>
      <c r="QQT1114" s="16"/>
      <c r="QRA1114" s="19"/>
      <c r="QRB1114" s="16"/>
      <c r="QRI1114" s="19"/>
      <c r="QRJ1114" s="16"/>
      <c r="QRQ1114" s="19"/>
      <c r="QRR1114" s="16"/>
      <c r="QRY1114" s="19"/>
      <c r="QRZ1114" s="16"/>
      <c r="QSG1114" s="19"/>
      <c r="QSH1114" s="16"/>
      <c r="QSO1114" s="19"/>
      <c r="QSP1114" s="16"/>
      <c r="QSW1114" s="19"/>
      <c r="QSX1114" s="16"/>
      <c r="QTE1114" s="19"/>
      <c r="QTF1114" s="16"/>
      <c r="QTM1114" s="19"/>
      <c r="QTN1114" s="16"/>
      <c r="QTU1114" s="19"/>
      <c r="QTV1114" s="16"/>
      <c r="QUC1114" s="19"/>
      <c r="QUD1114" s="16"/>
      <c r="QUK1114" s="19"/>
      <c r="QUL1114" s="16"/>
      <c r="QUS1114" s="19"/>
      <c r="QUT1114" s="16"/>
      <c r="QVA1114" s="19"/>
      <c r="QVB1114" s="16"/>
      <c r="QVI1114" s="19"/>
      <c r="QVJ1114" s="16"/>
      <c r="QVQ1114" s="19"/>
      <c r="QVR1114" s="16"/>
      <c r="QVY1114" s="19"/>
      <c r="QVZ1114" s="16"/>
      <c r="QWG1114" s="19"/>
      <c r="QWH1114" s="16"/>
      <c r="QWO1114" s="19"/>
      <c r="QWP1114" s="16"/>
      <c r="QWW1114" s="19"/>
      <c r="QWX1114" s="16"/>
      <c r="QXE1114" s="19"/>
      <c r="QXF1114" s="16"/>
      <c r="QXM1114" s="19"/>
      <c r="QXN1114" s="16"/>
      <c r="QXU1114" s="19"/>
      <c r="QXV1114" s="16"/>
      <c r="QYC1114" s="19"/>
      <c r="QYD1114" s="16"/>
      <c r="QYK1114" s="19"/>
      <c r="QYL1114" s="16"/>
      <c r="QYS1114" s="19"/>
      <c r="QYT1114" s="16"/>
      <c r="QZA1114" s="19"/>
      <c r="QZB1114" s="16"/>
      <c r="QZI1114" s="19"/>
      <c r="QZJ1114" s="16"/>
      <c r="QZQ1114" s="19"/>
      <c r="QZR1114" s="16"/>
      <c r="QZY1114" s="19"/>
      <c r="QZZ1114" s="16"/>
      <c r="RAG1114" s="19"/>
      <c r="RAH1114" s="16"/>
      <c r="RAO1114" s="19"/>
      <c r="RAP1114" s="16"/>
      <c r="RAW1114" s="19"/>
      <c r="RAX1114" s="16"/>
      <c r="RBE1114" s="19"/>
      <c r="RBF1114" s="16"/>
      <c r="RBM1114" s="19"/>
      <c r="RBN1114" s="16"/>
      <c r="RBU1114" s="19"/>
      <c r="RBV1114" s="16"/>
      <c r="RCC1114" s="19"/>
      <c r="RCD1114" s="16"/>
      <c r="RCK1114" s="19"/>
      <c r="RCL1114" s="16"/>
      <c r="RCS1114" s="19"/>
      <c r="RCT1114" s="16"/>
      <c r="RDA1114" s="19"/>
      <c r="RDB1114" s="16"/>
      <c r="RDI1114" s="19"/>
      <c r="RDJ1114" s="16"/>
      <c r="RDQ1114" s="19"/>
      <c r="RDR1114" s="16"/>
      <c r="RDY1114" s="19"/>
      <c r="RDZ1114" s="16"/>
      <c r="REG1114" s="19"/>
      <c r="REH1114" s="16"/>
      <c r="REO1114" s="19"/>
      <c r="REP1114" s="16"/>
      <c r="REW1114" s="19"/>
      <c r="REX1114" s="16"/>
      <c r="RFE1114" s="19"/>
      <c r="RFF1114" s="16"/>
      <c r="RFM1114" s="19"/>
      <c r="RFN1114" s="16"/>
      <c r="RFU1114" s="19"/>
      <c r="RFV1114" s="16"/>
      <c r="RGC1114" s="19"/>
      <c r="RGD1114" s="16"/>
      <c r="RGK1114" s="19"/>
      <c r="RGL1114" s="16"/>
      <c r="RGS1114" s="19"/>
      <c r="RGT1114" s="16"/>
      <c r="RHA1114" s="19"/>
      <c r="RHB1114" s="16"/>
      <c r="RHI1114" s="19"/>
      <c r="RHJ1114" s="16"/>
      <c r="RHQ1114" s="19"/>
      <c r="RHR1114" s="16"/>
      <c r="RHY1114" s="19"/>
      <c r="RHZ1114" s="16"/>
      <c r="RIG1114" s="19"/>
      <c r="RIH1114" s="16"/>
      <c r="RIO1114" s="19"/>
      <c r="RIP1114" s="16"/>
      <c r="RIW1114" s="19"/>
      <c r="RIX1114" s="16"/>
      <c r="RJE1114" s="19"/>
      <c r="RJF1114" s="16"/>
      <c r="RJM1114" s="19"/>
      <c r="RJN1114" s="16"/>
      <c r="RJU1114" s="19"/>
      <c r="RJV1114" s="16"/>
      <c r="RKC1114" s="19"/>
      <c r="RKD1114" s="16"/>
      <c r="RKK1114" s="19"/>
      <c r="RKL1114" s="16"/>
      <c r="RKS1114" s="19"/>
      <c r="RKT1114" s="16"/>
      <c r="RLA1114" s="19"/>
      <c r="RLB1114" s="16"/>
      <c r="RLI1114" s="19"/>
      <c r="RLJ1114" s="16"/>
      <c r="RLQ1114" s="19"/>
      <c r="RLR1114" s="16"/>
      <c r="RLY1114" s="19"/>
      <c r="RLZ1114" s="16"/>
      <c r="RMG1114" s="19"/>
      <c r="RMH1114" s="16"/>
      <c r="RMO1114" s="19"/>
      <c r="RMP1114" s="16"/>
      <c r="RMW1114" s="19"/>
      <c r="RMX1114" s="16"/>
      <c r="RNE1114" s="19"/>
      <c r="RNF1114" s="16"/>
      <c r="RNM1114" s="19"/>
      <c r="RNN1114" s="16"/>
      <c r="RNU1114" s="19"/>
      <c r="RNV1114" s="16"/>
      <c r="ROC1114" s="19"/>
      <c r="ROD1114" s="16"/>
      <c r="ROK1114" s="19"/>
      <c r="ROL1114" s="16"/>
      <c r="ROS1114" s="19"/>
      <c r="ROT1114" s="16"/>
      <c r="RPA1114" s="19"/>
      <c r="RPB1114" s="16"/>
      <c r="RPI1114" s="19"/>
      <c r="RPJ1114" s="16"/>
      <c r="RPQ1114" s="19"/>
      <c r="RPR1114" s="16"/>
      <c r="RPY1114" s="19"/>
      <c r="RPZ1114" s="16"/>
      <c r="RQG1114" s="19"/>
      <c r="RQH1114" s="16"/>
      <c r="RQO1114" s="19"/>
      <c r="RQP1114" s="16"/>
      <c r="RQW1114" s="19"/>
      <c r="RQX1114" s="16"/>
      <c r="RRE1114" s="19"/>
      <c r="RRF1114" s="16"/>
      <c r="RRM1114" s="19"/>
      <c r="RRN1114" s="16"/>
      <c r="RRU1114" s="19"/>
      <c r="RRV1114" s="16"/>
      <c r="RSC1114" s="19"/>
      <c r="RSD1114" s="16"/>
      <c r="RSK1114" s="19"/>
      <c r="RSL1114" s="16"/>
      <c r="RSS1114" s="19"/>
      <c r="RST1114" s="16"/>
      <c r="RTA1114" s="19"/>
      <c r="RTB1114" s="16"/>
      <c r="RTI1114" s="19"/>
      <c r="RTJ1114" s="16"/>
      <c r="RTQ1114" s="19"/>
      <c r="RTR1114" s="16"/>
      <c r="RTY1114" s="19"/>
      <c r="RTZ1114" s="16"/>
      <c r="RUG1114" s="19"/>
      <c r="RUH1114" s="16"/>
      <c r="RUO1114" s="19"/>
      <c r="RUP1114" s="16"/>
      <c r="RUW1114" s="19"/>
      <c r="RUX1114" s="16"/>
      <c r="RVE1114" s="19"/>
      <c r="RVF1114" s="16"/>
      <c r="RVM1114" s="19"/>
      <c r="RVN1114" s="16"/>
      <c r="RVU1114" s="19"/>
      <c r="RVV1114" s="16"/>
      <c r="RWC1114" s="19"/>
      <c r="RWD1114" s="16"/>
      <c r="RWK1114" s="19"/>
      <c r="RWL1114" s="16"/>
      <c r="RWS1114" s="19"/>
      <c r="RWT1114" s="16"/>
      <c r="RXA1114" s="19"/>
      <c r="RXB1114" s="16"/>
      <c r="RXI1114" s="19"/>
      <c r="RXJ1114" s="16"/>
      <c r="RXQ1114" s="19"/>
      <c r="RXR1114" s="16"/>
      <c r="RXY1114" s="19"/>
      <c r="RXZ1114" s="16"/>
      <c r="RYG1114" s="19"/>
      <c r="RYH1114" s="16"/>
      <c r="RYO1114" s="19"/>
      <c r="RYP1114" s="16"/>
      <c r="RYW1114" s="19"/>
      <c r="RYX1114" s="16"/>
      <c r="RZE1114" s="19"/>
      <c r="RZF1114" s="16"/>
      <c r="RZM1114" s="19"/>
      <c r="RZN1114" s="16"/>
      <c r="RZU1114" s="19"/>
      <c r="RZV1114" s="16"/>
      <c r="SAC1114" s="19"/>
      <c r="SAD1114" s="16"/>
      <c r="SAK1114" s="19"/>
      <c r="SAL1114" s="16"/>
      <c r="SAS1114" s="19"/>
      <c r="SAT1114" s="16"/>
      <c r="SBA1114" s="19"/>
      <c r="SBB1114" s="16"/>
      <c r="SBI1114" s="19"/>
      <c r="SBJ1114" s="16"/>
      <c r="SBQ1114" s="19"/>
      <c r="SBR1114" s="16"/>
      <c r="SBY1114" s="19"/>
      <c r="SBZ1114" s="16"/>
      <c r="SCG1114" s="19"/>
      <c r="SCH1114" s="16"/>
      <c r="SCO1114" s="19"/>
      <c r="SCP1114" s="16"/>
      <c r="SCW1114" s="19"/>
      <c r="SCX1114" s="16"/>
      <c r="SDE1114" s="19"/>
      <c r="SDF1114" s="16"/>
      <c r="SDM1114" s="19"/>
      <c r="SDN1114" s="16"/>
      <c r="SDU1114" s="19"/>
      <c r="SDV1114" s="16"/>
      <c r="SEC1114" s="19"/>
      <c r="SED1114" s="16"/>
      <c r="SEK1114" s="19"/>
      <c r="SEL1114" s="16"/>
      <c r="SES1114" s="19"/>
      <c r="SET1114" s="16"/>
      <c r="SFA1114" s="19"/>
      <c r="SFB1114" s="16"/>
      <c r="SFI1114" s="19"/>
      <c r="SFJ1114" s="16"/>
      <c r="SFQ1114" s="19"/>
      <c r="SFR1114" s="16"/>
      <c r="SFY1114" s="19"/>
      <c r="SFZ1114" s="16"/>
      <c r="SGG1114" s="19"/>
      <c r="SGH1114" s="16"/>
      <c r="SGO1114" s="19"/>
      <c r="SGP1114" s="16"/>
      <c r="SGW1114" s="19"/>
      <c r="SGX1114" s="16"/>
      <c r="SHE1114" s="19"/>
      <c r="SHF1114" s="16"/>
      <c r="SHM1114" s="19"/>
      <c r="SHN1114" s="16"/>
      <c r="SHU1114" s="19"/>
      <c r="SHV1114" s="16"/>
      <c r="SIC1114" s="19"/>
      <c r="SID1114" s="16"/>
      <c r="SIK1114" s="19"/>
      <c r="SIL1114" s="16"/>
      <c r="SIS1114" s="19"/>
      <c r="SIT1114" s="16"/>
      <c r="SJA1114" s="19"/>
      <c r="SJB1114" s="16"/>
      <c r="SJI1114" s="19"/>
      <c r="SJJ1114" s="16"/>
      <c r="SJQ1114" s="19"/>
      <c r="SJR1114" s="16"/>
      <c r="SJY1114" s="19"/>
      <c r="SJZ1114" s="16"/>
      <c r="SKG1114" s="19"/>
      <c r="SKH1114" s="16"/>
      <c r="SKO1114" s="19"/>
      <c r="SKP1114" s="16"/>
      <c r="SKW1114" s="19"/>
      <c r="SKX1114" s="16"/>
      <c r="SLE1114" s="19"/>
      <c r="SLF1114" s="16"/>
      <c r="SLM1114" s="19"/>
      <c r="SLN1114" s="16"/>
      <c r="SLU1114" s="19"/>
      <c r="SLV1114" s="16"/>
      <c r="SMC1114" s="19"/>
      <c r="SMD1114" s="16"/>
      <c r="SMK1114" s="19"/>
      <c r="SML1114" s="16"/>
      <c r="SMS1114" s="19"/>
      <c r="SMT1114" s="16"/>
      <c r="SNA1114" s="19"/>
      <c r="SNB1114" s="16"/>
      <c r="SNI1114" s="19"/>
      <c r="SNJ1114" s="16"/>
      <c r="SNQ1114" s="19"/>
      <c r="SNR1114" s="16"/>
      <c r="SNY1114" s="19"/>
      <c r="SNZ1114" s="16"/>
      <c r="SOG1114" s="19"/>
      <c r="SOH1114" s="16"/>
      <c r="SOO1114" s="19"/>
      <c r="SOP1114" s="16"/>
      <c r="SOW1114" s="19"/>
      <c r="SOX1114" s="16"/>
      <c r="SPE1114" s="19"/>
      <c r="SPF1114" s="16"/>
      <c r="SPM1114" s="19"/>
      <c r="SPN1114" s="16"/>
      <c r="SPU1114" s="19"/>
      <c r="SPV1114" s="16"/>
      <c r="SQC1114" s="19"/>
      <c r="SQD1114" s="16"/>
      <c r="SQK1114" s="19"/>
      <c r="SQL1114" s="16"/>
      <c r="SQS1114" s="19"/>
      <c r="SQT1114" s="16"/>
      <c r="SRA1114" s="19"/>
      <c r="SRB1114" s="16"/>
      <c r="SRI1114" s="19"/>
      <c r="SRJ1114" s="16"/>
      <c r="SRQ1114" s="19"/>
      <c r="SRR1114" s="16"/>
      <c r="SRY1114" s="19"/>
      <c r="SRZ1114" s="16"/>
      <c r="SSG1114" s="19"/>
      <c r="SSH1114" s="16"/>
      <c r="SSO1114" s="19"/>
      <c r="SSP1114" s="16"/>
      <c r="SSW1114" s="19"/>
      <c r="SSX1114" s="16"/>
      <c r="STE1114" s="19"/>
      <c r="STF1114" s="16"/>
      <c r="STM1114" s="19"/>
      <c r="STN1114" s="16"/>
      <c r="STU1114" s="19"/>
      <c r="STV1114" s="16"/>
      <c r="SUC1114" s="19"/>
      <c r="SUD1114" s="16"/>
      <c r="SUK1114" s="19"/>
      <c r="SUL1114" s="16"/>
      <c r="SUS1114" s="19"/>
      <c r="SUT1114" s="16"/>
      <c r="SVA1114" s="19"/>
      <c r="SVB1114" s="16"/>
      <c r="SVI1114" s="19"/>
      <c r="SVJ1114" s="16"/>
      <c r="SVQ1114" s="19"/>
      <c r="SVR1114" s="16"/>
      <c r="SVY1114" s="19"/>
      <c r="SVZ1114" s="16"/>
      <c r="SWG1114" s="19"/>
      <c r="SWH1114" s="16"/>
      <c r="SWO1114" s="19"/>
      <c r="SWP1114" s="16"/>
      <c r="SWW1114" s="19"/>
      <c r="SWX1114" s="16"/>
      <c r="SXE1114" s="19"/>
      <c r="SXF1114" s="16"/>
      <c r="SXM1114" s="19"/>
      <c r="SXN1114" s="16"/>
      <c r="SXU1114" s="19"/>
      <c r="SXV1114" s="16"/>
      <c r="SYC1114" s="19"/>
      <c r="SYD1114" s="16"/>
      <c r="SYK1114" s="19"/>
      <c r="SYL1114" s="16"/>
      <c r="SYS1114" s="19"/>
      <c r="SYT1114" s="16"/>
      <c r="SZA1114" s="19"/>
      <c r="SZB1114" s="16"/>
      <c r="SZI1114" s="19"/>
      <c r="SZJ1114" s="16"/>
      <c r="SZQ1114" s="19"/>
      <c r="SZR1114" s="16"/>
      <c r="SZY1114" s="19"/>
      <c r="SZZ1114" s="16"/>
      <c r="TAG1114" s="19"/>
      <c r="TAH1114" s="16"/>
      <c r="TAO1114" s="19"/>
      <c r="TAP1114" s="16"/>
      <c r="TAW1114" s="19"/>
      <c r="TAX1114" s="16"/>
      <c r="TBE1114" s="19"/>
      <c r="TBF1114" s="16"/>
      <c r="TBM1114" s="19"/>
      <c r="TBN1114" s="16"/>
      <c r="TBU1114" s="19"/>
      <c r="TBV1114" s="16"/>
      <c r="TCC1114" s="19"/>
      <c r="TCD1114" s="16"/>
      <c r="TCK1114" s="19"/>
      <c r="TCL1114" s="16"/>
      <c r="TCS1114" s="19"/>
      <c r="TCT1114" s="16"/>
      <c r="TDA1114" s="19"/>
      <c r="TDB1114" s="16"/>
      <c r="TDI1114" s="19"/>
      <c r="TDJ1114" s="16"/>
      <c r="TDQ1114" s="19"/>
      <c r="TDR1114" s="16"/>
      <c r="TDY1114" s="19"/>
      <c r="TDZ1114" s="16"/>
      <c r="TEG1114" s="19"/>
      <c r="TEH1114" s="16"/>
      <c r="TEO1114" s="19"/>
      <c r="TEP1114" s="16"/>
      <c r="TEW1114" s="19"/>
      <c r="TEX1114" s="16"/>
      <c r="TFE1114" s="19"/>
      <c r="TFF1114" s="16"/>
      <c r="TFM1114" s="19"/>
      <c r="TFN1114" s="16"/>
      <c r="TFU1114" s="19"/>
      <c r="TFV1114" s="16"/>
      <c r="TGC1114" s="19"/>
      <c r="TGD1114" s="16"/>
      <c r="TGK1114" s="19"/>
      <c r="TGL1114" s="16"/>
      <c r="TGS1114" s="19"/>
      <c r="TGT1114" s="16"/>
      <c r="THA1114" s="19"/>
      <c r="THB1114" s="16"/>
      <c r="THI1114" s="19"/>
      <c r="THJ1114" s="16"/>
      <c r="THQ1114" s="19"/>
      <c r="THR1114" s="16"/>
      <c r="THY1114" s="19"/>
      <c r="THZ1114" s="16"/>
      <c r="TIG1114" s="19"/>
      <c r="TIH1114" s="16"/>
      <c r="TIO1114" s="19"/>
      <c r="TIP1114" s="16"/>
      <c r="TIW1114" s="19"/>
      <c r="TIX1114" s="16"/>
      <c r="TJE1114" s="19"/>
      <c r="TJF1114" s="16"/>
      <c r="TJM1114" s="19"/>
      <c r="TJN1114" s="16"/>
      <c r="TJU1114" s="19"/>
      <c r="TJV1114" s="16"/>
      <c r="TKC1114" s="19"/>
      <c r="TKD1114" s="16"/>
      <c r="TKK1114" s="19"/>
      <c r="TKL1114" s="16"/>
      <c r="TKS1114" s="19"/>
      <c r="TKT1114" s="16"/>
      <c r="TLA1114" s="19"/>
      <c r="TLB1114" s="16"/>
      <c r="TLI1114" s="19"/>
      <c r="TLJ1114" s="16"/>
      <c r="TLQ1114" s="19"/>
      <c r="TLR1114" s="16"/>
      <c r="TLY1114" s="19"/>
      <c r="TLZ1114" s="16"/>
      <c r="TMG1114" s="19"/>
      <c r="TMH1114" s="16"/>
      <c r="TMO1114" s="19"/>
      <c r="TMP1114" s="16"/>
      <c r="TMW1114" s="19"/>
      <c r="TMX1114" s="16"/>
      <c r="TNE1114" s="19"/>
      <c r="TNF1114" s="16"/>
      <c r="TNM1114" s="19"/>
      <c r="TNN1114" s="16"/>
      <c r="TNU1114" s="19"/>
      <c r="TNV1114" s="16"/>
      <c r="TOC1114" s="19"/>
      <c r="TOD1114" s="16"/>
      <c r="TOK1114" s="19"/>
      <c r="TOL1114" s="16"/>
      <c r="TOS1114" s="19"/>
      <c r="TOT1114" s="16"/>
      <c r="TPA1114" s="19"/>
      <c r="TPB1114" s="16"/>
      <c r="TPI1114" s="19"/>
      <c r="TPJ1114" s="16"/>
      <c r="TPQ1114" s="19"/>
      <c r="TPR1114" s="16"/>
      <c r="TPY1114" s="19"/>
      <c r="TPZ1114" s="16"/>
      <c r="TQG1114" s="19"/>
      <c r="TQH1114" s="16"/>
      <c r="TQO1114" s="19"/>
      <c r="TQP1114" s="16"/>
      <c r="TQW1114" s="19"/>
      <c r="TQX1114" s="16"/>
      <c r="TRE1114" s="19"/>
      <c r="TRF1114" s="16"/>
      <c r="TRM1114" s="19"/>
      <c r="TRN1114" s="16"/>
      <c r="TRU1114" s="19"/>
      <c r="TRV1114" s="16"/>
      <c r="TSC1114" s="19"/>
      <c r="TSD1114" s="16"/>
      <c r="TSK1114" s="19"/>
      <c r="TSL1114" s="16"/>
      <c r="TSS1114" s="19"/>
      <c r="TST1114" s="16"/>
      <c r="TTA1114" s="19"/>
      <c r="TTB1114" s="16"/>
      <c r="TTI1114" s="19"/>
      <c r="TTJ1114" s="16"/>
      <c r="TTQ1114" s="19"/>
      <c r="TTR1114" s="16"/>
      <c r="TTY1114" s="19"/>
      <c r="TTZ1114" s="16"/>
      <c r="TUG1114" s="19"/>
      <c r="TUH1114" s="16"/>
      <c r="TUO1114" s="19"/>
      <c r="TUP1114" s="16"/>
      <c r="TUW1114" s="19"/>
      <c r="TUX1114" s="16"/>
      <c r="TVE1114" s="19"/>
      <c r="TVF1114" s="16"/>
      <c r="TVM1114" s="19"/>
      <c r="TVN1114" s="16"/>
      <c r="TVU1114" s="19"/>
      <c r="TVV1114" s="16"/>
      <c r="TWC1114" s="19"/>
      <c r="TWD1114" s="16"/>
      <c r="TWK1114" s="19"/>
      <c r="TWL1114" s="16"/>
      <c r="TWS1114" s="19"/>
      <c r="TWT1114" s="16"/>
      <c r="TXA1114" s="19"/>
      <c r="TXB1114" s="16"/>
      <c r="TXI1114" s="19"/>
      <c r="TXJ1114" s="16"/>
      <c r="TXQ1114" s="19"/>
      <c r="TXR1114" s="16"/>
      <c r="TXY1114" s="19"/>
      <c r="TXZ1114" s="16"/>
      <c r="TYG1114" s="19"/>
      <c r="TYH1114" s="16"/>
      <c r="TYO1114" s="19"/>
      <c r="TYP1114" s="16"/>
      <c r="TYW1114" s="19"/>
      <c r="TYX1114" s="16"/>
      <c r="TZE1114" s="19"/>
      <c r="TZF1114" s="16"/>
      <c r="TZM1114" s="19"/>
      <c r="TZN1114" s="16"/>
      <c r="TZU1114" s="19"/>
      <c r="TZV1114" s="16"/>
      <c r="UAC1114" s="19"/>
      <c r="UAD1114" s="16"/>
      <c r="UAK1114" s="19"/>
      <c r="UAL1114" s="16"/>
      <c r="UAS1114" s="19"/>
      <c r="UAT1114" s="16"/>
      <c r="UBA1114" s="19"/>
      <c r="UBB1114" s="16"/>
      <c r="UBI1114" s="19"/>
      <c r="UBJ1114" s="16"/>
      <c r="UBQ1114" s="19"/>
      <c r="UBR1114" s="16"/>
      <c r="UBY1114" s="19"/>
      <c r="UBZ1114" s="16"/>
      <c r="UCG1114" s="19"/>
      <c r="UCH1114" s="16"/>
      <c r="UCO1114" s="19"/>
      <c r="UCP1114" s="16"/>
      <c r="UCW1114" s="19"/>
      <c r="UCX1114" s="16"/>
      <c r="UDE1114" s="19"/>
      <c r="UDF1114" s="16"/>
      <c r="UDM1114" s="19"/>
      <c r="UDN1114" s="16"/>
      <c r="UDU1114" s="19"/>
      <c r="UDV1114" s="16"/>
      <c r="UEC1114" s="19"/>
      <c r="UED1114" s="16"/>
      <c r="UEK1114" s="19"/>
      <c r="UEL1114" s="16"/>
      <c r="UES1114" s="19"/>
      <c r="UET1114" s="16"/>
      <c r="UFA1114" s="19"/>
      <c r="UFB1114" s="16"/>
      <c r="UFI1114" s="19"/>
      <c r="UFJ1114" s="16"/>
      <c r="UFQ1114" s="19"/>
      <c r="UFR1114" s="16"/>
      <c r="UFY1114" s="19"/>
      <c r="UFZ1114" s="16"/>
      <c r="UGG1114" s="19"/>
      <c r="UGH1114" s="16"/>
      <c r="UGO1114" s="19"/>
      <c r="UGP1114" s="16"/>
      <c r="UGW1114" s="19"/>
      <c r="UGX1114" s="16"/>
      <c r="UHE1114" s="19"/>
      <c r="UHF1114" s="16"/>
      <c r="UHM1114" s="19"/>
      <c r="UHN1114" s="16"/>
      <c r="UHU1114" s="19"/>
      <c r="UHV1114" s="16"/>
      <c r="UIC1114" s="19"/>
      <c r="UID1114" s="16"/>
      <c r="UIK1114" s="19"/>
      <c r="UIL1114" s="16"/>
      <c r="UIS1114" s="19"/>
      <c r="UIT1114" s="16"/>
      <c r="UJA1114" s="19"/>
      <c r="UJB1114" s="16"/>
      <c r="UJI1114" s="19"/>
      <c r="UJJ1114" s="16"/>
      <c r="UJQ1114" s="19"/>
      <c r="UJR1114" s="16"/>
      <c r="UJY1114" s="19"/>
      <c r="UJZ1114" s="16"/>
      <c r="UKG1114" s="19"/>
      <c r="UKH1114" s="16"/>
      <c r="UKO1114" s="19"/>
      <c r="UKP1114" s="16"/>
      <c r="UKW1114" s="19"/>
      <c r="UKX1114" s="16"/>
      <c r="ULE1114" s="19"/>
      <c r="ULF1114" s="16"/>
      <c r="ULM1114" s="19"/>
      <c r="ULN1114" s="16"/>
      <c r="ULU1114" s="19"/>
      <c r="ULV1114" s="16"/>
      <c r="UMC1114" s="19"/>
      <c r="UMD1114" s="16"/>
      <c r="UMK1114" s="19"/>
      <c r="UML1114" s="16"/>
      <c r="UMS1114" s="19"/>
      <c r="UMT1114" s="16"/>
      <c r="UNA1114" s="19"/>
      <c r="UNB1114" s="16"/>
      <c r="UNI1114" s="19"/>
      <c r="UNJ1114" s="16"/>
      <c r="UNQ1114" s="19"/>
      <c r="UNR1114" s="16"/>
      <c r="UNY1114" s="19"/>
      <c r="UNZ1114" s="16"/>
      <c r="UOG1114" s="19"/>
      <c r="UOH1114" s="16"/>
      <c r="UOO1114" s="19"/>
      <c r="UOP1114" s="16"/>
      <c r="UOW1114" s="19"/>
      <c r="UOX1114" s="16"/>
      <c r="UPE1114" s="19"/>
      <c r="UPF1114" s="16"/>
      <c r="UPM1114" s="19"/>
      <c r="UPN1114" s="16"/>
      <c r="UPU1114" s="19"/>
      <c r="UPV1114" s="16"/>
      <c r="UQC1114" s="19"/>
      <c r="UQD1114" s="16"/>
      <c r="UQK1114" s="19"/>
      <c r="UQL1114" s="16"/>
      <c r="UQS1114" s="19"/>
      <c r="UQT1114" s="16"/>
      <c r="URA1114" s="19"/>
      <c r="URB1114" s="16"/>
      <c r="URI1114" s="19"/>
      <c r="URJ1114" s="16"/>
      <c r="URQ1114" s="19"/>
      <c r="URR1114" s="16"/>
      <c r="URY1114" s="19"/>
      <c r="URZ1114" s="16"/>
      <c r="USG1114" s="19"/>
      <c r="USH1114" s="16"/>
      <c r="USO1114" s="19"/>
      <c r="USP1114" s="16"/>
      <c r="USW1114" s="19"/>
      <c r="USX1114" s="16"/>
      <c r="UTE1114" s="19"/>
      <c r="UTF1114" s="16"/>
      <c r="UTM1114" s="19"/>
      <c r="UTN1114" s="16"/>
      <c r="UTU1114" s="19"/>
      <c r="UTV1114" s="16"/>
      <c r="UUC1114" s="19"/>
      <c r="UUD1114" s="16"/>
      <c r="UUK1114" s="19"/>
      <c r="UUL1114" s="16"/>
      <c r="UUS1114" s="19"/>
      <c r="UUT1114" s="16"/>
      <c r="UVA1114" s="19"/>
      <c r="UVB1114" s="16"/>
      <c r="UVI1114" s="19"/>
      <c r="UVJ1114" s="16"/>
      <c r="UVQ1114" s="19"/>
      <c r="UVR1114" s="16"/>
      <c r="UVY1114" s="19"/>
      <c r="UVZ1114" s="16"/>
      <c r="UWG1114" s="19"/>
      <c r="UWH1114" s="16"/>
      <c r="UWO1114" s="19"/>
      <c r="UWP1114" s="16"/>
      <c r="UWW1114" s="19"/>
      <c r="UWX1114" s="16"/>
      <c r="UXE1114" s="19"/>
      <c r="UXF1114" s="16"/>
      <c r="UXM1114" s="19"/>
      <c r="UXN1114" s="16"/>
      <c r="UXU1114" s="19"/>
      <c r="UXV1114" s="16"/>
      <c r="UYC1114" s="19"/>
      <c r="UYD1114" s="16"/>
      <c r="UYK1114" s="19"/>
      <c r="UYL1114" s="16"/>
      <c r="UYS1114" s="19"/>
      <c r="UYT1114" s="16"/>
      <c r="UZA1114" s="19"/>
      <c r="UZB1114" s="16"/>
      <c r="UZI1114" s="19"/>
      <c r="UZJ1114" s="16"/>
      <c r="UZQ1114" s="19"/>
      <c r="UZR1114" s="16"/>
      <c r="UZY1114" s="19"/>
      <c r="UZZ1114" s="16"/>
      <c r="VAG1114" s="19"/>
      <c r="VAH1114" s="16"/>
      <c r="VAO1114" s="19"/>
      <c r="VAP1114" s="16"/>
      <c r="VAW1114" s="19"/>
      <c r="VAX1114" s="16"/>
      <c r="VBE1114" s="19"/>
      <c r="VBF1114" s="16"/>
      <c r="VBM1114" s="19"/>
      <c r="VBN1114" s="16"/>
      <c r="VBU1114" s="19"/>
      <c r="VBV1114" s="16"/>
      <c r="VCC1114" s="19"/>
      <c r="VCD1114" s="16"/>
      <c r="VCK1114" s="19"/>
      <c r="VCL1114" s="16"/>
      <c r="VCS1114" s="19"/>
      <c r="VCT1114" s="16"/>
      <c r="VDA1114" s="19"/>
      <c r="VDB1114" s="16"/>
      <c r="VDI1114" s="19"/>
      <c r="VDJ1114" s="16"/>
      <c r="VDQ1114" s="19"/>
      <c r="VDR1114" s="16"/>
      <c r="VDY1114" s="19"/>
      <c r="VDZ1114" s="16"/>
      <c r="VEG1114" s="19"/>
      <c r="VEH1114" s="16"/>
      <c r="VEO1114" s="19"/>
      <c r="VEP1114" s="16"/>
      <c r="VEW1114" s="19"/>
      <c r="VEX1114" s="16"/>
      <c r="VFE1114" s="19"/>
      <c r="VFF1114" s="16"/>
      <c r="VFM1114" s="19"/>
      <c r="VFN1114" s="16"/>
      <c r="VFU1114" s="19"/>
      <c r="VFV1114" s="16"/>
      <c r="VGC1114" s="19"/>
      <c r="VGD1114" s="16"/>
      <c r="VGK1114" s="19"/>
      <c r="VGL1114" s="16"/>
      <c r="VGS1114" s="19"/>
      <c r="VGT1114" s="16"/>
      <c r="VHA1114" s="19"/>
      <c r="VHB1114" s="16"/>
      <c r="VHI1114" s="19"/>
      <c r="VHJ1114" s="16"/>
      <c r="VHQ1114" s="19"/>
      <c r="VHR1114" s="16"/>
      <c r="VHY1114" s="19"/>
      <c r="VHZ1114" s="16"/>
      <c r="VIG1114" s="19"/>
      <c r="VIH1114" s="16"/>
      <c r="VIO1114" s="19"/>
      <c r="VIP1114" s="16"/>
      <c r="VIW1114" s="19"/>
      <c r="VIX1114" s="16"/>
      <c r="VJE1114" s="19"/>
      <c r="VJF1114" s="16"/>
      <c r="VJM1114" s="19"/>
      <c r="VJN1114" s="16"/>
      <c r="VJU1114" s="19"/>
      <c r="VJV1114" s="16"/>
      <c r="VKC1114" s="19"/>
      <c r="VKD1114" s="16"/>
      <c r="VKK1114" s="19"/>
      <c r="VKL1114" s="16"/>
      <c r="VKS1114" s="19"/>
      <c r="VKT1114" s="16"/>
      <c r="VLA1114" s="19"/>
      <c r="VLB1114" s="16"/>
      <c r="VLI1114" s="19"/>
      <c r="VLJ1114" s="16"/>
      <c r="VLQ1114" s="19"/>
      <c r="VLR1114" s="16"/>
      <c r="VLY1114" s="19"/>
      <c r="VLZ1114" s="16"/>
      <c r="VMG1114" s="19"/>
      <c r="VMH1114" s="16"/>
      <c r="VMO1114" s="19"/>
      <c r="VMP1114" s="16"/>
      <c r="VMW1114" s="19"/>
      <c r="VMX1114" s="16"/>
      <c r="VNE1114" s="19"/>
      <c r="VNF1114" s="16"/>
      <c r="VNM1114" s="19"/>
      <c r="VNN1114" s="16"/>
      <c r="VNU1114" s="19"/>
      <c r="VNV1114" s="16"/>
      <c r="VOC1114" s="19"/>
      <c r="VOD1114" s="16"/>
      <c r="VOK1114" s="19"/>
      <c r="VOL1114" s="16"/>
      <c r="VOS1114" s="19"/>
      <c r="VOT1114" s="16"/>
      <c r="VPA1114" s="19"/>
      <c r="VPB1114" s="16"/>
      <c r="VPI1114" s="19"/>
      <c r="VPJ1114" s="16"/>
      <c r="VPQ1114" s="19"/>
      <c r="VPR1114" s="16"/>
      <c r="VPY1114" s="19"/>
      <c r="VPZ1114" s="16"/>
      <c r="VQG1114" s="19"/>
      <c r="VQH1114" s="16"/>
      <c r="VQO1114" s="19"/>
      <c r="VQP1114" s="16"/>
      <c r="VQW1114" s="19"/>
      <c r="VQX1114" s="16"/>
      <c r="VRE1114" s="19"/>
      <c r="VRF1114" s="16"/>
      <c r="VRM1114" s="19"/>
      <c r="VRN1114" s="16"/>
      <c r="VRU1114" s="19"/>
      <c r="VRV1114" s="16"/>
      <c r="VSC1114" s="19"/>
      <c r="VSD1114" s="16"/>
      <c r="VSK1114" s="19"/>
      <c r="VSL1114" s="16"/>
      <c r="VSS1114" s="19"/>
      <c r="VST1114" s="16"/>
      <c r="VTA1114" s="19"/>
      <c r="VTB1114" s="16"/>
      <c r="VTI1114" s="19"/>
      <c r="VTJ1114" s="16"/>
      <c r="VTQ1114" s="19"/>
      <c r="VTR1114" s="16"/>
      <c r="VTY1114" s="19"/>
      <c r="VTZ1114" s="16"/>
      <c r="VUG1114" s="19"/>
      <c r="VUH1114" s="16"/>
      <c r="VUO1114" s="19"/>
      <c r="VUP1114" s="16"/>
      <c r="VUW1114" s="19"/>
      <c r="VUX1114" s="16"/>
      <c r="VVE1114" s="19"/>
      <c r="VVF1114" s="16"/>
      <c r="VVM1114" s="19"/>
      <c r="VVN1114" s="16"/>
      <c r="VVU1114" s="19"/>
      <c r="VVV1114" s="16"/>
      <c r="VWC1114" s="19"/>
      <c r="VWD1114" s="16"/>
      <c r="VWK1114" s="19"/>
      <c r="VWL1114" s="16"/>
      <c r="VWS1114" s="19"/>
      <c r="VWT1114" s="16"/>
      <c r="VXA1114" s="19"/>
      <c r="VXB1114" s="16"/>
      <c r="VXI1114" s="19"/>
      <c r="VXJ1114" s="16"/>
      <c r="VXQ1114" s="19"/>
      <c r="VXR1114" s="16"/>
      <c r="VXY1114" s="19"/>
      <c r="VXZ1114" s="16"/>
      <c r="VYG1114" s="19"/>
      <c r="VYH1114" s="16"/>
      <c r="VYO1114" s="19"/>
      <c r="VYP1114" s="16"/>
      <c r="VYW1114" s="19"/>
      <c r="VYX1114" s="16"/>
      <c r="VZE1114" s="19"/>
      <c r="VZF1114" s="16"/>
      <c r="VZM1114" s="19"/>
      <c r="VZN1114" s="16"/>
      <c r="VZU1114" s="19"/>
      <c r="VZV1114" s="16"/>
      <c r="WAC1114" s="19"/>
      <c r="WAD1114" s="16"/>
      <c r="WAK1114" s="19"/>
      <c r="WAL1114" s="16"/>
      <c r="WAS1114" s="19"/>
      <c r="WAT1114" s="16"/>
      <c r="WBA1114" s="19"/>
      <c r="WBB1114" s="16"/>
      <c r="WBI1114" s="19"/>
      <c r="WBJ1114" s="16"/>
      <c r="WBQ1114" s="19"/>
      <c r="WBR1114" s="16"/>
      <c r="WBY1114" s="19"/>
      <c r="WBZ1114" s="16"/>
      <c r="WCG1114" s="19"/>
      <c r="WCH1114" s="16"/>
      <c r="WCO1114" s="19"/>
      <c r="WCP1114" s="16"/>
      <c r="WCW1114" s="19"/>
      <c r="WCX1114" s="16"/>
      <c r="WDE1114" s="19"/>
      <c r="WDF1114" s="16"/>
      <c r="WDM1114" s="19"/>
      <c r="WDN1114" s="16"/>
      <c r="WDU1114" s="19"/>
      <c r="WDV1114" s="16"/>
      <c r="WEC1114" s="19"/>
      <c r="WED1114" s="16"/>
      <c r="WEK1114" s="19"/>
      <c r="WEL1114" s="16"/>
      <c r="WES1114" s="19"/>
      <c r="WET1114" s="16"/>
      <c r="WFA1114" s="19"/>
      <c r="WFB1114" s="16"/>
      <c r="WFI1114" s="19"/>
      <c r="WFJ1114" s="16"/>
      <c r="WFQ1114" s="19"/>
      <c r="WFR1114" s="16"/>
      <c r="WFY1114" s="19"/>
      <c r="WFZ1114" s="16"/>
      <c r="WGG1114" s="19"/>
      <c r="WGH1114" s="16"/>
      <c r="WGO1114" s="19"/>
      <c r="WGP1114" s="16"/>
      <c r="WGW1114" s="19"/>
      <c r="WGX1114" s="16"/>
      <c r="WHE1114" s="19"/>
      <c r="WHF1114" s="16"/>
      <c r="WHM1114" s="19"/>
      <c r="WHN1114" s="16"/>
      <c r="WHU1114" s="19"/>
      <c r="WHV1114" s="16"/>
      <c r="WIC1114" s="19"/>
      <c r="WID1114" s="16"/>
      <c r="WIK1114" s="19"/>
      <c r="WIL1114" s="16"/>
      <c r="WIS1114" s="19"/>
      <c r="WIT1114" s="16"/>
      <c r="WJA1114" s="19"/>
      <c r="WJB1114" s="16"/>
      <c r="WJI1114" s="19"/>
      <c r="WJJ1114" s="16"/>
      <c r="WJQ1114" s="19"/>
      <c r="WJR1114" s="16"/>
      <c r="WJY1114" s="19"/>
      <c r="WJZ1114" s="16"/>
      <c r="WKG1114" s="19"/>
      <c r="WKH1114" s="16"/>
      <c r="WKO1114" s="19"/>
      <c r="WKP1114" s="16"/>
      <c r="WKW1114" s="19"/>
      <c r="WKX1114" s="16"/>
      <c r="WLE1114" s="19"/>
      <c r="WLF1114" s="16"/>
      <c r="WLM1114" s="19"/>
      <c r="WLN1114" s="16"/>
      <c r="WLU1114" s="19"/>
      <c r="WLV1114" s="16"/>
      <c r="WMC1114" s="19"/>
      <c r="WMD1114" s="16"/>
      <c r="WMK1114" s="19"/>
      <c r="WML1114" s="16"/>
      <c r="WMS1114" s="19"/>
      <c r="WMT1114" s="16"/>
      <c r="WNA1114" s="19"/>
      <c r="WNB1114" s="16"/>
      <c r="WNI1114" s="19"/>
      <c r="WNJ1114" s="16"/>
      <c r="WNQ1114" s="19"/>
      <c r="WNR1114" s="16"/>
      <c r="WNY1114" s="19"/>
      <c r="WNZ1114" s="16"/>
      <c r="WOG1114" s="19"/>
      <c r="WOH1114" s="16"/>
      <c r="WOO1114" s="19"/>
      <c r="WOP1114" s="16"/>
      <c r="WOW1114" s="19"/>
      <c r="WOX1114" s="16"/>
      <c r="WPE1114" s="19"/>
      <c r="WPF1114" s="16"/>
      <c r="WPM1114" s="19"/>
      <c r="WPN1114" s="16"/>
      <c r="WPU1114" s="19"/>
      <c r="WPV1114" s="16"/>
      <c r="WQC1114" s="19"/>
      <c r="WQD1114" s="16"/>
      <c r="WQK1114" s="19"/>
      <c r="WQL1114" s="16"/>
      <c r="WQS1114" s="19"/>
      <c r="WQT1114" s="16"/>
      <c r="WRA1114" s="19"/>
      <c r="WRB1114" s="16"/>
      <c r="WRI1114" s="19"/>
      <c r="WRJ1114" s="16"/>
      <c r="WRQ1114" s="19"/>
      <c r="WRR1114" s="16"/>
      <c r="WRY1114" s="19"/>
      <c r="WRZ1114" s="16"/>
      <c r="WSG1114" s="19"/>
      <c r="WSH1114" s="16"/>
      <c r="WSO1114" s="19"/>
      <c r="WSP1114" s="16"/>
      <c r="WSW1114" s="19"/>
      <c r="WSX1114" s="16"/>
      <c r="WTE1114" s="19"/>
      <c r="WTF1114" s="16"/>
      <c r="WTM1114" s="19"/>
      <c r="WTN1114" s="16"/>
      <c r="WTU1114" s="19"/>
      <c r="WTV1114" s="16"/>
      <c r="WUC1114" s="19"/>
      <c r="WUD1114" s="16"/>
      <c r="WUK1114" s="19"/>
      <c r="WUL1114" s="16"/>
      <c r="WUS1114" s="19"/>
      <c r="WUT1114" s="16"/>
      <c r="WVA1114" s="19"/>
      <c r="WVB1114" s="16"/>
      <c r="WVI1114" s="19"/>
      <c r="WVJ1114" s="16"/>
      <c r="WVQ1114" s="19"/>
      <c r="WVR1114" s="16"/>
      <c r="WVY1114" s="19"/>
      <c r="WVZ1114" s="16"/>
      <c r="WWG1114" s="19"/>
      <c r="WWH1114" s="16"/>
      <c r="WWO1114" s="19"/>
      <c r="WWP1114" s="16"/>
      <c r="WWW1114" s="19"/>
      <c r="WWX1114" s="16"/>
      <c r="WXE1114" s="19"/>
      <c r="WXF1114" s="16"/>
      <c r="WXM1114" s="19"/>
      <c r="WXN1114" s="16"/>
      <c r="WXU1114" s="19"/>
      <c r="WXV1114" s="16"/>
      <c r="WYC1114" s="19"/>
      <c r="WYD1114" s="16"/>
      <c r="WYK1114" s="19"/>
      <c r="WYL1114" s="16"/>
      <c r="WYS1114" s="19"/>
      <c r="WYT1114" s="16"/>
      <c r="WZA1114" s="19"/>
      <c r="WZB1114" s="16"/>
      <c r="WZI1114" s="19"/>
      <c r="WZJ1114" s="16"/>
      <c r="WZQ1114" s="19"/>
      <c r="WZR1114" s="16"/>
      <c r="WZY1114" s="19"/>
      <c r="WZZ1114" s="16"/>
      <c r="XAG1114" s="19"/>
      <c r="XAH1114" s="16"/>
      <c r="XAO1114" s="19"/>
      <c r="XAP1114" s="16"/>
      <c r="XAW1114" s="19"/>
      <c r="XAX1114" s="16"/>
      <c r="XBE1114" s="19"/>
      <c r="XBF1114" s="16"/>
      <c r="XBM1114" s="19"/>
      <c r="XBN1114" s="16"/>
      <c r="XBU1114" s="19"/>
      <c r="XBV1114" s="16"/>
      <c r="XCC1114" s="19"/>
      <c r="XCD1114" s="16"/>
      <c r="XCK1114" s="19"/>
      <c r="XCL1114" s="16"/>
      <c r="XCS1114" s="19"/>
      <c r="XCT1114" s="16"/>
      <c r="XDA1114" s="19"/>
      <c r="XDB1114" s="16"/>
      <c r="XDI1114" s="19"/>
      <c r="XDJ1114" s="16"/>
      <c r="XDQ1114" s="19"/>
      <c r="XDR1114" s="16"/>
      <c r="XDY1114" s="19"/>
      <c r="XDZ1114" s="16"/>
      <c r="XEG1114" s="19"/>
      <c r="XEH1114" s="16"/>
      <c r="XEO1114" s="19"/>
      <c r="XEP1114" s="16"/>
      <c r="XEW1114" s="19"/>
      <c r="XEX1114" s="16"/>
    </row>
    <row r="1115" spans="1:1018 1025:2042 2049:3066 3073:4090 4097:5114 5121:6138 6145:7162 7169:8186 8193:9210 9217:10234 10241:11258 11265:12282 12289:13306 13313:14330 14337:15354 15361:16378" s="42" customFormat="1" x14ac:dyDescent="0.2">
      <c r="A1115" s="19"/>
      <c r="B1115" s="43" t="s">
        <v>1522</v>
      </c>
      <c r="C1115" s="42">
        <f>C1108+C1110</f>
        <v>0.61299999999999999</v>
      </c>
      <c r="D1115" s="42">
        <f t="shared" ref="D1115:AB1115" si="25">D1108+D1110</f>
        <v>0.55799999999999994</v>
      </c>
      <c r="E1115" s="42">
        <f t="shared" si="25"/>
        <v>0.58699999999999997</v>
      </c>
      <c r="F1115" s="42">
        <f t="shared" si="25"/>
        <v>0.61099999999999999</v>
      </c>
      <c r="G1115" s="42">
        <f t="shared" si="25"/>
        <v>0.65400000000000003</v>
      </c>
      <c r="H1115" s="42">
        <f t="shared" si="25"/>
        <v>0.63800000000000001</v>
      </c>
      <c r="I1115" s="42">
        <f t="shared" si="25"/>
        <v>0.70599999999999996</v>
      </c>
      <c r="J1115" s="42">
        <f t="shared" si="25"/>
        <v>0.59799999999999998</v>
      </c>
      <c r="K1115" s="42">
        <f t="shared" si="25"/>
        <v>0.628</v>
      </c>
      <c r="L1115" s="42">
        <f t="shared" si="25"/>
        <v>0.61299999999999999</v>
      </c>
      <c r="M1115" s="42">
        <f t="shared" si="25"/>
        <v>0.57099999999999995</v>
      </c>
      <c r="N1115" s="42">
        <f t="shared" si="25"/>
        <v>0.56300000000000006</v>
      </c>
      <c r="O1115" s="42">
        <f t="shared" si="25"/>
        <v>0.67200000000000004</v>
      </c>
      <c r="P1115" s="42">
        <f t="shared" si="25"/>
        <v>0.61099999999999999</v>
      </c>
      <c r="Q1115" s="42">
        <f t="shared" si="25"/>
        <v>0.628</v>
      </c>
      <c r="R1115" s="42">
        <f t="shared" si="25"/>
        <v>0.61499999999999999</v>
      </c>
      <c r="S1115" s="42">
        <f t="shared" si="25"/>
        <v>0.627</v>
      </c>
      <c r="T1115" s="42">
        <f t="shared" si="25"/>
        <v>0.61099999999999999</v>
      </c>
      <c r="U1115" s="42">
        <f t="shared" si="25"/>
        <v>0.65199999999999991</v>
      </c>
      <c r="V1115" s="42">
        <f t="shared" si="25"/>
        <v>0.61899999999999999</v>
      </c>
      <c r="W1115" s="42">
        <f t="shared" si="25"/>
        <v>0.74199999999999999</v>
      </c>
      <c r="X1115" s="42">
        <f t="shared" si="25"/>
        <v>0.58899999999999997</v>
      </c>
      <c r="Y1115" s="42">
        <f t="shared" si="25"/>
        <v>0.60499999999999998</v>
      </c>
      <c r="Z1115" s="42">
        <f t="shared" si="25"/>
        <v>0.621</v>
      </c>
      <c r="AA1115" s="42">
        <f t="shared" si="25"/>
        <v>0.62</v>
      </c>
      <c r="AB1115" s="42">
        <f t="shared" si="25"/>
        <v>0.59799999999999998</v>
      </c>
      <c r="AG1115" s="19"/>
      <c r="AH1115" s="16"/>
      <c r="AO1115" s="19"/>
      <c r="AP1115" s="16"/>
      <c r="AW1115" s="19"/>
      <c r="AX1115" s="16"/>
      <c r="BE1115" s="19"/>
      <c r="BF1115" s="16"/>
      <c r="BM1115" s="19"/>
      <c r="BN1115" s="16"/>
      <c r="BU1115" s="19"/>
      <c r="BV1115" s="16"/>
      <c r="CC1115" s="19"/>
      <c r="CD1115" s="16"/>
      <c r="CK1115" s="19"/>
      <c r="CL1115" s="16"/>
      <c r="CS1115" s="19"/>
      <c r="CT1115" s="16"/>
      <c r="DA1115" s="19"/>
      <c r="DB1115" s="16"/>
      <c r="DI1115" s="19"/>
      <c r="DJ1115" s="16"/>
      <c r="DQ1115" s="19"/>
      <c r="DR1115" s="16"/>
      <c r="DY1115" s="19"/>
      <c r="DZ1115" s="16"/>
      <c r="EG1115" s="19"/>
      <c r="EH1115" s="16"/>
      <c r="EO1115" s="19"/>
      <c r="EP1115" s="16"/>
      <c r="EW1115" s="19"/>
      <c r="EX1115" s="16"/>
      <c r="FE1115" s="19"/>
      <c r="FF1115" s="16"/>
      <c r="FM1115" s="19"/>
      <c r="FN1115" s="16"/>
      <c r="FU1115" s="19"/>
      <c r="FV1115" s="16"/>
      <c r="GC1115" s="19"/>
      <c r="GD1115" s="16"/>
      <c r="GK1115" s="19"/>
      <c r="GL1115" s="16"/>
      <c r="GS1115" s="19"/>
      <c r="GT1115" s="16"/>
      <c r="HA1115" s="19"/>
      <c r="HB1115" s="16"/>
      <c r="HI1115" s="19"/>
      <c r="HJ1115" s="16"/>
      <c r="HQ1115" s="19"/>
      <c r="HR1115" s="16"/>
      <c r="HY1115" s="19"/>
      <c r="HZ1115" s="16"/>
      <c r="IG1115" s="19"/>
      <c r="IH1115" s="16"/>
      <c r="IO1115" s="19"/>
      <c r="IP1115" s="16"/>
      <c r="IW1115" s="19"/>
      <c r="IX1115" s="16"/>
      <c r="JE1115" s="19"/>
      <c r="JF1115" s="16"/>
      <c r="JM1115" s="19"/>
      <c r="JN1115" s="16"/>
      <c r="JU1115" s="19"/>
      <c r="JV1115" s="16"/>
      <c r="KC1115" s="19"/>
      <c r="KD1115" s="16"/>
      <c r="KK1115" s="19"/>
      <c r="KL1115" s="16"/>
      <c r="KS1115" s="19"/>
      <c r="KT1115" s="16"/>
      <c r="LA1115" s="19"/>
      <c r="LB1115" s="16"/>
      <c r="LI1115" s="19"/>
      <c r="LJ1115" s="16"/>
      <c r="LQ1115" s="19"/>
      <c r="LR1115" s="16"/>
      <c r="LY1115" s="19"/>
      <c r="LZ1115" s="16"/>
      <c r="MG1115" s="19"/>
      <c r="MH1115" s="16"/>
      <c r="MO1115" s="19"/>
      <c r="MP1115" s="16"/>
      <c r="MW1115" s="19"/>
      <c r="MX1115" s="16"/>
      <c r="NE1115" s="19"/>
      <c r="NF1115" s="16"/>
      <c r="NM1115" s="19"/>
      <c r="NN1115" s="16"/>
      <c r="NU1115" s="19"/>
      <c r="NV1115" s="16"/>
      <c r="OC1115" s="19"/>
      <c r="OD1115" s="16"/>
      <c r="OK1115" s="19"/>
      <c r="OL1115" s="16"/>
      <c r="OS1115" s="19"/>
      <c r="OT1115" s="16"/>
      <c r="PA1115" s="19"/>
      <c r="PB1115" s="16"/>
      <c r="PI1115" s="19"/>
      <c r="PJ1115" s="16"/>
      <c r="PQ1115" s="19"/>
      <c r="PR1115" s="16"/>
      <c r="PY1115" s="19"/>
      <c r="PZ1115" s="16"/>
      <c r="QG1115" s="19"/>
      <c r="QH1115" s="16"/>
      <c r="QO1115" s="19"/>
      <c r="QP1115" s="16"/>
      <c r="QW1115" s="19"/>
      <c r="QX1115" s="16"/>
      <c r="RE1115" s="19"/>
      <c r="RF1115" s="16"/>
      <c r="RM1115" s="19"/>
      <c r="RN1115" s="16"/>
      <c r="RU1115" s="19"/>
      <c r="RV1115" s="16"/>
      <c r="SC1115" s="19"/>
      <c r="SD1115" s="16"/>
      <c r="SK1115" s="19"/>
      <c r="SL1115" s="16"/>
      <c r="SS1115" s="19"/>
      <c r="ST1115" s="16"/>
      <c r="TA1115" s="19"/>
      <c r="TB1115" s="16"/>
      <c r="TI1115" s="19"/>
      <c r="TJ1115" s="16"/>
      <c r="TQ1115" s="19"/>
      <c r="TR1115" s="16"/>
      <c r="TY1115" s="19"/>
      <c r="TZ1115" s="16"/>
      <c r="UG1115" s="19"/>
      <c r="UH1115" s="16"/>
      <c r="UO1115" s="19"/>
      <c r="UP1115" s="16"/>
      <c r="UW1115" s="19"/>
      <c r="UX1115" s="16"/>
      <c r="VE1115" s="19"/>
      <c r="VF1115" s="16"/>
      <c r="VM1115" s="19"/>
      <c r="VN1115" s="16"/>
      <c r="VU1115" s="19"/>
      <c r="VV1115" s="16"/>
      <c r="WC1115" s="19"/>
      <c r="WD1115" s="16"/>
      <c r="WK1115" s="19"/>
      <c r="WL1115" s="16"/>
      <c r="WS1115" s="19"/>
      <c r="WT1115" s="16"/>
      <c r="XA1115" s="19"/>
      <c r="XB1115" s="16"/>
      <c r="XI1115" s="19"/>
      <c r="XJ1115" s="16"/>
      <c r="XQ1115" s="19"/>
      <c r="XR1115" s="16"/>
      <c r="XY1115" s="19"/>
      <c r="XZ1115" s="16"/>
      <c r="YG1115" s="19"/>
      <c r="YH1115" s="16"/>
      <c r="YO1115" s="19"/>
      <c r="YP1115" s="16"/>
      <c r="YW1115" s="19"/>
      <c r="YX1115" s="16"/>
      <c r="ZE1115" s="19"/>
      <c r="ZF1115" s="16"/>
      <c r="ZM1115" s="19"/>
      <c r="ZN1115" s="16"/>
      <c r="ZU1115" s="19"/>
      <c r="ZV1115" s="16"/>
      <c r="AAC1115" s="19"/>
      <c r="AAD1115" s="16"/>
      <c r="AAK1115" s="19"/>
      <c r="AAL1115" s="16"/>
      <c r="AAS1115" s="19"/>
      <c r="AAT1115" s="16"/>
      <c r="ABA1115" s="19"/>
      <c r="ABB1115" s="16"/>
      <c r="ABI1115" s="19"/>
      <c r="ABJ1115" s="16"/>
      <c r="ABQ1115" s="19"/>
      <c r="ABR1115" s="16"/>
      <c r="ABY1115" s="19"/>
      <c r="ABZ1115" s="16"/>
      <c r="ACG1115" s="19"/>
      <c r="ACH1115" s="16"/>
      <c r="ACO1115" s="19"/>
      <c r="ACP1115" s="16"/>
      <c r="ACW1115" s="19"/>
      <c r="ACX1115" s="16"/>
      <c r="ADE1115" s="19"/>
      <c r="ADF1115" s="16"/>
      <c r="ADM1115" s="19"/>
      <c r="ADN1115" s="16"/>
      <c r="ADU1115" s="19"/>
      <c r="ADV1115" s="16"/>
      <c r="AEC1115" s="19"/>
      <c r="AED1115" s="16"/>
      <c r="AEK1115" s="19"/>
      <c r="AEL1115" s="16"/>
      <c r="AES1115" s="19"/>
      <c r="AET1115" s="16"/>
      <c r="AFA1115" s="19"/>
      <c r="AFB1115" s="16"/>
      <c r="AFI1115" s="19"/>
      <c r="AFJ1115" s="16"/>
      <c r="AFQ1115" s="19"/>
      <c r="AFR1115" s="16"/>
      <c r="AFY1115" s="19"/>
      <c r="AFZ1115" s="16"/>
      <c r="AGG1115" s="19"/>
      <c r="AGH1115" s="16"/>
      <c r="AGO1115" s="19"/>
      <c r="AGP1115" s="16"/>
      <c r="AGW1115" s="19"/>
      <c r="AGX1115" s="16"/>
      <c r="AHE1115" s="19"/>
      <c r="AHF1115" s="16"/>
      <c r="AHM1115" s="19"/>
      <c r="AHN1115" s="16"/>
      <c r="AHU1115" s="19"/>
      <c r="AHV1115" s="16"/>
      <c r="AIC1115" s="19"/>
      <c r="AID1115" s="16"/>
      <c r="AIK1115" s="19"/>
      <c r="AIL1115" s="16"/>
      <c r="AIS1115" s="19"/>
      <c r="AIT1115" s="16"/>
      <c r="AJA1115" s="19"/>
      <c r="AJB1115" s="16"/>
      <c r="AJI1115" s="19"/>
      <c r="AJJ1115" s="16"/>
      <c r="AJQ1115" s="19"/>
      <c r="AJR1115" s="16"/>
      <c r="AJY1115" s="19"/>
      <c r="AJZ1115" s="16"/>
      <c r="AKG1115" s="19"/>
      <c r="AKH1115" s="16"/>
      <c r="AKO1115" s="19"/>
      <c r="AKP1115" s="16"/>
      <c r="AKW1115" s="19"/>
      <c r="AKX1115" s="16"/>
      <c r="ALE1115" s="19"/>
      <c r="ALF1115" s="16"/>
      <c r="ALM1115" s="19"/>
      <c r="ALN1115" s="16"/>
      <c r="ALU1115" s="19"/>
      <c r="ALV1115" s="16"/>
      <c r="AMC1115" s="19"/>
      <c r="AMD1115" s="16"/>
      <c r="AMK1115" s="19"/>
      <c r="AML1115" s="16"/>
      <c r="AMS1115" s="19"/>
      <c r="AMT1115" s="16"/>
      <c r="ANA1115" s="19"/>
      <c r="ANB1115" s="16"/>
      <c r="ANI1115" s="19"/>
      <c r="ANJ1115" s="16"/>
      <c r="ANQ1115" s="19"/>
      <c r="ANR1115" s="16"/>
      <c r="ANY1115" s="19"/>
      <c r="ANZ1115" s="16"/>
      <c r="AOG1115" s="19"/>
      <c r="AOH1115" s="16"/>
      <c r="AOO1115" s="19"/>
      <c r="AOP1115" s="16"/>
      <c r="AOW1115" s="19"/>
      <c r="AOX1115" s="16"/>
      <c r="APE1115" s="19"/>
      <c r="APF1115" s="16"/>
      <c r="APM1115" s="19"/>
      <c r="APN1115" s="16"/>
      <c r="APU1115" s="19"/>
      <c r="APV1115" s="16"/>
      <c r="AQC1115" s="19"/>
      <c r="AQD1115" s="16"/>
      <c r="AQK1115" s="19"/>
      <c r="AQL1115" s="16"/>
      <c r="AQS1115" s="19"/>
      <c r="AQT1115" s="16"/>
      <c r="ARA1115" s="19"/>
      <c r="ARB1115" s="16"/>
      <c r="ARI1115" s="19"/>
      <c r="ARJ1115" s="16"/>
      <c r="ARQ1115" s="19"/>
      <c r="ARR1115" s="16"/>
      <c r="ARY1115" s="19"/>
      <c r="ARZ1115" s="16"/>
      <c r="ASG1115" s="19"/>
      <c r="ASH1115" s="16"/>
      <c r="ASO1115" s="19"/>
      <c r="ASP1115" s="16"/>
      <c r="ASW1115" s="19"/>
      <c r="ASX1115" s="16"/>
      <c r="ATE1115" s="19"/>
      <c r="ATF1115" s="16"/>
      <c r="ATM1115" s="19"/>
      <c r="ATN1115" s="16"/>
      <c r="ATU1115" s="19"/>
      <c r="ATV1115" s="16"/>
      <c r="AUC1115" s="19"/>
      <c r="AUD1115" s="16"/>
      <c r="AUK1115" s="19"/>
      <c r="AUL1115" s="16"/>
      <c r="AUS1115" s="19"/>
      <c r="AUT1115" s="16"/>
      <c r="AVA1115" s="19"/>
      <c r="AVB1115" s="16"/>
      <c r="AVI1115" s="19"/>
      <c r="AVJ1115" s="16"/>
      <c r="AVQ1115" s="19"/>
      <c r="AVR1115" s="16"/>
      <c r="AVY1115" s="19"/>
      <c r="AVZ1115" s="16"/>
      <c r="AWG1115" s="19"/>
      <c r="AWH1115" s="16"/>
      <c r="AWO1115" s="19"/>
      <c r="AWP1115" s="16"/>
      <c r="AWW1115" s="19"/>
      <c r="AWX1115" s="16"/>
      <c r="AXE1115" s="19"/>
      <c r="AXF1115" s="16"/>
      <c r="AXM1115" s="19"/>
      <c r="AXN1115" s="16"/>
      <c r="AXU1115" s="19"/>
      <c r="AXV1115" s="16"/>
      <c r="AYC1115" s="19"/>
      <c r="AYD1115" s="16"/>
      <c r="AYK1115" s="19"/>
      <c r="AYL1115" s="16"/>
      <c r="AYS1115" s="19"/>
      <c r="AYT1115" s="16"/>
      <c r="AZA1115" s="19"/>
      <c r="AZB1115" s="16"/>
      <c r="AZI1115" s="19"/>
      <c r="AZJ1115" s="16"/>
      <c r="AZQ1115" s="19"/>
      <c r="AZR1115" s="16"/>
      <c r="AZY1115" s="19"/>
      <c r="AZZ1115" s="16"/>
      <c r="BAG1115" s="19"/>
      <c r="BAH1115" s="16"/>
      <c r="BAO1115" s="19"/>
      <c r="BAP1115" s="16"/>
      <c r="BAW1115" s="19"/>
      <c r="BAX1115" s="16"/>
      <c r="BBE1115" s="19"/>
      <c r="BBF1115" s="16"/>
      <c r="BBM1115" s="19"/>
      <c r="BBN1115" s="16"/>
      <c r="BBU1115" s="19"/>
      <c r="BBV1115" s="16"/>
      <c r="BCC1115" s="19"/>
      <c r="BCD1115" s="16"/>
      <c r="BCK1115" s="19"/>
      <c r="BCL1115" s="16"/>
      <c r="BCS1115" s="19"/>
      <c r="BCT1115" s="16"/>
      <c r="BDA1115" s="19"/>
      <c r="BDB1115" s="16"/>
      <c r="BDI1115" s="19"/>
      <c r="BDJ1115" s="16"/>
      <c r="BDQ1115" s="19"/>
      <c r="BDR1115" s="16"/>
      <c r="BDY1115" s="19"/>
      <c r="BDZ1115" s="16"/>
      <c r="BEG1115" s="19"/>
      <c r="BEH1115" s="16"/>
      <c r="BEO1115" s="19"/>
      <c r="BEP1115" s="16"/>
      <c r="BEW1115" s="19"/>
      <c r="BEX1115" s="16"/>
      <c r="BFE1115" s="19"/>
      <c r="BFF1115" s="16"/>
      <c r="BFM1115" s="19"/>
      <c r="BFN1115" s="16"/>
      <c r="BFU1115" s="19"/>
      <c r="BFV1115" s="16"/>
      <c r="BGC1115" s="19"/>
      <c r="BGD1115" s="16"/>
      <c r="BGK1115" s="19"/>
      <c r="BGL1115" s="16"/>
      <c r="BGS1115" s="19"/>
      <c r="BGT1115" s="16"/>
      <c r="BHA1115" s="19"/>
      <c r="BHB1115" s="16"/>
      <c r="BHI1115" s="19"/>
      <c r="BHJ1115" s="16"/>
      <c r="BHQ1115" s="19"/>
      <c r="BHR1115" s="16"/>
      <c r="BHY1115" s="19"/>
      <c r="BHZ1115" s="16"/>
      <c r="BIG1115" s="19"/>
      <c r="BIH1115" s="16"/>
      <c r="BIO1115" s="19"/>
      <c r="BIP1115" s="16"/>
      <c r="BIW1115" s="19"/>
      <c r="BIX1115" s="16"/>
      <c r="BJE1115" s="19"/>
      <c r="BJF1115" s="16"/>
      <c r="BJM1115" s="19"/>
      <c r="BJN1115" s="16"/>
      <c r="BJU1115" s="19"/>
      <c r="BJV1115" s="16"/>
      <c r="BKC1115" s="19"/>
      <c r="BKD1115" s="16"/>
      <c r="BKK1115" s="19"/>
      <c r="BKL1115" s="16"/>
      <c r="BKS1115" s="19"/>
      <c r="BKT1115" s="16"/>
      <c r="BLA1115" s="19"/>
      <c r="BLB1115" s="16"/>
      <c r="BLI1115" s="19"/>
      <c r="BLJ1115" s="16"/>
      <c r="BLQ1115" s="19"/>
      <c r="BLR1115" s="16"/>
      <c r="BLY1115" s="19"/>
      <c r="BLZ1115" s="16"/>
      <c r="BMG1115" s="19"/>
      <c r="BMH1115" s="16"/>
      <c r="BMO1115" s="19"/>
      <c r="BMP1115" s="16"/>
      <c r="BMW1115" s="19"/>
      <c r="BMX1115" s="16"/>
      <c r="BNE1115" s="19"/>
      <c r="BNF1115" s="16"/>
      <c r="BNM1115" s="19"/>
      <c r="BNN1115" s="16"/>
      <c r="BNU1115" s="19"/>
      <c r="BNV1115" s="16"/>
      <c r="BOC1115" s="19"/>
      <c r="BOD1115" s="16"/>
      <c r="BOK1115" s="19"/>
      <c r="BOL1115" s="16"/>
      <c r="BOS1115" s="19"/>
      <c r="BOT1115" s="16"/>
      <c r="BPA1115" s="19"/>
      <c r="BPB1115" s="16"/>
      <c r="BPI1115" s="19"/>
      <c r="BPJ1115" s="16"/>
      <c r="BPQ1115" s="19"/>
      <c r="BPR1115" s="16"/>
      <c r="BPY1115" s="19"/>
      <c r="BPZ1115" s="16"/>
      <c r="BQG1115" s="19"/>
      <c r="BQH1115" s="16"/>
      <c r="BQO1115" s="19"/>
      <c r="BQP1115" s="16"/>
      <c r="BQW1115" s="19"/>
      <c r="BQX1115" s="16"/>
      <c r="BRE1115" s="19"/>
      <c r="BRF1115" s="16"/>
      <c r="BRM1115" s="19"/>
      <c r="BRN1115" s="16"/>
      <c r="BRU1115" s="19"/>
      <c r="BRV1115" s="16"/>
      <c r="BSC1115" s="19"/>
      <c r="BSD1115" s="16"/>
      <c r="BSK1115" s="19"/>
      <c r="BSL1115" s="16"/>
      <c r="BSS1115" s="19"/>
      <c r="BST1115" s="16"/>
      <c r="BTA1115" s="19"/>
      <c r="BTB1115" s="16"/>
      <c r="BTI1115" s="19"/>
      <c r="BTJ1115" s="16"/>
      <c r="BTQ1115" s="19"/>
      <c r="BTR1115" s="16"/>
      <c r="BTY1115" s="19"/>
      <c r="BTZ1115" s="16"/>
      <c r="BUG1115" s="19"/>
      <c r="BUH1115" s="16"/>
      <c r="BUO1115" s="19"/>
      <c r="BUP1115" s="16"/>
      <c r="BUW1115" s="19"/>
      <c r="BUX1115" s="16"/>
      <c r="BVE1115" s="19"/>
      <c r="BVF1115" s="16"/>
      <c r="BVM1115" s="19"/>
      <c r="BVN1115" s="16"/>
      <c r="BVU1115" s="19"/>
      <c r="BVV1115" s="16"/>
      <c r="BWC1115" s="19"/>
      <c r="BWD1115" s="16"/>
      <c r="BWK1115" s="19"/>
      <c r="BWL1115" s="16"/>
      <c r="BWS1115" s="19"/>
      <c r="BWT1115" s="16"/>
      <c r="BXA1115" s="19"/>
      <c r="BXB1115" s="16"/>
      <c r="BXI1115" s="19"/>
      <c r="BXJ1115" s="16"/>
      <c r="BXQ1115" s="19"/>
      <c r="BXR1115" s="16"/>
      <c r="BXY1115" s="19"/>
      <c r="BXZ1115" s="16"/>
      <c r="BYG1115" s="19"/>
      <c r="BYH1115" s="16"/>
      <c r="BYO1115" s="19"/>
      <c r="BYP1115" s="16"/>
      <c r="BYW1115" s="19"/>
      <c r="BYX1115" s="16"/>
      <c r="BZE1115" s="19"/>
      <c r="BZF1115" s="16"/>
      <c r="BZM1115" s="19"/>
      <c r="BZN1115" s="16"/>
      <c r="BZU1115" s="19"/>
      <c r="BZV1115" s="16"/>
      <c r="CAC1115" s="19"/>
      <c r="CAD1115" s="16"/>
      <c r="CAK1115" s="19"/>
      <c r="CAL1115" s="16"/>
      <c r="CAS1115" s="19"/>
      <c r="CAT1115" s="16"/>
      <c r="CBA1115" s="19"/>
      <c r="CBB1115" s="16"/>
      <c r="CBI1115" s="19"/>
      <c r="CBJ1115" s="16"/>
      <c r="CBQ1115" s="19"/>
      <c r="CBR1115" s="16"/>
      <c r="CBY1115" s="19"/>
      <c r="CBZ1115" s="16"/>
      <c r="CCG1115" s="19"/>
      <c r="CCH1115" s="16"/>
      <c r="CCO1115" s="19"/>
      <c r="CCP1115" s="16"/>
      <c r="CCW1115" s="19"/>
      <c r="CCX1115" s="16"/>
      <c r="CDE1115" s="19"/>
      <c r="CDF1115" s="16"/>
      <c r="CDM1115" s="19"/>
      <c r="CDN1115" s="16"/>
      <c r="CDU1115" s="19"/>
      <c r="CDV1115" s="16"/>
      <c r="CEC1115" s="19"/>
      <c r="CED1115" s="16"/>
      <c r="CEK1115" s="19"/>
      <c r="CEL1115" s="16"/>
      <c r="CES1115" s="19"/>
      <c r="CET1115" s="16"/>
      <c r="CFA1115" s="19"/>
      <c r="CFB1115" s="16"/>
      <c r="CFI1115" s="19"/>
      <c r="CFJ1115" s="16"/>
      <c r="CFQ1115" s="19"/>
      <c r="CFR1115" s="16"/>
      <c r="CFY1115" s="19"/>
      <c r="CFZ1115" s="16"/>
      <c r="CGG1115" s="19"/>
      <c r="CGH1115" s="16"/>
      <c r="CGO1115" s="19"/>
      <c r="CGP1115" s="16"/>
      <c r="CGW1115" s="19"/>
      <c r="CGX1115" s="16"/>
      <c r="CHE1115" s="19"/>
      <c r="CHF1115" s="16"/>
      <c r="CHM1115" s="19"/>
      <c r="CHN1115" s="16"/>
      <c r="CHU1115" s="19"/>
      <c r="CHV1115" s="16"/>
      <c r="CIC1115" s="19"/>
      <c r="CID1115" s="16"/>
      <c r="CIK1115" s="19"/>
      <c r="CIL1115" s="16"/>
      <c r="CIS1115" s="19"/>
      <c r="CIT1115" s="16"/>
      <c r="CJA1115" s="19"/>
      <c r="CJB1115" s="16"/>
      <c r="CJI1115" s="19"/>
      <c r="CJJ1115" s="16"/>
      <c r="CJQ1115" s="19"/>
      <c r="CJR1115" s="16"/>
      <c r="CJY1115" s="19"/>
      <c r="CJZ1115" s="16"/>
      <c r="CKG1115" s="19"/>
      <c r="CKH1115" s="16"/>
      <c r="CKO1115" s="19"/>
      <c r="CKP1115" s="16"/>
      <c r="CKW1115" s="19"/>
      <c r="CKX1115" s="16"/>
      <c r="CLE1115" s="19"/>
      <c r="CLF1115" s="16"/>
      <c r="CLM1115" s="19"/>
      <c r="CLN1115" s="16"/>
      <c r="CLU1115" s="19"/>
      <c r="CLV1115" s="16"/>
      <c r="CMC1115" s="19"/>
      <c r="CMD1115" s="16"/>
      <c r="CMK1115" s="19"/>
      <c r="CML1115" s="16"/>
      <c r="CMS1115" s="19"/>
      <c r="CMT1115" s="16"/>
      <c r="CNA1115" s="19"/>
      <c r="CNB1115" s="16"/>
      <c r="CNI1115" s="19"/>
      <c r="CNJ1115" s="16"/>
      <c r="CNQ1115" s="19"/>
      <c r="CNR1115" s="16"/>
      <c r="CNY1115" s="19"/>
      <c r="CNZ1115" s="16"/>
      <c r="COG1115" s="19"/>
      <c r="COH1115" s="16"/>
      <c r="COO1115" s="19"/>
      <c r="COP1115" s="16"/>
      <c r="COW1115" s="19"/>
      <c r="COX1115" s="16"/>
      <c r="CPE1115" s="19"/>
      <c r="CPF1115" s="16"/>
      <c r="CPM1115" s="19"/>
      <c r="CPN1115" s="16"/>
      <c r="CPU1115" s="19"/>
      <c r="CPV1115" s="16"/>
      <c r="CQC1115" s="19"/>
      <c r="CQD1115" s="16"/>
      <c r="CQK1115" s="19"/>
      <c r="CQL1115" s="16"/>
      <c r="CQS1115" s="19"/>
      <c r="CQT1115" s="16"/>
      <c r="CRA1115" s="19"/>
      <c r="CRB1115" s="16"/>
      <c r="CRI1115" s="19"/>
      <c r="CRJ1115" s="16"/>
      <c r="CRQ1115" s="19"/>
      <c r="CRR1115" s="16"/>
      <c r="CRY1115" s="19"/>
      <c r="CRZ1115" s="16"/>
      <c r="CSG1115" s="19"/>
      <c r="CSH1115" s="16"/>
      <c r="CSO1115" s="19"/>
      <c r="CSP1115" s="16"/>
      <c r="CSW1115" s="19"/>
      <c r="CSX1115" s="16"/>
      <c r="CTE1115" s="19"/>
      <c r="CTF1115" s="16"/>
      <c r="CTM1115" s="19"/>
      <c r="CTN1115" s="16"/>
      <c r="CTU1115" s="19"/>
      <c r="CTV1115" s="16"/>
      <c r="CUC1115" s="19"/>
      <c r="CUD1115" s="16"/>
      <c r="CUK1115" s="19"/>
      <c r="CUL1115" s="16"/>
      <c r="CUS1115" s="19"/>
      <c r="CUT1115" s="16"/>
      <c r="CVA1115" s="19"/>
      <c r="CVB1115" s="16"/>
      <c r="CVI1115" s="19"/>
      <c r="CVJ1115" s="16"/>
      <c r="CVQ1115" s="19"/>
      <c r="CVR1115" s="16"/>
      <c r="CVY1115" s="19"/>
      <c r="CVZ1115" s="16"/>
      <c r="CWG1115" s="19"/>
      <c r="CWH1115" s="16"/>
      <c r="CWO1115" s="19"/>
      <c r="CWP1115" s="16"/>
      <c r="CWW1115" s="19"/>
      <c r="CWX1115" s="16"/>
      <c r="CXE1115" s="19"/>
      <c r="CXF1115" s="16"/>
      <c r="CXM1115" s="19"/>
      <c r="CXN1115" s="16"/>
      <c r="CXU1115" s="19"/>
      <c r="CXV1115" s="16"/>
      <c r="CYC1115" s="19"/>
      <c r="CYD1115" s="16"/>
      <c r="CYK1115" s="19"/>
      <c r="CYL1115" s="16"/>
      <c r="CYS1115" s="19"/>
      <c r="CYT1115" s="16"/>
      <c r="CZA1115" s="19"/>
      <c r="CZB1115" s="16"/>
      <c r="CZI1115" s="19"/>
      <c r="CZJ1115" s="16"/>
      <c r="CZQ1115" s="19"/>
      <c r="CZR1115" s="16"/>
      <c r="CZY1115" s="19"/>
      <c r="CZZ1115" s="16"/>
      <c r="DAG1115" s="19"/>
      <c r="DAH1115" s="16"/>
      <c r="DAO1115" s="19"/>
      <c r="DAP1115" s="16"/>
      <c r="DAW1115" s="19"/>
      <c r="DAX1115" s="16"/>
      <c r="DBE1115" s="19"/>
      <c r="DBF1115" s="16"/>
      <c r="DBM1115" s="19"/>
      <c r="DBN1115" s="16"/>
      <c r="DBU1115" s="19"/>
      <c r="DBV1115" s="16"/>
      <c r="DCC1115" s="19"/>
      <c r="DCD1115" s="16"/>
      <c r="DCK1115" s="19"/>
      <c r="DCL1115" s="16"/>
      <c r="DCS1115" s="19"/>
      <c r="DCT1115" s="16"/>
      <c r="DDA1115" s="19"/>
      <c r="DDB1115" s="16"/>
      <c r="DDI1115" s="19"/>
      <c r="DDJ1115" s="16"/>
      <c r="DDQ1115" s="19"/>
      <c r="DDR1115" s="16"/>
      <c r="DDY1115" s="19"/>
      <c r="DDZ1115" s="16"/>
      <c r="DEG1115" s="19"/>
      <c r="DEH1115" s="16"/>
      <c r="DEO1115" s="19"/>
      <c r="DEP1115" s="16"/>
      <c r="DEW1115" s="19"/>
      <c r="DEX1115" s="16"/>
      <c r="DFE1115" s="19"/>
      <c r="DFF1115" s="16"/>
      <c r="DFM1115" s="19"/>
      <c r="DFN1115" s="16"/>
      <c r="DFU1115" s="19"/>
      <c r="DFV1115" s="16"/>
      <c r="DGC1115" s="19"/>
      <c r="DGD1115" s="16"/>
      <c r="DGK1115" s="19"/>
      <c r="DGL1115" s="16"/>
      <c r="DGS1115" s="19"/>
      <c r="DGT1115" s="16"/>
      <c r="DHA1115" s="19"/>
      <c r="DHB1115" s="16"/>
      <c r="DHI1115" s="19"/>
      <c r="DHJ1115" s="16"/>
      <c r="DHQ1115" s="19"/>
      <c r="DHR1115" s="16"/>
      <c r="DHY1115" s="19"/>
      <c r="DHZ1115" s="16"/>
      <c r="DIG1115" s="19"/>
      <c r="DIH1115" s="16"/>
      <c r="DIO1115" s="19"/>
      <c r="DIP1115" s="16"/>
      <c r="DIW1115" s="19"/>
      <c r="DIX1115" s="16"/>
      <c r="DJE1115" s="19"/>
      <c r="DJF1115" s="16"/>
      <c r="DJM1115" s="19"/>
      <c r="DJN1115" s="16"/>
      <c r="DJU1115" s="19"/>
      <c r="DJV1115" s="16"/>
      <c r="DKC1115" s="19"/>
      <c r="DKD1115" s="16"/>
      <c r="DKK1115" s="19"/>
      <c r="DKL1115" s="16"/>
      <c r="DKS1115" s="19"/>
      <c r="DKT1115" s="16"/>
      <c r="DLA1115" s="19"/>
      <c r="DLB1115" s="16"/>
      <c r="DLI1115" s="19"/>
      <c r="DLJ1115" s="16"/>
      <c r="DLQ1115" s="19"/>
      <c r="DLR1115" s="16"/>
      <c r="DLY1115" s="19"/>
      <c r="DLZ1115" s="16"/>
      <c r="DMG1115" s="19"/>
      <c r="DMH1115" s="16"/>
      <c r="DMO1115" s="19"/>
      <c r="DMP1115" s="16"/>
      <c r="DMW1115" s="19"/>
      <c r="DMX1115" s="16"/>
      <c r="DNE1115" s="19"/>
      <c r="DNF1115" s="16"/>
      <c r="DNM1115" s="19"/>
      <c r="DNN1115" s="16"/>
      <c r="DNU1115" s="19"/>
      <c r="DNV1115" s="16"/>
      <c r="DOC1115" s="19"/>
      <c r="DOD1115" s="16"/>
      <c r="DOK1115" s="19"/>
      <c r="DOL1115" s="16"/>
      <c r="DOS1115" s="19"/>
      <c r="DOT1115" s="16"/>
      <c r="DPA1115" s="19"/>
      <c r="DPB1115" s="16"/>
      <c r="DPI1115" s="19"/>
      <c r="DPJ1115" s="16"/>
      <c r="DPQ1115" s="19"/>
      <c r="DPR1115" s="16"/>
      <c r="DPY1115" s="19"/>
      <c r="DPZ1115" s="16"/>
      <c r="DQG1115" s="19"/>
      <c r="DQH1115" s="16"/>
      <c r="DQO1115" s="19"/>
      <c r="DQP1115" s="16"/>
      <c r="DQW1115" s="19"/>
      <c r="DQX1115" s="16"/>
      <c r="DRE1115" s="19"/>
      <c r="DRF1115" s="16"/>
      <c r="DRM1115" s="19"/>
      <c r="DRN1115" s="16"/>
      <c r="DRU1115" s="19"/>
      <c r="DRV1115" s="16"/>
      <c r="DSC1115" s="19"/>
      <c r="DSD1115" s="16"/>
      <c r="DSK1115" s="19"/>
      <c r="DSL1115" s="16"/>
      <c r="DSS1115" s="19"/>
      <c r="DST1115" s="16"/>
      <c r="DTA1115" s="19"/>
      <c r="DTB1115" s="16"/>
      <c r="DTI1115" s="19"/>
      <c r="DTJ1115" s="16"/>
      <c r="DTQ1115" s="19"/>
      <c r="DTR1115" s="16"/>
      <c r="DTY1115" s="19"/>
      <c r="DTZ1115" s="16"/>
      <c r="DUG1115" s="19"/>
      <c r="DUH1115" s="16"/>
      <c r="DUO1115" s="19"/>
      <c r="DUP1115" s="16"/>
      <c r="DUW1115" s="19"/>
      <c r="DUX1115" s="16"/>
      <c r="DVE1115" s="19"/>
      <c r="DVF1115" s="16"/>
      <c r="DVM1115" s="19"/>
      <c r="DVN1115" s="16"/>
      <c r="DVU1115" s="19"/>
      <c r="DVV1115" s="16"/>
      <c r="DWC1115" s="19"/>
      <c r="DWD1115" s="16"/>
      <c r="DWK1115" s="19"/>
      <c r="DWL1115" s="16"/>
      <c r="DWS1115" s="19"/>
      <c r="DWT1115" s="16"/>
      <c r="DXA1115" s="19"/>
      <c r="DXB1115" s="16"/>
      <c r="DXI1115" s="19"/>
      <c r="DXJ1115" s="16"/>
      <c r="DXQ1115" s="19"/>
      <c r="DXR1115" s="16"/>
      <c r="DXY1115" s="19"/>
      <c r="DXZ1115" s="16"/>
      <c r="DYG1115" s="19"/>
      <c r="DYH1115" s="16"/>
      <c r="DYO1115" s="19"/>
      <c r="DYP1115" s="16"/>
      <c r="DYW1115" s="19"/>
      <c r="DYX1115" s="16"/>
      <c r="DZE1115" s="19"/>
      <c r="DZF1115" s="16"/>
      <c r="DZM1115" s="19"/>
      <c r="DZN1115" s="16"/>
      <c r="DZU1115" s="19"/>
      <c r="DZV1115" s="16"/>
      <c r="EAC1115" s="19"/>
      <c r="EAD1115" s="16"/>
      <c r="EAK1115" s="19"/>
      <c r="EAL1115" s="16"/>
      <c r="EAS1115" s="19"/>
      <c r="EAT1115" s="16"/>
      <c r="EBA1115" s="19"/>
      <c r="EBB1115" s="16"/>
      <c r="EBI1115" s="19"/>
      <c r="EBJ1115" s="16"/>
      <c r="EBQ1115" s="19"/>
      <c r="EBR1115" s="16"/>
      <c r="EBY1115" s="19"/>
      <c r="EBZ1115" s="16"/>
      <c r="ECG1115" s="19"/>
      <c r="ECH1115" s="16"/>
      <c r="ECO1115" s="19"/>
      <c r="ECP1115" s="16"/>
      <c r="ECW1115" s="19"/>
      <c r="ECX1115" s="16"/>
      <c r="EDE1115" s="19"/>
      <c r="EDF1115" s="16"/>
      <c r="EDM1115" s="19"/>
      <c r="EDN1115" s="16"/>
      <c r="EDU1115" s="19"/>
      <c r="EDV1115" s="16"/>
      <c r="EEC1115" s="19"/>
      <c r="EED1115" s="16"/>
      <c r="EEK1115" s="19"/>
      <c r="EEL1115" s="16"/>
      <c r="EES1115" s="19"/>
      <c r="EET1115" s="16"/>
      <c r="EFA1115" s="19"/>
      <c r="EFB1115" s="16"/>
      <c r="EFI1115" s="19"/>
      <c r="EFJ1115" s="16"/>
      <c r="EFQ1115" s="19"/>
      <c r="EFR1115" s="16"/>
      <c r="EFY1115" s="19"/>
      <c r="EFZ1115" s="16"/>
      <c r="EGG1115" s="19"/>
      <c r="EGH1115" s="16"/>
      <c r="EGO1115" s="19"/>
      <c r="EGP1115" s="16"/>
      <c r="EGW1115" s="19"/>
      <c r="EGX1115" s="16"/>
      <c r="EHE1115" s="19"/>
      <c r="EHF1115" s="16"/>
      <c r="EHM1115" s="19"/>
      <c r="EHN1115" s="16"/>
      <c r="EHU1115" s="19"/>
      <c r="EHV1115" s="16"/>
      <c r="EIC1115" s="19"/>
      <c r="EID1115" s="16"/>
      <c r="EIK1115" s="19"/>
      <c r="EIL1115" s="16"/>
      <c r="EIS1115" s="19"/>
      <c r="EIT1115" s="16"/>
      <c r="EJA1115" s="19"/>
      <c r="EJB1115" s="16"/>
      <c r="EJI1115" s="19"/>
      <c r="EJJ1115" s="16"/>
      <c r="EJQ1115" s="19"/>
      <c r="EJR1115" s="16"/>
      <c r="EJY1115" s="19"/>
      <c r="EJZ1115" s="16"/>
      <c r="EKG1115" s="19"/>
      <c r="EKH1115" s="16"/>
      <c r="EKO1115" s="19"/>
      <c r="EKP1115" s="16"/>
      <c r="EKW1115" s="19"/>
      <c r="EKX1115" s="16"/>
      <c r="ELE1115" s="19"/>
      <c r="ELF1115" s="16"/>
      <c r="ELM1115" s="19"/>
      <c r="ELN1115" s="16"/>
      <c r="ELU1115" s="19"/>
      <c r="ELV1115" s="16"/>
      <c r="EMC1115" s="19"/>
      <c r="EMD1115" s="16"/>
      <c r="EMK1115" s="19"/>
      <c r="EML1115" s="16"/>
      <c r="EMS1115" s="19"/>
      <c r="EMT1115" s="16"/>
      <c r="ENA1115" s="19"/>
      <c r="ENB1115" s="16"/>
      <c r="ENI1115" s="19"/>
      <c r="ENJ1115" s="16"/>
      <c r="ENQ1115" s="19"/>
      <c r="ENR1115" s="16"/>
      <c r="ENY1115" s="19"/>
      <c r="ENZ1115" s="16"/>
      <c r="EOG1115" s="19"/>
      <c r="EOH1115" s="16"/>
      <c r="EOO1115" s="19"/>
      <c r="EOP1115" s="16"/>
      <c r="EOW1115" s="19"/>
      <c r="EOX1115" s="16"/>
      <c r="EPE1115" s="19"/>
      <c r="EPF1115" s="16"/>
      <c r="EPM1115" s="19"/>
      <c r="EPN1115" s="16"/>
      <c r="EPU1115" s="19"/>
      <c r="EPV1115" s="16"/>
      <c r="EQC1115" s="19"/>
      <c r="EQD1115" s="16"/>
      <c r="EQK1115" s="19"/>
      <c r="EQL1115" s="16"/>
      <c r="EQS1115" s="19"/>
      <c r="EQT1115" s="16"/>
      <c r="ERA1115" s="19"/>
      <c r="ERB1115" s="16"/>
      <c r="ERI1115" s="19"/>
      <c r="ERJ1115" s="16"/>
      <c r="ERQ1115" s="19"/>
      <c r="ERR1115" s="16"/>
      <c r="ERY1115" s="19"/>
      <c r="ERZ1115" s="16"/>
      <c r="ESG1115" s="19"/>
      <c r="ESH1115" s="16"/>
      <c r="ESO1115" s="19"/>
      <c r="ESP1115" s="16"/>
      <c r="ESW1115" s="19"/>
      <c r="ESX1115" s="16"/>
      <c r="ETE1115" s="19"/>
      <c r="ETF1115" s="16"/>
      <c r="ETM1115" s="19"/>
      <c r="ETN1115" s="16"/>
      <c r="ETU1115" s="19"/>
      <c r="ETV1115" s="16"/>
      <c r="EUC1115" s="19"/>
      <c r="EUD1115" s="16"/>
      <c r="EUK1115" s="19"/>
      <c r="EUL1115" s="16"/>
      <c r="EUS1115" s="19"/>
      <c r="EUT1115" s="16"/>
      <c r="EVA1115" s="19"/>
      <c r="EVB1115" s="16"/>
      <c r="EVI1115" s="19"/>
      <c r="EVJ1115" s="16"/>
      <c r="EVQ1115" s="19"/>
      <c r="EVR1115" s="16"/>
      <c r="EVY1115" s="19"/>
      <c r="EVZ1115" s="16"/>
      <c r="EWG1115" s="19"/>
      <c r="EWH1115" s="16"/>
      <c r="EWO1115" s="19"/>
      <c r="EWP1115" s="16"/>
      <c r="EWW1115" s="19"/>
      <c r="EWX1115" s="16"/>
      <c r="EXE1115" s="19"/>
      <c r="EXF1115" s="16"/>
      <c r="EXM1115" s="19"/>
      <c r="EXN1115" s="16"/>
      <c r="EXU1115" s="19"/>
      <c r="EXV1115" s="16"/>
      <c r="EYC1115" s="19"/>
      <c r="EYD1115" s="16"/>
      <c r="EYK1115" s="19"/>
      <c r="EYL1115" s="16"/>
      <c r="EYS1115" s="19"/>
      <c r="EYT1115" s="16"/>
      <c r="EZA1115" s="19"/>
      <c r="EZB1115" s="16"/>
      <c r="EZI1115" s="19"/>
      <c r="EZJ1115" s="16"/>
      <c r="EZQ1115" s="19"/>
      <c r="EZR1115" s="16"/>
      <c r="EZY1115" s="19"/>
      <c r="EZZ1115" s="16"/>
      <c r="FAG1115" s="19"/>
      <c r="FAH1115" s="16"/>
      <c r="FAO1115" s="19"/>
      <c r="FAP1115" s="16"/>
      <c r="FAW1115" s="19"/>
      <c r="FAX1115" s="16"/>
      <c r="FBE1115" s="19"/>
      <c r="FBF1115" s="16"/>
      <c r="FBM1115" s="19"/>
      <c r="FBN1115" s="16"/>
      <c r="FBU1115" s="19"/>
      <c r="FBV1115" s="16"/>
      <c r="FCC1115" s="19"/>
      <c r="FCD1115" s="16"/>
      <c r="FCK1115" s="19"/>
      <c r="FCL1115" s="16"/>
      <c r="FCS1115" s="19"/>
      <c r="FCT1115" s="16"/>
      <c r="FDA1115" s="19"/>
      <c r="FDB1115" s="16"/>
      <c r="FDI1115" s="19"/>
      <c r="FDJ1115" s="16"/>
      <c r="FDQ1115" s="19"/>
      <c r="FDR1115" s="16"/>
      <c r="FDY1115" s="19"/>
      <c r="FDZ1115" s="16"/>
      <c r="FEG1115" s="19"/>
      <c r="FEH1115" s="16"/>
      <c r="FEO1115" s="19"/>
      <c r="FEP1115" s="16"/>
      <c r="FEW1115" s="19"/>
      <c r="FEX1115" s="16"/>
      <c r="FFE1115" s="19"/>
      <c r="FFF1115" s="16"/>
      <c r="FFM1115" s="19"/>
      <c r="FFN1115" s="16"/>
      <c r="FFU1115" s="19"/>
      <c r="FFV1115" s="16"/>
      <c r="FGC1115" s="19"/>
      <c r="FGD1115" s="16"/>
      <c r="FGK1115" s="19"/>
      <c r="FGL1115" s="16"/>
      <c r="FGS1115" s="19"/>
      <c r="FGT1115" s="16"/>
      <c r="FHA1115" s="19"/>
      <c r="FHB1115" s="16"/>
      <c r="FHI1115" s="19"/>
      <c r="FHJ1115" s="16"/>
      <c r="FHQ1115" s="19"/>
      <c r="FHR1115" s="16"/>
      <c r="FHY1115" s="19"/>
      <c r="FHZ1115" s="16"/>
      <c r="FIG1115" s="19"/>
      <c r="FIH1115" s="16"/>
      <c r="FIO1115" s="19"/>
      <c r="FIP1115" s="16"/>
      <c r="FIW1115" s="19"/>
      <c r="FIX1115" s="16"/>
      <c r="FJE1115" s="19"/>
      <c r="FJF1115" s="16"/>
      <c r="FJM1115" s="19"/>
      <c r="FJN1115" s="16"/>
      <c r="FJU1115" s="19"/>
      <c r="FJV1115" s="16"/>
      <c r="FKC1115" s="19"/>
      <c r="FKD1115" s="16"/>
      <c r="FKK1115" s="19"/>
      <c r="FKL1115" s="16"/>
      <c r="FKS1115" s="19"/>
      <c r="FKT1115" s="16"/>
      <c r="FLA1115" s="19"/>
      <c r="FLB1115" s="16"/>
      <c r="FLI1115" s="19"/>
      <c r="FLJ1115" s="16"/>
      <c r="FLQ1115" s="19"/>
      <c r="FLR1115" s="16"/>
      <c r="FLY1115" s="19"/>
      <c r="FLZ1115" s="16"/>
      <c r="FMG1115" s="19"/>
      <c r="FMH1115" s="16"/>
      <c r="FMO1115" s="19"/>
      <c r="FMP1115" s="16"/>
      <c r="FMW1115" s="19"/>
      <c r="FMX1115" s="16"/>
      <c r="FNE1115" s="19"/>
      <c r="FNF1115" s="16"/>
      <c r="FNM1115" s="19"/>
      <c r="FNN1115" s="16"/>
      <c r="FNU1115" s="19"/>
      <c r="FNV1115" s="16"/>
      <c r="FOC1115" s="19"/>
      <c r="FOD1115" s="16"/>
      <c r="FOK1115" s="19"/>
      <c r="FOL1115" s="16"/>
      <c r="FOS1115" s="19"/>
      <c r="FOT1115" s="16"/>
      <c r="FPA1115" s="19"/>
      <c r="FPB1115" s="16"/>
      <c r="FPI1115" s="19"/>
      <c r="FPJ1115" s="16"/>
      <c r="FPQ1115" s="19"/>
      <c r="FPR1115" s="16"/>
      <c r="FPY1115" s="19"/>
      <c r="FPZ1115" s="16"/>
      <c r="FQG1115" s="19"/>
      <c r="FQH1115" s="16"/>
      <c r="FQO1115" s="19"/>
      <c r="FQP1115" s="16"/>
      <c r="FQW1115" s="19"/>
      <c r="FQX1115" s="16"/>
      <c r="FRE1115" s="19"/>
      <c r="FRF1115" s="16"/>
      <c r="FRM1115" s="19"/>
      <c r="FRN1115" s="16"/>
      <c r="FRU1115" s="19"/>
      <c r="FRV1115" s="16"/>
      <c r="FSC1115" s="19"/>
      <c r="FSD1115" s="16"/>
      <c r="FSK1115" s="19"/>
      <c r="FSL1115" s="16"/>
      <c r="FSS1115" s="19"/>
      <c r="FST1115" s="16"/>
      <c r="FTA1115" s="19"/>
      <c r="FTB1115" s="16"/>
      <c r="FTI1115" s="19"/>
      <c r="FTJ1115" s="16"/>
      <c r="FTQ1115" s="19"/>
      <c r="FTR1115" s="16"/>
      <c r="FTY1115" s="19"/>
      <c r="FTZ1115" s="16"/>
      <c r="FUG1115" s="19"/>
      <c r="FUH1115" s="16"/>
      <c r="FUO1115" s="19"/>
      <c r="FUP1115" s="16"/>
      <c r="FUW1115" s="19"/>
      <c r="FUX1115" s="16"/>
      <c r="FVE1115" s="19"/>
      <c r="FVF1115" s="16"/>
      <c r="FVM1115" s="19"/>
      <c r="FVN1115" s="16"/>
      <c r="FVU1115" s="19"/>
      <c r="FVV1115" s="16"/>
      <c r="FWC1115" s="19"/>
      <c r="FWD1115" s="16"/>
      <c r="FWK1115" s="19"/>
      <c r="FWL1115" s="16"/>
      <c r="FWS1115" s="19"/>
      <c r="FWT1115" s="16"/>
      <c r="FXA1115" s="19"/>
      <c r="FXB1115" s="16"/>
      <c r="FXI1115" s="19"/>
      <c r="FXJ1115" s="16"/>
      <c r="FXQ1115" s="19"/>
      <c r="FXR1115" s="16"/>
      <c r="FXY1115" s="19"/>
      <c r="FXZ1115" s="16"/>
      <c r="FYG1115" s="19"/>
      <c r="FYH1115" s="16"/>
      <c r="FYO1115" s="19"/>
      <c r="FYP1115" s="16"/>
      <c r="FYW1115" s="19"/>
      <c r="FYX1115" s="16"/>
      <c r="FZE1115" s="19"/>
      <c r="FZF1115" s="16"/>
      <c r="FZM1115" s="19"/>
      <c r="FZN1115" s="16"/>
      <c r="FZU1115" s="19"/>
      <c r="FZV1115" s="16"/>
      <c r="GAC1115" s="19"/>
      <c r="GAD1115" s="16"/>
      <c r="GAK1115" s="19"/>
      <c r="GAL1115" s="16"/>
      <c r="GAS1115" s="19"/>
      <c r="GAT1115" s="16"/>
      <c r="GBA1115" s="19"/>
      <c r="GBB1115" s="16"/>
      <c r="GBI1115" s="19"/>
      <c r="GBJ1115" s="16"/>
      <c r="GBQ1115" s="19"/>
      <c r="GBR1115" s="16"/>
      <c r="GBY1115" s="19"/>
      <c r="GBZ1115" s="16"/>
      <c r="GCG1115" s="19"/>
      <c r="GCH1115" s="16"/>
      <c r="GCO1115" s="19"/>
      <c r="GCP1115" s="16"/>
      <c r="GCW1115" s="19"/>
      <c r="GCX1115" s="16"/>
      <c r="GDE1115" s="19"/>
      <c r="GDF1115" s="16"/>
      <c r="GDM1115" s="19"/>
      <c r="GDN1115" s="16"/>
      <c r="GDU1115" s="19"/>
      <c r="GDV1115" s="16"/>
      <c r="GEC1115" s="19"/>
      <c r="GED1115" s="16"/>
      <c r="GEK1115" s="19"/>
      <c r="GEL1115" s="16"/>
      <c r="GES1115" s="19"/>
      <c r="GET1115" s="16"/>
      <c r="GFA1115" s="19"/>
      <c r="GFB1115" s="16"/>
      <c r="GFI1115" s="19"/>
      <c r="GFJ1115" s="16"/>
      <c r="GFQ1115" s="19"/>
      <c r="GFR1115" s="16"/>
      <c r="GFY1115" s="19"/>
      <c r="GFZ1115" s="16"/>
      <c r="GGG1115" s="19"/>
      <c r="GGH1115" s="16"/>
      <c r="GGO1115" s="19"/>
      <c r="GGP1115" s="16"/>
      <c r="GGW1115" s="19"/>
      <c r="GGX1115" s="16"/>
      <c r="GHE1115" s="19"/>
      <c r="GHF1115" s="16"/>
      <c r="GHM1115" s="19"/>
      <c r="GHN1115" s="16"/>
      <c r="GHU1115" s="19"/>
      <c r="GHV1115" s="16"/>
      <c r="GIC1115" s="19"/>
      <c r="GID1115" s="16"/>
      <c r="GIK1115" s="19"/>
      <c r="GIL1115" s="16"/>
      <c r="GIS1115" s="19"/>
      <c r="GIT1115" s="16"/>
      <c r="GJA1115" s="19"/>
      <c r="GJB1115" s="16"/>
      <c r="GJI1115" s="19"/>
      <c r="GJJ1115" s="16"/>
      <c r="GJQ1115" s="19"/>
      <c r="GJR1115" s="16"/>
      <c r="GJY1115" s="19"/>
      <c r="GJZ1115" s="16"/>
      <c r="GKG1115" s="19"/>
      <c r="GKH1115" s="16"/>
      <c r="GKO1115" s="19"/>
      <c r="GKP1115" s="16"/>
      <c r="GKW1115" s="19"/>
      <c r="GKX1115" s="16"/>
      <c r="GLE1115" s="19"/>
      <c r="GLF1115" s="16"/>
      <c r="GLM1115" s="19"/>
      <c r="GLN1115" s="16"/>
      <c r="GLU1115" s="19"/>
      <c r="GLV1115" s="16"/>
      <c r="GMC1115" s="19"/>
      <c r="GMD1115" s="16"/>
      <c r="GMK1115" s="19"/>
      <c r="GML1115" s="16"/>
      <c r="GMS1115" s="19"/>
      <c r="GMT1115" s="16"/>
      <c r="GNA1115" s="19"/>
      <c r="GNB1115" s="16"/>
      <c r="GNI1115" s="19"/>
      <c r="GNJ1115" s="16"/>
      <c r="GNQ1115" s="19"/>
      <c r="GNR1115" s="16"/>
      <c r="GNY1115" s="19"/>
      <c r="GNZ1115" s="16"/>
      <c r="GOG1115" s="19"/>
      <c r="GOH1115" s="16"/>
      <c r="GOO1115" s="19"/>
      <c r="GOP1115" s="16"/>
      <c r="GOW1115" s="19"/>
      <c r="GOX1115" s="16"/>
      <c r="GPE1115" s="19"/>
      <c r="GPF1115" s="16"/>
      <c r="GPM1115" s="19"/>
      <c r="GPN1115" s="16"/>
      <c r="GPU1115" s="19"/>
      <c r="GPV1115" s="16"/>
      <c r="GQC1115" s="19"/>
      <c r="GQD1115" s="16"/>
      <c r="GQK1115" s="19"/>
      <c r="GQL1115" s="16"/>
      <c r="GQS1115" s="19"/>
      <c r="GQT1115" s="16"/>
      <c r="GRA1115" s="19"/>
      <c r="GRB1115" s="16"/>
      <c r="GRI1115" s="19"/>
      <c r="GRJ1115" s="16"/>
      <c r="GRQ1115" s="19"/>
      <c r="GRR1115" s="16"/>
      <c r="GRY1115" s="19"/>
      <c r="GRZ1115" s="16"/>
      <c r="GSG1115" s="19"/>
      <c r="GSH1115" s="16"/>
      <c r="GSO1115" s="19"/>
      <c r="GSP1115" s="16"/>
      <c r="GSW1115" s="19"/>
      <c r="GSX1115" s="16"/>
      <c r="GTE1115" s="19"/>
      <c r="GTF1115" s="16"/>
      <c r="GTM1115" s="19"/>
      <c r="GTN1115" s="16"/>
      <c r="GTU1115" s="19"/>
      <c r="GTV1115" s="16"/>
      <c r="GUC1115" s="19"/>
      <c r="GUD1115" s="16"/>
      <c r="GUK1115" s="19"/>
      <c r="GUL1115" s="16"/>
      <c r="GUS1115" s="19"/>
      <c r="GUT1115" s="16"/>
      <c r="GVA1115" s="19"/>
      <c r="GVB1115" s="16"/>
      <c r="GVI1115" s="19"/>
      <c r="GVJ1115" s="16"/>
      <c r="GVQ1115" s="19"/>
      <c r="GVR1115" s="16"/>
      <c r="GVY1115" s="19"/>
      <c r="GVZ1115" s="16"/>
      <c r="GWG1115" s="19"/>
      <c r="GWH1115" s="16"/>
      <c r="GWO1115" s="19"/>
      <c r="GWP1115" s="16"/>
      <c r="GWW1115" s="19"/>
      <c r="GWX1115" s="16"/>
      <c r="GXE1115" s="19"/>
      <c r="GXF1115" s="16"/>
      <c r="GXM1115" s="19"/>
      <c r="GXN1115" s="16"/>
      <c r="GXU1115" s="19"/>
      <c r="GXV1115" s="16"/>
      <c r="GYC1115" s="19"/>
      <c r="GYD1115" s="16"/>
      <c r="GYK1115" s="19"/>
      <c r="GYL1115" s="16"/>
      <c r="GYS1115" s="19"/>
      <c r="GYT1115" s="16"/>
      <c r="GZA1115" s="19"/>
      <c r="GZB1115" s="16"/>
      <c r="GZI1115" s="19"/>
      <c r="GZJ1115" s="16"/>
      <c r="GZQ1115" s="19"/>
      <c r="GZR1115" s="16"/>
      <c r="GZY1115" s="19"/>
      <c r="GZZ1115" s="16"/>
      <c r="HAG1115" s="19"/>
      <c r="HAH1115" s="16"/>
      <c r="HAO1115" s="19"/>
      <c r="HAP1115" s="16"/>
      <c r="HAW1115" s="19"/>
      <c r="HAX1115" s="16"/>
      <c r="HBE1115" s="19"/>
      <c r="HBF1115" s="16"/>
      <c r="HBM1115" s="19"/>
      <c r="HBN1115" s="16"/>
      <c r="HBU1115" s="19"/>
      <c r="HBV1115" s="16"/>
      <c r="HCC1115" s="19"/>
      <c r="HCD1115" s="16"/>
      <c r="HCK1115" s="19"/>
      <c r="HCL1115" s="16"/>
      <c r="HCS1115" s="19"/>
      <c r="HCT1115" s="16"/>
      <c r="HDA1115" s="19"/>
      <c r="HDB1115" s="16"/>
      <c r="HDI1115" s="19"/>
      <c r="HDJ1115" s="16"/>
      <c r="HDQ1115" s="19"/>
      <c r="HDR1115" s="16"/>
      <c r="HDY1115" s="19"/>
      <c r="HDZ1115" s="16"/>
      <c r="HEG1115" s="19"/>
      <c r="HEH1115" s="16"/>
      <c r="HEO1115" s="19"/>
      <c r="HEP1115" s="16"/>
      <c r="HEW1115" s="19"/>
      <c r="HEX1115" s="16"/>
      <c r="HFE1115" s="19"/>
      <c r="HFF1115" s="16"/>
      <c r="HFM1115" s="19"/>
      <c r="HFN1115" s="16"/>
      <c r="HFU1115" s="19"/>
      <c r="HFV1115" s="16"/>
      <c r="HGC1115" s="19"/>
      <c r="HGD1115" s="16"/>
      <c r="HGK1115" s="19"/>
      <c r="HGL1115" s="16"/>
      <c r="HGS1115" s="19"/>
      <c r="HGT1115" s="16"/>
      <c r="HHA1115" s="19"/>
      <c r="HHB1115" s="16"/>
      <c r="HHI1115" s="19"/>
      <c r="HHJ1115" s="16"/>
      <c r="HHQ1115" s="19"/>
      <c r="HHR1115" s="16"/>
      <c r="HHY1115" s="19"/>
      <c r="HHZ1115" s="16"/>
      <c r="HIG1115" s="19"/>
      <c r="HIH1115" s="16"/>
      <c r="HIO1115" s="19"/>
      <c r="HIP1115" s="16"/>
      <c r="HIW1115" s="19"/>
      <c r="HIX1115" s="16"/>
      <c r="HJE1115" s="19"/>
      <c r="HJF1115" s="16"/>
      <c r="HJM1115" s="19"/>
      <c r="HJN1115" s="16"/>
      <c r="HJU1115" s="19"/>
      <c r="HJV1115" s="16"/>
      <c r="HKC1115" s="19"/>
      <c r="HKD1115" s="16"/>
      <c r="HKK1115" s="19"/>
      <c r="HKL1115" s="16"/>
      <c r="HKS1115" s="19"/>
      <c r="HKT1115" s="16"/>
      <c r="HLA1115" s="19"/>
      <c r="HLB1115" s="16"/>
      <c r="HLI1115" s="19"/>
      <c r="HLJ1115" s="16"/>
      <c r="HLQ1115" s="19"/>
      <c r="HLR1115" s="16"/>
      <c r="HLY1115" s="19"/>
      <c r="HLZ1115" s="16"/>
      <c r="HMG1115" s="19"/>
      <c r="HMH1115" s="16"/>
      <c r="HMO1115" s="19"/>
      <c r="HMP1115" s="16"/>
      <c r="HMW1115" s="19"/>
      <c r="HMX1115" s="16"/>
      <c r="HNE1115" s="19"/>
      <c r="HNF1115" s="16"/>
      <c r="HNM1115" s="19"/>
      <c r="HNN1115" s="16"/>
      <c r="HNU1115" s="19"/>
      <c r="HNV1115" s="16"/>
      <c r="HOC1115" s="19"/>
      <c r="HOD1115" s="16"/>
      <c r="HOK1115" s="19"/>
      <c r="HOL1115" s="16"/>
      <c r="HOS1115" s="19"/>
      <c r="HOT1115" s="16"/>
      <c r="HPA1115" s="19"/>
      <c r="HPB1115" s="16"/>
      <c r="HPI1115" s="19"/>
      <c r="HPJ1115" s="16"/>
      <c r="HPQ1115" s="19"/>
      <c r="HPR1115" s="16"/>
      <c r="HPY1115" s="19"/>
      <c r="HPZ1115" s="16"/>
      <c r="HQG1115" s="19"/>
      <c r="HQH1115" s="16"/>
      <c r="HQO1115" s="19"/>
      <c r="HQP1115" s="16"/>
      <c r="HQW1115" s="19"/>
      <c r="HQX1115" s="16"/>
      <c r="HRE1115" s="19"/>
      <c r="HRF1115" s="16"/>
      <c r="HRM1115" s="19"/>
      <c r="HRN1115" s="16"/>
      <c r="HRU1115" s="19"/>
      <c r="HRV1115" s="16"/>
      <c r="HSC1115" s="19"/>
      <c r="HSD1115" s="16"/>
      <c r="HSK1115" s="19"/>
      <c r="HSL1115" s="16"/>
      <c r="HSS1115" s="19"/>
      <c r="HST1115" s="16"/>
      <c r="HTA1115" s="19"/>
      <c r="HTB1115" s="16"/>
      <c r="HTI1115" s="19"/>
      <c r="HTJ1115" s="16"/>
      <c r="HTQ1115" s="19"/>
      <c r="HTR1115" s="16"/>
      <c r="HTY1115" s="19"/>
      <c r="HTZ1115" s="16"/>
      <c r="HUG1115" s="19"/>
      <c r="HUH1115" s="16"/>
      <c r="HUO1115" s="19"/>
      <c r="HUP1115" s="16"/>
      <c r="HUW1115" s="19"/>
      <c r="HUX1115" s="16"/>
      <c r="HVE1115" s="19"/>
      <c r="HVF1115" s="16"/>
      <c r="HVM1115" s="19"/>
      <c r="HVN1115" s="16"/>
      <c r="HVU1115" s="19"/>
      <c r="HVV1115" s="16"/>
      <c r="HWC1115" s="19"/>
      <c r="HWD1115" s="16"/>
      <c r="HWK1115" s="19"/>
      <c r="HWL1115" s="16"/>
      <c r="HWS1115" s="19"/>
      <c r="HWT1115" s="16"/>
      <c r="HXA1115" s="19"/>
      <c r="HXB1115" s="16"/>
      <c r="HXI1115" s="19"/>
      <c r="HXJ1115" s="16"/>
      <c r="HXQ1115" s="19"/>
      <c r="HXR1115" s="16"/>
      <c r="HXY1115" s="19"/>
      <c r="HXZ1115" s="16"/>
      <c r="HYG1115" s="19"/>
      <c r="HYH1115" s="16"/>
      <c r="HYO1115" s="19"/>
      <c r="HYP1115" s="16"/>
      <c r="HYW1115" s="19"/>
      <c r="HYX1115" s="16"/>
      <c r="HZE1115" s="19"/>
      <c r="HZF1115" s="16"/>
      <c r="HZM1115" s="19"/>
      <c r="HZN1115" s="16"/>
      <c r="HZU1115" s="19"/>
      <c r="HZV1115" s="16"/>
      <c r="IAC1115" s="19"/>
      <c r="IAD1115" s="16"/>
      <c r="IAK1115" s="19"/>
      <c r="IAL1115" s="16"/>
      <c r="IAS1115" s="19"/>
      <c r="IAT1115" s="16"/>
      <c r="IBA1115" s="19"/>
      <c r="IBB1115" s="16"/>
      <c r="IBI1115" s="19"/>
      <c r="IBJ1115" s="16"/>
      <c r="IBQ1115" s="19"/>
      <c r="IBR1115" s="16"/>
      <c r="IBY1115" s="19"/>
      <c r="IBZ1115" s="16"/>
      <c r="ICG1115" s="19"/>
      <c r="ICH1115" s="16"/>
      <c r="ICO1115" s="19"/>
      <c r="ICP1115" s="16"/>
      <c r="ICW1115" s="19"/>
      <c r="ICX1115" s="16"/>
      <c r="IDE1115" s="19"/>
      <c r="IDF1115" s="16"/>
      <c r="IDM1115" s="19"/>
      <c r="IDN1115" s="16"/>
      <c r="IDU1115" s="19"/>
      <c r="IDV1115" s="16"/>
      <c r="IEC1115" s="19"/>
      <c r="IED1115" s="16"/>
      <c r="IEK1115" s="19"/>
      <c r="IEL1115" s="16"/>
      <c r="IES1115" s="19"/>
      <c r="IET1115" s="16"/>
      <c r="IFA1115" s="19"/>
      <c r="IFB1115" s="16"/>
      <c r="IFI1115" s="19"/>
      <c r="IFJ1115" s="16"/>
      <c r="IFQ1115" s="19"/>
      <c r="IFR1115" s="16"/>
      <c r="IFY1115" s="19"/>
      <c r="IFZ1115" s="16"/>
      <c r="IGG1115" s="19"/>
      <c r="IGH1115" s="16"/>
      <c r="IGO1115" s="19"/>
      <c r="IGP1115" s="16"/>
      <c r="IGW1115" s="19"/>
      <c r="IGX1115" s="16"/>
      <c r="IHE1115" s="19"/>
      <c r="IHF1115" s="16"/>
      <c r="IHM1115" s="19"/>
      <c r="IHN1115" s="16"/>
      <c r="IHU1115" s="19"/>
      <c r="IHV1115" s="16"/>
      <c r="IIC1115" s="19"/>
      <c r="IID1115" s="16"/>
      <c r="IIK1115" s="19"/>
      <c r="IIL1115" s="16"/>
      <c r="IIS1115" s="19"/>
      <c r="IIT1115" s="16"/>
      <c r="IJA1115" s="19"/>
      <c r="IJB1115" s="16"/>
      <c r="IJI1115" s="19"/>
      <c r="IJJ1115" s="16"/>
      <c r="IJQ1115" s="19"/>
      <c r="IJR1115" s="16"/>
      <c r="IJY1115" s="19"/>
      <c r="IJZ1115" s="16"/>
      <c r="IKG1115" s="19"/>
      <c r="IKH1115" s="16"/>
      <c r="IKO1115" s="19"/>
      <c r="IKP1115" s="16"/>
      <c r="IKW1115" s="19"/>
      <c r="IKX1115" s="16"/>
      <c r="ILE1115" s="19"/>
      <c r="ILF1115" s="16"/>
      <c r="ILM1115" s="19"/>
      <c r="ILN1115" s="16"/>
      <c r="ILU1115" s="19"/>
      <c r="ILV1115" s="16"/>
      <c r="IMC1115" s="19"/>
      <c r="IMD1115" s="16"/>
      <c r="IMK1115" s="19"/>
      <c r="IML1115" s="16"/>
      <c r="IMS1115" s="19"/>
      <c r="IMT1115" s="16"/>
      <c r="INA1115" s="19"/>
      <c r="INB1115" s="16"/>
      <c r="INI1115" s="19"/>
      <c r="INJ1115" s="16"/>
      <c r="INQ1115" s="19"/>
      <c r="INR1115" s="16"/>
      <c r="INY1115" s="19"/>
      <c r="INZ1115" s="16"/>
      <c r="IOG1115" s="19"/>
      <c r="IOH1115" s="16"/>
      <c r="IOO1115" s="19"/>
      <c r="IOP1115" s="16"/>
      <c r="IOW1115" s="19"/>
      <c r="IOX1115" s="16"/>
      <c r="IPE1115" s="19"/>
      <c r="IPF1115" s="16"/>
      <c r="IPM1115" s="19"/>
      <c r="IPN1115" s="16"/>
      <c r="IPU1115" s="19"/>
      <c r="IPV1115" s="16"/>
      <c r="IQC1115" s="19"/>
      <c r="IQD1115" s="16"/>
      <c r="IQK1115" s="19"/>
      <c r="IQL1115" s="16"/>
      <c r="IQS1115" s="19"/>
      <c r="IQT1115" s="16"/>
      <c r="IRA1115" s="19"/>
      <c r="IRB1115" s="16"/>
      <c r="IRI1115" s="19"/>
      <c r="IRJ1115" s="16"/>
      <c r="IRQ1115" s="19"/>
      <c r="IRR1115" s="16"/>
      <c r="IRY1115" s="19"/>
      <c r="IRZ1115" s="16"/>
      <c r="ISG1115" s="19"/>
      <c r="ISH1115" s="16"/>
      <c r="ISO1115" s="19"/>
      <c r="ISP1115" s="16"/>
      <c r="ISW1115" s="19"/>
      <c r="ISX1115" s="16"/>
      <c r="ITE1115" s="19"/>
      <c r="ITF1115" s="16"/>
      <c r="ITM1115" s="19"/>
      <c r="ITN1115" s="16"/>
      <c r="ITU1115" s="19"/>
      <c r="ITV1115" s="16"/>
      <c r="IUC1115" s="19"/>
      <c r="IUD1115" s="16"/>
      <c r="IUK1115" s="19"/>
      <c r="IUL1115" s="16"/>
      <c r="IUS1115" s="19"/>
      <c r="IUT1115" s="16"/>
      <c r="IVA1115" s="19"/>
      <c r="IVB1115" s="16"/>
      <c r="IVI1115" s="19"/>
      <c r="IVJ1115" s="16"/>
      <c r="IVQ1115" s="19"/>
      <c r="IVR1115" s="16"/>
      <c r="IVY1115" s="19"/>
      <c r="IVZ1115" s="16"/>
      <c r="IWG1115" s="19"/>
      <c r="IWH1115" s="16"/>
      <c r="IWO1115" s="19"/>
      <c r="IWP1115" s="16"/>
      <c r="IWW1115" s="19"/>
      <c r="IWX1115" s="16"/>
      <c r="IXE1115" s="19"/>
      <c r="IXF1115" s="16"/>
      <c r="IXM1115" s="19"/>
      <c r="IXN1115" s="16"/>
      <c r="IXU1115" s="19"/>
      <c r="IXV1115" s="16"/>
      <c r="IYC1115" s="19"/>
      <c r="IYD1115" s="16"/>
      <c r="IYK1115" s="19"/>
      <c r="IYL1115" s="16"/>
      <c r="IYS1115" s="19"/>
      <c r="IYT1115" s="16"/>
      <c r="IZA1115" s="19"/>
      <c r="IZB1115" s="16"/>
      <c r="IZI1115" s="19"/>
      <c r="IZJ1115" s="16"/>
      <c r="IZQ1115" s="19"/>
      <c r="IZR1115" s="16"/>
      <c r="IZY1115" s="19"/>
      <c r="IZZ1115" s="16"/>
      <c r="JAG1115" s="19"/>
      <c r="JAH1115" s="16"/>
      <c r="JAO1115" s="19"/>
      <c r="JAP1115" s="16"/>
      <c r="JAW1115" s="19"/>
      <c r="JAX1115" s="16"/>
      <c r="JBE1115" s="19"/>
      <c r="JBF1115" s="16"/>
      <c r="JBM1115" s="19"/>
      <c r="JBN1115" s="16"/>
      <c r="JBU1115" s="19"/>
      <c r="JBV1115" s="16"/>
      <c r="JCC1115" s="19"/>
      <c r="JCD1115" s="16"/>
      <c r="JCK1115" s="19"/>
      <c r="JCL1115" s="16"/>
      <c r="JCS1115" s="19"/>
      <c r="JCT1115" s="16"/>
      <c r="JDA1115" s="19"/>
      <c r="JDB1115" s="16"/>
      <c r="JDI1115" s="19"/>
      <c r="JDJ1115" s="16"/>
      <c r="JDQ1115" s="19"/>
      <c r="JDR1115" s="16"/>
      <c r="JDY1115" s="19"/>
      <c r="JDZ1115" s="16"/>
      <c r="JEG1115" s="19"/>
      <c r="JEH1115" s="16"/>
      <c r="JEO1115" s="19"/>
      <c r="JEP1115" s="16"/>
      <c r="JEW1115" s="19"/>
      <c r="JEX1115" s="16"/>
      <c r="JFE1115" s="19"/>
      <c r="JFF1115" s="16"/>
      <c r="JFM1115" s="19"/>
      <c r="JFN1115" s="16"/>
      <c r="JFU1115" s="19"/>
      <c r="JFV1115" s="16"/>
      <c r="JGC1115" s="19"/>
      <c r="JGD1115" s="16"/>
      <c r="JGK1115" s="19"/>
      <c r="JGL1115" s="16"/>
      <c r="JGS1115" s="19"/>
      <c r="JGT1115" s="16"/>
      <c r="JHA1115" s="19"/>
      <c r="JHB1115" s="16"/>
      <c r="JHI1115" s="19"/>
      <c r="JHJ1115" s="16"/>
      <c r="JHQ1115" s="19"/>
      <c r="JHR1115" s="16"/>
      <c r="JHY1115" s="19"/>
      <c r="JHZ1115" s="16"/>
      <c r="JIG1115" s="19"/>
      <c r="JIH1115" s="16"/>
      <c r="JIO1115" s="19"/>
      <c r="JIP1115" s="16"/>
      <c r="JIW1115" s="19"/>
      <c r="JIX1115" s="16"/>
      <c r="JJE1115" s="19"/>
      <c r="JJF1115" s="16"/>
      <c r="JJM1115" s="19"/>
      <c r="JJN1115" s="16"/>
      <c r="JJU1115" s="19"/>
      <c r="JJV1115" s="16"/>
      <c r="JKC1115" s="19"/>
      <c r="JKD1115" s="16"/>
      <c r="JKK1115" s="19"/>
      <c r="JKL1115" s="16"/>
      <c r="JKS1115" s="19"/>
      <c r="JKT1115" s="16"/>
      <c r="JLA1115" s="19"/>
      <c r="JLB1115" s="16"/>
      <c r="JLI1115" s="19"/>
      <c r="JLJ1115" s="16"/>
      <c r="JLQ1115" s="19"/>
      <c r="JLR1115" s="16"/>
      <c r="JLY1115" s="19"/>
      <c r="JLZ1115" s="16"/>
      <c r="JMG1115" s="19"/>
      <c r="JMH1115" s="16"/>
      <c r="JMO1115" s="19"/>
      <c r="JMP1115" s="16"/>
      <c r="JMW1115" s="19"/>
      <c r="JMX1115" s="16"/>
      <c r="JNE1115" s="19"/>
      <c r="JNF1115" s="16"/>
      <c r="JNM1115" s="19"/>
      <c r="JNN1115" s="16"/>
      <c r="JNU1115" s="19"/>
      <c r="JNV1115" s="16"/>
      <c r="JOC1115" s="19"/>
      <c r="JOD1115" s="16"/>
      <c r="JOK1115" s="19"/>
      <c r="JOL1115" s="16"/>
      <c r="JOS1115" s="19"/>
      <c r="JOT1115" s="16"/>
      <c r="JPA1115" s="19"/>
      <c r="JPB1115" s="16"/>
      <c r="JPI1115" s="19"/>
      <c r="JPJ1115" s="16"/>
      <c r="JPQ1115" s="19"/>
      <c r="JPR1115" s="16"/>
      <c r="JPY1115" s="19"/>
      <c r="JPZ1115" s="16"/>
      <c r="JQG1115" s="19"/>
      <c r="JQH1115" s="16"/>
      <c r="JQO1115" s="19"/>
      <c r="JQP1115" s="16"/>
      <c r="JQW1115" s="19"/>
      <c r="JQX1115" s="16"/>
      <c r="JRE1115" s="19"/>
      <c r="JRF1115" s="16"/>
      <c r="JRM1115" s="19"/>
      <c r="JRN1115" s="16"/>
      <c r="JRU1115" s="19"/>
      <c r="JRV1115" s="16"/>
      <c r="JSC1115" s="19"/>
      <c r="JSD1115" s="16"/>
      <c r="JSK1115" s="19"/>
      <c r="JSL1115" s="16"/>
      <c r="JSS1115" s="19"/>
      <c r="JST1115" s="16"/>
      <c r="JTA1115" s="19"/>
      <c r="JTB1115" s="16"/>
      <c r="JTI1115" s="19"/>
      <c r="JTJ1115" s="16"/>
      <c r="JTQ1115" s="19"/>
      <c r="JTR1115" s="16"/>
      <c r="JTY1115" s="19"/>
      <c r="JTZ1115" s="16"/>
      <c r="JUG1115" s="19"/>
      <c r="JUH1115" s="16"/>
      <c r="JUO1115" s="19"/>
      <c r="JUP1115" s="16"/>
      <c r="JUW1115" s="19"/>
      <c r="JUX1115" s="16"/>
      <c r="JVE1115" s="19"/>
      <c r="JVF1115" s="16"/>
      <c r="JVM1115" s="19"/>
      <c r="JVN1115" s="16"/>
      <c r="JVU1115" s="19"/>
      <c r="JVV1115" s="16"/>
      <c r="JWC1115" s="19"/>
      <c r="JWD1115" s="16"/>
      <c r="JWK1115" s="19"/>
      <c r="JWL1115" s="16"/>
      <c r="JWS1115" s="19"/>
      <c r="JWT1115" s="16"/>
      <c r="JXA1115" s="19"/>
      <c r="JXB1115" s="16"/>
      <c r="JXI1115" s="19"/>
      <c r="JXJ1115" s="16"/>
      <c r="JXQ1115" s="19"/>
      <c r="JXR1115" s="16"/>
      <c r="JXY1115" s="19"/>
      <c r="JXZ1115" s="16"/>
      <c r="JYG1115" s="19"/>
      <c r="JYH1115" s="16"/>
      <c r="JYO1115" s="19"/>
      <c r="JYP1115" s="16"/>
      <c r="JYW1115" s="19"/>
      <c r="JYX1115" s="16"/>
      <c r="JZE1115" s="19"/>
      <c r="JZF1115" s="16"/>
      <c r="JZM1115" s="19"/>
      <c r="JZN1115" s="16"/>
      <c r="JZU1115" s="19"/>
      <c r="JZV1115" s="16"/>
      <c r="KAC1115" s="19"/>
      <c r="KAD1115" s="16"/>
      <c r="KAK1115" s="19"/>
      <c r="KAL1115" s="16"/>
      <c r="KAS1115" s="19"/>
      <c r="KAT1115" s="16"/>
      <c r="KBA1115" s="19"/>
      <c r="KBB1115" s="16"/>
      <c r="KBI1115" s="19"/>
      <c r="KBJ1115" s="16"/>
      <c r="KBQ1115" s="19"/>
      <c r="KBR1115" s="16"/>
      <c r="KBY1115" s="19"/>
      <c r="KBZ1115" s="16"/>
      <c r="KCG1115" s="19"/>
      <c r="KCH1115" s="16"/>
      <c r="KCO1115" s="19"/>
      <c r="KCP1115" s="16"/>
      <c r="KCW1115" s="19"/>
      <c r="KCX1115" s="16"/>
      <c r="KDE1115" s="19"/>
      <c r="KDF1115" s="16"/>
      <c r="KDM1115" s="19"/>
      <c r="KDN1115" s="16"/>
      <c r="KDU1115" s="19"/>
      <c r="KDV1115" s="16"/>
      <c r="KEC1115" s="19"/>
      <c r="KED1115" s="16"/>
      <c r="KEK1115" s="19"/>
      <c r="KEL1115" s="16"/>
      <c r="KES1115" s="19"/>
      <c r="KET1115" s="16"/>
      <c r="KFA1115" s="19"/>
      <c r="KFB1115" s="16"/>
      <c r="KFI1115" s="19"/>
      <c r="KFJ1115" s="16"/>
      <c r="KFQ1115" s="19"/>
      <c r="KFR1115" s="16"/>
      <c r="KFY1115" s="19"/>
      <c r="KFZ1115" s="16"/>
      <c r="KGG1115" s="19"/>
      <c r="KGH1115" s="16"/>
      <c r="KGO1115" s="19"/>
      <c r="KGP1115" s="16"/>
      <c r="KGW1115" s="19"/>
      <c r="KGX1115" s="16"/>
      <c r="KHE1115" s="19"/>
      <c r="KHF1115" s="16"/>
      <c r="KHM1115" s="19"/>
      <c r="KHN1115" s="16"/>
      <c r="KHU1115" s="19"/>
      <c r="KHV1115" s="16"/>
      <c r="KIC1115" s="19"/>
      <c r="KID1115" s="16"/>
      <c r="KIK1115" s="19"/>
      <c r="KIL1115" s="16"/>
      <c r="KIS1115" s="19"/>
      <c r="KIT1115" s="16"/>
      <c r="KJA1115" s="19"/>
      <c r="KJB1115" s="16"/>
      <c r="KJI1115" s="19"/>
      <c r="KJJ1115" s="16"/>
      <c r="KJQ1115" s="19"/>
      <c r="KJR1115" s="16"/>
      <c r="KJY1115" s="19"/>
      <c r="KJZ1115" s="16"/>
      <c r="KKG1115" s="19"/>
      <c r="KKH1115" s="16"/>
      <c r="KKO1115" s="19"/>
      <c r="KKP1115" s="16"/>
      <c r="KKW1115" s="19"/>
      <c r="KKX1115" s="16"/>
      <c r="KLE1115" s="19"/>
      <c r="KLF1115" s="16"/>
      <c r="KLM1115" s="19"/>
      <c r="KLN1115" s="16"/>
      <c r="KLU1115" s="19"/>
      <c r="KLV1115" s="16"/>
      <c r="KMC1115" s="19"/>
      <c r="KMD1115" s="16"/>
      <c r="KMK1115" s="19"/>
      <c r="KML1115" s="16"/>
      <c r="KMS1115" s="19"/>
      <c r="KMT1115" s="16"/>
      <c r="KNA1115" s="19"/>
      <c r="KNB1115" s="16"/>
      <c r="KNI1115" s="19"/>
      <c r="KNJ1115" s="16"/>
      <c r="KNQ1115" s="19"/>
      <c r="KNR1115" s="16"/>
      <c r="KNY1115" s="19"/>
      <c r="KNZ1115" s="16"/>
      <c r="KOG1115" s="19"/>
      <c r="KOH1115" s="16"/>
      <c r="KOO1115" s="19"/>
      <c r="KOP1115" s="16"/>
      <c r="KOW1115" s="19"/>
      <c r="KOX1115" s="16"/>
      <c r="KPE1115" s="19"/>
      <c r="KPF1115" s="16"/>
      <c r="KPM1115" s="19"/>
      <c r="KPN1115" s="16"/>
      <c r="KPU1115" s="19"/>
      <c r="KPV1115" s="16"/>
      <c r="KQC1115" s="19"/>
      <c r="KQD1115" s="16"/>
      <c r="KQK1115" s="19"/>
      <c r="KQL1115" s="16"/>
      <c r="KQS1115" s="19"/>
      <c r="KQT1115" s="16"/>
      <c r="KRA1115" s="19"/>
      <c r="KRB1115" s="16"/>
      <c r="KRI1115" s="19"/>
      <c r="KRJ1115" s="16"/>
      <c r="KRQ1115" s="19"/>
      <c r="KRR1115" s="16"/>
      <c r="KRY1115" s="19"/>
      <c r="KRZ1115" s="16"/>
      <c r="KSG1115" s="19"/>
      <c r="KSH1115" s="16"/>
      <c r="KSO1115" s="19"/>
      <c r="KSP1115" s="16"/>
      <c r="KSW1115" s="19"/>
      <c r="KSX1115" s="16"/>
      <c r="KTE1115" s="19"/>
      <c r="KTF1115" s="16"/>
      <c r="KTM1115" s="19"/>
      <c r="KTN1115" s="16"/>
      <c r="KTU1115" s="19"/>
      <c r="KTV1115" s="16"/>
      <c r="KUC1115" s="19"/>
      <c r="KUD1115" s="16"/>
      <c r="KUK1115" s="19"/>
      <c r="KUL1115" s="16"/>
      <c r="KUS1115" s="19"/>
      <c r="KUT1115" s="16"/>
      <c r="KVA1115" s="19"/>
      <c r="KVB1115" s="16"/>
      <c r="KVI1115" s="19"/>
      <c r="KVJ1115" s="16"/>
      <c r="KVQ1115" s="19"/>
      <c r="KVR1115" s="16"/>
      <c r="KVY1115" s="19"/>
      <c r="KVZ1115" s="16"/>
      <c r="KWG1115" s="19"/>
      <c r="KWH1115" s="16"/>
      <c r="KWO1115" s="19"/>
      <c r="KWP1115" s="16"/>
      <c r="KWW1115" s="19"/>
      <c r="KWX1115" s="16"/>
      <c r="KXE1115" s="19"/>
      <c r="KXF1115" s="16"/>
      <c r="KXM1115" s="19"/>
      <c r="KXN1115" s="16"/>
      <c r="KXU1115" s="19"/>
      <c r="KXV1115" s="16"/>
      <c r="KYC1115" s="19"/>
      <c r="KYD1115" s="16"/>
      <c r="KYK1115" s="19"/>
      <c r="KYL1115" s="16"/>
      <c r="KYS1115" s="19"/>
      <c r="KYT1115" s="16"/>
      <c r="KZA1115" s="19"/>
      <c r="KZB1115" s="16"/>
      <c r="KZI1115" s="19"/>
      <c r="KZJ1115" s="16"/>
      <c r="KZQ1115" s="19"/>
      <c r="KZR1115" s="16"/>
      <c r="KZY1115" s="19"/>
      <c r="KZZ1115" s="16"/>
      <c r="LAG1115" s="19"/>
      <c r="LAH1115" s="16"/>
      <c r="LAO1115" s="19"/>
      <c r="LAP1115" s="16"/>
      <c r="LAW1115" s="19"/>
      <c r="LAX1115" s="16"/>
      <c r="LBE1115" s="19"/>
      <c r="LBF1115" s="16"/>
      <c r="LBM1115" s="19"/>
      <c r="LBN1115" s="16"/>
      <c r="LBU1115" s="19"/>
      <c r="LBV1115" s="16"/>
      <c r="LCC1115" s="19"/>
      <c r="LCD1115" s="16"/>
      <c r="LCK1115" s="19"/>
      <c r="LCL1115" s="16"/>
      <c r="LCS1115" s="19"/>
      <c r="LCT1115" s="16"/>
      <c r="LDA1115" s="19"/>
      <c r="LDB1115" s="16"/>
      <c r="LDI1115" s="19"/>
      <c r="LDJ1115" s="16"/>
      <c r="LDQ1115" s="19"/>
      <c r="LDR1115" s="16"/>
      <c r="LDY1115" s="19"/>
      <c r="LDZ1115" s="16"/>
      <c r="LEG1115" s="19"/>
      <c r="LEH1115" s="16"/>
      <c r="LEO1115" s="19"/>
      <c r="LEP1115" s="16"/>
      <c r="LEW1115" s="19"/>
      <c r="LEX1115" s="16"/>
      <c r="LFE1115" s="19"/>
      <c r="LFF1115" s="16"/>
      <c r="LFM1115" s="19"/>
      <c r="LFN1115" s="16"/>
      <c r="LFU1115" s="19"/>
      <c r="LFV1115" s="16"/>
      <c r="LGC1115" s="19"/>
      <c r="LGD1115" s="16"/>
      <c r="LGK1115" s="19"/>
      <c r="LGL1115" s="16"/>
      <c r="LGS1115" s="19"/>
      <c r="LGT1115" s="16"/>
      <c r="LHA1115" s="19"/>
      <c r="LHB1115" s="16"/>
      <c r="LHI1115" s="19"/>
      <c r="LHJ1115" s="16"/>
      <c r="LHQ1115" s="19"/>
      <c r="LHR1115" s="16"/>
      <c r="LHY1115" s="19"/>
      <c r="LHZ1115" s="16"/>
      <c r="LIG1115" s="19"/>
      <c r="LIH1115" s="16"/>
      <c r="LIO1115" s="19"/>
      <c r="LIP1115" s="16"/>
      <c r="LIW1115" s="19"/>
      <c r="LIX1115" s="16"/>
      <c r="LJE1115" s="19"/>
      <c r="LJF1115" s="16"/>
      <c r="LJM1115" s="19"/>
      <c r="LJN1115" s="16"/>
      <c r="LJU1115" s="19"/>
      <c r="LJV1115" s="16"/>
      <c r="LKC1115" s="19"/>
      <c r="LKD1115" s="16"/>
      <c r="LKK1115" s="19"/>
      <c r="LKL1115" s="16"/>
      <c r="LKS1115" s="19"/>
      <c r="LKT1115" s="16"/>
      <c r="LLA1115" s="19"/>
      <c r="LLB1115" s="16"/>
      <c r="LLI1115" s="19"/>
      <c r="LLJ1115" s="16"/>
      <c r="LLQ1115" s="19"/>
      <c r="LLR1115" s="16"/>
      <c r="LLY1115" s="19"/>
      <c r="LLZ1115" s="16"/>
      <c r="LMG1115" s="19"/>
      <c r="LMH1115" s="16"/>
      <c r="LMO1115" s="19"/>
      <c r="LMP1115" s="16"/>
      <c r="LMW1115" s="19"/>
      <c r="LMX1115" s="16"/>
      <c r="LNE1115" s="19"/>
      <c r="LNF1115" s="16"/>
      <c r="LNM1115" s="19"/>
      <c r="LNN1115" s="16"/>
      <c r="LNU1115" s="19"/>
      <c r="LNV1115" s="16"/>
      <c r="LOC1115" s="19"/>
      <c r="LOD1115" s="16"/>
      <c r="LOK1115" s="19"/>
      <c r="LOL1115" s="16"/>
      <c r="LOS1115" s="19"/>
      <c r="LOT1115" s="16"/>
      <c r="LPA1115" s="19"/>
      <c r="LPB1115" s="16"/>
      <c r="LPI1115" s="19"/>
      <c r="LPJ1115" s="16"/>
      <c r="LPQ1115" s="19"/>
      <c r="LPR1115" s="16"/>
      <c r="LPY1115" s="19"/>
      <c r="LPZ1115" s="16"/>
      <c r="LQG1115" s="19"/>
      <c r="LQH1115" s="16"/>
      <c r="LQO1115" s="19"/>
      <c r="LQP1115" s="16"/>
      <c r="LQW1115" s="19"/>
      <c r="LQX1115" s="16"/>
      <c r="LRE1115" s="19"/>
      <c r="LRF1115" s="16"/>
      <c r="LRM1115" s="19"/>
      <c r="LRN1115" s="16"/>
      <c r="LRU1115" s="19"/>
      <c r="LRV1115" s="16"/>
      <c r="LSC1115" s="19"/>
      <c r="LSD1115" s="16"/>
      <c r="LSK1115" s="19"/>
      <c r="LSL1115" s="16"/>
      <c r="LSS1115" s="19"/>
      <c r="LST1115" s="16"/>
      <c r="LTA1115" s="19"/>
      <c r="LTB1115" s="16"/>
      <c r="LTI1115" s="19"/>
      <c r="LTJ1115" s="16"/>
      <c r="LTQ1115" s="19"/>
      <c r="LTR1115" s="16"/>
      <c r="LTY1115" s="19"/>
      <c r="LTZ1115" s="16"/>
      <c r="LUG1115" s="19"/>
      <c r="LUH1115" s="16"/>
      <c r="LUO1115" s="19"/>
      <c r="LUP1115" s="16"/>
      <c r="LUW1115" s="19"/>
      <c r="LUX1115" s="16"/>
      <c r="LVE1115" s="19"/>
      <c r="LVF1115" s="16"/>
      <c r="LVM1115" s="19"/>
      <c r="LVN1115" s="16"/>
      <c r="LVU1115" s="19"/>
      <c r="LVV1115" s="16"/>
      <c r="LWC1115" s="19"/>
      <c r="LWD1115" s="16"/>
      <c r="LWK1115" s="19"/>
      <c r="LWL1115" s="16"/>
      <c r="LWS1115" s="19"/>
      <c r="LWT1115" s="16"/>
      <c r="LXA1115" s="19"/>
      <c r="LXB1115" s="16"/>
      <c r="LXI1115" s="19"/>
      <c r="LXJ1115" s="16"/>
      <c r="LXQ1115" s="19"/>
      <c r="LXR1115" s="16"/>
      <c r="LXY1115" s="19"/>
      <c r="LXZ1115" s="16"/>
      <c r="LYG1115" s="19"/>
      <c r="LYH1115" s="16"/>
      <c r="LYO1115" s="19"/>
      <c r="LYP1115" s="16"/>
      <c r="LYW1115" s="19"/>
      <c r="LYX1115" s="16"/>
      <c r="LZE1115" s="19"/>
      <c r="LZF1115" s="16"/>
      <c r="LZM1115" s="19"/>
      <c r="LZN1115" s="16"/>
      <c r="LZU1115" s="19"/>
      <c r="LZV1115" s="16"/>
      <c r="MAC1115" s="19"/>
      <c r="MAD1115" s="16"/>
      <c r="MAK1115" s="19"/>
      <c r="MAL1115" s="16"/>
      <c r="MAS1115" s="19"/>
      <c r="MAT1115" s="16"/>
      <c r="MBA1115" s="19"/>
      <c r="MBB1115" s="16"/>
      <c r="MBI1115" s="19"/>
      <c r="MBJ1115" s="16"/>
      <c r="MBQ1115" s="19"/>
      <c r="MBR1115" s="16"/>
      <c r="MBY1115" s="19"/>
      <c r="MBZ1115" s="16"/>
      <c r="MCG1115" s="19"/>
      <c r="MCH1115" s="16"/>
      <c r="MCO1115" s="19"/>
      <c r="MCP1115" s="16"/>
      <c r="MCW1115" s="19"/>
      <c r="MCX1115" s="16"/>
      <c r="MDE1115" s="19"/>
      <c r="MDF1115" s="16"/>
      <c r="MDM1115" s="19"/>
      <c r="MDN1115" s="16"/>
      <c r="MDU1115" s="19"/>
      <c r="MDV1115" s="16"/>
      <c r="MEC1115" s="19"/>
      <c r="MED1115" s="16"/>
      <c r="MEK1115" s="19"/>
      <c r="MEL1115" s="16"/>
      <c r="MES1115" s="19"/>
      <c r="MET1115" s="16"/>
      <c r="MFA1115" s="19"/>
      <c r="MFB1115" s="16"/>
      <c r="MFI1115" s="19"/>
      <c r="MFJ1115" s="16"/>
      <c r="MFQ1115" s="19"/>
      <c r="MFR1115" s="16"/>
      <c r="MFY1115" s="19"/>
      <c r="MFZ1115" s="16"/>
      <c r="MGG1115" s="19"/>
      <c r="MGH1115" s="16"/>
      <c r="MGO1115" s="19"/>
      <c r="MGP1115" s="16"/>
      <c r="MGW1115" s="19"/>
      <c r="MGX1115" s="16"/>
      <c r="MHE1115" s="19"/>
      <c r="MHF1115" s="16"/>
      <c r="MHM1115" s="19"/>
      <c r="MHN1115" s="16"/>
      <c r="MHU1115" s="19"/>
      <c r="MHV1115" s="16"/>
      <c r="MIC1115" s="19"/>
      <c r="MID1115" s="16"/>
      <c r="MIK1115" s="19"/>
      <c r="MIL1115" s="16"/>
      <c r="MIS1115" s="19"/>
      <c r="MIT1115" s="16"/>
      <c r="MJA1115" s="19"/>
      <c r="MJB1115" s="16"/>
      <c r="MJI1115" s="19"/>
      <c r="MJJ1115" s="16"/>
      <c r="MJQ1115" s="19"/>
      <c r="MJR1115" s="16"/>
      <c r="MJY1115" s="19"/>
      <c r="MJZ1115" s="16"/>
      <c r="MKG1115" s="19"/>
      <c r="MKH1115" s="16"/>
      <c r="MKO1115" s="19"/>
      <c r="MKP1115" s="16"/>
      <c r="MKW1115" s="19"/>
      <c r="MKX1115" s="16"/>
      <c r="MLE1115" s="19"/>
      <c r="MLF1115" s="16"/>
      <c r="MLM1115" s="19"/>
      <c r="MLN1115" s="16"/>
      <c r="MLU1115" s="19"/>
      <c r="MLV1115" s="16"/>
      <c r="MMC1115" s="19"/>
      <c r="MMD1115" s="16"/>
      <c r="MMK1115" s="19"/>
      <c r="MML1115" s="16"/>
      <c r="MMS1115" s="19"/>
      <c r="MMT1115" s="16"/>
      <c r="MNA1115" s="19"/>
      <c r="MNB1115" s="16"/>
      <c r="MNI1115" s="19"/>
      <c r="MNJ1115" s="16"/>
      <c r="MNQ1115" s="19"/>
      <c r="MNR1115" s="16"/>
      <c r="MNY1115" s="19"/>
      <c r="MNZ1115" s="16"/>
      <c r="MOG1115" s="19"/>
      <c r="MOH1115" s="16"/>
      <c r="MOO1115" s="19"/>
      <c r="MOP1115" s="16"/>
      <c r="MOW1115" s="19"/>
      <c r="MOX1115" s="16"/>
      <c r="MPE1115" s="19"/>
      <c r="MPF1115" s="16"/>
      <c r="MPM1115" s="19"/>
      <c r="MPN1115" s="16"/>
      <c r="MPU1115" s="19"/>
      <c r="MPV1115" s="16"/>
      <c r="MQC1115" s="19"/>
      <c r="MQD1115" s="16"/>
      <c r="MQK1115" s="19"/>
      <c r="MQL1115" s="16"/>
      <c r="MQS1115" s="19"/>
      <c r="MQT1115" s="16"/>
      <c r="MRA1115" s="19"/>
      <c r="MRB1115" s="16"/>
      <c r="MRI1115" s="19"/>
      <c r="MRJ1115" s="16"/>
      <c r="MRQ1115" s="19"/>
      <c r="MRR1115" s="16"/>
      <c r="MRY1115" s="19"/>
      <c r="MRZ1115" s="16"/>
      <c r="MSG1115" s="19"/>
      <c r="MSH1115" s="16"/>
      <c r="MSO1115" s="19"/>
      <c r="MSP1115" s="16"/>
      <c r="MSW1115" s="19"/>
      <c r="MSX1115" s="16"/>
      <c r="MTE1115" s="19"/>
      <c r="MTF1115" s="16"/>
      <c r="MTM1115" s="19"/>
      <c r="MTN1115" s="16"/>
      <c r="MTU1115" s="19"/>
      <c r="MTV1115" s="16"/>
      <c r="MUC1115" s="19"/>
      <c r="MUD1115" s="16"/>
      <c r="MUK1115" s="19"/>
      <c r="MUL1115" s="16"/>
      <c r="MUS1115" s="19"/>
      <c r="MUT1115" s="16"/>
      <c r="MVA1115" s="19"/>
      <c r="MVB1115" s="16"/>
      <c r="MVI1115" s="19"/>
      <c r="MVJ1115" s="16"/>
      <c r="MVQ1115" s="19"/>
      <c r="MVR1115" s="16"/>
      <c r="MVY1115" s="19"/>
      <c r="MVZ1115" s="16"/>
      <c r="MWG1115" s="19"/>
      <c r="MWH1115" s="16"/>
      <c r="MWO1115" s="19"/>
      <c r="MWP1115" s="16"/>
      <c r="MWW1115" s="19"/>
      <c r="MWX1115" s="16"/>
      <c r="MXE1115" s="19"/>
      <c r="MXF1115" s="16"/>
      <c r="MXM1115" s="19"/>
      <c r="MXN1115" s="16"/>
      <c r="MXU1115" s="19"/>
      <c r="MXV1115" s="16"/>
      <c r="MYC1115" s="19"/>
      <c r="MYD1115" s="16"/>
      <c r="MYK1115" s="19"/>
      <c r="MYL1115" s="16"/>
      <c r="MYS1115" s="19"/>
      <c r="MYT1115" s="16"/>
      <c r="MZA1115" s="19"/>
      <c r="MZB1115" s="16"/>
      <c r="MZI1115" s="19"/>
      <c r="MZJ1115" s="16"/>
      <c r="MZQ1115" s="19"/>
      <c r="MZR1115" s="16"/>
      <c r="MZY1115" s="19"/>
      <c r="MZZ1115" s="16"/>
      <c r="NAG1115" s="19"/>
      <c r="NAH1115" s="16"/>
      <c r="NAO1115" s="19"/>
      <c r="NAP1115" s="16"/>
      <c r="NAW1115" s="19"/>
      <c r="NAX1115" s="16"/>
      <c r="NBE1115" s="19"/>
      <c r="NBF1115" s="16"/>
      <c r="NBM1115" s="19"/>
      <c r="NBN1115" s="16"/>
      <c r="NBU1115" s="19"/>
      <c r="NBV1115" s="16"/>
      <c r="NCC1115" s="19"/>
      <c r="NCD1115" s="16"/>
      <c r="NCK1115" s="19"/>
      <c r="NCL1115" s="16"/>
      <c r="NCS1115" s="19"/>
      <c r="NCT1115" s="16"/>
      <c r="NDA1115" s="19"/>
      <c r="NDB1115" s="16"/>
      <c r="NDI1115" s="19"/>
      <c r="NDJ1115" s="16"/>
      <c r="NDQ1115" s="19"/>
      <c r="NDR1115" s="16"/>
      <c r="NDY1115" s="19"/>
      <c r="NDZ1115" s="16"/>
      <c r="NEG1115" s="19"/>
      <c r="NEH1115" s="16"/>
      <c r="NEO1115" s="19"/>
      <c r="NEP1115" s="16"/>
      <c r="NEW1115" s="19"/>
      <c r="NEX1115" s="16"/>
      <c r="NFE1115" s="19"/>
      <c r="NFF1115" s="16"/>
      <c r="NFM1115" s="19"/>
      <c r="NFN1115" s="16"/>
      <c r="NFU1115" s="19"/>
      <c r="NFV1115" s="16"/>
      <c r="NGC1115" s="19"/>
      <c r="NGD1115" s="16"/>
      <c r="NGK1115" s="19"/>
      <c r="NGL1115" s="16"/>
      <c r="NGS1115" s="19"/>
      <c r="NGT1115" s="16"/>
      <c r="NHA1115" s="19"/>
      <c r="NHB1115" s="16"/>
      <c r="NHI1115" s="19"/>
      <c r="NHJ1115" s="16"/>
      <c r="NHQ1115" s="19"/>
      <c r="NHR1115" s="16"/>
      <c r="NHY1115" s="19"/>
      <c r="NHZ1115" s="16"/>
      <c r="NIG1115" s="19"/>
      <c r="NIH1115" s="16"/>
      <c r="NIO1115" s="19"/>
      <c r="NIP1115" s="16"/>
      <c r="NIW1115" s="19"/>
      <c r="NIX1115" s="16"/>
      <c r="NJE1115" s="19"/>
      <c r="NJF1115" s="16"/>
      <c r="NJM1115" s="19"/>
      <c r="NJN1115" s="16"/>
      <c r="NJU1115" s="19"/>
      <c r="NJV1115" s="16"/>
      <c r="NKC1115" s="19"/>
      <c r="NKD1115" s="16"/>
      <c r="NKK1115" s="19"/>
      <c r="NKL1115" s="16"/>
      <c r="NKS1115" s="19"/>
      <c r="NKT1115" s="16"/>
      <c r="NLA1115" s="19"/>
      <c r="NLB1115" s="16"/>
      <c r="NLI1115" s="19"/>
      <c r="NLJ1115" s="16"/>
      <c r="NLQ1115" s="19"/>
      <c r="NLR1115" s="16"/>
      <c r="NLY1115" s="19"/>
      <c r="NLZ1115" s="16"/>
      <c r="NMG1115" s="19"/>
      <c r="NMH1115" s="16"/>
      <c r="NMO1115" s="19"/>
      <c r="NMP1115" s="16"/>
      <c r="NMW1115" s="19"/>
      <c r="NMX1115" s="16"/>
      <c r="NNE1115" s="19"/>
      <c r="NNF1115" s="16"/>
      <c r="NNM1115" s="19"/>
      <c r="NNN1115" s="16"/>
      <c r="NNU1115" s="19"/>
      <c r="NNV1115" s="16"/>
      <c r="NOC1115" s="19"/>
      <c r="NOD1115" s="16"/>
      <c r="NOK1115" s="19"/>
      <c r="NOL1115" s="16"/>
      <c r="NOS1115" s="19"/>
      <c r="NOT1115" s="16"/>
      <c r="NPA1115" s="19"/>
      <c r="NPB1115" s="16"/>
      <c r="NPI1115" s="19"/>
      <c r="NPJ1115" s="16"/>
      <c r="NPQ1115" s="19"/>
      <c r="NPR1115" s="16"/>
      <c r="NPY1115" s="19"/>
      <c r="NPZ1115" s="16"/>
      <c r="NQG1115" s="19"/>
      <c r="NQH1115" s="16"/>
      <c r="NQO1115" s="19"/>
      <c r="NQP1115" s="16"/>
      <c r="NQW1115" s="19"/>
      <c r="NQX1115" s="16"/>
      <c r="NRE1115" s="19"/>
      <c r="NRF1115" s="16"/>
      <c r="NRM1115" s="19"/>
      <c r="NRN1115" s="16"/>
      <c r="NRU1115" s="19"/>
      <c r="NRV1115" s="16"/>
      <c r="NSC1115" s="19"/>
      <c r="NSD1115" s="16"/>
      <c r="NSK1115" s="19"/>
      <c r="NSL1115" s="16"/>
      <c r="NSS1115" s="19"/>
      <c r="NST1115" s="16"/>
      <c r="NTA1115" s="19"/>
      <c r="NTB1115" s="16"/>
      <c r="NTI1115" s="19"/>
      <c r="NTJ1115" s="16"/>
      <c r="NTQ1115" s="19"/>
      <c r="NTR1115" s="16"/>
      <c r="NTY1115" s="19"/>
      <c r="NTZ1115" s="16"/>
      <c r="NUG1115" s="19"/>
      <c r="NUH1115" s="16"/>
      <c r="NUO1115" s="19"/>
      <c r="NUP1115" s="16"/>
      <c r="NUW1115" s="19"/>
      <c r="NUX1115" s="16"/>
      <c r="NVE1115" s="19"/>
      <c r="NVF1115" s="16"/>
      <c r="NVM1115" s="19"/>
      <c r="NVN1115" s="16"/>
      <c r="NVU1115" s="19"/>
      <c r="NVV1115" s="16"/>
      <c r="NWC1115" s="19"/>
      <c r="NWD1115" s="16"/>
      <c r="NWK1115" s="19"/>
      <c r="NWL1115" s="16"/>
      <c r="NWS1115" s="19"/>
      <c r="NWT1115" s="16"/>
      <c r="NXA1115" s="19"/>
      <c r="NXB1115" s="16"/>
      <c r="NXI1115" s="19"/>
      <c r="NXJ1115" s="16"/>
      <c r="NXQ1115" s="19"/>
      <c r="NXR1115" s="16"/>
      <c r="NXY1115" s="19"/>
      <c r="NXZ1115" s="16"/>
      <c r="NYG1115" s="19"/>
      <c r="NYH1115" s="16"/>
      <c r="NYO1115" s="19"/>
      <c r="NYP1115" s="16"/>
      <c r="NYW1115" s="19"/>
      <c r="NYX1115" s="16"/>
      <c r="NZE1115" s="19"/>
      <c r="NZF1115" s="16"/>
      <c r="NZM1115" s="19"/>
      <c r="NZN1115" s="16"/>
      <c r="NZU1115" s="19"/>
      <c r="NZV1115" s="16"/>
      <c r="OAC1115" s="19"/>
      <c r="OAD1115" s="16"/>
      <c r="OAK1115" s="19"/>
      <c r="OAL1115" s="16"/>
      <c r="OAS1115" s="19"/>
      <c r="OAT1115" s="16"/>
      <c r="OBA1115" s="19"/>
      <c r="OBB1115" s="16"/>
      <c r="OBI1115" s="19"/>
      <c r="OBJ1115" s="16"/>
      <c r="OBQ1115" s="19"/>
      <c r="OBR1115" s="16"/>
      <c r="OBY1115" s="19"/>
      <c r="OBZ1115" s="16"/>
      <c r="OCG1115" s="19"/>
      <c r="OCH1115" s="16"/>
      <c r="OCO1115" s="19"/>
      <c r="OCP1115" s="16"/>
      <c r="OCW1115" s="19"/>
      <c r="OCX1115" s="16"/>
      <c r="ODE1115" s="19"/>
      <c r="ODF1115" s="16"/>
      <c r="ODM1115" s="19"/>
      <c r="ODN1115" s="16"/>
      <c r="ODU1115" s="19"/>
      <c r="ODV1115" s="16"/>
      <c r="OEC1115" s="19"/>
      <c r="OED1115" s="16"/>
      <c r="OEK1115" s="19"/>
      <c r="OEL1115" s="16"/>
      <c r="OES1115" s="19"/>
      <c r="OET1115" s="16"/>
      <c r="OFA1115" s="19"/>
      <c r="OFB1115" s="16"/>
      <c r="OFI1115" s="19"/>
      <c r="OFJ1115" s="16"/>
      <c r="OFQ1115" s="19"/>
      <c r="OFR1115" s="16"/>
      <c r="OFY1115" s="19"/>
      <c r="OFZ1115" s="16"/>
      <c r="OGG1115" s="19"/>
      <c r="OGH1115" s="16"/>
      <c r="OGO1115" s="19"/>
      <c r="OGP1115" s="16"/>
      <c r="OGW1115" s="19"/>
      <c r="OGX1115" s="16"/>
      <c r="OHE1115" s="19"/>
      <c r="OHF1115" s="16"/>
      <c r="OHM1115" s="19"/>
      <c r="OHN1115" s="16"/>
      <c r="OHU1115" s="19"/>
      <c r="OHV1115" s="16"/>
      <c r="OIC1115" s="19"/>
      <c r="OID1115" s="16"/>
      <c r="OIK1115" s="19"/>
      <c r="OIL1115" s="16"/>
      <c r="OIS1115" s="19"/>
      <c r="OIT1115" s="16"/>
      <c r="OJA1115" s="19"/>
      <c r="OJB1115" s="16"/>
      <c r="OJI1115" s="19"/>
      <c r="OJJ1115" s="16"/>
      <c r="OJQ1115" s="19"/>
      <c r="OJR1115" s="16"/>
      <c r="OJY1115" s="19"/>
      <c r="OJZ1115" s="16"/>
      <c r="OKG1115" s="19"/>
      <c r="OKH1115" s="16"/>
      <c r="OKO1115" s="19"/>
      <c r="OKP1115" s="16"/>
      <c r="OKW1115" s="19"/>
      <c r="OKX1115" s="16"/>
      <c r="OLE1115" s="19"/>
      <c r="OLF1115" s="16"/>
      <c r="OLM1115" s="19"/>
      <c r="OLN1115" s="16"/>
      <c r="OLU1115" s="19"/>
      <c r="OLV1115" s="16"/>
      <c r="OMC1115" s="19"/>
      <c r="OMD1115" s="16"/>
      <c r="OMK1115" s="19"/>
      <c r="OML1115" s="16"/>
      <c r="OMS1115" s="19"/>
      <c r="OMT1115" s="16"/>
      <c r="ONA1115" s="19"/>
      <c r="ONB1115" s="16"/>
      <c r="ONI1115" s="19"/>
      <c r="ONJ1115" s="16"/>
      <c r="ONQ1115" s="19"/>
      <c r="ONR1115" s="16"/>
      <c r="ONY1115" s="19"/>
      <c r="ONZ1115" s="16"/>
      <c r="OOG1115" s="19"/>
      <c r="OOH1115" s="16"/>
      <c r="OOO1115" s="19"/>
      <c r="OOP1115" s="16"/>
      <c r="OOW1115" s="19"/>
      <c r="OOX1115" s="16"/>
      <c r="OPE1115" s="19"/>
      <c r="OPF1115" s="16"/>
      <c r="OPM1115" s="19"/>
      <c r="OPN1115" s="16"/>
      <c r="OPU1115" s="19"/>
      <c r="OPV1115" s="16"/>
      <c r="OQC1115" s="19"/>
      <c r="OQD1115" s="16"/>
      <c r="OQK1115" s="19"/>
      <c r="OQL1115" s="16"/>
      <c r="OQS1115" s="19"/>
      <c r="OQT1115" s="16"/>
      <c r="ORA1115" s="19"/>
      <c r="ORB1115" s="16"/>
      <c r="ORI1115" s="19"/>
      <c r="ORJ1115" s="16"/>
      <c r="ORQ1115" s="19"/>
      <c r="ORR1115" s="16"/>
      <c r="ORY1115" s="19"/>
      <c r="ORZ1115" s="16"/>
      <c r="OSG1115" s="19"/>
      <c r="OSH1115" s="16"/>
      <c r="OSO1115" s="19"/>
      <c r="OSP1115" s="16"/>
      <c r="OSW1115" s="19"/>
      <c r="OSX1115" s="16"/>
      <c r="OTE1115" s="19"/>
      <c r="OTF1115" s="16"/>
      <c r="OTM1115" s="19"/>
      <c r="OTN1115" s="16"/>
      <c r="OTU1115" s="19"/>
      <c r="OTV1115" s="16"/>
      <c r="OUC1115" s="19"/>
      <c r="OUD1115" s="16"/>
      <c r="OUK1115" s="19"/>
      <c r="OUL1115" s="16"/>
      <c r="OUS1115" s="19"/>
      <c r="OUT1115" s="16"/>
      <c r="OVA1115" s="19"/>
      <c r="OVB1115" s="16"/>
      <c r="OVI1115" s="19"/>
      <c r="OVJ1115" s="16"/>
      <c r="OVQ1115" s="19"/>
      <c r="OVR1115" s="16"/>
      <c r="OVY1115" s="19"/>
      <c r="OVZ1115" s="16"/>
      <c r="OWG1115" s="19"/>
      <c r="OWH1115" s="16"/>
      <c r="OWO1115" s="19"/>
      <c r="OWP1115" s="16"/>
      <c r="OWW1115" s="19"/>
      <c r="OWX1115" s="16"/>
      <c r="OXE1115" s="19"/>
      <c r="OXF1115" s="16"/>
      <c r="OXM1115" s="19"/>
      <c r="OXN1115" s="16"/>
      <c r="OXU1115" s="19"/>
      <c r="OXV1115" s="16"/>
      <c r="OYC1115" s="19"/>
      <c r="OYD1115" s="16"/>
      <c r="OYK1115" s="19"/>
      <c r="OYL1115" s="16"/>
      <c r="OYS1115" s="19"/>
      <c r="OYT1115" s="16"/>
      <c r="OZA1115" s="19"/>
      <c r="OZB1115" s="16"/>
      <c r="OZI1115" s="19"/>
      <c r="OZJ1115" s="16"/>
      <c r="OZQ1115" s="19"/>
      <c r="OZR1115" s="16"/>
      <c r="OZY1115" s="19"/>
      <c r="OZZ1115" s="16"/>
      <c r="PAG1115" s="19"/>
      <c r="PAH1115" s="16"/>
      <c r="PAO1115" s="19"/>
      <c r="PAP1115" s="16"/>
      <c r="PAW1115" s="19"/>
      <c r="PAX1115" s="16"/>
      <c r="PBE1115" s="19"/>
      <c r="PBF1115" s="16"/>
      <c r="PBM1115" s="19"/>
      <c r="PBN1115" s="16"/>
      <c r="PBU1115" s="19"/>
      <c r="PBV1115" s="16"/>
      <c r="PCC1115" s="19"/>
      <c r="PCD1115" s="16"/>
      <c r="PCK1115" s="19"/>
      <c r="PCL1115" s="16"/>
      <c r="PCS1115" s="19"/>
      <c r="PCT1115" s="16"/>
      <c r="PDA1115" s="19"/>
      <c r="PDB1115" s="16"/>
      <c r="PDI1115" s="19"/>
      <c r="PDJ1115" s="16"/>
      <c r="PDQ1115" s="19"/>
      <c r="PDR1115" s="16"/>
      <c r="PDY1115" s="19"/>
      <c r="PDZ1115" s="16"/>
      <c r="PEG1115" s="19"/>
      <c r="PEH1115" s="16"/>
      <c r="PEO1115" s="19"/>
      <c r="PEP1115" s="16"/>
      <c r="PEW1115" s="19"/>
      <c r="PEX1115" s="16"/>
      <c r="PFE1115" s="19"/>
      <c r="PFF1115" s="16"/>
      <c r="PFM1115" s="19"/>
      <c r="PFN1115" s="16"/>
      <c r="PFU1115" s="19"/>
      <c r="PFV1115" s="16"/>
      <c r="PGC1115" s="19"/>
      <c r="PGD1115" s="16"/>
      <c r="PGK1115" s="19"/>
      <c r="PGL1115" s="16"/>
      <c r="PGS1115" s="19"/>
      <c r="PGT1115" s="16"/>
      <c r="PHA1115" s="19"/>
      <c r="PHB1115" s="16"/>
      <c r="PHI1115" s="19"/>
      <c r="PHJ1115" s="16"/>
      <c r="PHQ1115" s="19"/>
      <c r="PHR1115" s="16"/>
      <c r="PHY1115" s="19"/>
      <c r="PHZ1115" s="16"/>
      <c r="PIG1115" s="19"/>
      <c r="PIH1115" s="16"/>
      <c r="PIO1115" s="19"/>
      <c r="PIP1115" s="16"/>
      <c r="PIW1115" s="19"/>
      <c r="PIX1115" s="16"/>
      <c r="PJE1115" s="19"/>
      <c r="PJF1115" s="16"/>
      <c r="PJM1115" s="19"/>
      <c r="PJN1115" s="16"/>
      <c r="PJU1115" s="19"/>
      <c r="PJV1115" s="16"/>
      <c r="PKC1115" s="19"/>
      <c r="PKD1115" s="16"/>
      <c r="PKK1115" s="19"/>
      <c r="PKL1115" s="16"/>
      <c r="PKS1115" s="19"/>
      <c r="PKT1115" s="16"/>
      <c r="PLA1115" s="19"/>
      <c r="PLB1115" s="16"/>
      <c r="PLI1115" s="19"/>
      <c r="PLJ1115" s="16"/>
      <c r="PLQ1115" s="19"/>
      <c r="PLR1115" s="16"/>
      <c r="PLY1115" s="19"/>
      <c r="PLZ1115" s="16"/>
      <c r="PMG1115" s="19"/>
      <c r="PMH1115" s="16"/>
      <c r="PMO1115" s="19"/>
      <c r="PMP1115" s="16"/>
      <c r="PMW1115" s="19"/>
      <c r="PMX1115" s="16"/>
      <c r="PNE1115" s="19"/>
      <c r="PNF1115" s="16"/>
      <c r="PNM1115" s="19"/>
      <c r="PNN1115" s="16"/>
      <c r="PNU1115" s="19"/>
      <c r="PNV1115" s="16"/>
      <c r="POC1115" s="19"/>
      <c r="POD1115" s="16"/>
      <c r="POK1115" s="19"/>
      <c r="POL1115" s="16"/>
      <c r="POS1115" s="19"/>
      <c r="POT1115" s="16"/>
      <c r="PPA1115" s="19"/>
      <c r="PPB1115" s="16"/>
      <c r="PPI1115" s="19"/>
      <c r="PPJ1115" s="16"/>
      <c r="PPQ1115" s="19"/>
      <c r="PPR1115" s="16"/>
      <c r="PPY1115" s="19"/>
      <c r="PPZ1115" s="16"/>
      <c r="PQG1115" s="19"/>
      <c r="PQH1115" s="16"/>
      <c r="PQO1115" s="19"/>
      <c r="PQP1115" s="16"/>
      <c r="PQW1115" s="19"/>
      <c r="PQX1115" s="16"/>
      <c r="PRE1115" s="19"/>
      <c r="PRF1115" s="16"/>
      <c r="PRM1115" s="19"/>
      <c r="PRN1115" s="16"/>
      <c r="PRU1115" s="19"/>
      <c r="PRV1115" s="16"/>
      <c r="PSC1115" s="19"/>
      <c r="PSD1115" s="16"/>
      <c r="PSK1115" s="19"/>
      <c r="PSL1115" s="16"/>
      <c r="PSS1115" s="19"/>
      <c r="PST1115" s="16"/>
      <c r="PTA1115" s="19"/>
      <c r="PTB1115" s="16"/>
      <c r="PTI1115" s="19"/>
      <c r="PTJ1115" s="16"/>
      <c r="PTQ1115" s="19"/>
      <c r="PTR1115" s="16"/>
      <c r="PTY1115" s="19"/>
      <c r="PTZ1115" s="16"/>
      <c r="PUG1115" s="19"/>
      <c r="PUH1115" s="16"/>
      <c r="PUO1115" s="19"/>
      <c r="PUP1115" s="16"/>
      <c r="PUW1115" s="19"/>
      <c r="PUX1115" s="16"/>
      <c r="PVE1115" s="19"/>
      <c r="PVF1115" s="16"/>
      <c r="PVM1115" s="19"/>
      <c r="PVN1115" s="16"/>
      <c r="PVU1115" s="19"/>
      <c r="PVV1115" s="16"/>
      <c r="PWC1115" s="19"/>
      <c r="PWD1115" s="16"/>
      <c r="PWK1115" s="19"/>
      <c r="PWL1115" s="16"/>
      <c r="PWS1115" s="19"/>
      <c r="PWT1115" s="16"/>
      <c r="PXA1115" s="19"/>
      <c r="PXB1115" s="16"/>
      <c r="PXI1115" s="19"/>
      <c r="PXJ1115" s="16"/>
      <c r="PXQ1115" s="19"/>
      <c r="PXR1115" s="16"/>
      <c r="PXY1115" s="19"/>
      <c r="PXZ1115" s="16"/>
      <c r="PYG1115" s="19"/>
      <c r="PYH1115" s="16"/>
      <c r="PYO1115" s="19"/>
      <c r="PYP1115" s="16"/>
      <c r="PYW1115" s="19"/>
      <c r="PYX1115" s="16"/>
      <c r="PZE1115" s="19"/>
      <c r="PZF1115" s="16"/>
      <c r="PZM1115" s="19"/>
      <c r="PZN1115" s="16"/>
      <c r="PZU1115" s="19"/>
      <c r="PZV1115" s="16"/>
      <c r="QAC1115" s="19"/>
      <c r="QAD1115" s="16"/>
      <c r="QAK1115" s="19"/>
      <c r="QAL1115" s="16"/>
      <c r="QAS1115" s="19"/>
      <c r="QAT1115" s="16"/>
      <c r="QBA1115" s="19"/>
      <c r="QBB1115" s="16"/>
      <c r="QBI1115" s="19"/>
      <c r="QBJ1115" s="16"/>
      <c r="QBQ1115" s="19"/>
      <c r="QBR1115" s="16"/>
      <c r="QBY1115" s="19"/>
      <c r="QBZ1115" s="16"/>
      <c r="QCG1115" s="19"/>
      <c r="QCH1115" s="16"/>
      <c r="QCO1115" s="19"/>
      <c r="QCP1115" s="16"/>
      <c r="QCW1115" s="19"/>
      <c r="QCX1115" s="16"/>
      <c r="QDE1115" s="19"/>
      <c r="QDF1115" s="16"/>
      <c r="QDM1115" s="19"/>
      <c r="QDN1115" s="16"/>
      <c r="QDU1115" s="19"/>
      <c r="QDV1115" s="16"/>
      <c r="QEC1115" s="19"/>
      <c r="QED1115" s="16"/>
      <c r="QEK1115" s="19"/>
      <c r="QEL1115" s="16"/>
      <c r="QES1115" s="19"/>
      <c r="QET1115" s="16"/>
      <c r="QFA1115" s="19"/>
      <c r="QFB1115" s="16"/>
      <c r="QFI1115" s="19"/>
      <c r="QFJ1115" s="16"/>
      <c r="QFQ1115" s="19"/>
      <c r="QFR1115" s="16"/>
      <c r="QFY1115" s="19"/>
      <c r="QFZ1115" s="16"/>
      <c r="QGG1115" s="19"/>
      <c r="QGH1115" s="16"/>
      <c r="QGO1115" s="19"/>
      <c r="QGP1115" s="16"/>
      <c r="QGW1115" s="19"/>
      <c r="QGX1115" s="16"/>
      <c r="QHE1115" s="19"/>
      <c r="QHF1115" s="16"/>
      <c r="QHM1115" s="19"/>
      <c r="QHN1115" s="16"/>
      <c r="QHU1115" s="19"/>
      <c r="QHV1115" s="16"/>
      <c r="QIC1115" s="19"/>
      <c r="QID1115" s="16"/>
      <c r="QIK1115" s="19"/>
      <c r="QIL1115" s="16"/>
      <c r="QIS1115" s="19"/>
      <c r="QIT1115" s="16"/>
      <c r="QJA1115" s="19"/>
      <c r="QJB1115" s="16"/>
      <c r="QJI1115" s="19"/>
      <c r="QJJ1115" s="16"/>
      <c r="QJQ1115" s="19"/>
      <c r="QJR1115" s="16"/>
      <c r="QJY1115" s="19"/>
      <c r="QJZ1115" s="16"/>
      <c r="QKG1115" s="19"/>
      <c r="QKH1115" s="16"/>
      <c r="QKO1115" s="19"/>
      <c r="QKP1115" s="16"/>
      <c r="QKW1115" s="19"/>
      <c r="QKX1115" s="16"/>
      <c r="QLE1115" s="19"/>
      <c r="QLF1115" s="16"/>
      <c r="QLM1115" s="19"/>
      <c r="QLN1115" s="16"/>
      <c r="QLU1115" s="19"/>
      <c r="QLV1115" s="16"/>
      <c r="QMC1115" s="19"/>
      <c r="QMD1115" s="16"/>
      <c r="QMK1115" s="19"/>
      <c r="QML1115" s="16"/>
      <c r="QMS1115" s="19"/>
      <c r="QMT1115" s="16"/>
      <c r="QNA1115" s="19"/>
      <c r="QNB1115" s="16"/>
      <c r="QNI1115" s="19"/>
      <c r="QNJ1115" s="16"/>
      <c r="QNQ1115" s="19"/>
      <c r="QNR1115" s="16"/>
      <c r="QNY1115" s="19"/>
      <c r="QNZ1115" s="16"/>
      <c r="QOG1115" s="19"/>
      <c r="QOH1115" s="16"/>
      <c r="QOO1115" s="19"/>
      <c r="QOP1115" s="16"/>
      <c r="QOW1115" s="19"/>
      <c r="QOX1115" s="16"/>
      <c r="QPE1115" s="19"/>
      <c r="QPF1115" s="16"/>
      <c r="QPM1115" s="19"/>
      <c r="QPN1115" s="16"/>
      <c r="QPU1115" s="19"/>
      <c r="QPV1115" s="16"/>
      <c r="QQC1115" s="19"/>
      <c r="QQD1115" s="16"/>
      <c r="QQK1115" s="19"/>
      <c r="QQL1115" s="16"/>
      <c r="QQS1115" s="19"/>
      <c r="QQT1115" s="16"/>
      <c r="QRA1115" s="19"/>
      <c r="QRB1115" s="16"/>
      <c r="QRI1115" s="19"/>
      <c r="QRJ1115" s="16"/>
      <c r="QRQ1115" s="19"/>
      <c r="QRR1115" s="16"/>
      <c r="QRY1115" s="19"/>
      <c r="QRZ1115" s="16"/>
      <c r="QSG1115" s="19"/>
      <c r="QSH1115" s="16"/>
      <c r="QSO1115" s="19"/>
      <c r="QSP1115" s="16"/>
      <c r="QSW1115" s="19"/>
      <c r="QSX1115" s="16"/>
      <c r="QTE1115" s="19"/>
      <c r="QTF1115" s="16"/>
      <c r="QTM1115" s="19"/>
      <c r="QTN1115" s="16"/>
      <c r="QTU1115" s="19"/>
      <c r="QTV1115" s="16"/>
      <c r="QUC1115" s="19"/>
      <c r="QUD1115" s="16"/>
      <c r="QUK1115" s="19"/>
      <c r="QUL1115" s="16"/>
      <c r="QUS1115" s="19"/>
      <c r="QUT1115" s="16"/>
      <c r="QVA1115" s="19"/>
      <c r="QVB1115" s="16"/>
      <c r="QVI1115" s="19"/>
      <c r="QVJ1115" s="16"/>
      <c r="QVQ1115" s="19"/>
      <c r="QVR1115" s="16"/>
      <c r="QVY1115" s="19"/>
      <c r="QVZ1115" s="16"/>
      <c r="QWG1115" s="19"/>
      <c r="QWH1115" s="16"/>
      <c r="QWO1115" s="19"/>
      <c r="QWP1115" s="16"/>
      <c r="QWW1115" s="19"/>
      <c r="QWX1115" s="16"/>
      <c r="QXE1115" s="19"/>
      <c r="QXF1115" s="16"/>
      <c r="QXM1115" s="19"/>
      <c r="QXN1115" s="16"/>
      <c r="QXU1115" s="19"/>
      <c r="QXV1115" s="16"/>
      <c r="QYC1115" s="19"/>
      <c r="QYD1115" s="16"/>
      <c r="QYK1115" s="19"/>
      <c r="QYL1115" s="16"/>
      <c r="QYS1115" s="19"/>
      <c r="QYT1115" s="16"/>
      <c r="QZA1115" s="19"/>
      <c r="QZB1115" s="16"/>
      <c r="QZI1115" s="19"/>
      <c r="QZJ1115" s="16"/>
      <c r="QZQ1115" s="19"/>
      <c r="QZR1115" s="16"/>
      <c r="QZY1115" s="19"/>
      <c r="QZZ1115" s="16"/>
      <c r="RAG1115" s="19"/>
      <c r="RAH1115" s="16"/>
      <c r="RAO1115" s="19"/>
      <c r="RAP1115" s="16"/>
      <c r="RAW1115" s="19"/>
      <c r="RAX1115" s="16"/>
      <c r="RBE1115" s="19"/>
      <c r="RBF1115" s="16"/>
      <c r="RBM1115" s="19"/>
      <c r="RBN1115" s="16"/>
      <c r="RBU1115" s="19"/>
      <c r="RBV1115" s="16"/>
      <c r="RCC1115" s="19"/>
      <c r="RCD1115" s="16"/>
      <c r="RCK1115" s="19"/>
      <c r="RCL1115" s="16"/>
      <c r="RCS1115" s="19"/>
      <c r="RCT1115" s="16"/>
      <c r="RDA1115" s="19"/>
      <c r="RDB1115" s="16"/>
      <c r="RDI1115" s="19"/>
      <c r="RDJ1115" s="16"/>
      <c r="RDQ1115" s="19"/>
      <c r="RDR1115" s="16"/>
      <c r="RDY1115" s="19"/>
      <c r="RDZ1115" s="16"/>
      <c r="REG1115" s="19"/>
      <c r="REH1115" s="16"/>
      <c r="REO1115" s="19"/>
      <c r="REP1115" s="16"/>
      <c r="REW1115" s="19"/>
      <c r="REX1115" s="16"/>
      <c r="RFE1115" s="19"/>
      <c r="RFF1115" s="16"/>
      <c r="RFM1115" s="19"/>
      <c r="RFN1115" s="16"/>
      <c r="RFU1115" s="19"/>
      <c r="RFV1115" s="16"/>
      <c r="RGC1115" s="19"/>
      <c r="RGD1115" s="16"/>
      <c r="RGK1115" s="19"/>
      <c r="RGL1115" s="16"/>
      <c r="RGS1115" s="19"/>
      <c r="RGT1115" s="16"/>
      <c r="RHA1115" s="19"/>
      <c r="RHB1115" s="16"/>
      <c r="RHI1115" s="19"/>
      <c r="RHJ1115" s="16"/>
      <c r="RHQ1115" s="19"/>
      <c r="RHR1115" s="16"/>
      <c r="RHY1115" s="19"/>
      <c r="RHZ1115" s="16"/>
      <c r="RIG1115" s="19"/>
      <c r="RIH1115" s="16"/>
      <c r="RIO1115" s="19"/>
      <c r="RIP1115" s="16"/>
      <c r="RIW1115" s="19"/>
      <c r="RIX1115" s="16"/>
      <c r="RJE1115" s="19"/>
      <c r="RJF1115" s="16"/>
      <c r="RJM1115" s="19"/>
      <c r="RJN1115" s="16"/>
      <c r="RJU1115" s="19"/>
      <c r="RJV1115" s="16"/>
      <c r="RKC1115" s="19"/>
      <c r="RKD1115" s="16"/>
      <c r="RKK1115" s="19"/>
      <c r="RKL1115" s="16"/>
      <c r="RKS1115" s="19"/>
      <c r="RKT1115" s="16"/>
      <c r="RLA1115" s="19"/>
      <c r="RLB1115" s="16"/>
      <c r="RLI1115" s="19"/>
      <c r="RLJ1115" s="16"/>
      <c r="RLQ1115" s="19"/>
      <c r="RLR1115" s="16"/>
      <c r="RLY1115" s="19"/>
      <c r="RLZ1115" s="16"/>
      <c r="RMG1115" s="19"/>
      <c r="RMH1115" s="16"/>
      <c r="RMO1115" s="19"/>
      <c r="RMP1115" s="16"/>
      <c r="RMW1115" s="19"/>
      <c r="RMX1115" s="16"/>
      <c r="RNE1115" s="19"/>
      <c r="RNF1115" s="16"/>
      <c r="RNM1115" s="19"/>
      <c r="RNN1115" s="16"/>
      <c r="RNU1115" s="19"/>
      <c r="RNV1115" s="16"/>
      <c r="ROC1115" s="19"/>
      <c r="ROD1115" s="16"/>
      <c r="ROK1115" s="19"/>
      <c r="ROL1115" s="16"/>
      <c r="ROS1115" s="19"/>
      <c r="ROT1115" s="16"/>
      <c r="RPA1115" s="19"/>
      <c r="RPB1115" s="16"/>
      <c r="RPI1115" s="19"/>
      <c r="RPJ1115" s="16"/>
      <c r="RPQ1115" s="19"/>
      <c r="RPR1115" s="16"/>
      <c r="RPY1115" s="19"/>
      <c r="RPZ1115" s="16"/>
      <c r="RQG1115" s="19"/>
      <c r="RQH1115" s="16"/>
      <c r="RQO1115" s="19"/>
      <c r="RQP1115" s="16"/>
      <c r="RQW1115" s="19"/>
      <c r="RQX1115" s="16"/>
      <c r="RRE1115" s="19"/>
      <c r="RRF1115" s="16"/>
      <c r="RRM1115" s="19"/>
      <c r="RRN1115" s="16"/>
      <c r="RRU1115" s="19"/>
      <c r="RRV1115" s="16"/>
      <c r="RSC1115" s="19"/>
      <c r="RSD1115" s="16"/>
      <c r="RSK1115" s="19"/>
      <c r="RSL1115" s="16"/>
      <c r="RSS1115" s="19"/>
      <c r="RST1115" s="16"/>
      <c r="RTA1115" s="19"/>
      <c r="RTB1115" s="16"/>
      <c r="RTI1115" s="19"/>
      <c r="RTJ1115" s="16"/>
      <c r="RTQ1115" s="19"/>
      <c r="RTR1115" s="16"/>
      <c r="RTY1115" s="19"/>
      <c r="RTZ1115" s="16"/>
      <c r="RUG1115" s="19"/>
      <c r="RUH1115" s="16"/>
      <c r="RUO1115" s="19"/>
      <c r="RUP1115" s="16"/>
      <c r="RUW1115" s="19"/>
      <c r="RUX1115" s="16"/>
      <c r="RVE1115" s="19"/>
      <c r="RVF1115" s="16"/>
      <c r="RVM1115" s="19"/>
      <c r="RVN1115" s="16"/>
      <c r="RVU1115" s="19"/>
      <c r="RVV1115" s="16"/>
      <c r="RWC1115" s="19"/>
      <c r="RWD1115" s="16"/>
      <c r="RWK1115" s="19"/>
      <c r="RWL1115" s="16"/>
      <c r="RWS1115" s="19"/>
      <c r="RWT1115" s="16"/>
      <c r="RXA1115" s="19"/>
      <c r="RXB1115" s="16"/>
      <c r="RXI1115" s="19"/>
      <c r="RXJ1115" s="16"/>
      <c r="RXQ1115" s="19"/>
      <c r="RXR1115" s="16"/>
      <c r="RXY1115" s="19"/>
      <c r="RXZ1115" s="16"/>
      <c r="RYG1115" s="19"/>
      <c r="RYH1115" s="16"/>
      <c r="RYO1115" s="19"/>
      <c r="RYP1115" s="16"/>
      <c r="RYW1115" s="19"/>
      <c r="RYX1115" s="16"/>
      <c r="RZE1115" s="19"/>
      <c r="RZF1115" s="16"/>
      <c r="RZM1115" s="19"/>
      <c r="RZN1115" s="16"/>
      <c r="RZU1115" s="19"/>
      <c r="RZV1115" s="16"/>
      <c r="SAC1115" s="19"/>
      <c r="SAD1115" s="16"/>
      <c r="SAK1115" s="19"/>
      <c r="SAL1115" s="16"/>
      <c r="SAS1115" s="19"/>
      <c r="SAT1115" s="16"/>
      <c r="SBA1115" s="19"/>
      <c r="SBB1115" s="16"/>
      <c r="SBI1115" s="19"/>
      <c r="SBJ1115" s="16"/>
      <c r="SBQ1115" s="19"/>
      <c r="SBR1115" s="16"/>
      <c r="SBY1115" s="19"/>
      <c r="SBZ1115" s="16"/>
      <c r="SCG1115" s="19"/>
      <c r="SCH1115" s="16"/>
      <c r="SCO1115" s="19"/>
      <c r="SCP1115" s="16"/>
      <c r="SCW1115" s="19"/>
      <c r="SCX1115" s="16"/>
      <c r="SDE1115" s="19"/>
      <c r="SDF1115" s="16"/>
      <c r="SDM1115" s="19"/>
      <c r="SDN1115" s="16"/>
      <c r="SDU1115" s="19"/>
      <c r="SDV1115" s="16"/>
      <c r="SEC1115" s="19"/>
      <c r="SED1115" s="16"/>
      <c r="SEK1115" s="19"/>
      <c r="SEL1115" s="16"/>
      <c r="SES1115" s="19"/>
      <c r="SET1115" s="16"/>
      <c r="SFA1115" s="19"/>
      <c r="SFB1115" s="16"/>
      <c r="SFI1115" s="19"/>
      <c r="SFJ1115" s="16"/>
      <c r="SFQ1115" s="19"/>
      <c r="SFR1115" s="16"/>
      <c r="SFY1115" s="19"/>
      <c r="SFZ1115" s="16"/>
      <c r="SGG1115" s="19"/>
      <c r="SGH1115" s="16"/>
      <c r="SGO1115" s="19"/>
      <c r="SGP1115" s="16"/>
      <c r="SGW1115" s="19"/>
      <c r="SGX1115" s="16"/>
      <c r="SHE1115" s="19"/>
      <c r="SHF1115" s="16"/>
      <c r="SHM1115" s="19"/>
      <c r="SHN1115" s="16"/>
      <c r="SHU1115" s="19"/>
      <c r="SHV1115" s="16"/>
      <c r="SIC1115" s="19"/>
      <c r="SID1115" s="16"/>
      <c r="SIK1115" s="19"/>
      <c r="SIL1115" s="16"/>
      <c r="SIS1115" s="19"/>
      <c r="SIT1115" s="16"/>
      <c r="SJA1115" s="19"/>
      <c r="SJB1115" s="16"/>
      <c r="SJI1115" s="19"/>
      <c r="SJJ1115" s="16"/>
      <c r="SJQ1115" s="19"/>
      <c r="SJR1115" s="16"/>
      <c r="SJY1115" s="19"/>
      <c r="SJZ1115" s="16"/>
      <c r="SKG1115" s="19"/>
      <c r="SKH1115" s="16"/>
      <c r="SKO1115" s="19"/>
      <c r="SKP1115" s="16"/>
      <c r="SKW1115" s="19"/>
      <c r="SKX1115" s="16"/>
      <c r="SLE1115" s="19"/>
      <c r="SLF1115" s="16"/>
      <c r="SLM1115" s="19"/>
      <c r="SLN1115" s="16"/>
      <c r="SLU1115" s="19"/>
      <c r="SLV1115" s="16"/>
      <c r="SMC1115" s="19"/>
      <c r="SMD1115" s="16"/>
      <c r="SMK1115" s="19"/>
      <c r="SML1115" s="16"/>
      <c r="SMS1115" s="19"/>
      <c r="SMT1115" s="16"/>
      <c r="SNA1115" s="19"/>
      <c r="SNB1115" s="16"/>
      <c r="SNI1115" s="19"/>
      <c r="SNJ1115" s="16"/>
      <c r="SNQ1115" s="19"/>
      <c r="SNR1115" s="16"/>
      <c r="SNY1115" s="19"/>
      <c r="SNZ1115" s="16"/>
      <c r="SOG1115" s="19"/>
      <c r="SOH1115" s="16"/>
      <c r="SOO1115" s="19"/>
      <c r="SOP1115" s="16"/>
      <c r="SOW1115" s="19"/>
      <c r="SOX1115" s="16"/>
      <c r="SPE1115" s="19"/>
      <c r="SPF1115" s="16"/>
      <c r="SPM1115" s="19"/>
      <c r="SPN1115" s="16"/>
      <c r="SPU1115" s="19"/>
      <c r="SPV1115" s="16"/>
      <c r="SQC1115" s="19"/>
      <c r="SQD1115" s="16"/>
      <c r="SQK1115" s="19"/>
      <c r="SQL1115" s="16"/>
      <c r="SQS1115" s="19"/>
      <c r="SQT1115" s="16"/>
      <c r="SRA1115" s="19"/>
      <c r="SRB1115" s="16"/>
      <c r="SRI1115" s="19"/>
      <c r="SRJ1115" s="16"/>
      <c r="SRQ1115" s="19"/>
      <c r="SRR1115" s="16"/>
      <c r="SRY1115" s="19"/>
      <c r="SRZ1115" s="16"/>
      <c r="SSG1115" s="19"/>
      <c r="SSH1115" s="16"/>
      <c r="SSO1115" s="19"/>
      <c r="SSP1115" s="16"/>
      <c r="SSW1115" s="19"/>
      <c r="SSX1115" s="16"/>
      <c r="STE1115" s="19"/>
      <c r="STF1115" s="16"/>
      <c r="STM1115" s="19"/>
      <c r="STN1115" s="16"/>
      <c r="STU1115" s="19"/>
      <c r="STV1115" s="16"/>
      <c r="SUC1115" s="19"/>
      <c r="SUD1115" s="16"/>
      <c r="SUK1115" s="19"/>
      <c r="SUL1115" s="16"/>
      <c r="SUS1115" s="19"/>
      <c r="SUT1115" s="16"/>
      <c r="SVA1115" s="19"/>
      <c r="SVB1115" s="16"/>
      <c r="SVI1115" s="19"/>
      <c r="SVJ1115" s="16"/>
      <c r="SVQ1115" s="19"/>
      <c r="SVR1115" s="16"/>
      <c r="SVY1115" s="19"/>
      <c r="SVZ1115" s="16"/>
      <c r="SWG1115" s="19"/>
      <c r="SWH1115" s="16"/>
      <c r="SWO1115" s="19"/>
      <c r="SWP1115" s="16"/>
      <c r="SWW1115" s="19"/>
      <c r="SWX1115" s="16"/>
      <c r="SXE1115" s="19"/>
      <c r="SXF1115" s="16"/>
      <c r="SXM1115" s="19"/>
      <c r="SXN1115" s="16"/>
      <c r="SXU1115" s="19"/>
      <c r="SXV1115" s="16"/>
      <c r="SYC1115" s="19"/>
      <c r="SYD1115" s="16"/>
      <c r="SYK1115" s="19"/>
      <c r="SYL1115" s="16"/>
      <c r="SYS1115" s="19"/>
      <c r="SYT1115" s="16"/>
      <c r="SZA1115" s="19"/>
      <c r="SZB1115" s="16"/>
      <c r="SZI1115" s="19"/>
      <c r="SZJ1115" s="16"/>
      <c r="SZQ1115" s="19"/>
      <c r="SZR1115" s="16"/>
      <c r="SZY1115" s="19"/>
      <c r="SZZ1115" s="16"/>
      <c r="TAG1115" s="19"/>
      <c r="TAH1115" s="16"/>
      <c r="TAO1115" s="19"/>
      <c r="TAP1115" s="16"/>
      <c r="TAW1115" s="19"/>
      <c r="TAX1115" s="16"/>
      <c r="TBE1115" s="19"/>
      <c r="TBF1115" s="16"/>
      <c r="TBM1115" s="19"/>
      <c r="TBN1115" s="16"/>
      <c r="TBU1115" s="19"/>
      <c r="TBV1115" s="16"/>
      <c r="TCC1115" s="19"/>
      <c r="TCD1115" s="16"/>
      <c r="TCK1115" s="19"/>
      <c r="TCL1115" s="16"/>
      <c r="TCS1115" s="19"/>
      <c r="TCT1115" s="16"/>
      <c r="TDA1115" s="19"/>
      <c r="TDB1115" s="16"/>
      <c r="TDI1115" s="19"/>
      <c r="TDJ1115" s="16"/>
      <c r="TDQ1115" s="19"/>
      <c r="TDR1115" s="16"/>
      <c r="TDY1115" s="19"/>
      <c r="TDZ1115" s="16"/>
      <c r="TEG1115" s="19"/>
      <c r="TEH1115" s="16"/>
      <c r="TEO1115" s="19"/>
      <c r="TEP1115" s="16"/>
      <c r="TEW1115" s="19"/>
      <c r="TEX1115" s="16"/>
      <c r="TFE1115" s="19"/>
      <c r="TFF1115" s="16"/>
      <c r="TFM1115" s="19"/>
      <c r="TFN1115" s="16"/>
      <c r="TFU1115" s="19"/>
      <c r="TFV1115" s="16"/>
      <c r="TGC1115" s="19"/>
      <c r="TGD1115" s="16"/>
      <c r="TGK1115" s="19"/>
      <c r="TGL1115" s="16"/>
      <c r="TGS1115" s="19"/>
      <c r="TGT1115" s="16"/>
      <c r="THA1115" s="19"/>
      <c r="THB1115" s="16"/>
      <c r="THI1115" s="19"/>
      <c r="THJ1115" s="16"/>
      <c r="THQ1115" s="19"/>
      <c r="THR1115" s="16"/>
      <c r="THY1115" s="19"/>
      <c r="THZ1115" s="16"/>
      <c r="TIG1115" s="19"/>
      <c r="TIH1115" s="16"/>
      <c r="TIO1115" s="19"/>
      <c r="TIP1115" s="16"/>
      <c r="TIW1115" s="19"/>
      <c r="TIX1115" s="16"/>
      <c r="TJE1115" s="19"/>
      <c r="TJF1115" s="16"/>
      <c r="TJM1115" s="19"/>
      <c r="TJN1115" s="16"/>
      <c r="TJU1115" s="19"/>
      <c r="TJV1115" s="16"/>
      <c r="TKC1115" s="19"/>
      <c r="TKD1115" s="16"/>
      <c r="TKK1115" s="19"/>
      <c r="TKL1115" s="16"/>
      <c r="TKS1115" s="19"/>
      <c r="TKT1115" s="16"/>
      <c r="TLA1115" s="19"/>
      <c r="TLB1115" s="16"/>
      <c r="TLI1115" s="19"/>
      <c r="TLJ1115" s="16"/>
      <c r="TLQ1115" s="19"/>
      <c r="TLR1115" s="16"/>
      <c r="TLY1115" s="19"/>
      <c r="TLZ1115" s="16"/>
      <c r="TMG1115" s="19"/>
      <c r="TMH1115" s="16"/>
      <c r="TMO1115" s="19"/>
      <c r="TMP1115" s="16"/>
      <c r="TMW1115" s="19"/>
      <c r="TMX1115" s="16"/>
      <c r="TNE1115" s="19"/>
      <c r="TNF1115" s="16"/>
      <c r="TNM1115" s="19"/>
      <c r="TNN1115" s="16"/>
      <c r="TNU1115" s="19"/>
      <c r="TNV1115" s="16"/>
      <c r="TOC1115" s="19"/>
      <c r="TOD1115" s="16"/>
      <c r="TOK1115" s="19"/>
      <c r="TOL1115" s="16"/>
      <c r="TOS1115" s="19"/>
      <c r="TOT1115" s="16"/>
      <c r="TPA1115" s="19"/>
      <c r="TPB1115" s="16"/>
      <c r="TPI1115" s="19"/>
      <c r="TPJ1115" s="16"/>
      <c r="TPQ1115" s="19"/>
      <c r="TPR1115" s="16"/>
      <c r="TPY1115" s="19"/>
      <c r="TPZ1115" s="16"/>
      <c r="TQG1115" s="19"/>
      <c r="TQH1115" s="16"/>
      <c r="TQO1115" s="19"/>
      <c r="TQP1115" s="16"/>
      <c r="TQW1115" s="19"/>
      <c r="TQX1115" s="16"/>
      <c r="TRE1115" s="19"/>
      <c r="TRF1115" s="16"/>
      <c r="TRM1115" s="19"/>
      <c r="TRN1115" s="16"/>
      <c r="TRU1115" s="19"/>
      <c r="TRV1115" s="16"/>
      <c r="TSC1115" s="19"/>
      <c r="TSD1115" s="16"/>
      <c r="TSK1115" s="19"/>
      <c r="TSL1115" s="16"/>
      <c r="TSS1115" s="19"/>
      <c r="TST1115" s="16"/>
      <c r="TTA1115" s="19"/>
      <c r="TTB1115" s="16"/>
      <c r="TTI1115" s="19"/>
      <c r="TTJ1115" s="16"/>
      <c r="TTQ1115" s="19"/>
      <c r="TTR1115" s="16"/>
      <c r="TTY1115" s="19"/>
      <c r="TTZ1115" s="16"/>
      <c r="TUG1115" s="19"/>
      <c r="TUH1115" s="16"/>
      <c r="TUO1115" s="19"/>
      <c r="TUP1115" s="16"/>
      <c r="TUW1115" s="19"/>
      <c r="TUX1115" s="16"/>
      <c r="TVE1115" s="19"/>
      <c r="TVF1115" s="16"/>
      <c r="TVM1115" s="19"/>
      <c r="TVN1115" s="16"/>
      <c r="TVU1115" s="19"/>
      <c r="TVV1115" s="16"/>
      <c r="TWC1115" s="19"/>
      <c r="TWD1115" s="16"/>
      <c r="TWK1115" s="19"/>
      <c r="TWL1115" s="16"/>
      <c r="TWS1115" s="19"/>
      <c r="TWT1115" s="16"/>
      <c r="TXA1115" s="19"/>
      <c r="TXB1115" s="16"/>
      <c r="TXI1115" s="19"/>
      <c r="TXJ1115" s="16"/>
      <c r="TXQ1115" s="19"/>
      <c r="TXR1115" s="16"/>
      <c r="TXY1115" s="19"/>
      <c r="TXZ1115" s="16"/>
      <c r="TYG1115" s="19"/>
      <c r="TYH1115" s="16"/>
      <c r="TYO1115" s="19"/>
      <c r="TYP1115" s="16"/>
      <c r="TYW1115" s="19"/>
      <c r="TYX1115" s="16"/>
      <c r="TZE1115" s="19"/>
      <c r="TZF1115" s="16"/>
      <c r="TZM1115" s="19"/>
      <c r="TZN1115" s="16"/>
      <c r="TZU1115" s="19"/>
      <c r="TZV1115" s="16"/>
      <c r="UAC1115" s="19"/>
      <c r="UAD1115" s="16"/>
      <c r="UAK1115" s="19"/>
      <c r="UAL1115" s="16"/>
      <c r="UAS1115" s="19"/>
      <c r="UAT1115" s="16"/>
      <c r="UBA1115" s="19"/>
      <c r="UBB1115" s="16"/>
      <c r="UBI1115" s="19"/>
      <c r="UBJ1115" s="16"/>
      <c r="UBQ1115" s="19"/>
      <c r="UBR1115" s="16"/>
      <c r="UBY1115" s="19"/>
      <c r="UBZ1115" s="16"/>
      <c r="UCG1115" s="19"/>
      <c r="UCH1115" s="16"/>
      <c r="UCO1115" s="19"/>
      <c r="UCP1115" s="16"/>
      <c r="UCW1115" s="19"/>
      <c r="UCX1115" s="16"/>
      <c r="UDE1115" s="19"/>
      <c r="UDF1115" s="16"/>
      <c r="UDM1115" s="19"/>
      <c r="UDN1115" s="16"/>
      <c r="UDU1115" s="19"/>
      <c r="UDV1115" s="16"/>
      <c r="UEC1115" s="19"/>
      <c r="UED1115" s="16"/>
      <c r="UEK1115" s="19"/>
      <c r="UEL1115" s="16"/>
      <c r="UES1115" s="19"/>
      <c r="UET1115" s="16"/>
      <c r="UFA1115" s="19"/>
      <c r="UFB1115" s="16"/>
      <c r="UFI1115" s="19"/>
      <c r="UFJ1115" s="16"/>
      <c r="UFQ1115" s="19"/>
      <c r="UFR1115" s="16"/>
      <c r="UFY1115" s="19"/>
      <c r="UFZ1115" s="16"/>
      <c r="UGG1115" s="19"/>
      <c r="UGH1115" s="16"/>
      <c r="UGO1115" s="19"/>
      <c r="UGP1115" s="16"/>
      <c r="UGW1115" s="19"/>
      <c r="UGX1115" s="16"/>
      <c r="UHE1115" s="19"/>
      <c r="UHF1115" s="16"/>
      <c r="UHM1115" s="19"/>
      <c r="UHN1115" s="16"/>
      <c r="UHU1115" s="19"/>
      <c r="UHV1115" s="16"/>
      <c r="UIC1115" s="19"/>
      <c r="UID1115" s="16"/>
      <c r="UIK1115" s="19"/>
      <c r="UIL1115" s="16"/>
      <c r="UIS1115" s="19"/>
      <c r="UIT1115" s="16"/>
      <c r="UJA1115" s="19"/>
      <c r="UJB1115" s="16"/>
      <c r="UJI1115" s="19"/>
      <c r="UJJ1115" s="16"/>
      <c r="UJQ1115" s="19"/>
      <c r="UJR1115" s="16"/>
      <c r="UJY1115" s="19"/>
      <c r="UJZ1115" s="16"/>
      <c r="UKG1115" s="19"/>
      <c r="UKH1115" s="16"/>
      <c r="UKO1115" s="19"/>
      <c r="UKP1115" s="16"/>
      <c r="UKW1115" s="19"/>
      <c r="UKX1115" s="16"/>
      <c r="ULE1115" s="19"/>
      <c r="ULF1115" s="16"/>
      <c r="ULM1115" s="19"/>
      <c r="ULN1115" s="16"/>
      <c r="ULU1115" s="19"/>
      <c r="ULV1115" s="16"/>
      <c r="UMC1115" s="19"/>
      <c r="UMD1115" s="16"/>
      <c r="UMK1115" s="19"/>
      <c r="UML1115" s="16"/>
      <c r="UMS1115" s="19"/>
      <c r="UMT1115" s="16"/>
      <c r="UNA1115" s="19"/>
      <c r="UNB1115" s="16"/>
      <c r="UNI1115" s="19"/>
      <c r="UNJ1115" s="16"/>
      <c r="UNQ1115" s="19"/>
      <c r="UNR1115" s="16"/>
      <c r="UNY1115" s="19"/>
      <c r="UNZ1115" s="16"/>
      <c r="UOG1115" s="19"/>
      <c r="UOH1115" s="16"/>
      <c r="UOO1115" s="19"/>
      <c r="UOP1115" s="16"/>
      <c r="UOW1115" s="19"/>
      <c r="UOX1115" s="16"/>
      <c r="UPE1115" s="19"/>
      <c r="UPF1115" s="16"/>
      <c r="UPM1115" s="19"/>
      <c r="UPN1115" s="16"/>
      <c r="UPU1115" s="19"/>
      <c r="UPV1115" s="16"/>
      <c r="UQC1115" s="19"/>
      <c r="UQD1115" s="16"/>
      <c r="UQK1115" s="19"/>
      <c r="UQL1115" s="16"/>
      <c r="UQS1115" s="19"/>
      <c r="UQT1115" s="16"/>
      <c r="URA1115" s="19"/>
      <c r="URB1115" s="16"/>
      <c r="URI1115" s="19"/>
      <c r="URJ1115" s="16"/>
      <c r="URQ1115" s="19"/>
      <c r="URR1115" s="16"/>
      <c r="URY1115" s="19"/>
      <c r="URZ1115" s="16"/>
      <c r="USG1115" s="19"/>
      <c r="USH1115" s="16"/>
      <c r="USO1115" s="19"/>
      <c r="USP1115" s="16"/>
      <c r="USW1115" s="19"/>
      <c r="USX1115" s="16"/>
      <c r="UTE1115" s="19"/>
      <c r="UTF1115" s="16"/>
      <c r="UTM1115" s="19"/>
      <c r="UTN1115" s="16"/>
      <c r="UTU1115" s="19"/>
      <c r="UTV1115" s="16"/>
      <c r="UUC1115" s="19"/>
      <c r="UUD1115" s="16"/>
      <c r="UUK1115" s="19"/>
      <c r="UUL1115" s="16"/>
      <c r="UUS1115" s="19"/>
      <c r="UUT1115" s="16"/>
      <c r="UVA1115" s="19"/>
      <c r="UVB1115" s="16"/>
      <c r="UVI1115" s="19"/>
      <c r="UVJ1115" s="16"/>
      <c r="UVQ1115" s="19"/>
      <c r="UVR1115" s="16"/>
      <c r="UVY1115" s="19"/>
      <c r="UVZ1115" s="16"/>
      <c r="UWG1115" s="19"/>
      <c r="UWH1115" s="16"/>
      <c r="UWO1115" s="19"/>
      <c r="UWP1115" s="16"/>
      <c r="UWW1115" s="19"/>
      <c r="UWX1115" s="16"/>
      <c r="UXE1115" s="19"/>
      <c r="UXF1115" s="16"/>
      <c r="UXM1115" s="19"/>
      <c r="UXN1115" s="16"/>
      <c r="UXU1115" s="19"/>
      <c r="UXV1115" s="16"/>
      <c r="UYC1115" s="19"/>
      <c r="UYD1115" s="16"/>
      <c r="UYK1115" s="19"/>
      <c r="UYL1115" s="16"/>
      <c r="UYS1115" s="19"/>
      <c r="UYT1115" s="16"/>
      <c r="UZA1115" s="19"/>
      <c r="UZB1115" s="16"/>
      <c r="UZI1115" s="19"/>
      <c r="UZJ1115" s="16"/>
      <c r="UZQ1115" s="19"/>
      <c r="UZR1115" s="16"/>
      <c r="UZY1115" s="19"/>
      <c r="UZZ1115" s="16"/>
      <c r="VAG1115" s="19"/>
      <c r="VAH1115" s="16"/>
      <c r="VAO1115" s="19"/>
      <c r="VAP1115" s="16"/>
      <c r="VAW1115" s="19"/>
      <c r="VAX1115" s="16"/>
      <c r="VBE1115" s="19"/>
      <c r="VBF1115" s="16"/>
      <c r="VBM1115" s="19"/>
      <c r="VBN1115" s="16"/>
      <c r="VBU1115" s="19"/>
      <c r="VBV1115" s="16"/>
      <c r="VCC1115" s="19"/>
      <c r="VCD1115" s="16"/>
      <c r="VCK1115" s="19"/>
      <c r="VCL1115" s="16"/>
      <c r="VCS1115" s="19"/>
      <c r="VCT1115" s="16"/>
      <c r="VDA1115" s="19"/>
      <c r="VDB1115" s="16"/>
      <c r="VDI1115" s="19"/>
      <c r="VDJ1115" s="16"/>
      <c r="VDQ1115" s="19"/>
      <c r="VDR1115" s="16"/>
      <c r="VDY1115" s="19"/>
      <c r="VDZ1115" s="16"/>
      <c r="VEG1115" s="19"/>
      <c r="VEH1115" s="16"/>
      <c r="VEO1115" s="19"/>
      <c r="VEP1115" s="16"/>
      <c r="VEW1115" s="19"/>
      <c r="VEX1115" s="16"/>
      <c r="VFE1115" s="19"/>
      <c r="VFF1115" s="16"/>
      <c r="VFM1115" s="19"/>
      <c r="VFN1115" s="16"/>
      <c r="VFU1115" s="19"/>
      <c r="VFV1115" s="16"/>
      <c r="VGC1115" s="19"/>
      <c r="VGD1115" s="16"/>
      <c r="VGK1115" s="19"/>
      <c r="VGL1115" s="16"/>
      <c r="VGS1115" s="19"/>
      <c r="VGT1115" s="16"/>
      <c r="VHA1115" s="19"/>
      <c r="VHB1115" s="16"/>
      <c r="VHI1115" s="19"/>
      <c r="VHJ1115" s="16"/>
      <c r="VHQ1115" s="19"/>
      <c r="VHR1115" s="16"/>
      <c r="VHY1115" s="19"/>
      <c r="VHZ1115" s="16"/>
      <c r="VIG1115" s="19"/>
      <c r="VIH1115" s="16"/>
      <c r="VIO1115" s="19"/>
      <c r="VIP1115" s="16"/>
      <c r="VIW1115" s="19"/>
      <c r="VIX1115" s="16"/>
      <c r="VJE1115" s="19"/>
      <c r="VJF1115" s="16"/>
      <c r="VJM1115" s="19"/>
      <c r="VJN1115" s="16"/>
      <c r="VJU1115" s="19"/>
      <c r="VJV1115" s="16"/>
      <c r="VKC1115" s="19"/>
      <c r="VKD1115" s="16"/>
      <c r="VKK1115" s="19"/>
      <c r="VKL1115" s="16"/>
      <c r="VKS1115" s="19"/>
      <c r="VKT1115" s="16"/>
      <c r="VLA1115" s="19"/>
      <c r="VLB1115" s="16"/>
      <c r="VLI1115" s="19"/>
      <c r="VLJ1115" s="16"/>
      <c r="VLQ1115" s="19"/>
      <c r="VLR1115" s="16"/>
      <c r="VLY1115" s="19"/>
      <c r="VLZ1115" s="16"/>
      <c r="VMG1115" s="19"/>
      <c r="VMH1115" s="16"/>
      <c r="VMO1115" s="19"/>
      <c r="VMP1115" s="16"/>
      <c r="VMW1115" s="19"/>
      <c r="VMX1115" s="16"/>
      <c r="VNE1115" s="19"/>
      <c r="VNF1115" s="16"/>
      <c r="VNM1115" s="19"/>
      <c r="VNN1115" s="16"/>
      <c r="VNU1115" s="19"/>
      <c r="VNV1115" s="16"/>
      <c r="VOC1115" s="19"/>
      <c r="VOD1115" s="16"/>
      <c r="VOK1115" s="19"/>
      <c r="VOL1115" s="16"/>
      <c r="VOS1115" s="19"/>
      <c r="VOT1115" s="16"/>
      <c r="VPA1115" s="19"/>
      <c r="VPB1115" s="16"/>
      <c r="VPI1115" s="19"/>
      <c r="VPJ1115" s="16"/>
      <c r="VPQ1115" s="19"/>
      <c r="VPR1115" s="16"/>
      <c r="VPY1115" s="19"/>
      <c r="VPZ1115" s="16"/>
      <c r="VQG1115" s="19"/>
      <c r="VQH1115" s="16"/>
      <c r="VQO1115" s="19"/>
      <c r="VQP1115" s="16"/>
      <c r="VQW1115" s="19"/>
      <c r="VQX1115" s="16"/>
      <c r="VRE1115" s="19"/>
      <c r="VRF1115" s="16"/>
      <c r="VRM1115" s="19"/>
      <c r="VRN1115" s="16"/>
      <c r="VRU1115" s="19"/>
      <c r="VRV1115" s="16"/>
      <c r="VSC1115" s="19"/>
      <c r="VSD1115" s="16"/>
      <c r="VSK1115" s="19"/>
      <c r="VSL1115" s="16"/>
      <c r="VSS1115" s="19"/>
      <c r="VST1115" s="16"/>
      <c r="VTA1115" s="19"/>
      <c r="VTB1115" s="16"/>
      <c r="VTI1115" s="19"/>
      <c r="VTJ1115" s="16"/>
      <c r="VTQ1115" s="19"/>
      <c r="VTR1115" s="16"/>
      <c r="VTY1115" s="19"/>
      <c r="VTZ1115" s="16"/>
      <c r="VUG1115" s="19"/>
      <c r="VUH1115" s="16"/>
      <c r="VUO1115" s="19"/>
      <c r="VUP1115" s="16"/>
      <c r="VUW1115" s="19"/>
      <c r="VUX1115" s="16"/>
      <c r="VVE1115" s="19"/>
      <c r="VVF1115" s="16"/>
      <c r="VVM1115" s="19"/>
      <c r="VVN1115" s="16"/>
      <c r="VVU1115" s="19"/>
      <c r="VVV1115" s="16"/>
      <c r="VWC1115" s="19"/>
      <c r="VWD1115" s="16"/>
      <c r="VWK1115" s="19"/>
      <c r="VWL1115" s="16"/>
      <c r="VWS1115" s="19"/>
      <c r="VWT1115" s="16"/>
      <c r="VXA1115" s="19"/>
      <c r="VXB1115" s="16"/>
      <c r="VXI1115" s="19"/>
      <c r="VXJ1115" s="16"/>
      <c r="VXQ1115" s="19"/>
      <c r="VXR1115" s="16"/>
      <c r="VXY1115" s="19"/>
      <c r="VXZ1115" s="16"/>
      <c r="VYG1115" s="19"/>
      <c r="VYH1115" s="16"/>
      <c r="VYO1115" s="19"/>
      <c r="VYP1115" s="16"/>
      <c r="VYW1115" s="19"/>
      <c r="VYX1115" s="16"/>
      <c r="VZE1115" s="19"/>
      <c r="VZF1115" s="16"/>
      <c r="VZM1115" s="19"/>
      <c r="VZN1115" s="16"/>
      <c r="VZU1115" s="19"/>
      <c r="VZV1115" s="16"/>
      <c r="WAC1115" s="19"/>
      <c r="WAD1115" s="16"/>
      <c r="WAK1115" s="19"/>
      <c r="WAL1115" s="16"/>
      <c r="WAS1115" s="19"/>
      <c r="WAT1115" s="16"/>
      <c r="WBA1115" s="19"/>
      <c r="WBB1115" s="16"/>
      <c r="WBI1115" s="19"/>
      <c r="WBJ1115" s="16"/>
      <c r="WBQ1115" s="19"/>
      <c r="WBR1115" s="16"/>
      <c r="WBY1115" s="19"/>
      <c r="WBZ1115" s="16"/>
      <c r="WCG1115" s="19"/>
      <c r="WCH1115" s="16"/>
      <c r="WCO1115" s="19"/>
      <c r="WCP1115" s="16"/>
      <c r="WCW1115" s="19"/>
      <c r="WCX1115" s="16"/>
      <c r="WDE1115" s="19"/>
      <c r="WDF1115" s="16"/>
      <c r="WDM1115" s="19"/>
      <c r="WDN1115" s="16"/>
      <c r="WDU1115" s="19"/>
      <c r="WDV1115" s="16"/>
      <c r="WEC1115" s="19"/>
      <c r="WED1115" s="16"/>
      <c r="WEK1115" s="19"/>
      <c r="WEL1115" s="16"/>
      <c r="WES1115" s="19"/>
      <c r="WET1115" s="16"/>
      <c r="WFA1115" s="19"/>
      <c r="WFB1115" s="16"/>
      <c r="WFI1115" s="19"/>
      <c r="WFJ1115" s="16"/>
      <c r="WFQ1115" s="19"/>
      <c r="WFR1115" s="16"/>
      <c r="WFY1115" s="19"/>
      <c r="WFZ1115" s="16"/>
      <c r="WGG1115" s="19"/>
      <c r="WGH1115" s="16"/>
      <c r="WGO1115" s="19"/>
      <c r="WGP1115" s="16"/>
      <c r="WGW1115" s="19"/>
      <c r="WGX1115" s="16"/>
      <c r="WHE1115" s="19"/>
      <c r="WHF1115" s="16"/>
      <c r="WHM1115" s="19"/>
      <c r="WHN1115" s="16"/>
      <c r="WHU1115" s="19"/>
      <c r="WHV1115" s="16"/>
      <c r="WIC1115" s="19"/>
      <c r="WID1115" s="16"/>
      <c r="WIK1115" s="19"/>
      <c r="WIL1115" s="16"/>
      <c r="WIS1115" s="19"/>
      <c r="WIT1115" s="16"/>
      <c r="WJA1115" s="19"/>
      <c r="WJB1115" s="16"/>
      <c r="WJI1115" s="19"/>
      <c r="WJJ1115" s="16"/>
      <c r="WJQ1115" s="19"/>
      <c r="WJR1115" s="16"/>
      <c r="WJY1115" s="19"/>
      <c r="WJZ1115" s="16"/>
      <c r="WKG1115" s="19"/>
      <c r="WKH1115" s="16"/>
      <c r="WKO1115" s="19"/>
      <c r="WKP1115" s="16"/>
      <c r="WKW1115" s="19"/>
      <c r="WKX1115" s="16"/>
      <c r="WLE1115" s="19"/>
      <c r="WLF1115" s="16"/>
      <c r="WLM1115" s="19"/>
      <c r="WLN1115" s="16"/>
      <c r="WLU1115" s="19"/>
      <c r="WLV1115" s="16"/>
      <c r="WMC1115" s="19"/>
      <c r="WMD1115" s="16"/>
      <c r="WMK1115" s="19"/>
      <c r="WML1115" s="16"/>
      <c r="WMS1115" s="19"/>
      <c r="WMT1115" s="16"/>
      <c r="WNA1115" s="19"/>
      <c r="WNB1115" s="16"/>
      <c r="WNI1115" s="19"/>
      <c r="WNJ1115" s="16"/>
      <c r="WNQ1115" s="19"/>
      <c r="WNR1115" s="16"/>
      <c r="WNY1115" s="19"/>
      <c r="WNZ1115" s="16"/>
      <c r="WOG1115" s="19"/>
      <c r="WOH1115" s="16"/>
      <c r="WOO1115" s="19"/>
      <c r="WOP1115" s="16"/>
      <c r="WOW1115" s="19"/>
      <c r="WOX1115" s="16"/>
      <c r="WPE1115" s="19"/>
      <c r="WPF1115" s="16"/>
      <c r="WPM1115" s="19"/>
      <c r="WPN1115" s="16"/>
      <c r="WPU1115" s="19"/>
      <c r="WPV1115" s="16"/>
      <c r="WQC1115" s="19"/>
      <c r="WQD1115" s="16"/>
      <c r="WQK1115" s="19"/>
      <c r="WQL1115" s="16"/>
      <c r="WQS1115" s="19"/>
      <c r="WQT1115" s="16"/>
      <c r="WRA1115" s="19"/>
      <c r="WRB1115" s="16"/>
      <c r="WRI1115" s="19"/>
      <c r="WRJ1115" s="16"/>
      <c r="WRQ1115" s="19"/>
      <c r="WRR1115" s="16"/>
      <c r="WRY1115" s="19"/>
      <c r="WRZ1115" s="16"/>
      <c r="WSG1115" s="19"/>
      <c r="WSH1115" s="16"/>
      <c r="WSO1115" s="19"/>
      <c r="WSP1115" s="16"/>
      <c r="WSW1115" s="19"/>
      <c r="WSX1115" s="16"/>
      <c r="WTE1115" s="19"/>
      <c r="WTF1115" s="16"/>
      <c r="WTM1115" s="19"/>
      <c r="WTN1115" s="16"/>
      <c r="WTU1115" s="19"/>
      <c r="WTV1115" s="16"/>
      <c r="WUC1115" s="19"/>
      <c r="WUD1115" s="16"/>
      <c r="WUK1115" s="19"/>
      <c r="WUL1115" s="16"/>
      <c r="WUS1115" s="19"/>
      <c r="WUT1115" s="16"/>
      <c r="WVA1115" s="19"/>
      <c r="WVB1115" s="16"/>
      <c r="WVI1115" s="19"/>
      <c r="WVJ1115" s="16"/>
      <c r="WVQ1115" s="19"/>
      <c r="WVR1115" s="16"/>
      <c r="WVY1115" s="19"/>
      <c r="WVZ1115" s="16"/>
      <c r="WWG1115" s="19"/>
      <c r="WWH1115" s="16"/>
      <c r="WWO1115" s="19"/>
      <c r="WWP1115" s="16"/>
      <c r="WWW1115" s="19"/>
      <c r="WWX1115" s="16"/>
      <c r="WXE1115" s="19"/>
      <c r="WXF1115" s="16"/>
      <c r="WXM1115" s="19"/>
      <c r="WXN1115" s="16"/>
      <c r="WXU1115" s="19"/>
      <c r="WXV1115" s="16"/>
      <c r="WYC1115" s="19"/>
      <c r="WYD1115" s="16"/>
      <c r="WYK1115" s="19"/>
      <c r="WYL1115" s="16"/>
      <c r="WYS1115" s="19"/>
      <c r="WYT1115" s="16"/>
      <c r="WZA1115" s="19"/>
      <c r="WZB1115" s="16"/>
      <c r="WZI1115" s="19"/>
      <c r="WZJ1115" s="16"/>
      <c r="WZQ1115" s="19"/>
      <c r="WZR1115" s="16"/>
      <c r="WZY1115" s="19"/>
      <c r="WZZ1115" s="16"/>
      <c r="XAG1115" s="19"/>
      <c r="XAH1115" s="16"/>
      <c r="XAO1115" s="19"/>
      <c r="XAP1115" s="16"/>
      <c r="XAW1115" s="19"/>
      <c r="XAX1115" s="16"/>
      <c r="XBE1115" s="19"/>
      <c r="XBF1115" s="16"/>
      <c r="XBM1115" s="19"/>
      <c r="XBN1115" s="16"/>
      <c r="XBU1115" s="19"/>
      <c r="XBV1115" s="16"/>
      <c r="XCC1115" s="19"/>
      <c r="XCD1115" s="16"/>
      <c r="XCK1115" s="19"/>
      <c r="XCL1115" s="16"/>
      <c r="XCS1115" s="19"/>
      <c r="XCT1115" s="16"/>
      <c r="XDA1115" s="19"/>
      <c r="XDB1115" s="16"/>
      <c r="XDI1115" s="19"/>
      <c r="XDJ1115" s="16"/>
      <c r="XDQ1115" s="19"/>
      <c r="XDR1115" s="16"/>
      <c r="XDY1115" s="19"/>
      <c r="XDZ1115" s="16"/>
      <c r="XEG1115" s="19"/>
      <c r="XEH1115" s="16"/>
      <c r="XEO1115" s="19"/>
      <c r="XEP1115" s="16"/>
      <c r="XEW1115" s="19"/>
      <c r="XEX1115" s="16"/>
    </row>
    <row r="1116" spans="1:1018 1025:2042 2049:3066 3073:4090 4097:5114 5121:6138 6145:7162 7169:8186 8193:9210 9217:10234 10241:11258 11265:12282 12289:13306 13313:14330 14337:15354 15361:16378" ht="51" x14ac:dyDescent="0.2">
      <c r="A1116" s="1" t="s">
        <v>1377</v>
      </c>
    </row>
    <row r="1117" spans="1:1018 1025:2042 2049:3066 3073:4090 4097:5114 5121:6138 6145:7162 7169:8186 8193:9210 9217:10234 10241:11258 11265:12282 12289:13306 13313:14330 14337:15354 15361:16378" x14ac:dyDescent="0.2">
      <c r="B1117" s="2" t="s">
        <v>292</v>
      </c>
      <c r="C1117" s="8">
        <v>0.29199999999999998</v>
      </c>
      <c r="D1117" s="9">
        <v>0.26800000000000002</v>
      </c>
      <c r="E1117" s="9">
        <v>0.317</v>
      </c>
      <c r="F1117" s="9">
        <v>0.27800000000000002</v>
      </c>
      <c r="G1117" s="9">
        <v>0.30599999999999999</v>
      </c>
      <c r="H1117" s="9">
        <v>0.28399999999999997</v>
      </c>
      <c r="I1117" s="9">
        <v>0.29399999999999998</v>
      </c>
      <c r="J1117" s="9">
        <v>0.3</v>
      </c>
      <c r="K1117" s="9">
        <v>0.32100000000000001</v>
      </c>
      <c r="L1117" s="9">
        <v>0.29499999999999998</v>
      </c>
      <c r="M1117" s="9">
        <v>0.29599999999999999</v>
      </c>
      <c r="N1117" s="9">
        <v>0.26800000000000002</v>
      </c>
      <c r="O1117" s="9">
        <v>0.28000000000000003</v>
      </c>
      <c r="P1117" s="9">
        <v>0.29499999999999998</v>
      </c>
      <c r="Q1117" s="9">
        <v>0.29199999999999998</v>
      </c>
      <c r="R1117" s="9">
        <v>0.29299999999999998</v>
      </c>
      <c r="S1117" s="9">
        <v>0.28100000000000003</v>
      </c>
      <c r="T1117" s="9">
        <v>0.29299999999999998</v>
      </c>
      <c r="U1117" s="9">
        <v>0.28100000000000003</v>
      </c>
      <c r="V1117" s="9">
        <v>0.28199999999999997</v>
      </c>
      <c r="W1117" s="9">
        <v>0.29899999999999999</v>
      </c>
      <c r="X1117" s="9">
        <v>0.28599999999999998</v>
      </c>
      <c r="Y1117" s="9">
        <v>0.26100000000000001</v>
      </c>
      <c r="Z1117" s="9">
        <v>0.313</v>
      </c>
      <c r="AA1117" s="9">
        <v>0.309</v>
      </c>
      <c r="AB1117" s="9">
        <v>0.28999999999999998</v>
      </c>
    </row>
    <row r="1118" spans="1:1018 1025:2042 2049:3066 3073:4090 4097:5114 5121:6138 6145:7162 7169:8186 8193:9210 9217:10234 10241:11258 11265:12282 12289:13306 13313:14330 14337:15354 15361:16378" x14ac:dyDescent="0.2">
      <c r="B1118" s="2" t="s">
        <v>293</v>
      </c>
      <c r="C1118" s="8">
        <v>4.7E-2</v>
      </c>
      <c r="D1118" s="9">
        <v>7.8E-2</v>
      </c>
      <c r="E1118" s="9">
        <v>4.5999999999999999E-2</v>
      </c>
      <c r="F1118" s="9">
        <v>4.2999999999999997E-2</v>
      </c>
      <c r="G1118" s="9">
        <v>4.4999999999999998E-2</v>
      </c>
      <c r="H1118" s="9">
        <v>3.7999999999999999E-2</v>
      </c>
      <c r="I1118" s="9">
        <v>2.5999999999999999E-2</v>
      </c>
      <c r="J1118" s="9">
        <v>0.05</v>
      </c>
      <c r="K1118" s="9">
        <v>7.5999999999999998E-2</v>
      </c>
      <c r="L1118" s="9">
        <v>0.04</v>
      </c>
      <c r="M1118" s="9">
        <v>5.0999999999999997E-2</v>
      </c>
      <c r="N1118" s="9">
        <v>3.2000000000000001E-2</v>
      </c>
      <c r="O1118" s="9">
        <v>4.8000000000000001E-2</v>
      </c>
      <c r="P1118" s="9">
        <v>4.9000000000000002E-2</v>
      </c>
      <c r="Q1118" s="9">
        <v>4.3999999999999997E-2</v>
      </c>
      <c r="R1118" s="9">
        <v>4.7E-2</v>
      </c>
      <c r="S1118" s="9">
        <v>4.5999999999999999E-2</v>
      </c>
      <c r="T1118" s="9">
        <v>4.8000000000000001E-2</v>
      </c>
      <c r="U1118" s="9">
        <v>7.2999999999999995E-2</v>
      </c>
      <c r="V1118" s="9">
        <v>1.9E-2</v>
      </c>
      <c r="W1118" s="9">
        <v>1.4999999999999999E-2</v>
      </c>
      <c r="X1118" s="9">
        <v>2.7E-2</v>
      </c>
      <c r="Y1118" s="9">
        <v>5.8999999999999997E-2</v>
      </c>
      <c r="Z1118" s="9">
        <v>5.8999999999999997E-2</v>
      </c>
      <c r="AA1118" s="9">
        <v>3.1E-2</v>
      </c>
      <c r="AB1118" s="9">
        <v>4.4999999999999998E-2</v>
      </c>
    </row>
    <row r="1119" spans="1:1018 1025:2042 2049:3066 3073:4090 4097:5114 5121:6138 6145:7162 7169:8186 8193:9210 9217:10234 10241:11258 11265:12282 12289:13306 13313:14330 14337:15354 15361:16378" x14ac:dyDescent="0.2">
      <c r="B1119" s="2" t="s">
        <v>116</v>
      </c>
      <c r="C1119" s="8">
        <v>0.44800000000000001</v>
      </c>
      <c r="D1119" s="9">
        <v>0.41499999999999998</v>
      </c>
      <c r="E1119" s="9">
        <v>0.41299999999999998</v>
      </c>
      <c r="F1119" s="9">
        <v>0.44500000000000001</v>
      </c>
      <c r="G1119" s="9">
        <v>0.46600000000000003</v>
      </c>
      <c r="H1119" s="9">
        <v>0.502</v>
      </c>
      <c r="I1119" s="9">
        <v>0.52100000000000002</v>
      </c>
      <c r="J1119" s="9">
        <v>0.36699999999999999</v>
      </c>
      <c r="K1119" s="9">
        <v>0.35499999999999998</v>
      </c>
      <c r="L1119" s="9">
        <v>0.45100000000000001</v>
      </c>
      <c r="M1119" s="9">
        <v>0.48399999999999999</v>
      </c>
      <c r="N1119" s="9">
        <v>0.47799999999999998</v>
      </c>
      <c r="O1119" s="9">
        <v>0.52400000000000002</v>
      </c>
      <c r="P1119" s="9">
        <v>0.42</v>
      </c>
      <c r="Q1119" s="9">
        <v>0.49399999999999999</v>
      </c>
      <c r="R1119" s="9">
        <v>0.44500000000000001</v>
      </c>
      <c r="S1119" s="9">
        <v>0.49199999999999999</v>
      </c>
      <c r="T1119" s="9">
        <v>0.44800000000000001</v>
      </c>
      <c r="U1119" s="9">
        <v>0.42699999999999999</v>
      </c>
      <c r="V1119" s="9">
        <v>0.44900000000000001</v>
      </c>
      <c r="W1119" s="9">
        <v>0.46300000000000002</v>
      </c>
      <c r="X1119" s="9">
        <v>0.50800000000000001</v>
      </c>
      <c r="Y1119" s="9">
        <v>0.44600000000000001</v>
      </c>
      <c r="Z1119" s="9">
        <v>0.42699999999999999</v>
      </c>
      <c r="AA1119" s="9">
        <v>0.45400000000000001</v>
      </c>
      <c r="AB1119" s="9">
        <v>0.44400000000000001</v>
      </c>
    </row>
    <row r="1120" spans="1:1018 1025:2042 2049:3066 3073:4090 4097:5114 5121:6138 6145:7162 7169:8186 8193:9210 9217:10234 10241:11258 11265:12282 12289:13306 13313:14330 14337:15354 15361:16378" x14ac:dyDescent="0.2">
      <c r="B1120" s="2" t="s">
        <v>294</v>
      </c>
      <c r="C1120" s="8">
        <v>0.19500000000000001</v>
      </c>
      <c r="D1120" s="9">
        <v>0.23100000000000001</v>
      </c>
      <c r="E1120" s="9">
        <v>0.18</v>
      </c>
      <c r="F1120" s="9">
        <v>0.217</v>
      </c>
      <c r="G1120" s="9">
        <v>0.17299999999999999</v>
      </c>
      <c r="H1120" s="9">
        <v>0.16600000000000001</v>
      </c>
      <c r="I1120" s="9">
        <v>0.155</v>
      </c>
      <c r="J1120" s="9">
        <v>0.25</v>
      </c>
      <c r="K1120" s="9">
        <v>0.22</v>
      </c>
      <c r="L1120" s="9">
        <v>0.19800000000000001</v>
      </c>
      <c r="M1120" s="9">
        <v>0.155</v>
      </c>
      <c r="N1120" s="9">
        <v>0.19700000000000001</v>
      </c>
      <c r="O1120" s="9">
        <v>0.13200000000000001</v>
      </c>
      <c r="P1120" s="9">
        <v>0.21299999999999999</v>
      </c>
      <c r="Q1120" s="9">
        <v>0.158</v>
      </c>
      <c r="R1120" s="9">
        <v>0.19400000000000001</v>
      </c>
      <c r="S1120" s="9">
        <v>0.16500000000000001</v>
      </c>
      <c r="T1120" s="9">
        <v>0.192</v>
      </c>
      <c r="U1120" s="9">
        <v>0.20799999999999999</v>
      </c>
      <c r="V1120" s="9">
        <v>0.23699999999999999</v>
      </c>
      <c r="W1120" s="9">
        <v>0.20899999999999999</v>
      </c>
      <c r="X1120" s="9">
        <v>0.16800000000000001</v>
      </c>
      <c r="Y1120" s="9">
        <v>0.21099999999999999</v>
      </c>
      <c r="Z1120" s="9">
        <v>0.187</v>
      </c>
      <c r="AA1120" s="9">
        <v>0.187</v>
      </c>
      <c r="AB1120" s="9">
        <v>0.19900000000000001</v>
      </c>
    </row>
    <row r="1121" spans="1:1018 1025:2042 2049:3066 3073:4090 4097:5114 5121:6138 6145:7162 7169:8186 8193:9210 9217:10234 10241:11258 11265:12282 12289:13306 13313:14330 14337:15354 15361:16378" x14ac:dyDescent="0.2">
      <c r="B1121" s="2" t="s">
        <v>295</v>
      </c>
      <c r="C1121" s="8">
        <v>1.7999999999999999E-2</v>
      </c>
      <c r="D1121" s="9">
        <v>8.9999999999999993E-3</v>
      </c>
      <c r="E1121" s="9">
        <v>4.3999999999999997E-2</v>
      </c>
      <c r="F1121" s="9">
        <v>1.7000000000000001E-2</v>
      </c>
      <c r="G1121" s="9">
        <v>0.01</v>
      </c>
      <c r="H1121" s="9">
        <v>8.9999999999999993E-3</v>
      </c>
      <c r="I1121" s="9">
        <v>5.0000000000000001E-3</v>
      </c>
      <c r="J1121" s="9">
        <v>3.3000000000000002E-2</v>
      </c>
      <c r="K1121" s="9">
        <v>2.8000000000000001E-2</v>
      </c>
      <c r="L1121" s="9">
        <v>1.7000000000000001E-2</v>
      </c>
      <c r="M1121" s="9">
        <v>1.4E-2</v>
      </c>
      <c r="N1121" s="9">
        <v>2.5000000000000001E-2</v>
      </c>
      <c r="O1121" s="9">
        <v>1.6E-2</v>
      </c>
      <c r="P1121" s="9">
        <v>2.3E-2</v>
      </c>
      <c r="Q1121" s="9">
        <v>1.0999999999999999E-2</v>
      </c>
      <c r="R1121" s="9">
        <v>0.02</v>
      </c>
      <c r="S1121" s="9">
        <v>1.4999999999999999E-2</v>
      </c>
      <c r="T1121" s="9">
        <v>1.9E-2</v>
      </c>
      <c r="U1121" s="9">
        <v>0.01</v>
      </c>
      <c r="V1121" s="9">
        <v>1.2999999999999999E-2</v>
      </c>
      <c r="W1121" s="9">
        <v>1.4999999999999999E-2</v>
      </c>
      <c r="X1121" s="9">
        <v>1.0999999999999999E-2</v>
      </c>
      <c r="Y1121" s="9">
        <v>2.1999999999999999E-2</v>
      </c>
      <c r="Z1121" s="9">
        <v>1.4E-2</v>
      </c>
      <c r="AA1121" s="9">
        <v>1.9E-2</v>
      </c>
      <c r="AB1121" s="9">
        <v>2.1999999999999999E-2</v>
      </c>
    </row>
    <row r="1122" spans="1:1018 1025:2042 2049:3066 3073:4090 4097:5114 5121:6138 6145:7162 7169:8186 8193:9210 9217:10234 10241:11258 11265:12282 12289:13306 13313:14330 14337:15354 15361:16378" x14ac:dyDescent="0.2">
      <c r="B1122" s="2" t="s">
        <v>3</v>
      </c>
      <c r="C1122" s="3">
        <v>2312</v>
      </c>
      <c r="D1122" s="4">
        <v>347</v>
      </c>
      <c r="E1122" s="4">
        <v>499</v>
      </c>
      <c r="F1122" s="4">
        <v>604</v>
      </c>
      <c r="G1122" s="4">
        <v>399</v>
      </c>
      <c r="H1122" s="4">
        <v>211</v>
      </c>
      <c r="I1122" s="4">
        <v>194</v>
      </c>
      <c r="J1122" s="4">
        <v>180</v>
      </c>
      <c r="K1122" s="4">
        <v>355</v>
      </c>
      <c r="L1122" s="4">
        <v>601</v>
      </c>
      <c r="M1122" s="4">
        <v>277</v>
      </c>
      <c r="N1122" s="4">
        <v>157</v>
      </c>
      <c r="O1122" s="4">
        <v>189</v>
      </c>
      <c r="P1122" s="4">
        <v>1347</v>
      </c>
      <c r="Q1122" s="4">
        <v>879</v>
      </c>
      <c r="R1122" s="4">
        <v>1940</v>
      </c>
      <c r="S1122" s="4">
        <v>260</v>
      </c>
      <c r="T1122" s="4">
        <v>2066</v>
      </c>
      <c r="U1122" s="4">
        <v>96</v>
      </c>
      <c r="V1122" s="4">
        <v>156</v>
      </c>
      <c r="W1122" s="4">
        <v>67</v>
      </c>
      <c r="X1122" s="4">
        <v>185</v>
      </c>
      <c r="Y1122" s="4">
        <v>578</v>
      </c>
      <c r="Z1122" s="4">
        <v>572</v>
      </c>
      <c r="AA1122" s="4">
        <v>482</v>
      </c>
      <c r="AB1122" s="4">
        <v>403</v>
      </c>
    </row>
    <row r="1123" spans="1:1018 1025:2042 2049:3066 3073:4090 4097:5114 5121:6138 6145:7162 7169:8186 8193:9210 9217:10234 10241:11258 11265:12282 12289:13306 13313:14330 14337:15354 15361:16378" s="42" customFormat="1" ht="25.5" x14ac:dyDescent="0.2">
      <c r="A1123" s="19"/>
      <c r="B1123" s="16" t="s">
        <v>1523</v>
      </c>
      <c r="C1123" s="42">
        <f>C1118+C1120+C1121</f>
        <v>0.26</v>
      </c>
      <c r="D1123" s="42">
        <f t="shared" ref="D1123:AB1123" si="26">D1118+D1120+D1121</f>
        <v>0.318</v>
      </c>
      <c r="E1123" s="42">
        <f t="shared" si="26"/>
        <v>0.26999999999999996</v>
      </c>
      <c r="F1123" s="42">
        <f t="shared" si="26"/>
        <v>0.27700000000000002</v>
      </c>
      <c r="G1123" s="42">
        <f t="shared" si="26"/>
        <v>0.22799999999999998</v>
      </c>
      <c r="H1123" s="42">
        <f t="shared" si="26"/>
        <v>0.21300000000000002</v>
      </c>
      <c r="I1123" s="42">
        <f t="shared" si="26"/>
        <v>0.186</v>
      </c>
      <c r="J1123" s="42">
        <f t="shared" si="26"/>
        <v>0.33299999999999996</v>
      </c>
      <c r="K1123" s="42">
        <f t="shared" si="26"/>
        <v>0.32400000000000001</v>
      </c>
      <c r="L1123" s="42">
        <f t="shared" si="26"/>
        <v>0.255</v>
      </c>
      <c r="M1123" s="42">
        <f t="shared" si="26"/>
        <v>0.22</v>
      </c>
      <c r="N1123" s="42">
        <f t="shared" si="26"/>
        <v>0.254</v>
      </c>
      <c r="O1123" s="42">
        <f t="shared" si="26"/>
        <v>0.19600000000000001</v>
      </c>
      <c r="P1123" s="42">
        <f t="shared" si="26"/>
        <v>0.28500000000000003</v>
      </c>
      <c r="Q1123" s="42">
        <f t="shared" si="26"/>
        <v>0.21300000000000002</v>
      </c>
      <c r="R1123" s="42">
        <f t="shared" si="26"/>
        <v>0.26100000000000001</v>
      </c>
      <c r="S1123" s="42">
        <f t="shared" si="26"/>
        <v>0.22600000000000003</v>
      </c>
      <c r="T1123" s="42">
        <f t="shared" si="26"/>
        <v>0.25900000000000001</v>
      </c>
      <c r="U1123" s="42">
        <f t="shared" si="26"/>
        <v>0.29099999999999998</v>
      </c>
      <c r="V1123" s="42">
        <f t="shared" si="26"/>
        <v>0.26900000000000002</v>
      </c>
      <c r="W1123" s="42">
        <f t="shared" si="26"/>
        <v>0.23899999999999999</v>
      </c>
      <c r="X1123" s="42">
        <f t="shared" si="26"/>
        <v>0.20600000000000002</v>
      </c>
      <c r="Y1123" s="42">
        <f t="shared" si="26"/>
        <v>0.29200000000000004</v>
      </c>
      <c r="Z1123" s="42">
        <f t="shared" si="26"/>
        <v>0.26</v>
      </c>
      <c r="AA1123" s="42">
        <f t="shared" si="26"/>
        <v>0.23699999999999999</v>
      </c>
      <c r="AB1123" s="42">
        <f t="shared" si="26"/>
        <v>0.26600000000000001</v>
      </c>
      <c r="AG1123" s="19"/>
      <c r="AH1123" s="16"/>
      <c r="AO1123" s="19"/>
      <c r="AP1123" s="16"/>
      <c r="AW1123" s="19"/>
      <c r="AX1123" s="16"/>
      <c r="BE1123" s="19"/>
      <c r="BF1123" s="16"/>
      <c r="BM1123" s="19"/>
      <c r="BN1123" s="16"/>
      <c r="BU1123" s="19"/>
      <c r="BV1123" s="16"/>
      <c r="CC1123" s="19"/>
      <c r="CD1123" s="16"/>
      <c r="CK1123" s="19"/>
      <c r="CL1123" s="16"/>
      <c r="CS1123" s="19"/>
      <c r="CT1123" s="16"/>
      <c r="DA1123" s="19"/>
      <c r="DB1123" s="16"/>
      <c r="DI1123" s="19"/>
      <c r="DJ1123" s="16"/>
      <c r="DQ1123" s="19"/>
      <c r="DR1123" s="16"/>
      <c r="DY1123" s="19"/>
      <c r="DZ1123" s="16"/>
      <c r="EG1123" s="19"/>
      <c r="EH1123" s="16"/>
      <c r="EO1123" s="19"/>
      <c r="EP1123" s="16"/>
      <c r="EW1123" s="19"/>
      <c r="EX1123" s="16"/>
      <c r="FE1123" s="19"/>
      <c r="FF1123" s="16"/>
      <c r="FM1123" s="19"/>
      <c r="FN1123" s="16"/>
      <c r="FU1123" s="19"/>
      <c r="FV1123" s="16"/>
      <c r="GC1123" s="19"/>
      <c r="GD1123" s="16"/>
      <c r="GK1123" s="19"/>
      <c r="GL1123" s="16"/>
      <c r="GS1123" s="19"/>
      <c r="GT1123" s="16"/>
      <c r="HA1123" s="19"/>
      <c r="HB1123" s="16"/>
      <c r="HI1123" s="19"/>
      <c r="HJ1123" s="16"/>
      <c r="HQ1123" s="19"/>
      <c r="HR1123" s="16"/>
      <c r="HY1123" s="19"/>
      <c r="HZ1123" s="16"/>
      <c r="IG1123" s="19"/>
      <c r="IH1123" s="16"/>
      <c r="IO1123" s="19"/>
      <c r="IP1123" s="16"/>
      <c r="IW1123" s="19"/>
      <c r="IX1123" s="16"/>
      <c r="JE1123" s="19"/>
      <c r="JF1123" s="16"/>
      <c r="JM1123" s="19"/>
      <c r="JN1123" s="16"/>
      <c r="JU1123" s="19"/>
      <c r="JV1123" s="16"/>
      <c r="KC1123" s="19"/>
      <c r="KD1123" s="16"/>
      <c r="KK1123" s="19"/>
      <c r="KL1123" s="16"/>
      <c r="KS1123" s="19"/>
      <c r="KT1123" s="16"/>
      <c r="LA1123" s="19"/>
      <c r="LB1123" s="16"/>
      <c r="LI1123" s="19"/>
      <c r="LJ1123" s="16"/>
      <c r="LQ1123" s="19"/>
      <c r="LR1123" s="16"/>
      <c r="LY1123" s="19"/>
      <c r="LZ1123" s="16"/>
      <c r="MG1123" s="19"/>
      <c r="MH1123" s="16"/>
      <c r="MO1123" s="19"/>
      <c r="MP1123" s="16"/>
      <c r="MW1123" s="19"/>
      <c r="MX1123" s="16"/>
      <c r="NE1123" s="19"/>
      <c r="NF1123" s="16"/>
      <c r="NM1123" s="19"/>
      <c r="NN1123" s="16"/>
      <c r="NU1123" s="19"/>
      <c r="NV1123" s="16"/>
      <c r="OC1123" s="19"/>
      <c r="OD1123" s="16"/>
      <c r="OK1123" s="19"/>
      <c r="OL1123" s="16"/>
      <c r="OS1123" s="19"/>
      <c r="OT1123" s="16"/>
      <c r="PA1123" s="19"/>
      <c r="PB1123" s="16"/>
      <c r="PI1123" s="19"/>
      <c r="PJ1123" s="16"/>
      <c r="PQ1123" s="19"/>
      <c r="PR1123" s="16"/>
      <c r="PY1123" s="19"/>
      <c r="PZ1123" s="16"/>
      <c r="QG1123" s="19"/>
      <c r="QH1123" s="16"/>
      <c r="QO1123" s="19"/>
      <c r="QP1123" s="16"/>
      <c r="QW1123" s="19"/>
      <c r="QX1123" s="16"/>
      <c r="RE1123" s="19"/>
      <c r="RF1123" s="16"/>
      <c r="RM1123" s="19"/>
      <c r="RN1123" s="16"/>
      <c r="RU1123" s="19"/>
      <c r="RV1123" s="16"/>
      <c r="SC1123" s="19"/>
      <c r="SD1123" s="16"/>
      <c r="SK1123" s="19"/>
      <c r="SL1123" s="16"/>
      <c r="SS1123" s="19"/>
      <c r="ST1123" s="16"/>
      <c r="TA1123" s="19"/>
      <c r="TB1123" s="16"/>
      <c r="TI1123" s="19"/>
      <c r="TJ1123" s="16"/>
      <c r="TQ1123" s="19"/>
      <c r="TR1123" s="16"/>
      <c r="TY1123" s="19"/>
      <c r="TZ1123" s="16"/>
      <c r="UG1123" s="19"/>
      <c r="UH1123" s="16"/>
      <c r="UO1123" s="19"/>
      <c r="UP1123" s="16"/>
      <c r="UW1123" s="19"/>
      <c r="UX1123" s="16"/>
      <c r="VE1123" s="19"/>
      <c r="VF1123" s="16"/>
      <c r="VM1123" s="19"/>
      <c r="VN1123" s="16"/>
      <c r="VU1123" s="19"/>
      <c r="VV1123" s="16"/>
      <c r="WC1123" s="19"/>
      <c r="WD1123" s="16"/>
      <c r="WK1123" s="19"/>
      <c r="WL1123" s="16"/>
      <c r="WS1123" s="19"/>
      <c r="WT1123" s="16"/>
      <c r="XA1123" s="19"/>
      <c r="XB1123" s="16"/>
      <c r="XI1123" s="19"/>
      <c r="XJ1123" s="16"/>
      <c r="XQ1123" s="19"/>
      <c r="XR1123" s="16"/>
      <c r="XY1123" s="19"/>
      <c r="XZ1123" s="16"/>
      <c r="YG1123" s="19"/>
      <c r="YH1123" s="16"/>
      <c r="YO1123" s="19"/>
      <c r="YP1123" s="16"/>
      <c r="YW1123" s="19"/>
      <c r="YX1123" s="16"/>
      <c r="ZE1123" s="19"/>
      <c r="ZF1123" s="16"/>
      <c r="ZM1123" s="19"/>
      <c r="ZN1123" s="16"/>
      <c r="ZU1123" s="19"/>
      <c r="ZV1123" s="16"/>
      <c r="AAC1123" s="19"/>
      <c r="AAD1123" s="16"/>
      <c r="AAK1123" s="19"/>
      <c r="AAL1123" s="16"/>
      <c r="AAS1123" s="19"/>
      <c r="AAT1123" s="16"/>
      <c r="ABA1123" s="19"/>
      <c r="ABB1123" s="16"/>
      <c r="ABI1123" s="19"/>
      <c r="ABJ1123" s="16"/>
      <c r="ABQ1123" s="19"/>
      <c r="ABR1123" s="16"/>
      <c r="ABY1123" s="19"/>
      <c r="ABZ1123" s="16"/>
      <c r="ACG1123" s="19"/>
      <c r="ACH1123" s="16"/>
      <c r="ACO1123" s="19"/>
      <c r="ACP1123" s="16"/>
      <c r="ACW1123" s="19"/>
      <c r="ACX1123" s="16"/>
      <c r="ADE1123" s="19"/>
      <c r="ADF1123" s="16"/>
      <c r="ADM1123" s="19"/>
      <c r="ADN1123" s="16"/>
      <c r="ADU1123" s="19"/>
      <c r="ADV1123" s="16"/>
      <c r="AEC1123" s="19"/>
      <c r="AED1123" s="16"/>
      <c r="AEK1123" s="19"/>
      <c r="AEL1123" s="16"/>
      <c r="AES1123" s="19"/>
      <c r="AET1123" s="16"/>
      <c r="AFA1123" s="19"/>
      <c r="AFB1123" s="16"/>
      <c r="AFI1123" s="19"/>
      <c r="AFJ1123" s="16"/>
      <c r="AFQ1123" s="19"/>
      <c r="AFR1123" s="16"/>
      <c r="AFY1123" s="19"/>
      <c r="AFZ1123" s="16"/>
      <c r="AGG1123" s="19"/>
      <c r="AGH1123" s="16"/>
      <c r="AGO1123" s="19"/>
      <c r="AGP1123" s="16"/>
      <c r="AGW1123" s="19"/>
      <c r="AGX1123" s="16"/>
      <c r="AHE1123" s="19"/>
      <c r="AHF1123" s="16"/>
      <c r="AHM1123" s="19"/>
      <c r="AHN1123" s="16"/>
      <c r="AHU1123" s="19"/>
      <c r="AHV1123" s="16"/>
      <c r="AIC1123" s="19"/>
      <c r="AID1123" s="16"/>
      <c r="AIK1123" s="19"/>
      <c r="AIL1123" s="16"/>
      <c r="AIS1123" s="19"/>
      <c r="AIT1123" s="16"/>
      <c r="AJA1123" s="19"/>
      <c r="AJB1123" s="16"/>
      <c r="AJI1123" s="19"/>
      <c r="AJJ1123" s="16"/>
      <c r="AJQ1123" s="19"/>
      <c r="AJR1123" s="16"/>
      <c r="AJY1123" s="19"/>
      <c r="AJZ1123" s="16"/>
      <c r="AKG1123" s="19"/>
      <c r="AKH1123" s="16"/>
      <c r="AKO1123" s="19"/>
      <c r="AKP1123" s="16"/>
      <c r="AKW1123" s="19"/>
      <c r="AKX1123" s="16"/>
      <c r="ALE1123" s="19"/>
      <c r="ALF1123" s="16"/>
      <c r="ALM1123" s="19"/>
      <c r="ALN1123" s="16"/>
      <c r="ALU1123" s="19"/>
      <c r="ALV1123" s="16"/>
      <c r="AMC1123" s="19"/>
      <c r="AMD1123" s="16"/>
      <c r="AMK1123" s="19"/>
      <c r="AML1123" s="16"/>
      <c r="AMS1123" s="19"/>
      <c r="AMT1123" s="16"/>
      <c r="ANA1123" s="19"/>
      <c r="ANB1123" s="16"/>
      <c r="ANI1123" s="19"/>
      <c r="ANJ1123" s="16"/>
      <c r="ANQ1123" s="19"/>
      <c r="ANR1123" s="16"/>
      <c r="ANY1123" s="19"/>
      <c r="ANZ1123" s="16"/>
      <c r="AOG1123" s="19"/>
      <c r="AOH1123" s="16"/>
      <c r="AOO1123" s="19"/>
      <c r="AOP1123" s="16"/>
      <c r="AOW1123" s="19"/>
      <c r="AOX1123" s="16"/>
      <c r="APE1123" s="19"/>
      <c r="APF1123" s="16"/>
      <c r="APM1123" s="19"/>
      <c r="APN1123" s="16"/>
      <c r="APU1123" s="19"/>
      <c r="APV1123" s="16"/>
      <c r="AQC1123" s="19"/>
      <c r="AQD1123" s="16"/>
      <c r="AQK1123" s="19"/>
      <c r="AQL1123" s="16"/>
      <c r="AQS1123" s="19"/>
      <c r="AQT1123" s="16"/>
      <c r="ARA1123" s="19"/>
      <c r="ARB1123" s="16"/>
      <c r="ARI1123" s="19"/>
      <c r="ARJ1123" s="16"/>
      <c r="ARQ1123" s="19"/>
      <c r="ARR1123" s="16"/>
      <c r="ARY1123" s="19"/>
      <c r="ARZ1123" s="16"/>
      <c r="ASG1123" s="19"/>
      <c r="ASH1123" s="16"/>
      <c r="ASO1123" s="19"/>
      <c r="ASP1123" s="16"/>
      <c r="ASW1123" s="19"/>
      <c r="ASX1123" s="16"/>
      <c r="ATE1123" s="19"/>
      <c r="ATF1123" s="16"/>
      <c r="ATM1123" s="19"/>
      <c r="ATN1123" s="16"/>
      <c r="ATU1123" s="19"/>
      <c r="ATV1123" s="16"/>
      <c r="AUC1123" s="19"/>
      <c r="AUD1123" s="16"/>
      <c r="AUK1123" s="19"/>
      <c r="AUL1123" s="16"/>
      <c r="AUS1123" s="19"/>
      <c r="AUT1123" s="16"/>
      <c r="AVA1123" s="19"/>
      <c r="AVB1123" s="16"/>
      <c r="AVI1123" s="19"/>
      <c r="AVJ1123" s="16"/>
      <c r="AVQ1123" s="19"/>
      <c r="AVR1123" s="16"/>
      <c r="AVY1123" s="19"/>
      <c r="AVZ1123" s="16"/>
      <c r="AWG1123" s="19"/>
      <c r="AWH1123" s="16"/>
      <c r="AWO1123" s="19"/>
      <c r="AWP1123" s="16"/>
      <c r="AWW1123" s="19"/>
      <c r="AWX1123" s="16"/>
      <c r="AXE1123" s="19"/>
      <c r="AXF1123" s="16"/>
      <c r="AXM1123" s="19"/>
      <c r="AXN1123" s="16"/>
      <c r="AXU1123" s="19"/>
      <c r="AXV1123" s="16"/>
      <c r="AYC1123" s="19"/>
      <c r="AYD1123" s="16"/>
      <c r="AYK1123" s="19"/>
      <c r="AYL1123" s="16"/>
      <c r="AYS1123" s="19"/>
      <c r="AYT1123" s="16"/>
      <c r="AZA1123" s="19"/>
      <c r="AZB1123" s="16"/>
      <c r="AZI1123" s="19"/>
      <c r="AZJ1123" s="16"/>
      <c r="AZQ1123" s="19"/>
      <c r="AZR1123" s="16"/>
      <c r="AZY1123" s="19"/>
      <c r="AZZ1123" s="16"/>
      <c r="BAG1123" s="19"/>
      <c r="BAH1123" s="16"/>
      <c r="BAO1123" s="19"/>
      <c r="BAP1123" s="16"/>
      <c r="BAW1123" s="19"/>
      <c r="BAX1123" s="16"/>
      <c r="BBE1123" s="19"/>
      <c r="BBF1123" s="16"/>
      <c r="BBM1123" s="19"/>
      <c r="BBN1123" s="16"/>
      <c r="BBU1123" s="19"/>
      <c r="BBV1123" s="16"/>
      <c r="BCC1123" s="19"/>
      <c r="BCD1123" s="16"/>
      <c r="BCK1123" s="19"/>
      <c r="BCL1123" s="16"/>
      <c r="BCS1123" s="19"/>
      <c r="BCT1123" s="16"/>
      <c r="BDA1123" s="19"/>
      <c r="BDB1123" s="16"/>
      <c r="BDI1123" s="19"/>
      <c r="BDJ1123" s="16"/>
      <c r="BDQ1123" s="19"/>
      <c r="BDR1123" s="16"/>
      <c r="BDY1123" s="19"/>
      <c r="BDZ1123" s="16"/>
      <c r="BEG1123" s="19"/>
      <c r="BEH1123" s="16"/>
      <c r="BEO1123" s="19"/>
      <c r="BEP1123" s="16"/>
      <c r="BEW1123" s="19"/>
      <c r="BEX1123" s="16"/>
      <c r="BFE1123" s="19"/>
      <c r="BFF1123" s="16"/>
      <c r="BFM1123" s="19"/>
      <c r="BFN1123" s="16"/>
      <c r="BFU1123" s="19"/>
      <c r="BFV1123" s="16"/>
      <c r="BGC1123" s="19"/>
      <c r="BGD1123" s="16"/>
      <c r="BGK1123" s="19"/>
      <c r="BGL1123" s="16"/>
      <c r="BGS1123" s="19"/>
      <c r="BGT1123" s="16"/>
      <c r="BHA1123" s="19"/>
      <c r="BHB1123" s="16"/>
      <c r="BHI1123" s="19"/>
      <c r="BHJ1123" s="16"/>
      <c r="BHQ1123" s="19"/>
      <c r="BHR1123" s="16"/>
      <c r="BHY1123" s="19"/>
      <c r="BHZ1123" s="16"/>
      <c r="BIG1123" s="19"/>
      <c r="BIH1123" s="16"/>
      <c r="BIO1123" s="19"/>
      <c r="BIP1123" s="16"/>
      <c r="BIW1123" s="19"/>
      <c r="BIX1123" s="16"/>
      <c r="BJE1123" s="19"/>
      <c r="BJF1123" s="16"/>
      <c r="BJM1123" s="19"/>
      <c r="BJN1123" s="16"/>
      <c r="BJU1123" s="19"/>
      <c r="BJV1123" s="16"/>
      <c r="BKC1123" s="19"/>
      <c r="BKD1123" s="16"/>
      <c r="BKK1123" s="19"/>
      <c r="BKL1123" s="16"/>
      <c r="BKS1123" s="19"/>
      <c r="BKT1123" s="16"/>
      <c r="BLA1123" s="19"/>
      <c r="BLB1123" s="16"/>
      <c r="BLI1123" s="19"/>
      <c r="BLJ1123" s="16"/>
      <c r="BLQ1123" s="19"/>
      <c r="BLR1123" s="16"/>
      <c r="BLY1123" s="19"/>
      <c r="BLZ1123" s="16"/>
      <c r="BMG1123" s="19"/>
      <c r="BMH1123" s="16"/>
      <c r="BMO1123" s="19"/>
      <c r="BMP1123" s="16"/>
      <c r="BMW1123" s="19"/>
      <c r="BMX1123" s="16"/>
      <c r="BNE1123" s="19"/>
      <c r="BNF1123" s="16"/>
      <c r="BNM1123" s="19"/>
      <c r="BNN1123" s="16"/>
      <c r="BNU1123" s="19"/>
      <c r="BNV1123" s="16"/>
      <c r="BOC1123" s="19"/>
      <c r="BOD1123" s="16"/>
      <c r="BOK1123" s="19"/>
      <c r="BOL1123" s="16"/>
      <c r="BOS1123" s="19"/>
      <c r="BOT1123" s="16"/>
      <c r="BPA1123" s="19"/>
      <c r="BPB1123" s="16"/>
      <c r="BPI1123" s="19"/>
      <c r="BPJ1123" s="16"/>
      <c r="BPQ1123" s="19"/>
      <c r="BPR1123" s="16"/>
      <c r="BPY1123" s="19"/>
      <c r="BPZ1123" s="16"/>
      <c r="BQG1123" s="19"/>
      <c r="BQH1123" s="16"/>
      <c r="BQO1123" s="19"/>
      <c r="BQP1123" s="16"/>
      <c r="BQW1123" s="19"/>
      <c r="BQX1123" s="16"/>
      <c r="BRE1123" s="19"/>
      <c r="BRF1123" s="16"/>
      <c r="BRM1123" s="19"/>
      <c r="BRN1123" s="16"/>
      <c r="BRU1123" s="19"/>
      <c r="BRV1123" s="16"/>
      <c r="BSC1123" s="19"/>
      <c r="BSD1123" s="16"/>
      <c r="BSK1123" s="19"/>
      <c r="BSL1123" s="16"/>
      <c r="BSS1123" s="19"/>
      <c r="BST1123" s="16"/>
      <c r="BTA1123" s="19"/>
      <c r="BTB1123" s="16"/>
      <c r="BTI1123" s="19"/>
      <c r="BTJ1123" s="16"/>
      <c r="BTQ1123" s="19"/>
      <c r="BTR1123" s="16"/>
      <c r="BTY1123" s="19"/>
      <c r="BTZ1123" s="16"/>
      <c r="BUG1123" s="19"/>
      <c r="BUH1123" s="16"/>
      <c r="BUO1123" s="19"/>
      <c r="BUP1123" s="16"/>
      <c r="BUW1123" s="19"/>
      <c r="BUX1123" s="16"/>
      <c r="BVE1123" s="19"/>
      <c r="BVF1123" s="16"/>
      <c r="BVM1123" s="19"/>
      <c r="BVN1123" s="16"/>
      <c r="BVU1123" s="19"/>
      <c r="BVV1123" s="16"/>
      <c r="BWC1123" s="19"/>
      <c r="BWD1123" s="16"/>
      <c r="BWK1123" s="19"/>
      <c r="BWL1123" s="16"/>
      <c r="BWS1123" s="19"/>
      <c r="BWT1123" s="16"/>
      <c r="BXA1123" s="19"/>
      <c r="BXB1123" s="16"/>
      <c r="BXI1123" s="19"/>
      <c r="BXJ1123" s="16"/>
      <c r="BXQ1123" s="19"/>
      <c r="BXR1123" s="16"/>
      <c r="BXY1123" s="19"/>
      <c r="BXZ1123" s="16"/>
      <c r="BYG1123" s="19"/>
      <c r="BYH1123" s="16"/>
      <c r="BYO1123" s="19"/>
      <c r="BYP1123" s="16"/>
      <c r="BYW1123" s="19"/>
      <c r="BYX1123" s="16"/>
      <c r="BZE1123" s="19"/>
      <c r="BZF1123" s="16"/>
      <c r="BZM1123" s="19"/>
      <c r="BZN1123" s="16"/>
      <c r="BZU1123" s="19"/>
      <c r="BZV1123" s="16"/>
      <c r="CAC1123" s="19"/>
      <c r="CAD1123" s="16"/>
      <c r="CAK1123" s="19"/>
      <c r="CAL1123" s="16"/>
      <c r="CAS1123" s="19"/>
      <c r="CAT1123" s="16"/>
      <c r="CBA1123" s="19"/>
      <c r="CBB1123" s="16"/>
      <c r="CBI1123" s="19"/>
      <c r="CBJ1123" s="16"/>
      <c r="CBQ1123" s="19"/>
      <c r="CBR1123" s="16"/>
      <c r="CBY1123" s="19"/>
      <c r="CBZ1123" s="16"/>
      <c r="CCG1123" s="19"/>
      <c r="CCH1123" s="16"/>
      <c r="CCO1123" s="19"/>
      <c r="CCP1123" s="16"/>
      <c r="CCW1123" s="19"/>
      <c r="CCX1123" s="16"/>
      <c r="CDE1123" s="19"/>
      <c r="CDF1123" s="16"/>
      <c r="CDM1123" s="19"/>
      <c r="CDN1123" s="16"/>
      <c r="CDU1123" s="19"/>
      <c r="CDV1123" s="16"/>
      <c r="CEC1123" s="19"/>
      <c r="CED1123" s="16"/>
      <c r="CEK1123" s="19"/>
      <c r="CEL1123" s="16"/>
      <c r="CES1123" s="19"/>
      <c r="CET1123" s="16"/>
      <c r="CFA1123" s="19"/>
      <c r="CFB1123" s="16"/>
      <c r="CFI1123" s="19"/>
      <c r="CFJ1123" s="16"/>
      <c r="CFQ1123" s="19"/>
      <c r="CFR1123" s="16"/>
      <c r="CFY1123" s="19"/>
      <c r="CFZ1123" s="16"/>
      <c r="CGG1123" s="19"/>
      <c r="CGH1123" s="16"/>
      <c r="CGO1123" s="19"/>
      <c r="CGP1123" s="16"/>
      <c r="CGW1123" s="19"/>
      <c r="CGX1123" s="16"/>
      <c r="CHE1123" s="19"/>
      <c r="CHF1123" s="16"/>
      <c r="CHM1123" s="19"/>
      <c r="CHN1123" s="16"/>
      <c r="CHU1123" s="19"/>
      <c r="CHV1123" s="16"/>
      <c r="CIC1123" s="19"/>
      <c r="CID1123" s="16"/>
      <c r="CIK1123" s="19"/>
      <c r="CIL1123" s="16"/>
      <c r="CIS1123" s="19"/>
      <c r="CIT1123" s="16"/>
      <c r="CJA1123" s="19"/>
      <c r="CJB1123" s="16"/>
      <c r="CJI1123" s="19"/>
      <c r="CJJ1123" s="16"/>
      <c r="CJQ1123" s="19"/>
      <c r="CJR1123" s="16"/>
      <c r="CJY1123" s="19"/>
      <c r="CJZ1123" s="16"/>
      <c r="CKG1123" s="19"/>
      <c r="CKH1123" s="16"/>
      <c r="CKO1123" s="19"/>
      <c r="CKP1123" s="16"/>
      <c r="CKW1123" s="19"/>
      <c r="CKX1123" s="16"/>
      <c r="CLE1123" s="19"/>
      <c r="CLF1123" s="16"/>
      <c r="CLM1123" s="19"/>
      <c r="CLN1123" s="16"/>
      <c r="CLU1123" s="19"/>
      <c r="CLV1123" s="16"/>
      <c r="CMC1123" s="19"/>
      <c r="CMD1123" s="16"/>
      <c r="CMK1123" s="19"/>
      <c r="CML1123" s="16"/>
      <c r="CMS1123" s="19"/>
      <c r="CMT1123" s="16"/>
      <c r="CNA1123" s="19"/>
      <c r="CNB1123" s="16"/>
      <c r="CNI1123" s="19"/>
      <c r="CNJ1123" s="16"/>
      <c r="CNQ1123" s="19"/>
      <c r="CNR1123" s="16"/>
      <c r="CNY1123" s="19"/>
      <c r="CNZ1123" s="16"/>
      <c r="COG1123" s="19"/>
      <c r="COH1123" s="16"/>
      <c r="COO1123" s="19"/>
      <c r="COP1123" s="16"/>
      <c r="COW1123" s="19"/>
      <c r="COX1123" s="16"/>
      <c r="CPE1123" s="19"/>
      <c r="CPF1123" s="16"/>
      <c r="CPM1123" s="19"/>
      <c r="CPN1123" s="16"/>
      <c r="CPU1123" s="19"/>
      <c r="CPV1123" s="16"/>
      <c r="CQC1123" s="19"/>
      <c r="CQD1123" s="16"/>
      <c r="CQK1123" s="19"/>
      <c r="CQL1123" s="16"/>
      <c r="CQS1123" s="19"/>
      <c r="CQT1123" s="16"/>
      <c r="CRA1123" s="19"/>
      <c r="CRB1123" s="16"/>
      <c r="CRI1123" s="19"/>
      <c r="CRJ1123" s="16"/>
      <c r="CRQ1123" s="19"/>
      <c r="CRR1123" s="16"/>
      <c r="CRY1123" s="19"/>
      <c r="CRZ1123" s="16"/>
      <c r="CSG1123" s="19"/>
      <c r="CSH1123" s="16"/>
      <c r="CSO1123" s="19"/>
      <c r="CSP1123" s="16"/>
      <c r="CSW1123" s="19"/>
      <c r="CSX1123" s="16"/>
      <c r="CTE1123" s="19"/>
      <c r="CTF1123" s="16"/>
      <c r="CTM1123" s="19"/>
      <c r="CTN1123" s="16"/>
      <c r="CTU1123" s="19"/>
      <c r="CTV1123" s="16"/>
      <c r="CUC1123" s="19"/>
      <c r="CUD1123" s="16"/>
      <c r="CUK1123" s="19"/>
      <c r="CUL1123" s="16"/>
      <c r="CUS1123" s="19"/>
      <c r="CUT1123" s="16"/>
      <c r="CVA1123" s="19"/>
      <c r="CVB1123" s="16"/>
      <c r="CVI1123" s="19"/>
      <c r="CVJ1123" s="16"/>
      <c r="CVQ1123" s="19"/>
      <c r="CVR1123" s="16"/>
      <c r="CVY1123" s="19"/>
      <c r="CVZ1123" s="16"/>
      <c r="CWG1123" s="19"/>
      <c r="CWH1123" s="16"/>
      <c r="CWO1123" s="19"/>
      <c r="CWP1123" s="16"/>
      <c r="CWW1123" s="19"/>
      <c r="CWX1123" s="16"/>
      <c r="CXE1123" s="19"/>
      <c r="CXF1123" s="16"/>
      <c r="CXM1123" s="19"/>
      <c r="CXN1123" s="16"/>
      <c r="CXU1123" s="19"/>
      <c r="CXV1123" s="16"/>
      <c r="CYC1123" s="19"/>
      <c r="CYD1123" s="16"/>
      <c r="CYK1123" s="19"/>
      <c r="CYL1123" s="16"/>
      <c r="CYS1123" s="19"/>
      <c r="CYT1123" s="16"/>
      <c r="CZA1123" s="19"/>
      <c r="CZB1123" s="16"/>
      <c r="CZI1123" s="19"/>
      <c r="CZJ1123" s="16"/>
      <c r="CZQ1123" s="19"/>
      <c r="CZR1123" s="16"/>
      <c r="CZY1123" s="19"/>
      <c r="CZZ1123" s="16"/>
      <c r="DAG1123" s="19"/>
      <c r="DAH1123" s="16"/>
      <c r="DAO1123" s="19"/>
      <c r="DAP1123" s="16"/>
      <c r="DAW1123" s="19"/>
      <c r="DAX1123" s="16"/>
      <c r="DBE1123" s="19"/>
      <c r="DBF1123" s="16"/>
      <c r="DBM1123" s="19"/>
      <c r="DBN1123" s="16"/>
      <c r="DBU1123" s="19"/>
      <c r="DBV1123" s="16"/>
      <c r="DCC1123" s="19"/>
      <c r="DCD1123" s="16"/>
      <c r="DCK1123" s="19"/>
      <c r="DCL1123" s="16"/>
      <c r="DCS1123" s="19"/>
      <c r="DCT1123" s="16"/>
      <c r="DDA1123" s="19"/>
      <c r="DDB1123" s="16"/>
      <c r="DDI1123" s="19"/>
      <c r="DDJ1123" s="16"/>
      <c r="DDQ1123" s="19"/>
      <c r="DDR1123" s="16"/>
      <c r="DDY1123" s="19"/>
      <c r="DDZ1123" s="16"/>
      <c r="DEG1123" s="19"/>
      <c r="DEH1123" s="16"/>
      <c r="DEO1123" s="19"/>
      <c r="DEP1123" s="16"/>
      <c r="DEW1123" s="19"/>
      <c r="DEX1123" s="16"/>
      <c r="DFE1123" s="19"/>
      <c r="DFF1123" s="16"/>
      <c r="DFM1123" s="19"/>
      <c r="DFN1123" s="16"/>
      <c r="DFU1123" s="19"/>
      <c r="DFV1123" s="16"/>
      <c r="DGC1123" s="19"/>
      <c r="DGD1123" s="16"/>
      <c r="DGK1123" s="19"/>
      <c r="DGL1123" s="16"/>
      <c r="DGS1123" s="19"/>
      <c r="DGT1123" s="16"/>
      <c r="DHA1123" s="19"/>
      <c r="DHB1123" s="16"/>
      <c r="DHI1123" s="19"/>
      <c r="DHJ1123" s="16"/>
      <c r="DHQ1123" s="19"/>
      <c r="DHR1123" s="16"/>
      <c r="DHY1123" s="19"/>
      <c r="DHZ1123" s="16"/>
      <c r="DIG1123" s="19"/>
      <c r="DIH1123" s="16"/>
      <c r="DIO1123" s="19"/>
      <c r="DIP1123" s="16"/>
      <c r="DIW1123" s="19"/>
      <c r="DIX1123" s="16"/>
      <c r="DJE1123" s="19"/>
      <c r="DJF1123" s="16"/>
      <c r="DJM1123" s="19"/>
      <c r="DJN1123" s="16"/>
      <c r="DJU1123" s="19"/>
      <c r="DJV1123" s="16"/>
      <c r="DKC1123" s="19"/>
      <c r="DKD1123" s="16"/>
      <c r="DKK1123" s="19"/>
      <c r="DKL1123" s="16"/>
      <c r="DKS1123" s="19"/>
      <c r="DKT1123" s="16"/>
      <c r="DLA1123" s="19"/>
      <c r="DLB1123" s="16"/>
      <c r="DLI1123" s="19"/>
      <c r="DLJ1123" s="16"/>
      <c r="DLQ1123" s="19"/>
      <c r="DLR1123" s="16"/>
      <c r="DLY1123" s="19"/>
      <c r="DLZ1123" s="16"/>
      <c r="DMG1123" s="19"/>
      <c r="DMH1123" s="16"/>
      <c r="DMO1123" s="19"/>
      <c r="DMP1123" s="16"/>
      <c r="DMW1123" s="19"/>
      <c r="DMX1123" s="16"/>
      <c r="DNE1123" s="19"/>
      <c r="DNF1123" s="16"/>
      <c r="DNM1123" s="19"/>
      <c r="DNN1123" s="16"/>
      <c r="DNU1123" s="19"/>
      <c r="DNV1123" s="16"/>
      <c r="DOC1123" s="19"/>
      <c r="DOD1123" s="16"/>
      <c r="DOK1123" s="19"/>
      <c r="DOL1123" s="16"/>
      <c r="DOS1123" s="19"/>
      <c r="DOT1123" s="16"/>
      <c r="DPA1123" s="19"/>
      <c r="DPB1123" s="16"/>
      <c r="DPI1123" s="19"/>
      <c r="DPJ1123" s="16"/>
      <c r="DPQ1123" s="19"/>
      <c r="DPR1123" s="16"/>
      <c r="DPY1123" s="19"/>
      <c r="DPZ1123" s="16"/>
      <c r="DQG1123" s="19"/>
      <c r="DQH1123" s="16"/>
      <c r="DQO1123" s="19"/>
      <c r="DQP1123" s="16"/>
      <c r="DQW1123" s="19"/>
      <c r="DQX1123" s="16"/>
      <c r="DRE1123" s="19"/>
      <c r="DRF1123" s="16"/>
      <c r="DRM1123" s="19"/>
      <c r="DRN1123" s="16"/>
      <c r="DRU1123" s="19"/>
      <c r="DRV1123" s="16"/>
      <c r="DSC1123" s="19"/>
      <c r="DSD1123" s="16"/>
      <c r="DSK1123" s="19"/>
      <c r="DSL1123" s="16"/>
      <c r="DSS1123" s="19"/>
      <c r="DST1123" s="16"/>
      <c r="DTA1123" s="19"/>
      <c r="DTB1123" s="16"/>
      <c r="DTI1123" s="19"/>
      <c r="DTJ1123" s="16"/>
      <c r="DTQ1123" s="19"/>
      <c r="DTR1123" s="16"/>
      <c r="DTY1123" s="19"/>
      <c r="DTZ1123" s="16"/>
      <c r="DUG1123" s="19"/>
      <c r="DUH1123" s="16"/>
      <c r="DUO1123" s="19"/>
      <c r="DUP1123" s="16"/>
      <c r="DUW1123" s="19"/>
      <c r="DUX1123" s="16"/>
      <c r="DVE1123" s="19"/>
      <c r="DVF1123" s="16"/>
      <c r="DVM1123" s="19"/>
      <c r="DVN1123" s="16"/>
      <c r="DVU1123" s="19"/>
      <c r="DVV1123" s="16"/>
      <c r="DWC1123" s="19"/>
      <c r="DWD1123" s="16"/>
      <c r="DWK1123" s="19"/>
      <c r="DWL1123" s="16"/>
      <c r="DWS1123" s="19"/>
      <c r="DWT1123" s="16"/>
      <c r="DXA1123" s="19"/>
      <c r="DXB1123" s="16"/>
      <c r="DXI1123" s="19"/>
      <c r="DXJ1123" s="16"/>
      <c r="DXQ1123" s="19"/>
      <c r="DXR1123" s="16"/>
      <c r="DXY1123" s="19"/>
      <c r="DXZ1123" s="16"/>
      <c r="DYG1123" s="19"/>
      <c r="DYH1123" s="16"/>
      <c r="DYO1123" s="19"/>
      <c r="DYP1123" s="16"/>
      <c r="DYW1123" s="19"/>
      <c r="DYX1123" s="16"/>
      <c r="DZE1123" s="19"/>
      <c r="DZF1123" s="16"/>
      <c r="DZM1123" s="19"/>
      <c r="DZN1123" s="16"/>
      <c r="DZU1123" s="19"/>
      <c r="DZV1123" s="16"/>
      <c r="EAC1123" s="19"/>
      <c r="EAD1123" s="16"/>
      <c r="EAK1123" s="19"/>
      <c r="EAL1123" s="16"/>
      <c r="EAS1123" s="19"/>
      <c r="EAT1123" s="16"/>
      <c r="EBA1123" s="19"/>
      <c r="EBB1123" s="16"/>
      <c r="EBI1123" s="19"/>
      <c r="EBJ1123" s="16"/>
      <c r="EBQ1123" s="19"/>
      <c r="EBR1123" s="16"/>
      <c r="EBY1123" s="19"/>
      <c r="EBZ1123" s="16"/>
      <c r="ECG1123" s="19"/>
      <c r="ECH1123" s="16"/>
      <c r="ECO1123" s="19"/>
      <c r="ECP1123" s="16"/>
      <c r="ECW1123" s="19"/>
      <c r="ECX1123" s="16"/>
      <c r="EDE1123" s="19"/>
      <c r="EDF1123" s="16"/>
      <c r="EDM1123" s="19"/>
      <c r="EDN1123" s="16"/>
      <c r="EDU1123" s="19"/>
      <c r="EDV1123" s="16"/>
      <c r="EEC1123" s="19"/>
      <c r="EED1123" s="16"/>
      <c r="EEK1123" s="19"/>
      <c r="EEL1123" s="16"/>
      <c r="EES1123" s="19"/>
      <c r="EET1123" s="16"/>
      <c r="EFA1123" s="19"/>
      <c r="EFB1123" s="16"/>
      <c r="EFI1123" s="19"/>
      <c r="EFJ1123" s="16"/>
      <c r="EFQ1123" s="19"/>
      <c r="EFR1123" s="16"/>
      <c r="EFY1123" s="19"/>
      <c r="EFZ1123" s="16"/>
      <c r="EGG1123" s="19"/>
      <c r="EGH1123" s="16"/>
      <c r="EGO1123" s="19"/>
      <c r="EGP1123" s="16"/>
      <c r="EGW1123" s="19"/>
      <c r="EGX1123" s="16"/>
      <c r="EHE1123" s="19"/>
      <c r="EHF1123" s="16"/>
      <c r="EHM1123" s="19"/>
      <c r="EHN1123" s="16"/>
      <c r="EHU1123" s="19"/>
      <c r="EHV1123" s="16"/>
      <c r="EIC1123" s="19"/>
      <c r="EID1123" s="16"/>
      <c r="EIK1123" s="19"/>
      <c r="EIL1123" s="16"/>
      <c r="EIS1123" s="19"/>
      <c r="EIT1123" s="16"/>
      <c r="EJA1123" s="19"/>
      <c r="EJB1123" s="16"/>
      <c r="EJI1123" s="19"/>
      <c r="EJJ1123" s="16"/>
      <c r="EJQ1123" s="19"/>
      <c r="EJR1123" s="16"/>
      <c r="EJY1123" s="19"/>
      <c r="EJZ1123" s="16"/>
      <c r="EKG1123" s="19"/>
      <c r="EKH1123" s="16"/>
      <c r="EKO1123" s="19"/>
      <c r="EKP1123" s="16"/>
      <c r="EKW1123" s="19"/>
      <c r="EKX1123" s="16"/>
      <c r="ELE1123" s="19"/>
      <c r="ELF1123" s="16"/>
      <c r="ELM1123" s="19"/>
      <c r="ELN1123" s="16"/>
      <c r="ELU1123" s="19"/>
      <c r="ELV1123" s="16"/>
      <c r="EMC1123" s="19"/>
      <c r="EMD1123" s="16"/>
      <c r="EMK1123" s="19"/>
      <c r="EML1123" s="16"/>
      <c r="EMS1123" s="19"/>
      <c r="EMT1123" s="16"/>
      <c r="ENA1123" s="19"/>
      <c r="ENB1123" s="16"/>
      <c r="ENI1123" s="19"/>
      <c r="ENJ1123" s="16"/>
      <c r="ENQ1123" s="19"/>
      <c r="ENR1123" s="16"/>
      <c r="ENY1123" s="19"/>
      <c r="ENZ1123" s="16"/>
      <c r="EOG1123" s="19"/>
      <c r="EOH1123" s="16"/>
      <c r="EOO1123" s="19"/>
      <c r="EOP1123" s="16"/>
      <c r="EOW1123" s="19"/>
      <c r="EOX1123" s="16"/>
      <c r="EPE1123" s="19"/>
      <c r="EPF1123" s="16"/>
      <c r="EPM1123" s="19"/>
      <c r="EPN1123" s="16"/>
      <c r="EPU1123" s="19"/>
      <c r="EPV1123" s="16"/>
      <c r="EQC1123" s="19"/>
      <c r="EQD1123" s="16"/>
      <c r="EQK1123" s="19"/>
      <c r="EQL1123" s="16"/>
      <c r="EQS1123" s="19"/>
      <c r="EQT1123" s="16"/>
      <c r="ERA1123" s="19"/>
      <c r="ERB1123" s="16"/>
      <c r="ERI1123" s="19"/>
      <c r="ERJ1123" s="16"/>
      <c r="ERQ1123" s="19"/>
      <c r="ERR1123" s="16"/>
      <c r="ERY1123" s="19"/>
      <c r="ERZ1123" s="16"/>
      <c r="ESG1123" s="19"/>
      <c r="ESH1123" s="16"/>
      <c r="ESO1123" s="19"/>
      <c r="ESP1123" s="16"/>
      <c r="ESW1123" s="19"/>
      <c r="ESX1123" s="16"/>
      <c r="ETE1123" s="19"/>
      <c r="ETF1123" s="16"/>
      <c r="ETM1123" s="19"/>
      <c r="ETN1123" s="16"/>
      <c r="ETU1123" s="19"/>
      <c r="ETV1123" s="16"/>
      <c r="EUC1123" s="19"/>
      <c r="EUD1123" s="16"/>
      <c r="EUK1123" s="19"/>
      <c r="EUL1123" s="16"/>
      <c r="EUS1123" s="19"/>
      <c r="EUT1123" s="16"/>
      <c r="EVA1123" s="19"/>
      <c r="EVB1123" s="16"/>
      <c r="EVI1123" s="19"/>
      <c r="EVJ1123" s="16"/>
      <c r="EVQ1123" s="19"/>
      <c r="EVR1123" s="16"/>
      <c r="EVY1123" s="19"/>
      <c r="EVZ1123" s="16"/>
      <c r="EWG1123" s="19"/>
      <c r="EWH1123" s="16"/>
      <c r="EWO1123" s="19"/>
      <c r="EWP1123" s="16"/>
      <c r="EWW1123" s="19"/>
      <c r="EWX1123" s="16"/>
      <c r="EXE1123" s="19"/>
      <c r="EXF1123" s="16"/>
      <c r="EXM1123" s="19"/>
      <c r="EXN1123" s="16"/>
      <c r="EXU1123" s="19"/>
      <c r="EXV1123" s="16"/>
      <c r="EYC1123" s="19"/>
      <c r="EYD1123" s="16"/>
      <c r="EYK1123" s="19"/>
      <c r="EYL1123" s="16"/>
      <c r="EYS1123" s="19"/>
      <c r="EYT1123" s="16"/>
      <c r="EZA1123" s="19"/>
      <c r="EZB1123" s="16"/>
      <c r="EZI1123" s="19"/>
      <c r="EZJ1123" s="16"/>
      <c r="EZQ1123" s="19"/>
      <c r="EZR1123" s="16"/>
      <c r="EZY1123" s="19"/>
      <c r="EZZ1123" s="16"/>
      <c r="FAG1123" s="19"/>
      <c r="FAH1123" s="16"/>
      <c r="FAO1123" s="19"/>
      <c r="FAP1123" s="16"/>
      <c r="FAW1123" s="19"/>
      <c r="FAX1123" s="16"/>
      <c r="FBE1123" s="19"/>
      <c r="FBF1123" s="16"/>
      <c r="FBM1123" s="19"/>
      <c r="FBN1123" s="16"/>
      <c r="FBU1123" s="19"/>
      <c r="FBV1123" s="16"/>
      <c r="FCC1123" s="19"/>
      <c r="FCD1123" s="16"/>
      <c r="FCK1123" s="19"/>
      <c r="FCL1123" s="16"/>
      <c r="FCS1123" s="19"/>
      <c r="FCT1123" s="16"/>
      <c r="FDA1123" s="19"/>
      <c r="FDB1123" s="16"/>
      <c r="FDI1123" s="19"/>
      <c r="FDJ1123" s="16"/>
      <c r="FDQ1123" s="19"/>
      <c r="FDR1123" s="16"/>
      <c r="FDY1123" s="19"/>
      <c r="FDZ1123" s="16"/>
      <c r="FEG1123" s="19"/>
      <c r="FEH1123" s="16"/>
      <c r="FEO1123" s="19"/>
      <c r="FEP1123" s="16"/>
      <c r="FEW1123" s="19"/>
      <c r="FEX1123" s="16"/>
      <c r="FFE1123" s="19"/>
      <c r="FFF1123" s="16"/>
      <c r="FFM1123" s="19"/>
      <c r="FFN1123" s="16"/>
      <c r="FFU1123" s="19"/>
      <c r="FFV1123" s="16"/>
      <c r="FGC1123" s="19"/>
      <c r="FGD1123" s="16"/>
      <c r="FGK1123" s="19"/>
      <c r="FGL1123" s="16"/>
      <c r="FGS1123" s="19"/>
      <c r="FGT1123" s="16"/>
      <c r="FHA1123" s="19"/>
      <c r="FHB1123" s="16"/>
      <c r="FHI1123" s="19"/>
      <c r="FHJ1123" s="16"/>
      <c r="FHQ1123" s="19"/>
      <c r="FHR1123" s="16"/>
      <c r="FHY1123" s="19"/>
      <c r="FHZ1123" s="16"/>
      <c r="FIG1123" s="19"/>
      <c r="FIH1123" s="16"/>
      <c r="FIO1123" s="19"/>
      <c r="FIP1123" s="16"/>
      <c r="FIW1123" s="19"/>
      <c r="FIX1123" s="16"/>
      <c r="FJE1123" s="19"/>
      <c r="FJF1123" s="16"/>
      <c r="FJM1123" s="19"/>
      <c r="FJN1123" s="16"/>
      <c r="FJU1123" s="19"/>
      <c r="FJV1123" s="16"/>
      <c r="FKC1123" s="19"/>
      <c r="FKD1123" s="16"/>
      <c r="FKK1123" s="19"/>
      <c r="FKL1123" s="16"/>
      <c r="FKS1123" s="19"/>
      <c r="FKT1123" s="16"/>
      <c r="FLA1123" s="19"/>
      <c r="FLB1123" s="16"/>
      <c r="FLI1123" s="19"/>
      <c r="FLJ1123" s="16"/>
      <c r="FLQ1123" s="19"/>
      <c r="FLR1123" s="16"/>
      <c r="FLY1123" s="19"/>
      <c r="FLZ1123" s="16"/>
      <c r="FMG1123" s="19"/>
      <c r="FMH1123" s="16"/>
      <c r="FMO1123" s="19"/>
      <c r="FMP1123" s="16"/>
      <c r="FMW1123" s="19"/>
      <c r="FMX1123" s="16"/>
      <c r="FNE1123" s="19"/>
      <c r="FNF1123" s="16"/>
      <c r="FNM1123" s="19"/>
      <c r="FNN1123" s="16"/>
      <c r="FNU1123" s="19"/>
      <c r="FNV1123" s="16"/>
      <c r="FOC1123" s="19"/>
      <c r="FOD1123" s="16"/>
      <c r="FOK1123" s="19"/>
      <c r="FOL1123" s="16"/>
      <c r="FOS1123" s="19"/>
      <c r="FOT1123" s="16"/>
      <c r="FPA1123" s="19"/>
      <c r="FPB1123" s="16"/>
      <c r="FPI1123" s="19"/>
      <c r="FPJ1123" s="16"/>
      <c r="FPQ1123" s="19"/>
      <c r="FPR1123" s="16"/>
      <c r="FPY1123" s="19"/>
      <c r="FPZ1123" s="16"/>
      <c r="FQG1123" s="19"/>
      <c r="FQH1123" s="16"/>
      <c r="FQO1123" s="19"/>
      <c r="FQP1123" s="16"/>
      <c r="FQW1123" s="19"/>
      <c r="FQX1123" s="16"/>
      <c r="FRE1123" s="19"/>
      <c r="FRF1123" s="16"/>
      <c r="FRM1123" s="19"/>
      <c r="FRN1123" s="16"/>
      <c r="FRU1123" s="19"/>
      <c r="FRV1123" s="16"/>
      <c r="FSC1123" s="19"/>
      <c r="FSD1123" s="16"/>
      <c r="FSK1123" s="19"/>
      <c r="FSL1123" s="16"/>
      <c r="FSS1123" s="19"/>
      <c r="FST1123" s="16"/>
      <c r="FTA1123" s="19"/>
      <c r="FTB1123" s="16"/>
      <c r="FTI1123" s="19"/>
      <c r="FTJ1123" s="16"/>
      <c r="FTQ1123" s="19"/>
      <c r="FTR1123" s="16"/>
      <c r="FTY1123" s="19"/>
      <c r="FTZ1123" s="16"/>
      <c r="FUG1123" s="19"/>
      <c r="FUH1123" s="16"/>
      <c r="FUO1123" s="19"/>
      <c r="FUP1123" s="16"/>
      <c r="FUW1123" s="19"/>
      <c r="FUX1123" s="16"/>
      <c r="FVE1123" s="19"/>
      <c r="FVF1123" s="16"/>
      <c r="FVM1123" s="19"/>
      <c r="FVN1123" s="16"/>
      <c r="FVU1123" s="19"/>
      <c r="FVV1123" s="16"/>
      <c r="FWC1123" s="19"/>
      <c r="FWD1123" s="16"/>
      <c r="FWK1123" s="19"/>
      <c r="FWL1123" s="16"/>
      <c r="FWS1123" s="19"/>
      <c r="FWT1123" s="16"/>
      <c r="FXA1123" s="19"/>
      <c r="FXB1123" s="16"/>
      <c r="FXI1123" s="19"/>
      <c r="FXJ1123" s="16"/>
      <c r="FXQ1123" s="19"/>
      <c r="FXR1123" s="16"/>
      <c r="FXY1123" s="19"/>
      <c r="FXZ1123" s="16"/>
      <c r="FYG1123" s="19"/>
      <c r="FYH1123" s="16"/>
      <c r="FYO1123" s="19"/>
      <c r="FYP1123" s="16"/>
      <c r="FYW1123" s="19"/>
      <c r="FYX1123" s="16"/>
      <c r="FZE1123" s="19"/>
      <c r="FZF1123" s="16"/>
      <c r="FZM1123" s="19"/>
      <c r="FZN1123" s="16"/>
      <c r="FZU1123" s="19"/>
      <c r="FZV1123" s="16"/>
      <c r="GAC1123" s="19"/>
      <c r="GAD1123" s="16"/>
      <c r="GAK1123" s="19"/>
      <c r="GAL1123" s="16"/>
      <c r="GAS1123" s="19"/>
      <c r="GAT1123" s="16"/>
      <c r="GBA1123" s="19"/>
      <c r="GBB1123" s="16"/>
      <c r="GBI1123" s="19"/>
      <c r="GBJ1123" s="16"/>
      <c r="GBQ1123" s="19"/>
      <c r="GBR1123" s="16"/>
      <c r="GBY1123" s="19"/>
      <c r="GBZ1123" s="16"/>
      <c r="GCG1123" s="19"/>
      <c r="GCH1123" s="16"/>
      <c r="GCO1123" s="19"/>
      <c r="GCP1123" s="16"/>
      <c r="GCW1123" s="19"/>
      <c r="GCX1123" s="16"/>
      <c r="GDE1123" s="19"/>
      <c r="GDF1123" s="16"/>
      <c r="GDM1123" s="19"/>
      <c r="GDN1123" s="16"/>
      <c r="GDU1123" s="19"/>
      <c r="GDV1123" s="16"/>
      <c r="GEC1123" s="19"/>
      <c r="GED1123" s="16"/>
      <c r="GEK1123" s="19"/>
      <c r="GEL1123" s="16"/>
      <c r="GES1123" s="19"/>
      <c r="GET1123" s="16"/>
      <c r="GFA1123" s="19"/>
      <c r="GFB1123" s="16"/>
      <c r="GFI1123" s="19"/>
      <c r="GFJ1123" s="16"/>
      <c r="GFQ1123" s="19"/>
      <c r="GFR1123" s="16"/>
      <c r="GFY1123" s="19"/>
      <c r="GFZ1123" s="16"/>
      <c r="GGG1123" s="19"/>
      <c r="GGH1123" s="16"/>
      <c r="GGO1123" s="19"/>
      <c r="GGP1123" s="16"/>
      <c r="GGW1123" s="19"/>
      <c r="GGX1123" s="16"/>
      <c r="GHE1123" s="19"/>
      <c r="GHF1123" s="16"/>
      <c r="GHM1123" s="19"/>
      <c r="GHN1123" s="16"/>
      <c r="GHU1123" s="19"/>
      <c r="GHV1123" s="16"/>
      <c r="GIC1123" s="19"/>
      <c r="GID1123" s="16"/>
      <c r="GIK1123" s="19"/>
      <c r="GIL1123" s="16"/>
      <c r="GIS1123" s="19"/>
      <c r="GIT1123" s="16"/>
      <c r="GJA1123" s="19"/>
      <c r="GJB1123" s="16"/>
      <c r="GJI1123" s="19"/>
      <c r="GJJ1123" s="16"/>
      <c r="GJQ1123" s="19"/>
      <c r="GJR1123" s="16"/>
      <c r="GJY1123" s="19"/>
      <c r="GJZ1123" s="16"/>
      <c r="GKG1123" s="19"/>
      <c r="GKH1123" s="16"/>
      <c r="GKO1123" s="19"/>
      <c r="GKP1123" s="16"/>
      <c r="GKW1123" s="19"/>
      <c r="GKX1123" s="16"/>
      <c r="GLE1123" s="19"/>
      <c r="GLF1123" s="16"/>
      <c r="GLM1123" s="19"/>
      <c r="GLN1123" s="16"/>
      <c r="GLU1123" s="19"/>
      <c r="GLV1123" s="16"/>
      <c r="GMC1123" s="19"/>
      <c r="GMD1123" s="16"/>
      <c r="GMK1123" s="19"/>
      <c r="GML1123" s="16"/>
      <c r="GMS1123" s="19"/>
      <c r="GMT1123" s="16"/>
      <c r="GNA1123" s="19"/>
      <c r="GNB1123" s="16"/>
      <c r="GNI1123" s="19"/>
      <c r="GNJ1123" s="16"/>
      <c r="GNQ1123" s="19"/>
      <c r="GNR1123" s="16"/>
      <c r="GNY1123" s="19"/>
      <c r="GNZ1123" s="16"/>
      <c r="GOG1123" s="19"/>
      <c r="GOH1123" s="16"/>
      <c r="GOO1123" s="19"/>
      <c r="GOP1123" s="16"/>
      <c r="GOW1123" s="19"/>
      <c r="GOX1123" s="16"/>
      <c r="GPE1123" s="19"/>
      <c r="GPF1123" s="16"/>
      <c r="GPM1123" s="19"/>
      <c r="GPN1123" s="16"/>
      <c r="GPU1123" s="19"/>
      <c r="GPV1123" s="16"/>
      <c r="GQC1123" s="19"/>
      <c r="GQD1123" s="16"/>
      <c r="GQK1123" s="19"/>
      <c r="GQL1123" s="16"/>
      <c r="GQS1123" s="19"/>
      <c r="GQT1123" s="16"/>
      <c r="GRA1123" s="19"/>
      <c r="GRB1123" s="16"/>
      <c r="GRI1123" s="19"/>
      <c r="GRJ1123" s="16"/>
      <c r="GRQ1123" s="19"/>
      <c r="GRR1123" s="16"/>
      <c r="GRY1123" s="19"/>
      <c r="GRZ1123" s="16"/>
      <c r="GSG1123" s="19"/>
      <c r="GSH1123" s="16"/>
      <c r="GSO1123" s="19"/>
      <c r="GSP1123" s="16"/>
      <c r="GSW1123" s="19"/>
      <c r="GSX1123" s="16"/>
      <c r="GTE1123" s="19"/>
      <c r="GTF1123" s="16"/>
      <c r="GTM1123" s="19"/>
      <c r="GTN1123" s="16"/>
      <c r="GTU1123" s="19"/>
      <c r="GTV1123" s="16"/>
      <c r="GUC1123" s="19"/>
      <c r="GUD1123" s="16"/>
      <c r="GUK1123" s="19"/>
      <c r="GUL1123" s="16"/>
      <c r="GUS1123" s="19"/>
      <c r="GUT1123" s="16"/>
      <c r="GVA1123" s="19"/>
      <c r="GVB1123" s="16"/>
      <c r="GVI1123" s="19"/>
      <c r="GVJ1123" s="16"/>
      <c r="GVQ1123" s="19"/>
      <c r="GVR1123" s="16"/>
      <c r="GVY1123" s="19"/>
      <c r="GVZ1123" s="16"/>
      <c r="GWG1123" s="19"/>
      <c r="GWH1123" s="16"/>
      <c r="GWO1123" s="19"/>
      <c r="GWP1123" s="16"/>
      <c r="GWW1123" s="19"/>
      <c r="GWX1123" s="16"/>
      <c r="GXE1123" s="19"/>
      <c r="GXF1123" s="16"/>
      <c r="GXM1123" s="19"/>
      <c r="GXN1123" s="16"/>
      <c r="GXU1123" s="19"/>
      <c r="GXV1123" s="16"/>
      <c r="GYC1123" s="19"/>
      <c r="GYD1123" s="16"/>
      <c r="GYK1123" s="19"/>
      <c r="GYL1123" s="16"/>
      <c r="GYS1123" s="19"/>
      <c r="GYT1123" s="16"/>
      <c r="GZA1123" s="19"/>
      <c r="GZB1123" s="16"/>
      <c r="GZI1123" s="19"/>
      <c r="GZJ1123" s="16"/>
      <c r="GZQ1123" s="19"/>
      <c r="GZR1123" s="16"/>
      <c r="GZY1123" s="19"/>
      <c r="GZZ1123" s="16"/>
      <c r="HAG1123" s="19"/>
      <c r="HAH1123" s="16"/>
      <c r="HAO1123" s="19"/>
      <c r="HAP1123" s="16"/>
      <c r="HAW1123" s="19"/>
      <c r="HAX1123" s="16"/>
      <c r="HBE1123" s="19"/>
      <c r="HBF1123" s="16"/>
      <c r="HBM1123" s="19"/>
      <c r="HBN1123" s="16"/>
      <c r="HBU1123" s="19"/>
      <c r="HBV1123" s="16"/>
      <c r="HCC1123" s="19"/>
      <c r="HCD1123" s="16"/>
      <c r="HCK1123" s="19"/>
      <c r="HCL1123" s="16"/>
      <c r="HCS1123" s="19"/>
      <c r="HCT1123" s="16"/>
      <c r="HDA1123" s="19"/>
      <c r="HDB1123" s="16"/>
      <c r="HDI1123" s="19"/>
      <c r="HDJ1123" s="16"/>
      <c r="HDQ1123" s="19"/>
      <c r="HDR1123" s="16"/>
      <c r="HDY1123" s="19"/>
      <c r="HDZ1123" s="16"/>
      <c r="HEG1123" s="19"/>
      <c r="HEH1123" s="16"/>
      <c r="HEO1123" s="19"/>
      <c r="HEP1123" s="16"/>
      <c r="HEW1123" s="19"/>
      <c r="HEX1123" s="16"/>
      <c r="HFE1123" s="19"/>
      <c r="HFF1123" s="16"/>
      <c r="HFM1123" s="19"/>
      <c r="HFN1123" s="16"/>
      <c r="HFU1123" s="19"/>
      <c r="HFV1123" s="16"/>
      <c r="HGC1123" s="19"/>
      <c r="HGD1123" s="16"/>
      <c r="HGK1123" s="19"/>
      <c r="HGL1123" s="16"/>
      <c r="HGS1123" s="19"/>
      <c r="HGT1123" s="16"/>
      <c r="HHA1123" s="19"/>
      <c r="HHB1123" s="16"/>
      <c r="HHI1123" s="19"/>
      <c r="HHJ1123" s="16"/>
      <c r="HHQ1123" s="19"/>
      <c r="HHR1123" s="16"/>
      <c r="HHY1123" s="19"/>
      <c r="HHZ1123" s="16"/>
      <c r="HIG1123" s="19"/>
      <c r="HIH1123" s="16"/>
      <c r="HIO1123" s="19"/>
      <c r="HIP1123" s="16"/>
      <c r="HIW1123" s="19"/>
      <c r="HIX1123" s="16"/>
      <c r="HJE1123" s="19"/>
      <c r="HJF1123" s="16"/>
      <c r="HJM1123" s="19"/>
      <c r="HJN1123" s="16"/>
      <c r="HJU1123" s="19"/>
      <c r="HJV1123" s="16"/>
      <c r="HKC1123" s="19"/>
      <c r="HKD1123" s="16"/>
      <c r="HKK1123" s="19"/>
      <c r="HKL1123" s="16"/>
      <c r="HKS1123" s="19"/>
      <c r="HKT1123" s="16"/>
      <c r="HLA1123" s="19"/>
      <c r="HLB1123" s="16"/>
      <c r="HLI1123" s="19"/>
      <c r="HLJ1123" s="16"/>
      <c r="HLQ1123" s="19"/>
      <c r="HLR1123" s="16"/>
      <c r="HLY1123" s="19"/>
      <c r="HLZ1123" s="16"/>
      <c r="HMG1123" s="19"/>
      <c r="HMH1123" s="16"/>
      <c r="HMO1123" s="19"/>
      <c r="HMP1123" s="16"/>
      <c r="HMW1123" s="19"/>
      <c r="HMX1123" s="16"/>
      <c r="HNE1123" s="19"/>
      <c r="HNF1123" s="16"/>
      <c r="HNM1123" s="19"/>
      <c r="HNN1123" s="16"/>
      <c r="HNU1123" s="19"/>
      <c r="HNV1123" s="16"/>
      <c r="HOC1123" s="19"/>
      <c r="HOD1123" s="16"/>
      <c r="HOK1123" s="19"/>
      <c r="HOL1123" s="16"/>
      <c r="HOS1123" s="19"/>
      <c r="HOT1123" s="16"/>
      <c r="HPA1123" s="19"/>
      <c r="HPB1123" s="16"/>
      <c r="HPI1123" s="19"/>
      <c r="HPJ1123" s="16"/>
      <c r="HPQ1123" s="19"/>
      <c r="HPR1123" s="16"/>
      <c r="HPY1123" s="19"/>
      <c r="HPZ1123" s="16"/>
      <c r="HQG1123" s="19"/>
      <c r="HQH1123" s="16"/>
      <c r="HQO1123" s="19"/>
      <c r="HQP1123" s="16"/>
      <c r="HQW1123" s="19"/>
      <c r="HQX1123" s="16"/>
      <c r="HRE1123" s="19"/>
      <c r="HRF1123" s="16"/>
      <c r="HRM1123" s="19"/>
      <c r="HRN1123" s="16"/>
      <c r="HRU1123" s="19"/>
      <c r="HRV1123" s="16"/>
      <c r="HSC1123" s="19"/>
      <c r="HSD1123" s="16"/>
      <c r="HSK1123" s="19"/>
      <c r="HSL1123" s="16"/>
      <c r="HSS1123" s="19"/>
      <c r="HST1123" s="16"/>
      <c r="HTA1123" s="19"/>
      <c r="HTB1123" s="16"/>
      <c r="HTI1123" s="19"/>
      <c r="HTJ1123" s="16"/>
      <c r="HTQ1123" s="19"/>
      <c r="HTR1123" s="16"/>
      <c r="HTY1123" s="19"/>
      <c r="HTZ1123" s="16"/>
      <c r="HUG1123" s="19"/>
      <c r="HUH1123" s="16"/>
      <c r="HUO1123" s="19"/>
      <c r="HUP1123" s="16"/>
      <c r="HUW1123" s="19"/>
      <c r="HUX1123" s="16"/>
      <c r="HVE1123" s="19"/>
      <c r="HVF1123" s="16"/>
      <c r="HVM1123" s="19"/>
      <c r="HVN1123" s="16"/>
      <c r="HVU1123" s="19"/>
      <c r="HVV1123" s="16"/>
      <c r="HWC1123" s="19"/>
      <c r="HWD1123" s="16"/>
      <c r="HWK1123" s="19"/>
      <c r="HWL1123" s="16"/>
      <c r="HWS1123" s="19"/>
      <c r="HWT1123" s="16"/>
      <c r="HXA1123" s="19"/>
      <c r="HXB1123" s="16"/>
      <c r="HXI1123" s="19"/>
      <c r="HXJ1123" s="16"/>
      <c r="HXQ1123" s="19"/>
      <c r="HXR1123" s="16"/>
      <c r="HXY1123" s="19"/>
      <c r="HXZ1123" s="16"/>
      <c r="HYG1123" s="19"/>
      <c r="HYH1123" s="16"/>
      <c r="HYO1123" s="19"/>
      <c r="HYP1123" s="16"/>
      <c r="HYW1123" s="19"/>
      <c r="HYX1123" s="16"/>
      <c r="HZE1123" s="19"/>
      <c r="HZF1123" s="16"/>
      <c r="HZM1123" s="19"/>
      <c r="HZN1123" s="16"/>
      <c r="HZU1123" s="19"/>
      <c r="HZV1123" s="16"/>
      <c r="IAC1123" s="19"/>
      <c r="IAD1123" s="16"/>
      <c r="IAK1123" s="19"/>
      <c r="IAL1123" s="16"/>
      <c r="IAS1123" s="19"/>
      <c r="IAT1123" s="16"/>
      <c r="IBA1123" s="19"/>
      <c r="IBB1123" s="16"/>
      <c r="IBI1123" s="19"/>
      <c r="IBJ1123" s="16"/>
      <c r="IBQ1123" s="19"/>
      <c r="IBR1123" s="16"/>
      <c r="IBY1123" s="19"/>
      <c r="IBZ1123" s="16"/>
      <c r="ICG1123" s="19"/>
      <c r="ICH1123" s="16"/>
      <c r="ICO1123" s="19"/>
      <c r="ICP1123" s="16"/>
      <c r="ICW1123" s="19"/>
      <c r="ICX1123" s="16"/>
      <c r="IDE1123" s="19"/>
      <c r="IDF1123" s="16"/>
      <c r="IDM1123" s="19"/>
      <c r="IDN1123" s="16"/>
      <c r="IDU1123" s="19"/>
      <c r="IDV1123" s="16"/>
      <c r="IEC1123" s="19"/>
      <c r="IED1123" s="16"/>
      <c r="IEK1123" s="19"/>
      <c r="IEL1123" s="16"/>
      <c r="IES1123" s="19"/>
      <c r="IET1123" s="16"/>
      <c r="IFA1123" s="19"/>
      <c r="IFB1123" s="16"/>
      <c r="IFI1123" s="19"/>
      <c r="IFJ1123" s="16"/>
      <c r="IFQ1123" s="19"/>
      <c r="IFR1123" s="16"/>
      <c r="IFY1123" s="19"/>
      <c r="IFZ1123" s="16"/>
      <c r="IGG1123" s="19"/>
      <c r="IGH1123" s="16"/>
      <c r="IGO1123" s="19"/>
      <c r="IGP1123" s="16"/>
      <c r="IGW1123" s="19"/>
      <c r="IGX1123" s="16"/>
      <c r="IHE1123" s="19"/>
      <c r="IHF1123" s="16"/>
      <c r="IHM1123" s="19"/>
      <c r="IHN1123" s="16"/>
      <c r="IHU1123" s="19"/>
      <c r="IHV1123" s="16"/>
      <c r="IIC1123" s="19"/>
      <c r="IID1123" s="16"/>
      <c r="IIK1123" s="19"/>
      <c r="IIL1123" s="16"/>
      <c r="IIS1123" s="19"/>
      <c r="IIT1123" s="16"/>
      <c r="IJA1123" s="19"/>
      <c r="IJB1123" s="16"/>
      <c r="IJI1123" s="19"/>
      <c r="IJJ1123" s="16"/>
      <c r="IJQ1123" s="19"/>
      <c r="IJR1123" s="16"/>
      <c r="IJY1123" s="19"/>
      <c r="IJZ1123" s="16"/>
      <c r="IKG1123" s="19"/>
      <c r="IKH1123" s="16"/>
      <c r="IKO1123" s="19"/>
      <c r="IKP1123" s="16"/>
      <c r="IKW1123" s="19"/>
      <c r="IKX1123" s="16"/>
      <c r="ILE1123" s="19"/>
      <c r="ILF1123" s="16"/>
      <c r="ILM1123" s="19"/>
      <c r="ILN1123" s="16"/>
      <c r="ILU1123" s="19"/>
      <c r="ILV1123" s="16"/>
      <c r="IMC1123" s="19"/>
      <c r="IMD1123" s="16"/>
      <c r="IMK1123" s="19"/>
      <c r="IML1123" s="16"/>
      <c r="IMS1123" s="19"/>
      <c r="IMT1123" s="16"/>
      <c r="INA1123" s="19"/>
      <c r="INB1123" s="16"/>
      <c r="INI1123" s="19"/>
      <c r="INJ1123" s="16"/>
      <c r="INQ1123" s="19"/>
      <c r="INR1123" s="16"/>
      <c r="INY1123" s="19"/>
      <c r="INZ1123" s="16"/>
      <c r="IOG1123" s="19"/>
      <c r="IOH1123" s="16"/>
      <c r="IOO1123" s="19"/>
      <c r="IOP1123" s="16"/>
      <c r="IOW1123" s="19"/>
      <c r="IOX1123" s="16"/>
      <c r="IPE1123" s="19"/>
      <c r="IPF1123" s="16"/>
      <c r="IPM1123" s="19"/>
      <c r="IPN1123" s="16"/>
      <c r="IPU1123" s="19"/>
      <c r="IPV1123" s="16"/>
      <c r="IQC1123" s="19"/>
      <c r="IQD1123" s="16"/>
      <c r="IQK1123" s="19"/>
      <c r="IQL1123" s="16"/>
      <c r="IQS1123" s="19"/>
      <c r="IQT1123" s="16"/>
      <c r="IRA1123" s="19"/>
      <c r="IRB1123" s="16"/>
      <c r="IRI1123" s="19"/>
      <c r="IRJ1123" s="16"/>
      <c r="IRQ1123" s="19"/>
      <c r="IRR1123" s="16"/>
      <c r="IRY1123" s="19"/>
      <c r="IRZ1123" s="16"/>
      <c r="ISG1123" s="19"/>
      <c r="ISH1123" s="16"/>
      <c r="ISO1123" s="19"/>
      <c r="ISP1123" s="16"/>
      <c r="ISW1123" s="19"/>
      <c r="ISX1123" s="16"/>
      <c r="ITE1123" s="19"/>
      <c r="ITF1123" s="16"/>
      <c r="ITM1123" s="19"/>
      <c r="ITN1123" s="16"/>
      <c r="ITU1123" s="19"/>
      <c r="ITV1123" s="16"/>
      <c r="IUC1123" s="19"/>
      <c r="IUD1123" s="16"/>
      <c r="IUK1123" s="19"/>
      <c r="IUL1123" s="16"/>
      <c r="IUS1123" s="19"/>
      <c r="IUT1123" s="16"/>
      <c r="IVA1123" s="19"/>
      <c r="IVB1123" s="16"/>
      <c r="IVI1123" s="19"/>
      <c r="IVJ1123" s="16"/>
      <c r="IVQ1123" s="19"/>
      <c r="IVR1123" s="16"/>
      <c r="IVY1123" s="19"/>
      <c r="IVZ1123" s="16"/>
      <c r="IWG1123" s="19"/>
      <c r="IWH1123" s="16"/>
      <c r="IWO1123" s="19"/>
      <c r="IWP1123" s="16"/>
      <c r="IWW1123" s="19"/>
      <c r="IWX1123" s="16"/>
      <c r="IXE1123" s="19"/>
      <c r="IXF1123" s="16"/>
      <c r="IXM1123" s="19"/>
      <c r="IXN1123" s="16"/>
      <c r="IXU1123" s="19"/>
      <c r="IXV1123" s="16"/>
      <c r="IYC1123" s="19"/>
      <c r="IYD1123" s="16"/>
      <c r="IYK1123" s="19"/>
      <c r="IYL1123" s="16"/>
      <c r="IYS1123" s="19"/>
      <c r="IYT1123" s="16"/>
      <c r="IZA1123" s="19"/>
      <c r="IZB1123" s="16"/>
      <c r="IZI1123" s="19"/>
      <c r="IZJ1123" s="16"/>
      <c r="IZQ1123" s="19"/>
      <c r="IZR1123" s="16"/>
      <c r="IZY1123" s="19"/>
      <c r="IZZ1123" s="16"/>
      <c r="JAG1123" s="19"/>
      <c r="JAH1123" s="16"/>
      <c r="JAO1123" s="19"/>
      <c r="JAP1123" s="16"/>
      <c r="JAW1123" s="19"/>
      <c r="JAX1123" s="16"/>
      <c r="JBE1123" s="19"/>
      <c r="JBF1123" s="16"/>
      <c r="JBM1123" s="19"/>
      <c r="JBN1123" s="16"/>
      <c r="JBU1123" s="19"/>
      <c r="JBV1123" s="16"/>
      <c r="JCC1123" s="19"/>
      <c r="JCD1123" s="16"/>
      <c r="JCK1123" s="19"/>
      <c r="JCL1123" s="16"/>
      <c r="JCS1123" s="19"/>
      <c r="JCT1123" s="16"/>
      <c r="JDA1123" s="19"/>
      <c r="JDB1123" s="16"/>
      <c r="JDI1123" s="19"/>
      <c r="JDJ1123" s="16"/>
      <c r="JDQ1123" s="19"/>
      <c r="JDR1123" s="16"/>
      <c r="JDY1123" s="19"/>
      <c r="JDZ1123" s="16"/>
      <c r="JEG1123" s="19"/>
      <c r="JEH1123" s="16"/>
      <c r="JEO1123" s="19"/>
      <c r="JEP1123" s="16"/>
      <c r="JEW1123" s="19"/>
      <c r="JEX1123" s="16"/>
      <c r="JFE1123" s="19"/>
      <c r="JFF1123" s="16"/>
      <c r="JFM1123" s="19"/>
      <c r="JFN1123" s="16"/>
      <c r="JFU1123" s="19"/>
      <c r="JFV1123" s="16"/>
      <c r="JGC1123" s="19"/>
      <c r="JGD1123" s="16"/>
      <c r="JGK1123" s="19"/>
      <c r="JGL1123" s="16"/>
      <c r="JGS1123" s="19"/>
      <c r="JGT1123" s="16"/>
      <c r="JHA1123" s="19"/>
      <c r="JHB1123" s="16"/>
      <c r="JHI1123" s="19"/>
      <c r="JHJ1123" s="16"/>
      <c r="JHQ1123" s="19"/>
      <c r="JHR1123" s="16"/>
      <c r="JHY1123" s="19"/>
      <c r="JHZ1123" s="16"/>
      <c r="JIG1123" s="19"/>
      <c r="JIH1123" s="16"/>
      <c r="JIO1123" s="19"/>
      <c r="JIP1123" s="16"/>
      <c r="JIW1123" s="19"/>
      <c r="JIX1123" s="16"/>
      <c r="JJE1123" s="19"/>
      <c r="JJF1123" s="16"/>
      <c r="JJM1123" s="19"/>
      <c r="JJN1123" s="16"/>
      <c r="JJU1123" s="19"/>
      <c r="JJV1123" s="16"/>
      <c r="JKC1123" s="19"/>
      <c r="JKD1123" s="16"/>
      <c r="JKK1123" s="19"/>
      <c r="JKL1123" s="16"/>
      <c r="JKS1123" s="19"/>
      <c r="JKT1123" s="16"/>
      <c r="JLA1123" s="19"/>
      <c r="JLB1123" s="16"/>
      <c r="JLI1123" s="19"/>
      <c r="JLJ1123" s="16"/>
      <c r="JLQ1123" s="19"/>
      <c r="JLR1123" s="16"/>
      <c r="JLY1123" s="19"/>
      <c r="JLZ1123" s="16"/>
      <c r="JMG1123" s="19"/>
      <c r="JMH1123" s="16"/>
      <c r="JMO1123" s="19"/>
      <c r="JMP1123" s="16"/>
      <c r="JMW1123" s="19"/>
      <c r="JMX1123" s="16"/>
      <c r="JNE1123" s="19"/>
      <c r="JNF1123" s="16"/>
      <c r="JNM1123" s="19"/>
      <c r="JNN1123" s="16"/>
      <c r="JNU1123" s="19"/>
      <c r="JNV1123" s="16"/>
      <c r="JOC1123" s="19"/>
      <c r="JOD1123" s="16"/>
      <c r="JOK1123" s="19"/>
      <c r="JOL1123" s="16"/>
      <c r="JOS1123" s="19"/>
      <c r="JOT1123" s="16"/>
      <c r="JPA1123" s="19"/>
      <c r="JPB1123" s="16"/>
      <c r="JPI1123" s="19"/>
      <c r="JPJ1123" s="16"/>
      <c r="JPQ1123" s="19"/>
      <c r="JPR1123" s="16"/>
      <c r="JPY1123" s="19"/>
      <c r="JPZ1123" s="16"/>
      <c r="JQG1123" s="19"/>
      <c r="JQH1123" s="16"/>
      <c r="JQO1123" s="19"/>
      <c r="JQP1123" s="16"/>
      <c r="JQW1123" s="19"/>
      <c r="JQX1123" s="16"/>
      <c r="JRE1123" s="19"/>
      <c r="JRF1123" s="16"/>
      <c r="JRM1123" s="19"/>
      <c r="JRN1123" s="16"/>
      <c r="JRU1123" s="19"/>
      <c r="JRV1123" s="16"/>
      <c r="JSC1123" s="19"/>
      <c r="JSD1123" s="16"/>
      <c r="JSK1123" s="19"/>
      <c r="JSL1123" s="16"/>
      <c r="JSS1123" s="19"/>
      <c r="JST1123" s="16"/>
      <c r="JTA1123" s="19"/>
      <c r="JTB1123" s="16"/>
      <c r="JTI1123" s="19"/>
      <c r="JTJ1123" s="16"/>
      <c r="JTQ1123" s="19"/>
      <c r="JTR1123" s="16"/>
      <c r="JTY1123" s="19"/>
      <c r="JTZ1123" s="16"/>
      <c r="JUG1123" s="19"/>
      <c r="JUH1123" s="16"/>
      <c r="JUO1123" s="19"/>
      <c r="JUP1123" s="16"/>
      <c r="JUW1123" s="19"/>
      <c r="JUX1123" s="16"/>
      <c r="JVE1123" s="19"/>
      <c r="JVF1123" s="16"/>
      <c r="JVM1123" s="19"/>
      <c r="JVN1123" s="16"/>
      <c r="JVU1123" s="19"/>
      <c r="JVV1123" s="16"/>
      <c r="JWC1123" s="19"/>
      <c r="JWD1123" s="16"/>
      <c r="JWK1123" s="19"/>
      <c r="JWL1123" s="16"/>
      <c r="JWS1123" s="19"/>
      <c r="JWT1123" s="16"/>
      <c r="JXA1123" s="19"/>
      <c r="JXB1123" s="16"/>
      <c r="JXI1123" s="19"/>
      <c r="JXJ1123" s="16"/>
      <c r="JXQ1123" s="19"/>
      <c r="JXR1123" s="16"/>
      <c r="JXY1123" s="19"/>
      <c r="JXZ1123" s="16"/>
      <c r="JYG1123" s="19"/>
      <c r="JYH1123" s="16"/>
      <c r="JYO1123" s="19"/>
      <c r="JYP1123" s="16"/>
      <c r="JYW1123" s="19"/>
      <c r="JYX1123" s="16"/>
      <c r="JZE1123" s="19"/>
      <c r="JZF1123" s="16"/>
      <c r="JZM1123" s="19"/>
      <c r="JZN1123" s="16"/>
      <c r="JZU1123" s="19"/>
      <c r="JZV1123" s="16"/>
      <c r="KAC1123" s="19"/>
      <c r="KAD1123" s="16"/>
      <c r="KAK1123" s="19"/>
      <c r="KAL1123" s="16"/>
      <c r="KAS1123" s="19"/>
      <c r="KAT1123" s="16"/>
      <c r="KBA1123" s="19"/>
      <c r="KBB1123" s="16"/>
      <c r="KBI1123" s="19"/>
      <c r="KBJ1123" s="16"/>
      <c r="KBQ1123" s="19"/>
      <c r="KBR1123" s="16"/>
      <c r="KBY1123" s="19"/>
      <c r="KBZ1123" s="16"/>
      <c r="KCG1123" s="19"/>
      <c r="KCH1123" s="16"/>
      <c r="KCO1123" s="19"/>
      <c r="KCP1123" s="16"/>
      <c r="KCW1123" s="19"/>
      <c r="KCX1123" s="16"/>
      <c r="KDE1123" s="19"/>
      <c r="KDF1123" s="16"/>
      <c r="KDM1123" s="19"/>
      <c r="KDN1123" s="16"/>
      <c r="KDU1123" s="19"/>
      <c r="KDV1123" s="16"/>
      <c r="KEC1123" s="19"/>
      <c r="KED1123" s="16"/>
      <c r="KEK1123" s="19"/>
      <c r="KEL1123" s="16"/>
      <c r="KES1123" s="19"/>
      <c r="KET1123" s="16"/>
      <c r="KFA1123" s="19"/>
      <c r="KFB1123" s="16"/>
      <c r="KFI1123" s="19"/>
      <c r="KFJ1123" s="16"/>
      <c r="KFQ1123" s="19"/>
      <c r="KFR1123" s="16"/>
      <c r="KFY1123" s="19"/>
      <c r="KFZ1123" s="16"/>
      <c r="KGG1123" s="19"/>
      <c r="KGH1123" s="16"/>
      <c r="KGO1123" s="19"/>
      <c r="KGP1123" s="16"/>
      <c r="KGW1123" s="19"/>
      <c r="KGX1123" s="16"/>
      <c r="KHE1123" s="19"/>
      <c r="KHF1123" s="16"/>
      <c r="KHM1123" s="19"/>
      <c r="KHN1123" s="16"/>
      <c r="KHU1123" s="19"/>
      <c r="KHV1123" s="16"/>
      <c r="KIC1123" s="19"/>
      <c r="KID1123" s="16"/>
      <c r="KIK1123" s="19"/>
      <c r="KIL1123" s="16"/>
      <c r="KIS1123" s="19"/>
      <c r="KIT1123" s="16"/>
      <c r="KJA1123" s="19"/>
      <c r="KJB1123" s="16"/>
      <c r="KJI1123" s="19"/>
      <c r="KJJ1123" s="16"/>
      <c r="KJQ1123" s="19"/>
      <c r="KJR1123" s="16"/>
      <c r="KJY1123" s="19"/>
      <c r="KJZ1123" s="16"/>
      <c r="KKG1123" s="19"/>
      <c r="KKH1123" s="16"/>
      <c r="KKO1123" s="19"/>
      <c r="KKP1123" s="16"/>
      <c r="KKW1123" s="19"/>
      <c r="KKX1123" s="16"/>
      <c r="KLE1123" s="19"/>
      <c r="KLF1123" s="16"/>
      <c r="KLM1123" s="19"/>
      <c r="KLN1123" s="16"/>
      <c r="KLU1123" s="19"/>
      <c r="KLV1123" s="16"/>
      <c r="KMC1123" s="19"/>
      <c r="KMD1123" s="16"/>
      <c r="KMK1123" s="19"/>
      <c r="KML1123" s="16"/>
      <c r="KMS1123" s="19"/>
      <c r="KMT1123" s="16"/>
      <c r="KNA1123" s="19"/>
      <c r="KNB1123" s="16"/>
      <c r="KNI1123" s="19"/>
      <c r="KNJ1123" s="16"/>
      <c r="KNQ1123" s="19"/>
      <c r="KNR1123" s="16"/>
      <c r="KNY1123" s="19"/>
      <c r="KNZ1123" s="16"/>
      <c r="KOG1123" s="19"/>
      <c r="KOH1123" s="16"/>
      <c r="KOO1123" s="19"/>
      <c r="KOP1123" s="16"/>
      <c r="KOW1123" s="19"/>
      <c r="KOX1123" s="16"/>
      <c r="KPE1123" s="19"/>
      <c r="KPF1123" s="16"/>
      <c r="KPM1123" s="19"/>
      <c r="KPN1123" s="16"/>
      <c r="KPU1123" s="19"/>
      <c r="KPV1123" s="16"/>
      <c r="KQC1123" s="19"/>
      <c r="KQD1123" s="16"/>
      <c r="KQK1123" s="19"/>
      <c r="KQL1123" s="16"/>
      <c r="KQS1123" s="19"/>
      <c r="KQT1123" s="16"/>
      <c r="KRA1123" s="19"/>
      <c r="KRB1123" s="16"/>
      <c r="KRI1123" s="19"/>
      <c r="KRJ1123" s="16"/>
      <c r="KRQ1123" s="19"/>
      <c r="KRR1123" s="16"/>
      <c r="KRY1123" s="19"/>
      <c r="KRZ1123" s="16"/>
      <c r="KSG1123" s="19"/>
      <c r="KSH1123" s="16"/>
      <c r="KSO1123" s="19"/>
      <c r="KSP1123" s="16"/>
      <c r="KSW1123" s="19"/>
      <c r="KSX1123" s="16"/>
      <c r="KTE1123" s="19"/>
      <c r="KTF1123" s="16"/>
      <c r="KTM1123" s="19"/>
      <c r="KTN1123" s="16"/>
      <c r="KTU1123" s="19"/>
      <c r="KTV1123" s="16"/>
      <c r="KUC1123" s="19"/>
      <c r="KUD1123" s="16"/>
      <c r="KUK1123" s="19"/>
      <c r="KUL1123" s="16"/>
      <c r="KUS1123" s="19"/>
      <c r="KUT1123" s="16"/>
      <c r="KVA1123" s="19"/>
      <c r="KVB1123" s="16"/>
      <c r="KVI1123" s="19"/>
      <c r="KVJ1123" s="16"/>
      <c r="KVQ1123" s="19"/>
      <c r="KVR1123" s="16"/>
      <c r="KVY1123" s="19"/>
      <c r="KVZ1123" s="16"/>
      <c r="KWG1123" s="19"/>
      <c r="KWH1123" s="16"/>
      <c r="KWO1123" s="19"/>
      <c r="KWP1123" s="16"/>
      <c r="KWW1123" s="19"/>
      <c r="KWX1123" s="16"/>
      <c r="KXE1123" s="19"/>
      <c r="KXF1123" s="16"/>
      <c r="KXM1123" s="19"/>
      <c r="KXN1123" s="16"/>
      <c r="KXU1123" s="19"/>
      <c r="KXV1123" s="16"/>
      <c r="KYC1123" s="19"/>
      <c r="KYD1123" s="16"/>
      <c r="KYK1123" s="19"/>
      <c r="KYL1123" s="16"/>
      <c r="KYS1123" s="19"/>
      <c r="KYT1123" s="16"/>
      <c r="KZA1123" s="19"/>
      <c r="KZB1123" s="16"/>
      <c r="KZI1123" s="19"/>
      <c r="KZJ1123" s="16"/>
      <c r="KZQ1123" s="19"/>
      <c r="KZR1123" s="16"/>
      <c r="KZY1123" s="19"/>
      <c r="KZZ1123" s="16"/>
      <c r="LAG1123" s="19"/>
      <c r="LAH1123" s="16"/>
      <c r="LAO1123" s="19"/>
      <c r="LAP1123" s="16"/>
      <c r="LAW1123" s="19"/>
      <c r="LAX1123" s="16"/>
      <c r="LBE1123" s="19"/>
      <c r="LBF1123" s="16"/>
      <c r="LBM1123" s="19"/>
      <c r="LBN1123" s="16"/>
      <c r="LBU1123" s="19"/>
      <c r="LBV1123" s="16"/>
      <c r="LCC1123" s="19"/>
      <c r="LCD1123" s="16"/>
      <c r="LCK1123" s="19"/>
      <c r="LCL1123" s="16"/>
      <c r="LCS1123" s="19"/>
      <c r="LCT1123" s="16"/>
      <c r="LDA1123" s="19"/>
      <c r="LDB1123" s="16"/>
      <c r="LDI1123" s="19"/>
      <c r="LDJ1123" s="16"/>
      <c r="LDQ1123" s="19"/>
      <c r="LDR1123" s="16"/>
      <c r="LDY1123" s="19"/>
      <c r="LDZ1123" s="16"/>
      <c r="LEG1123" s="19"/>
      <c r="LEH1123" s="16"/>
      <c r="LEO1123" s="19"/>
      <c r="LEP1123" s="16"/>
      <c r="LEW1123" s="19"/>
      <c r="LEX1123" s="16"/>
      <c r="LFE1123" s="19"/>
      <c r="LFF1123" s="16"/>
      <c r="LFM1123" s="19"/>
      <c r="LFN1123" s="16"/>
      <c r="LFU1123" s="19"/>
      <c r="LFV1123" s="16"/>
      <c r="LGC1123" s="19"/>
      <c r="LGD1123" s="16"/>
      <c r="LGK1123" s="19"/>
      <c r="LGL1123" s="16"/>
      <c r="LGS1123" s="19"/>
      <c r="LGT1123" s="16"/>
      <c r="LHA1123" s="19"/>
      <c r="LHB1123" s="16"/>
      <c r="LHI1123" s="19"/>
      <c r="LHJ1123" s="16"/>
      <c r="LHQ1123" s="19"/>
      <c r="LHR1123" s="16"/>
      <c r="LHY1123" s="19"/>
      <c r="LHZ1123" s="16"/>
      <c r="LIG1123" s="19"/>
      <c r="LIH1123" s="16"/>
      <c r="LIO1123" s="19"/>
      <c r="LIP1123" s="16"/>
      <c r="LIW1123" s="19"/>
      <c r="LIX1123" s="16"/>
      <c r="LJE1123" s="19"/>
      <c r="LJF1123" s="16"/>
      <c r="LJM1123" s="19"/>
      <c r="LJN1123" s="16"/>
      <c r="LJU1123" s="19"/>
      <c r="LJV1123" s="16"/>
      <c r="LKC1123" s="19"/>
      <c r="LKD1123" s="16"/>
      <c r="LKK1123" s="19"/>
      <c r="LKL1123" s="16"/>
      <c r="LKS1123" s="19"/>
      <c r="LKT1123" s="16"/>
      <c r="LLA1123" s="19"/>
      <c r="LLB1123" s="16"/>
      <c r="LLI1123" s="19"/>
      <c r="LLJ1123" s="16"/>
      <c r="LLQ1123" s="19"/>
      <c r="LLR1123" s="16"/>
      <c r="LLY1123" s="19"/>
      <c r="LLZ1123" s="16"/>
      <c r="LMG1123" s="19"/>
      <c r="LMH1123" s="16"/>
      <c r="LMO1123" s="19"/>
      <c r="LMP1123" s="16"/>
      <c r="LMW1123" s="19"/>
      <c r="LMX1123" s="16"/>
      <c r="LNE1123" s="19"/>
      <c r="LNF1123" s="16"/>
      <c r="LNM1123" s="19"/>
      <c r="LNN1123" s="16"/>
      <c r="LNU1123" s="19"/>
      <c r="LNV1123" s="16"/>
      <c r="LOC1123" s="19"/>
      <c r="LOD1123" s="16"/>
      <c r="LOK1123" s="19"/>
      <c r="LOL1123" s="16"/>
      <c r="LOS1123" s="19"/>
      <c r="LOT1123" s="16"/>
      <c r="LPA1123" s="19"/>
      <c r="LPB1123" s="16"/>
      <c r="LPI1123" s="19"/>
      <c r="LPJ1123" s="16"/>
      <c r="LPQ1123" s="19"/>
      <c r="LPR1123" s="16"/>
      <c r="LPY1123" s="19"/>
      <c r="LPZ1123" s="16"/>
      <c r="LQG1123" s="19"/>
      <c r="LQH1123" s="16"/>
      <c r="LQO1123" s="19"/>
      <c r="LQP1123" s="16"/>
      <c r="LQW1123" s="19"/>
      <c r="LQX1123" s="16"/>
      <c r="LRE1123" s="19"/>
      <c r="LRF1123" s="16"/>
      <c r="LRM1123" s="19"/>
      <c r="LRN1123" s="16"/>
      <c r="LRU1123" s="19"/>
      <c r="LRV1123" s="16"/>
      <c r="LSC1123" s="19"/>
      <c r="LSD1123" s="16"/>
      <c r="LSK1123" s="19"/>
      <c r="LSL1123" s="16"/>
      <c r="LSS1123" s="19"/>
      <c r="LST1123" s="16"/>
      <c r="LTA1123" s="19"/>
      <c r="LTB1123" s="16"/>
      <c r="LTI1123" s="19"/>
      <c r="LTJ1123" s="16"/>
      <c r="LTQ1123" s="19"/>
      <c r="LTR1123" s="16"/>
      <c r="LTY1123" s="19"/>
      <c r="LTZ1123" s="16"/>
      <c r="LUG1123" s="19"/>
      <c r="LUH1123" s="16"/>
      <c r="LUO1123" s="19"/>
      <c r="LUP1123" s="16"/>
      <c r="LUW1123" s="19"/>
      <c r="LUX1123" s="16"/>
      <c r="LVE1123" s="19"/>
      <c r="LVF1123" s="16"/>
      <c r="LVM1123" s="19"/>
      <c r="LVN1123" s="16"/>
      <c r="LVU1123" s="19"/>
      <c r="LVV1123" s="16"/>
      <c r="LWC1123" s="19"/>
      <c r="LWD1123" s="16"/>
      <c r="LWK1123" s="19"/>
      <c r="LWL1123" s="16"/>
      <c r="LWS1123" s="19"/>
      <c r="LWT1123" s="16"/>
      <c r="LXA1123" s="19"/>
      <c r="LXB1123" s="16"/>
      <c r="LXI1123" s="19"/>
      <c r="LXJ1123" s="16"/>
      <c r="LXQ1123" s="19"/>
      <c r="LXR1123" s="16"/>
      <c r="LXY1123" s="19"/>
      <c r="LXZ1123" s="16"/>
      <c r="LYG1123" s="19"/>
      <c r="LYH1123" s="16"/>
      <c r="LYO1123" s="19"/>
      <c r="LYP1123" s="16"/>
      <c r="LYW1123" s="19"/>
      <c r="LYX1123" s="16"/>
      <c r="LZE1123" s="19"/>
      <c r="LZF1123" s="16"/>
      <c r="LZM1123" s="19"/>
      <c r="LZN1123" s="16"/>
      <c r="LZU1123" s="19"/>
      <c r="LZV1123" s="16"/>
      <c r="MAC1123" s="19"/>
      <c r="MAD1123" s="16"/>
      <c r="MAK1123" s="19"/>
      <c r="MAL1123" s="16"/>
      <c r="MAS1123" s="19"/>
      <c r="MAT1123" s="16"/>
      <c r="MBA1123" s="19"/>
      <c r="MBB1123" s="16"/>
      <c r="MBI1123" s="19"/>
      <c r="MBJ1123" s="16"/>
      <c r="MBQ1123" s="19"/>
      <c r="MBR1123" s="16"/>
      <c r="MBY1123" s="19"/>
      <c r="MBZ1123" s="16"/>
      <c r="MCG1123" s="19"/>
      <c r="MCH1123" s="16"/>
      <c r="MCO1123" s="19"/>
      <c r="MCP1123" s="16"/>
      <c r="MCW1123" s="19"/>
      <c r="MCX1123" s="16"/>
      <c r="MDE1123" s="19"/>
      <c r="MDF1123" s="16"/>
      <c r="MDM1123" s="19"/>
      <c r="MDN1123" s="16"/>
      <c r="MDU1123" s="19"/>
      <c r="MDV1123" s="16"/>
      <c r="MEC1123" s="19"/>
      <c r="MED1123" s="16"/>
      <c r="MEK1123" s="19"/>
      <c r="MEL1123" s="16"/>
      <c r="MES1123" s="19"/>
      <c r="MET1123" s="16"/>
      <c r="MFA1123" s="19"/>
      <c r="MFB1123" s="16"/>
      <c r="MFI1123" s="19"/>
      <c r="MFJ1123" s="16"/>
      <c r="MFQ1123" s="19"/>
      <c r="MFR1123" s="16"/>
      <c r="MFY1123" s="19"/>
      <c r="MFZ1123" s="16"/>
      <c r="MGG1123" s="19"/>
      <c r="MGH1123" s="16"/>
      <c r="MGO1123" s="19"/>
      <c r="MGP1123" s="16"/>
      <c r="MGW1123" s="19"/>
      <c r="MGX1123" s="16"/>
      <c r="MHE1123" s="19"/>
      <c r="MHF1123" s="16"/>
      <c r="MHM1123" s="19"/>
      <c r="MHN1123" s="16"/>
      <c r="MHU1123" s="19"/>
      <c r="MHV1123" s="16"/>
      <c r="MIC1123" s="19"/>
      <c r="MID1123" s="16"/>
      <c r="MIK1123" s="19"/>
      <c r="MIL1123" s="16"/>
      <c r="MIS1123" s="19"/>
      <c r="MIT1123" s="16"/>
      <c r="MJA1123" s="19"/>
      <c r="MJB1123" s="16"/>
      <c r="MJI1123" s="19"/>
      <c r="MJJ1123" s="16"/>
      <c r="MJQ1123" s="19"/>
      <c r="MJR1123" s="16"/>
      <c r="MJY1123" s="19"/>
      <c r="MJZ1123" s="16"/>
      <c r="MKG1123" s="19"/>
      <c r="MKH1123" s="16"/>
      <c r="MKO1123" s="19"/>
      <c r="MKP1123" s="16"/>
      <c r="MKW1123" s="19"/>
      <c r="MKX1123" s="16"/>
      <c r="MLE1123" s="19"/>
      <c r="MLF1123" s="16"/>
      <c r="MLM1123" s="19"/>
      <c r="MLN1123" s="16"/>
      <c r="MLU1123" s="19"/>
      <c r="MLV1123" s="16"/>
      <c r="MMC1123" s="19"/>
      <c r="MMD1123" s="16"/>
      <c r="MMK1123" s="19"/>
      <c r="MML1123" s="16"/>
      <c r="MMS1123" s="19"/>
      <c r="MMT1123" s="16"/>
      <c r="MNA1123" s="19"/>
      <c r="MNB1123" s="16"/>
      <c r="MNI1123" s="19"/>
      <c r="MNJ1123" s="16"/>
      <c r="MNQ1123" s="19"/>
      <c r="MNR1123" s="16"/>
      <c r="MNY1123" s="19"/>
      <c r="MNZ1123" s="16"/>
      <c r="MOG1123" s="19"/>
      <c r="MOH1123" s="16"/>
      <c r="MOO1123" s="19"/>
      <c r="MOP1123" s="16"/>
      <c r="MOW1123" s="19"/>
      <c r="MOX1123" s="16"/>
      <c r="MPE1123" s="19"/>
      <c r="MPF1123" s="16"/>
      <c r="MPM1123" s="19"/>
      <c r="MPN1123" s="16"/>
      <c r="MPU1123" s="19"/>
      <c r="MPV1123" s="16"/>
      <c r="MQC1123" s="19"/>
      <c r="MQD1123" s="16"/>
      <c r="MQK1123" s="19"/>
      <c r="MQL1123" s="16"/>
      <c r="MQS1123" s="19"/>
      <c r="MQT1123" s="16"/>
      <c r="MRA1123" s="19"/>
      <c r="MRB1123" s="16"/>
      <c r="MRI1123" s="19"/>
      <c r="MRJ1123" s="16"/>
      <c r="MRQ1123" s="19"/>
      <c r="MRR1123" s="16"/>
      <c r="MRY1123" s="19"/>
      <c r="MRZ1123" s="16"/>
      <c r="MSG1123" s="19"/>
      <c r="MSH1123" s="16"/>
      <c r="MSO1123" s="19"/>
      <c r="MSP1123" s="16"/>
      <c r="MSW1123" s="19"/>
      <c r="MSX1123" s="16"/>
      <c r="MTE1123" s="19"/>
      <c r="MTF1123" s="16"/>
      <c r="MTM1123" s="19"/>
      <c r="MTN1123" s="16"/>
      <c r="MTU1123" s="19"/>
      <c r="MTV1123" s="16"/>
      <c r="MUC1123" s="19"/>
      <c r="MUD1123" s="16"/>
      <c r="MUK1123" s="19"/>
      <c r="MUL1123" s="16"/>
      <c r="MUS1123" s="19"/>
      <c r="MUT1123" s="16"/>
      <c r="MVA1123" s="19"/>
      <c r="MVB1123" s="16"/>
      <c r="MVI1123" s="19"/>
      <c r="MVJ1123" s="16"/>
      <c r="MVQ1123" s="19"/>
      <c r="MVR1123" s="16"/>
      <c r="MVY1123" s="19"/>
      <c r="MVZ1123" s="16"/>
      <c r="MWG1123" s="19"/>
      <c r="MWH1123" s="16"/>
      <c r="MWO1123" s="19"/>
      <c r="MWP1123" s="16"/>
      <c r="MWW1123" s="19"/>
      <c r="MWX1123" s="16"/>
      <c r="MXE1123" s="19"/>
      <c r="MXF1123" s="16"/>
      <c r="MXM1123" s="19"/>
      <c r="MXN1123" s="16"/>
      <c r="MXU1123" s="19"/>
      <c r="MXV1123" s="16"/>
      <c r="MYC1123" s="19"/>
      <c r="MYD1123" s="16"/>
      <c r="MYK1123" s="19"/>
      <c r="MYL1123" s="16"/>
      <c r="MYS1123" s="19"/>
      <c r="MYT1123" s="16"/>
      <c r="MZA1123" s="19"/>
      <c r="MZB1123" s="16"/>
      <c r="MZI1123" s="19"/>
      <c r="MZJ1123" s="16"/>
      <c r="MZQ1123" s="19"/>
      <c r="MZR1123" s="16"/>
      <c r="MZY1123" s="19"/>
      <c r="MZZ1123" s="16"/>
      <c r="NAG1123" s="19"/>
      <c r="NAH1123" s="16"/>
      <c r="NAO1123" s="19"/>
      <c r="NAP1123" s="16"/>
      <c r="NAW1123" s="19"/>
      <c r="NAX1123" s="16"/>
      <c r="NBE1123" s="19"/>
      <c r="NBF1123" s="16"/>
      <c r="NBM1123" s="19"/>
      <c r="NBN1123" s="16"/>
      <c r="NBU1123" s="19"/>
      <c r="NBV1123" s="16"/>
      <c r="NCC1123" s="19"/>
      <c r="NCD1123" s="16"/>
      <c r="NCK1123" s="19"/>
      <c r="NCL1123" s="16"/>
      <c r="NCS1123" s="19"/>
      <c r="NCT1123" s="16"/>
      <c r="NDA1123" s="19"/>
      <c r="NDB1123" s="16"/>
      <c r="NDI1123" s="19"/>
      <c r="NDJ1123" s="16"/>
      <c r="NDQ1123" s="19"/>
      <c r="NDR1123" s="16"/>
      <c r="NDY1123" s="19"/>
      <c r="NDZ1123" s="16"/>
      <c r="NEG1123" s="19"/>
      <c r="NEH1123" s="16"/>
      <c r="NEO1123" s="19"/>
      <c r="NEP1123" s="16"/>
      <c r="NEW1123" s="19"/>
      <c r="NEX1123" s="16"/>
      <c r="NFE1123" s="19"/>
      <c r="NFF1123" s="16"/>
      <c r="NFM1123" s="19"/>
      <c r="NFN1123" s="16"/>
      <c r="NFU1123" s="19"/>
      <c r="NFV1123" s="16"/>
      <c r="NGC1123" s="19"/>
      <c r="NGD1123" s="16"/>
      <c r="NGK1123" s="19"/>
      <c r="NGL1123" s="16"/>
      <c r="NGS1123" s="19"/>
      <c r="NGT1123" s="16"/>
      <c r="NHA1123" s="19"/>
      <c r="NHB1123" s="16"/>
      <c r="NHI1123" s="19"/>
      <c r="NHJ1123" s="16"/>
      <c r="NHQ1123" s="19"/>
      <c r="NHR1123" s="16"/>
      <c r="NHY1123" s="19"/>
      <c r="NHZ1123" s="16"/>
      <c r="NIG1123" s="19"/>
      <c r="NIH1123" s="16"/>
      <c r="NIO1123" s="19"/>
      <c r="NIP1123" s="16"/>
      <c r="NIW1123" s="19"/>
      <c r="NIX1123" s="16"/>
      <c r="NJE1123" s="19"/>
      <c r="NJF1123" s="16"/>
      <c r="NJM1123" s="19"/>
      <c r="NJN1123" s="16"/>
      <c r="NJU1123" s="19"/>
      <c r="NJV1123" s="16"/>
      <c r="NKC1123" s="19"/>
      <c r="NKD1123" s="16"/>
      <c r="NKK1123" s="19"/>
      <c r="NKL1123" s="16"/>
      <c r="NKS1123" s="19"/>
      <c r="NKT1123" s="16"/>
      <c r="NLA1123" s="19"/>
      <c r="NLB1123" s="16"/>
      <c r="NLI1123" s="19"/>
      <c r="NLJ1123" s="16"/>
      <c r="NLQ1123" s="19"/>
      <c r="NLR1123" s="16"/>
      <c r="NLY1123" s="19"/>
      <c r="NLZ1123" s="16"/>
      <c r="NMG1123" s="19"/>
      <c r="NMH1123" s="16"/>
      <c r="NMO1123" s="19"/>
      <c r="NMP1123" s="16"/>
      <c r="NMW1123" s="19"/>
      <c r="NMX1123" s="16"/>
      <c r="NNE1123" s="19"/>
      <c r="NNF1123" s="16"/>
      <c r="NNM1123" s="19"/>
      <c r="NNN1123" s="16"/>
      <c r="NNU1123" s="19"/>
      <c r="NNV1123" s="16"/>
      <c r="NOC1123" s="19"/>
      <c r="NOD1123" s="16"/>
      <c r="NOK1123" s="19"/>
      <c r="NOL1123" s="16"/>
      <c r="NOS1123" s="19"/>
      <c r="NOT1123" s="16"/>
      <c r="NPA1123" s="19"/>
      <c r="NPB1123" s="16"/>
      <c r="NPI1123" s="19"/>
      <c r="NPJ1123" s="16"/>
      <c r="NPQ1123" s="19"/>
      <c r="NPR1123" s="16"/>
      <c r="NPY1123" s="19"/>
      <c r="NPZ1123" s="16"/>
      <c r="NQG1123" s="19"/>
      <c r="NQH1123" s="16"/>
      <c r="NQO1123" s="19"/>
      <c r="NQP1123" s="16"/>
      <c r="NQW1123" s="19"/>
      <c r="NQX1123" s="16"/>
      <c r="NRE1123" s="19"/>
      <c r="NRF1123" s="16"/>
      <c r="NRM1123" s="19"/>
      <c r="NRN1123" s="16"/>
      <c r="NRU1123" s="19"/>
      <c r="NRV1123" s="16"/>
      <c r="NSC1123" s="19"/>
      <c r="NSD1123" s="16"/>
      <c r="NSK1123" s="19"/>
      <c r="NSL1123" s="16"/>
      <c r="NSS1123" s="19"/>
      <c r="NST1123" s="16"/>
      <c r="NTA1123" s="19"/>
      <c r="NTB1123" s="16"/>
      <c r="NTI1123" s="19"/>
      <c r="NTJ1123" s="16"/>
      <c r="NTQ1123" s="19"/>
      <c r="NTR1123" s="16"/>
      <c r="NTY1123" s="19"/>
      <c r="NTZ1123" s="16"/>
      <c r="NUG1123" s="19"/>
      <c r="NUH1123" s="16"/>
      <c r="NUO1123" s="19"/>
      <c r="NUP1123" s="16"/>
      <c r="NUW1123" s="19"/>
      <c r="NUX1123" s="16"/>
      <c r="NVE1123" s="19"/>
      <c r="NVF1123" s="16"/>
      <c r="NVM1123" s="19"/>
      <c r="NVN1123" s="16"/>
      <c r="NVU1123" s="19"/>
      <c r="NVV1123" s="16"/>
      <c r="NWC1123" s="19"/>
      <c r="NWD1123" s="16"/>
      <c r="NWK1123" s="19"/>
      <c r="NWL1123" s="16"/>
      <c r="NWS1123" s="19"/>
      <c r="NWT1123" s="16"/>
      <c r="NXA1123" s="19"/>
      <c r="NXB1123" s="16"/>
      <c r="NXI1123" s="19"/>
      <c r="NXJ1123" s="16"/>
      <c r="NXQ1123" s="19"/>
      <c r="NXR1123" s="16"/>
      <c r="NXY1123" s="19"/>
      <c r="NXZ1123" s="16"/>
      <c r="NYG1123" s="19"/>
      <c r="NYH1123" s="16"/>
      <c r="NYO1123" s="19"/>
      <c r="NYP1123" s="16"/>
      <c r="NYW1123" s="19"/>
      <c r="NYX1123" s="16"/>
      <c r="NZE1123" s="19"/>
      <c r="NZF1123" s="16"/>
      <c r="NZM1123" s="19"/>
      <c r="NZN1123" s="16"/>
      <c r="NZU1123" s="19"/>
      <c r="NZV1123" s="16"/>
      <c r="OAC1123" s="19"/>
      <c r="OAD1123" s="16"/>
      <c r="OAK1123" s="19"/>
      <c r="OAL1123" s="16"/>
      <c r="OAS1123" s="19"/>
      <c r="OAT1123" s="16"/>
      <c r="OBA1123" s="19"/>
      <c r="OBB1123" s="16"/>
      <c r="OBI1123" s="19"/>
      <c r="OBJ1123" s="16"/>
      <c r="OBQ1123" s="19"/>
      <c r="OBR1123" s="16"/>
      <c r="OBY1123" s="19"/>
      <c r="OBZ1123" s="16"/>
      <c r="OCG1123" s="19"/>
      <c r="OCH1123" s="16"/>
      <c r="OCO1123" s="19"/>
      <c r="OCP1123" s="16"/>
      <c r="OCW1123" s="19"/>
      <c r="OCX1123" s="16"/>
      <c r="ODE1123" s="19"/>
      <c r="ODF1123" s="16"/>
      <c r="ODM1123" s="19"/>
      <c r="ODN1123" s="16"/>
      <c r="ODU1123" s="19"/>
      <c r="ODV1123" s="16"/>
      <c r="OEC1123" s="19"/>
      <c r="OED1123" s="16"/>
      <c r="OEK1123" s="19"/>
      <c r="OEL1123" s="16"/>
      <c r="OES1123" s="19"/>
      <c r="OET1123" s="16"/>
      <c r="OFA1123" s="19"/>
      <c r="OFB1123" s="16"/>
      <c r="OFI1123" s="19"/>
      <c r="OFJ1123" s="16"/>
      <c r="OFQ1123" s="19"/>
      <c r="OFR1123" s="16"/>
      <c r="OFY1123" s="19"/>
      <c r="OFZ1123" s="16"/>
      <c r="OGG1123" s="19"/>
      <c r="OGH1123" s="16"/>
      <c r="OGO1123" s="19"/>
      <c r="OGP1123" s="16"/>
      <c r="OGW1123" s="19"/>
      <c r="OGX1123" s="16"/>
      <c r="OHE1123" s="19"/>
      <c r="OHF1123" s="16"/>
      <c r="OHM1123" s="19"/>
      <c r="OHN1123" s="16"/>
      <c r="OHU1123" s="19"/>
      <c r="OHV1123" s="16"/>
      <c r="OIC1123" s="19"/>
      <c r="OID1123" s="16"/>
      <c r="OIK1123" s="19"/>
      <c r="OIL1123" s="16"/>
      <c r="OIS1123" s="19"/>
      <c r="OIT1123" s="16"/>
      <c r="OJA1123" s="19"/>
      <c r="OJB1123" s="16"/>
      <c r="OJI1123" s="19"/>
      <c r="OJJ1123" s="16"/>
      <c r="OJQ1123" s="19"/>
      <c r="OJR1123" s="16"/>
      <c r="OJY1123" s="19"/>
      <c r="OJZ1123" s="16"/>
      <c r="OKG1123" s="19"/>
      <c r="OKH1123" s="16"/>
      <c r="OKO1123" s="19"/>
      <c r="OKP1123" s="16"/>
      <c r="OKW1123" s="19"/>
      <c r="OKX1123" s="16"/>
      <c r="OLE1123" s="19"/>
      <c r="OLF1123" s="16"/>
      <c r="OLM1123" s="19"/>
      <c r="OLN1123" s="16"/>
      <c r="OLU1123" s="19"/>
      <c r="OLV1123" s="16"/>
      <c r="OMC1123" s="19"/>
      <c r="OMD1123" s="16"/>
      <c r="OMK1123" s="19"/>
      <c r="OML1123" s="16"/>
      <c r="OMS1123" s="19"/>
      <c r="OMT1123" s="16"/>
      <c r="ONA1123" s="19"/>
      <c r="ONB1123" s="16"/>
      <c r="ONI1123" s="19"/>
      <c r="ONJ1123" s="16"/>
      <c r="ONQ1123" s="19"/>
      <c r="ONR1123" s="16"/>
      <c r="ONY1123" s="19"/>
      <c r="ONZ1123" s="16"/>
      <c r="OOG1123" s="19"/>
      <c r="OOH1123" s="16"/>
      <c r="OOO1123" s="19"/>
      <c r="OOP1123" s="16"/>
      <c r="OOW1123" s="19"/>
      <c r="OOX1123" s="16"/>
      <c r="OPE1123" s="19"/>
      <c r="OPF1123" s="16"/>
      <c r="OPM1123" s="19"/>
      <c r="OPN1123" s="16"/>
      <c r="OPU1123" s="19"/>
      <c r="OPV1123" s="16"/>
      <c r="OQC1123" s="19"/>
      <c r="OQD1123" s="16"/>
      <c r="OQK1123" s="19"/>
      <c r="OQL1123" s="16"/>
      <c r="OQS1123" s="19"/>
      <c r="OQT1123" s="16"/>
      <c r="ORA1123" s="19"/>
      <c r="ORB1123" s="16"/>
      <c r="ORI1123" s="19"/>
      <c r="ORJ1123" s="16"/>
      <c r="ORQ1123" s="19"/>
      <c r="ORR1123" s="16"/>
      <c r="ORY1123" s="19"/>
      <c r="ORZ1123" s="16"/>
      <c r="OSG1123" s="19"/>
      <c r="OSH1123" s="16"/>
      <c r="OSO1123" s="19"/>
      <c r="OSP1123" s="16"/>
      <c r="OSW1123" s="19"/>
      <c r="OSX1123" s="16"/>
      <c r="OTE1123" s="19"/>
      <c r="OTF1123" s="16"/>
      <c r="OTM1123" s="19"/>
      <c r="OTN1123" s="16"/>
      <c r="OTU1123" s="19"/>
      <c r="OTV1123" s="16"/>
      <c r="OUC1123" s="19"/>
      <c r="OUD1123" s="16"/>
      <c r="OUK1123" s="19"/>
      <c r="OUL1123" s="16"/>
      <c r="OUS1123" s="19"/>
      <c r="OUT1123" s="16"/>
      <c r="OVA1123" s="19"/>
      <c r="OVB1123" s="16"/>
      <c r="OVI1123" s="19"/>
      <c r="OVJ1123" s="16"/>
      <c r="OVQ1123" s="19"/>
      <c r="OVR1123" s="16"/>
      <c r="OVY1123" s="19"/>
      <c r="OVZ1123" s="16"/>
      <c r="OWG1123" s="19"/>
      <c r="OWH1123" s="16"/>
      <c r="OWO1123" s="19"/>
      <c r="OWP1123" s="16"/>
      <c r="OWW1123" s="19"/>
      <c r="OWX1123" s="16"/>
      <c r="OXE1123" s="19"/>
      <c r="OXF1123" s="16"/>
      <c r="OXM1123" s="19"/>
      <c r="OXN1123" s="16"/>
      <c r="OXU1123" s="19"/>
      <c r="OXV1123" s="16"/>
      <c r="OYC1123" s="19"/>
      <c r="OYD1123" s="16"/>
      <c r="OYK1123" s="19"/>
      <c r="OYL1123" s="16"/>
      <c r="OYS1123" s="19"/>
      <c r="OYT1123" s="16"/>
      <c r="OZA1123" s="19"/>
      <c r="OZB1123" s="16"/>
      <c r="OZI1123" s="19"/>
      <c r="OZJ1123" s="16"/>
      <c r="OZQ1123" s="19"/>
      <c r="OZR1123" s="16"/>
      <c r="OZY1123" s="19"/>
      <c r="OZZ1123" s="16"/>
      <c r="PAG1123" s="19"/>
      <c r="PAH1123" s="16"/>
      <c r="PAO1123" s="19"/>
      <c r="PAP1123" s="16"/>
      <c r="PAW1123" s="19"/>
      <c r="PAX1123" s="16"/>
      <c r="PBE1123" s="19"/>
      <c r="PBF1123" s="16"/>
      <c r="PBM1123" s="19"/>
      <c r="PBN1123" s="16"/>
      <c r="PBU1123" s="19"/>
      <c r="PBV1123" s="16"/>
      <c r="PCC1123" s="19"/>
      <c r="PCD1123" s="16"/>
      <c r="PCK1123" s="19"/>
      <c r="PCL1123" s="16"/>
      <c r="PCS1123" s="19"/>
      <c r="PCT1123" s="16"/>
      <c r="PDA1123" s="19"/>
      <c r="PDB1123" s="16"/>
      <c r="PDI1123" s="19"/>
      <c r="PDJ1123" s="16"/>
      <c r="PDQ1123" s="19"/>
      <c r="PDR1123" s="16"/>
      <c r="PDY1123" s="19"/>
      <c r="PDZ1123" s="16"/>
      <c r="PEG1123" s="19"/>
      <c r="PEH1123" s="16"/>
      <c r="PEO1123" s="19"/>
      <c r="PEP1123" s="16"/>
      <c r="PEW1123" s="19"/>
      <c r="PEX1123" s="16"/>
      <c r="PFE1123" s="19"/>
      <c r="PFF1123" s="16"/>
      <c r="PFM1123" s="19"/>
      <c r="PFN1123" s="16"/>
      <c r="PFU1123" s="19"/>
      <c r="PFV1123" s="16"/>
      <c r="PGC1123" s="19"/>
      <c r="PGD1123" s="16"/>
      <c r="PGK1123" s="19"/>
      <c r="PGL1123" s="16"/>
      <c r="PGS1123" s="19"/>
      <c r="PGT1123" s="16"/>
      <c r="PHA1123" s="19"/>
      <c r="PHB1123" s="16"/>
      <c r="PHI1123" s="19"/>
      <c r="PHJ1123" s="16"/>
      <c r="PHQ1123" s="19"/>
      <c r="PHR1123" s="16"/>
      <c r="PHY1123" s="19"/>
      <c r="PHZ1123" s="16"/>
      <c r="PIG1123" s="19"/>
      <c r="PIH1123" s="16"/>
      <c r="PIO1123" s="19"/>
      <c r="PIP1123" s="16"/>
      <c r="PIW1123" s="19"/>
      <c r="PIX1123" s="16"/>
      <c r="PJE1123" s="19"/>
      <c r="PJF1123" s="16"/>
      <c r="PJM1123" s="19"/>
      <c r="PJN1123" s="16"/>
      <c r="PJU1123" s="19"/>
      <c r="PJV1123" s="16"/>
      <c r="PKC1123" s="19"/>
      <c r="PKD1123" s="16"/>
      <c r="PKK1123" s="19"/>
      <c r="PKL1123" s="16"/>
      <c r="PKS1123" s="19"/>
      <c r="PKT1123" s="16"/>
      <c r="PLA1123" s="19"/>
      <c r="PLB1123" s="16"/>
      <c r="PLI1123" s="19"/>
      <c r="PLJ1123" s="16"/>
      <c r="PLQ1123" s="19"/>
      <c r="PLR1123" s="16"/>
      <c r="PLY1123" s="19"/>
      <c r="PLZ1123" s="16"/>
      <c r="PMG1123" s="19"/>
      <c r="PMH1123" s="16"/>
      <c r="PMO1123" s="19"/>
      <c r="PMP1123" s="16"/>
      <c r="PMW1123" s="19"/>
      <c r="PMX1123" s="16"/>
      <c r="PNE1123" s="19"/>
      <c r="PNF1123" s="16"/>
      <c r="PNM1123" s="19"/>
      <c r="PNN1123" s="16"/>
      <c r="PNU1123" s="19"/>
      <c r="PNV1123" s="16"/>
      <c r="POC1123" s="19"/>
      <c r="POD1123" s="16"/>
      <c r="POK1123" s="19"/>
      <c r="POL1123" s="16"/>
      <c r="POS1123" s="19"/>
      <c r="POT1123" s="16"/>
      <c r="PPA1123" s="19"/>
      <c r="PPB1123" s="16"/>
      <c r="PPI1123" s="19"/>
      <c r="PPJ1123" s="16"/>
      <c r="PPQ1123" s="19"/>
      <c r="PPR1123" s="16"/>
      <c r="PPY1123" s="19"/>
      <c r="PPZ1123" s="16"/>
      <c r="PQG1123" s="19"/>
      <c r="PQH1123" s="16"/>
      <c r="PQO1123" s="19"/>
      <c r="PQP1123" s="16"/>
      <c r="PQW1123" s="19"/>
      <c r="PQX1123" s="16"/>
      <c r="PRE1123" s="19"/>
      <c r="PRF1123" s="16"/>
      <c r="PRM1123" s="19"/>
      <c r="PRN1123" s="16"/>
      <c r="PRU1123" s="19"/>
      <c r="PRV1123" s="16"/>
      <c r="PSC1123" s="19"/>
      <c r="PSD1123" s="16"/>
      <c r="PSK1123" s="19"/>
      <c r="PSL1123" s="16"/>
      <c r="PSS1123" s="19"/>
      <c r="PST1123" s="16"/>
      <c r="PTA1123" s="19"/>
      <c r="PTB1123" s="16"/>
      <c r="PTI1123" s="19"/>
      <c r="PTJ1123" s="16"/>
      <c r="PTQ1123" s="19"/>
      <c r="PTR1123" s="16"/>
      <c r="PTY1123" s="19"/>
      <c r="PTZ1123" s="16"/>
      <c r="PUG1123" s="19"/>
      <c r="PUH1123" s="16"/>
      <c r="PUO1123" s="19"/>
      <c r="PUP1123" s="16"/>
      <c r="PUW1123" s="19"/>
      <c r="PUX1123" s="16"/>
      <c r="PVE1123" s="19"/>
      <c r="PVF1123" s="16"/>
      <c r="PVM1123" s="19"/>
      <c r="PVN1123" s="16"/>
      <c r="PVU1123" s="19"/>
      <c r="PVV1123" s="16"/>
      <c r="PWC1123" s="19"/>
      <c r="PWD1123" s="16"/>
      <c r="PWK1123" s="19"/>
      <c r="PWL1123" s="16"/>
      <c r="PWS1123" s="19"/>
      <c r="PWT1123" s="16"/>
      <c r="PXA1123" s="19"/>
      <c r="PXB1123" s="16"/>
      <c r="PXI1123" s="19"/>
      <c r="PXJ1123" s="16"/>
      <c r="PXQ1123" s="19"/>
      <c r="PXR1123" s="16"/>
      <c r="PXY1123" s="19"/>
      <c r="PXZ1123" s="16"/>
      <c r="PYG1123" s="19"/>
      <c r="PYH1123" s="16"/>
      <c r="PYO1123" s="19"/>
      <c r="PYP1123" s="16"/>
      <c r="PYW1123" s="19"/>
      <c r="PYX1123" s="16"/>
      <c r="PZE1123" s="19"/>
      <c r="PZF1123" s="16"/>
      <c r="PZM1123" s="19"/>
      <c r="PZN1123" s="16"/>
      <c r="PZU1123" s="19"/>
      <c r="PZV1123" s="16"/>
      <c r="QAC1123" s="19"/>
      <c r="QAD1123" s="16"/>
      <c r="QAK1123" s="19"/>
      <c r="QAL1123" s="16"/>
      <c r="QAS1123" s="19"/>
      <c r="QAT1123" s="16"/>
      <c r="QBA1123" s="19"/>
      <c r="QBB1123" s="16"/>
      <c r="QBI1123" s="19"/>
      <c r="QBJ1123" s="16"/>
      <c r="QBQ1123" s="19"/>
      <c r="QBR1123" s="16"/>
      <c r="QBY1123" s="19"/>
      <c r="QBZ1123" s="16"/>
      <c r="QCG1123" s="19"/>
      <c r="QCH1123" s="16"/>
      <c r="QCO1123" s="19"/>
      <c r="QCP1123" s="16"/>
      <c r="QCW1123" s="19"/>
      <c r="QCX1123" s="16"/>
      <c r="QDE1123" s="19"/>
      <c r="QDF1123" s="16"/>
      <c r="QDM1123" s="19"/>
      <c r="QDN1123" s="16"/>
      <c r="QDU1123" s="19"/>
      <c r="QDV1123" s="16"/>
      <c r="QEC1123" s="19"/>
      <c r="QED1123" s="16"/>
      <c r="QEK1123" s="19"/>
      <c r="QEL1123" s="16"/>
      <c r="QES1123" s="19"/>
      <c r="QET1123" s="16"/>
      <c r="QFA1123" s="19"/>
      <c r="QFB1123" s="16"/>
      <c r="QFI1123" s="19"/>
      <c r="QFJ1123" s="16"/>
      <c r="QFQ1123" s="19"/>
      <c r="QFR1123" s="16"/>
      <c r="QFY1123" s="19"/>
      <c r="QFZ1123" s="16"/>
      <c r="QGG1123" s="19"/>
      <c r="QGH1123" s="16"/>
      <c r="QGO1123" s="19"/>
      <c r="QGP1123" s="16"/>
      <c r="QGW1123" s="19"/>
      <c r="QGX1123" s="16"/>
      <c r="QHE1123" s="19"/>
      <c r="QHF1123" s="16"/>
      <c r="QHM1123" s="19"/>
      <c r="QHN1123" s="16"/>
      <c r="QHU1123" s="19"/>
      <c r="QHV1123" s="16"/>
      <c r="QIC1123" s="19"/>
      <c r="QID1123" s="16"/>
      <c r="QIK1123" s="19"/>
      <c r="QIL1123" s="16"/>
      <c r="QIS1123" s="19"/>
      <c r="QIT1123" s="16"/>
      <c r="QJA1123" s="19"/>
      <c r="QJB1123" s="16"/>
      <c r="QJI1123" s="19"/>
      <c r="QJJ1123" s="16"/>
      <c r="QJQ1123" s="19"/>
      <c r="QJR1123" s="16"/>
      <c r="QJY1123" s="19"/>
      <c r="QJZ1123" s="16"/>
      <c r="QKG1123" s="19"/>
      <c r="QKH1123" s="16"/>
      <c r="QKO1123" s="19"/>
      <c r="QKP1123" s="16"/>
      <c r="QKW1123" s="19"/>
      <c r="QKX1123" s="16"/>
      <c r="QLE1123" s="19"/>
      <c r="QLF1123" s="16"/>
      <c r="QLM1123" s="19"/>
      <c r="QLN1123" s="16"/>
      <c r="QLU1123" s="19"/>
      <c r="QLV1123" s="16"/>
      <c r="QMC1123" s="19"/>
      <c r="QMD1123" s="16"/>
      <c r="QMK1123" s="19"/>
      <c r="QML1123" s="16"/>
      <c r="QMS1123" s="19"/>
      <c r="QMT1123" s="16"/>
      <c r="QNA1123" s="19"/>
      <c r="QNB1123" s="16"/>
      <c r="QNI1123" s="19"/>
      <c r="QNJ1123" s="16"/>
      <c r="QNQ1123" s="19"/>
      <c r="QNR1123" s="16"/>
      <c r="QNY1123" s="19"/>
      <c r="QNZ1123" s="16"/>
      <c r="QOG1123" s="19"/>
      <c r="QOH1123" s="16"/>
      <c r="QOO1123" s="19"/>
      <c r="QOP1123" s="16"/>
      <c r="QOW1123" s="19"/>
      <c r="QOX1123" s="16"/>
      <c r="QPE1123" s="19"/>
      <c r="QPF1123" s="16"/>
      <c r="QPM1123" s="19"/>
      <c r="QPN1123" s="16"/>
      <c r="QPU1123" s="19"/>
      <c r="QPV1123" s="16"/>
      <c r="QQC1123" s="19"/>
      <c r="QQD1123" s="16"/>
      <c r="QQK1123" s="19"/>
      <c r="QQL1123" s="16"/>
      <c r="QQS1123" s="19"/>
      <c r="QQT1123" s="16"/>
      <c r="QRA1123" s="19"/>
      <c r="QRB1123" s="16"/>
      <c r="QRI1123" s="19"/>
      <c r="QRJ1123" s="16"/>
      <c r="QRQ1123" s="19"/>
      <c r="QRR1123" s="16"/>
      <c r="QRY1123" s="19"/>
      <c r="QRZ1123" s="16"/>
      <c r="QSG1123" s="19"/>
      <c r="QSH1123" s="16"/>
      <c r="QSO1123" s="19"/>
      <c r="QSP1123" s="16"/>
      <c r="QSW1123" s="19"/>
      <c r="QSX1123" s="16"/>
      <c r="QTE1123" s="19"/>
      <c r="QTF1123" s="16"/>
      <c r="QTM1123" s="19"/>
      <c r="QTN1123" s="16"/>
      <c r="QTU1123" s="19"/>
      <c r="QTV1123" s="16"/>
      <c r="QUC1123" s="19"/>
      <c r="QUD1123" s="16"/>
      <c r="QUK1123" s="19"/>
      <c r="QUL1123" s="16"/>
      <c r="QUS1123" s="19"/>
      <c r="QUT1123" s="16"/>
      <c r="QVA1123" s="19"/>
      <c r="QVB1123" s="16"/>
      <c r="QVI1123" s="19"/>
      <c r="QVJ1123" s="16"/>
      <c r="QVQ1123" s="19"/>
      <c r="QVR1123" s="16"/>
      <c r="QVY1123" s="19"/>
      <c r="QVZ1123" s="16"/>
      <c r="QWG1123" s="19"/>
      <c r="QWH1123" s="16"/>
      <c r="QWO1123" s="19"/>
      <c r="QWP1123" s="16"/>
      <c r="QWW1123" s="19"/>
      <c r="QWX1123" s="16"/>
      <c r="QXE1123" s="19"/>
      <c r="QXF1123" s="16"/>
      <c r="QXM1123" s="19"/>
      <c r="QXN1123" s="16"/>
      <c r="QXU1123" s="19"/>
      <c r="QXV1123" s="16"/>
      <c r="QYC1123" s="19"/>
      <c r="QYD1123" s="16"/>
      <c r="QYK1123" s="19"/>
      <c r="QYL1123" s="16"/>
      <c r="QYS1123" s="19"/>
      <c r="QYT1123" s="16"/>
      <c r="QZA1123" s="19"/>
      <c r="QZB1123" s="16"/>
      <c r="QZI1123" s="19"/>
      <c r="QZJ1123" s="16"/>
      <c r="QZQ1123" s="19"/>
      <c r="QZR1123" s="16"/>
      <c r="QZY1123" s="19"/>
      <c r="QZZ1123" s="16"/>
      <c r="RAG1123" s="19"/>
      <c r="RAH1123" s="16"/>
      <c r="RAO1123" s="19"/>
      <c r="RAP1123" s="16"/>
      <c r="RAW1123" s="19"/>
      <c r="RAX1123" s="16"/>
      <c r="RBE1123" s="19"/>
      <c r="RBF1123" s="16"/>
      <c r="RBM1123" s="19"/>
      <c r="RBN1123" s="16"/>
      <c r="RBU1123" s="19"/>
      <c r="RBV1123" s="16"/>
      <c r="RCC1123" s="19"/>
      <c r="RCD1123" s="16"/>
      <c r="RCK1123" s="19"/>
      <c r="RCL1123" s="16"/>
      <c r="RCS1123" s="19"/>
      <c r="RCT1123" s="16"/>
      <c r="RDA1123" s="19"/>
      <c r="RDB1123" s="16"/>
      <c r="RDI1123" s="19"/>
      <c r="RDJ1123" s="16"/>
      <c r="RDQ1123" s="19"/>
      <c r="RDR1123" s="16"/>
      <c r="RDY1123" s="19"/>
      <c r="RDZ1123" s="16"/>
      <c r="REG1123" s="19"/>
      <c r="REH1123" s="16"/>
      <c r="REO1123" s="19"/>
      <c r="REP1123" s="16"/>
      <c r="REW1123" s="19"/>
      <c r="REX1123" s="16"/>
      <c r="RFE1123" s="19"/>
      <c r="RFF1123" s="16"/>
      <c r="RFM1123" s="19"/>
      <c r="RFN1123" s="16"/>
      <c r="RFU1123" s="19"/>
      <c r="RFV1123" s="16"/>
      <c r="RGC1123" s="19"/>
      <c r="RGD1123" s="16"/>
      <c r="RGK1123" s="19"/>
      <c r="RGL1123" s="16"/>
      <c r="RGS1123" s="19"/>
      <c r="RGT1123" s="16"/>
      <c r="RHA1123" s="19"/>
      <c r="RHB1123" s="16"/>
      <c r="RHI1123" s="19"/>
      <c r="RHJ1123" s="16"/>
      <c r="RHQ1123" s="19"/>
      <c r="RHR1123" s="16"/>
      <c r="RHY1123" s="19"/>
      <c r="RHZ1123" s="16"/>
      <c r="RIG1123" s="19"/>
      <c r="RIH1123" s="16"/>
      <c r="RIO1123" s="19"/>
      <c r="RIP1123" s="16"/>
      <c r="RIW1123" s="19"/>
      <c r="RIX1123" s="16"/>
      <c r="RJE1123" s="19"/>
      <c r="RJF1123" s="16"/>
      <c r="RJM1123" s="19"/>
      <c r="RJN1123" s="16"/>
      <c r="RJU1123" s="19"/>
      <c r="RJV1123" s="16"/>
      <c r="RKC1123" s="19"/>
      <c r="RKD1123" s="16"/>
      <c r="RKK1123" s="19"/>
      <c r="RKL1123" s="16"/>
      <c r="RKS1123" s="19"/>
      <c r="RKT1123" s="16"/>
      <c r="RLA1123" s="19"/>
      <c r="RLB1123" s="16"/>
      <c r="RLI1123" s="19"/>
      <c r="RLJ1123" s="16"/>
      <c r="RLQ1123" s="19"/>
      <c r="RLR1123" s="16"/>
      <c r="RLY1123" s="19"/>
      <c r="RLZ1123" s="16"/>
      <c r="RMG1123" s="19"/>
      <c r="RMH1123" s="16"/>
      <c r="RMO1123" s="19"/>
      <c r="RMP1123" s="16"/>
      <c r="RMW1123" s="19"/>
      <c r="RMX1123" s="16"/>
      <c r="RNE1123" s="19"/>
      <c r="RNF1123" s="16"/>
      <c r="RNM1123" s="19"/>
      <c r="RNN1123" s="16"/>
      <c r="RNU1123" s="19"/>
      <c r="RNV1123" s="16"/>
      <c r="ROC1123" s="19"/>
      <c r="ROD1123" s="16"/>
      <c r="ROK1123" s="19"/>
      <c r="ROL1123" s="16"/>
      <c r="ROS1123" s="19"/>
      <c r="ROT1123" s="16"/>
      <c r="RPA1123" s="19"/>
      <c r="RPB1123" s="16"/>
      <c r="RPI1123" s="19"/>
      <c r="RPJ1123" s="16"/>
      <c r="RPQ1123" s="19"/>
      <c r="RPR1123" s="16"/>
      <c r="RPY1123" s="19"/>
      <c r="RPZ1123" s="16"/>
      <c r="RQG1123" s="19"/>
      <c r="RQH1123" s="16"/>
      <c r="RQO1123" s="19"/>
      <c r="RQP1123" s="16"/>
      <c r="RQW1123" s="19"/>
      <c r="RQX1123" s="16"/>
      <c r="RRE1123" s="19"/>
      <c r="RRF1123" s="16"/>
      <c r="RRM1123" s="19"/>
      <c r="RRN1123" s="16"/>
      <c r="RRU1123" s="19"/>
      <c r="RRV1123" s="16"/>
      <c r="RSC1123" s="19"/>
      <c r="RSD1123" s="16"/>
      <c r="RSK1123" s="19"/>
      <c r="RSL1123" s="16"/>
      <c r="RSS1123" s="19"/>
      <c r="RST1123" s="16"/>
      <c r="RTA1123" s="19"/>
      <c r="RTB1123" s="16"/>
      <c r="RTI1123" s="19"/>
      <c r="RTJ1123" s="16"/>
      <c r="RTQ1123" s="19"/>
      <c r="RTR1123" s="16"/>
      <c r="RTY1123" s="19"/>
      <c r="RTZ1123" s="16"/>
      <c r="RUG1123" s="19"/>
      <c r="RUH1123" s="16"/>
      <c r="RUO1123" s="19"/>
      <c r="RUP1123" s="16"/>
      <c r="RUW1123" s="19"/>
      <c r="RUX1123" s="16"/>
      <c r="RVE1123" s="19"/>
      <c r="RVF1123" s="16"/>
      <c r="RVM1123" s="19"/>
      <c r="RVN1123" s="16"/>
      <c r="RVU1123" s="19"/>
      <c r="RVV1123" s="16"/>
      <c r="RWC1123" s="19"/>
      <c r="RWD1123" s="16"/>
      <c r="RWK1123" s="19"/>
      <c r="RWL1123" s="16"/>
      <c r="RWS1123" s="19"/>
      <c r="RWT1123" s="16"/>
      <c r="RXA1123" s="19"/>
      <c r="RXB1123" s="16"/>
      <c r="RXI1123" s="19"/>
      <c r="RXJ1123" s="16"/>
      <c r="RXQ1123" s="19"/>
      <c r="RXR1123" s="16"/>
      <c r="RXY1123" s="19"/>
      <c r="RXZ1123" s="16"/>
      <c r="RYG1123" s="19"/>
      <c r="RYH1123" s="16"/>
      <c r="RYO1123" s="19"/>
      <c r="RYP1123" s="16"/>
      <c r="RYW1123" s="19"/>
      <c r="RYX1123" s="16"/>
      <c r="RZE1123" s="19"/>
      <c r="RZF1123" s="16"/>
      <c r="RZM1123" s="19"/>
      <c r="RZN1123" s="16"/>
      <c r="RZU1123" s="19"/>
      <c r="RZV1123" s="16"/>
      <c r="SAC1123" s="19"/>
      <c r="SAD1123" s="16"/>
      <c r="SAK1123" s="19"/>
      <c r="SAL1123" s="16"/>
      <c r="SAS1123" s="19"/>
      <c r="SAT1123" s="16"/>
      <c r="SBA1123" s="19"/>
      <c r="SBB1123" s="16"/>
      <c r="SBI1123" s="19"/>
      <c r="SBJ1123" s="16"/>
      <c r="SBQ1123" s="19"/>
      <c r="SBR1123" s="16"/>
      <c r="SBY1123" s="19"/>
      <c r="SBZ1123" s="16"/>
      <c r="SCG1123" s="19"/>
      <c r="SCH1123" s="16"/>
      <c r="SCO1123" s="19"/>
      <c r="SCP1123" s="16"/>
      <c r="SCW1123" s="19"/>
      <c r="SCX1123" s="16"/>
      <c r="SDE1123" s="19"/>
      <c r="SDF1123" s="16"/>
      <c r="SDM1123" s="19"/>
      <c r="SDN1123" s="16"/>
      <c r="SDU1123" s="19"/>
      <c r="SDV1123" s="16"/>
      <c r="SEC1123" s="19"/>
      <c r="SED1123" s="16"/>
      <c r="SEK1123" s="19"/>
      <c r="SEL1123" s="16"/>
      <c r="SES1123" s="19"/>
      <c r="SET1123" s="16"/>
      <c r="SFA1123" s="19"/>
      <c r="SFB1123" s="16"/>
      <c r="SFI1123" s="19"/>
      <c r="SFJ1123" s="16"/>
      <c r="SFQ1123" s="19"/>
      <c r="SFR1123" s="16"/>
      <c r="SFY1123" s="19"/>
      <c r="SFZ1123" s="16"/>
      <c r="SGG1123" s="19"/>
      <c r="SGH1123" s="16"/>
      <c r="SGO1123" s="19"/>
      <c r="SGP1123" s="16"/>
      <c r="SGW1123" s="19"/>
      <c r="SGX1123" s="16"/>
      <c r="SHE1123" s="19"/>
      <c r="SHF1123" s="16"/>
      <c r="SHM1123" s="19"/>
      <c r="SHN1123" s="16"/>
      <c r="SHU1123" s="19"/>
      <c r="SHV1123" s="16"/>
      <c r="SIC1123" s="19"/>
      <c r="SID1123" s="16"/>
      <c r="SIK1123" s="19"/>
      <c r="SIL1123" s="16"/>
      <c r="SIS1123" s="19"/>
      <c r="SIT1123" s="16"/>
      <c r="SJA1123" s="19"/>
      <c r="SJB1123" s="16"/>
      <c r="SJI1123" s="19"/>
      <c r="SJJ1123" s="16"/>
      <c r="SJQ1123" s="19"/>
      <c r="SJR1123" s="16"/>
      <c r="SJY1123" s="19"/>
      <c r="SJZ1123" s="16"/>
      <c r="SKG1123" s="19"/>
      <c r="SKH1123" s="16"/>
      <c r="SKO1123" s="19"/>
      <c r="SKP1123" s="16"/>
      <c r="SKW1123" s="19"/>
      <c r="SKX1123" s="16"/>
      <c r="SLE1123" s="19"/>
      <c r="SLF1123" s="16"/>
      <c r="SLM1123" s="19"/>
      <c r="SLN1123" s="16"/>
      <c r="SLU1123" s="19"/>
      <c r="SLV1123" s="16"/>
      <c r="SMC1123" s="19"/>
      <c r="SMD1123" s="16"/>
      <c r="SMK1123" s="19"/>
      <c r="SML1123" s="16"/>
      <c r="SMS1123" s="19"/>
      <c r="SMT1123" s="16"/>
      <c r="SNA1123" s="19"/>
      <c r="SNB1123" s="16"/>
      <c r="SNI1123" s="19"/>
      <c r="SNJ1123" s="16"/>
      <c r="SNQ1123" s="19"/>
      <c r="SNR1123" s="16"/>
      <c r="SNY1123" s="19"/>
      <c r="SNZ1123" s="16"/>
      <c r="SOG1123" s="19"/>
      <c r="SOH1123" s="16"/>
      <c r="SOO1123" s="19"/>
      <c r="SOP1123" s="16"/>
      <c r="SOW1123" s="19"/>
      <c r="SOX1123" s="16"/>
      <c r="SPE1123" s="19"/>
      <c r="SPF1123" s="16"/>
      <c r="SPM1123" s="19"/>
      <c r="SPN1123" s="16"/>
      <c r="SPU1123" s="19"/>
      <c r="SPV1123" s="16"/>
      <c r="SQC1123" s="19"/>
      <c r="SQD1123" s="16"/>
      <c r="SQK1123" s="19"/>
      <c r="SQL1123" s="16"/>
      <c r="SQS1123" s="19"/>
      <c r="SQT1123" s="16"/>
      <c r="SRA1123" s="19"/>
      <c r="SRB1123" s="16"/>
      <c r="SRI1123" s="19"/>
      <c r="SRJ1123" s="16"/>
      <c r="SRQ1123" s="19"/>
      <c r="SRR1123" s="16"/>
      <c r="SRY1123" s="19"/>
      <c r="SRZ1123" s="16"/>
      <c r="SSG1123" s="19"/>
      <c r="SSH1123" s="16"/>
      <c r="SSO1123" s="19"/>
      <c r="SSP1123" s="16"/>
      <c r="SSW1123" s="19"/>
      <c r="SSX1123" s="16"/>
      <c r="STE1123" s="19"/>
      <c r="STF1123" s="16"/>
      <c r="STM1123" s="19"/>
      <c r="STN1123" s="16"/>
      <c r="STU1123" s="19"/>
      <c r="STV1123" s="16"/>
      <c r="SUC1123" s="19"/>
      <c r="SUD1123" s="16"/>
      <c r="SUK1123" s="19"/>
      <c r="SUL1123" s="16"/>
      <c r="SUS1123" s="19"/>
      <c r="SUT1123" s="16"/>
      <c r="SVA1123" s="19"/>
      <c r="SVB1123" s="16"/>
      <c r="SVI1123" s="19"/>
      <c r="SVJ1123" s="16"/>
      <c r="SVQ1123" s="19"/>
      <c r="SVR1123" s="16"/>
      <c r="SVY1123" s="19"/>
      <c r="SVZ1123" s="16"/>
      <c r="SWG1123" s="19"/>
      <c r="SWH1123" s="16"/>
      <c r="SWO1123" s="19"/>
      <c r="SWP1123" s="16"/>
      <c r="SWW1123" s="19"/>
      <c r="SWX1123" s="16"/>
      <c r="SXE1123" s="19"/>
      <c r="SXF1123" s="16"/>
      <c r="SXM1123" s="19"/>
      <c r="SXN1123" s="16"/>
      <c r="SXU1123" s="19"/>
      <c r="SXV1123" s="16"/>
      <c r="SYC1123" s="19"/>
      <c r="SYD1123" s="16"/>
      <c r="SYK1123" s="19"/>
      <c r="SYL1123" s="16"/>
      <c r="SYS1123" s="19"/>
      <c r="SYT1123" s="16"/>
      <c r="SZA1123" s="19"/>
      <c r="SZB1123" s="16"/>
      <c r="SZI1123" s="19"/>
      <c r="SZJ1123" s="16"/>
      <c r="SZQ1123" s="19"/>
      <c r="SZR1123" s="16"/>
      <c r="SZY1123" s="19"/>
      <c r="SZZ1123" s="16"/>
      <c r="TAG1123" s="19"/>
      <c r="TAH1123" s="16"/>
      <c r="TAO1123" s="19"/>
      <c r="TAP1123" s="16"/>
      <c r="TAW1123" s="19"/>
      <c r="TAX1123" s="16"/>
      <c r="TBE1123" s="19"/>
      <c r="TBF1123" s="16"/>
      <c r="TBM1123" s="19"/>
      <c r="TBN1123" s="16"/>
      <c r="TBU1123" s="19"/>
      <c r="TBV1123" s="16"/>
      <c r="TCC1123" s="19"/>
      <c r="TCD1123" s="16"/>
      <c r="TCK1123" s="19"/>
      <c r="TCL1123" s="16"/>
      <c r="TCS1123" s="19"/>
      <c r="TCT1123" s="16"/>
      <c r="TDA1123" s="19"/>
      <c r="TDB1123" s="16"/>
      <c r="TDI1123" s="19"/>
      <c r="TDJ1123" s="16"/>
      <c r="TDQ1123" s="19"/>
      <c r="TDR1123" s="16"/>
      <c r="TDY1123" s="19"/>
      <c r="TDZ1123" s="16"/>
      <c r="TEG1123" s="19"/>
      <c r="TEH1123" s="16"/>
      <c r="TEO1123" s="19"/>
      <c r="TEP1123" s="16"/>
      <c r="TEW1123" s="19"/>
      <c r="TEX1123" s="16"/>
      <c r="TFE1123" s="19"/>
      <c r="TFF1123" s="16"/>
      <c r="TFM1123" s="19"/>
      <c r="TFN1123" s="16"/>
      <c r="TFU1123" s="19"/>
      <c r="TFV1123" s="16"/>
      <c r="TGC1123" s="19"/>
      <c r="TGD1123" s="16"/>
      <c r="TGK1123" s="19"/>
      <c r="TGL1123" s="16"/>
      <c r="TGS1123" s="19"/>
      <c r="TGT1123" s="16"/>
      <c r="THA1123" s="19"/>
      <c r="THB1123" s="16"/>
      <c r="THI1123" s="19"/>
      <c r="THJ1123" s="16"/>
      <c r="THQ1123" s="19"/>
      <c r="THR1123" s="16"/>
      <c r="THY1123" s="19"/>
      <c r="THZ1123" s="16"/>
      <c r="TIG1123" s="19"/>
      <c r="TIH1123" s="16"/>
      <c r="TIO1123" s="19"/>
      <c r="TIP1123" s="16"/>
      <c r="TIW1123" s="19"/>
      <c r="TIX1123" s="16"/>
      <c r="TJE1123" s="19"/>
      <c r="TJF1123" s="16"/>
      <c r="TJM1123" s="19"/>
      <c r="TJN1123" s="16"/>
      <c r="TJU1123" s="19"/>
      <c r="TJV1123" s="16"/>
      <c r="TKC1123" s="19"/>
      <c r="TKD1123" s="16"/>
      <c r="TKK1123" s="19"/>
      <c r="TKL1123" s="16"/>
      <c r="TKS1123" s="19"/>
      <c r="TKT1123" s="16"/>
      <c r="TLA1123" s="19"/>
      <c r="TLB1123" s="16"/>
      <c r="TLI1123" s="19"/>
      <c r="TLJ1123" s="16"/>
      <c r="TLQ1123" s="19"/>
      <c r="TLR1123" s="16"/>
      <c r="TLY1123" s="19"/>
      <c r="TLZ1123" s="16"/>
      <c r="TMG1123" s="19"/>
      <c r="TMH1123" s="16"/>
      <c r="TMO1123" s="19"/>
      <c r="TMP1123" s="16"/>
      <c r="TMW1123" s="19"/>
      <c r="TMX1123" s="16"/>
      <c r="TNE1123" s="19"/>
      <c r="TNF1123" s="16"/>
      <c r="TNM1123" s="19"/>
      <c r="TNN1123" s="16"/>
      <c r="TNU1123" s="19"/>
      <c r="TNV1123" s="16"/>
      <c r="TOC1123" s="19"/>
      <c r="TOD1123" s="16"/>
      <c r="TOK1123" s="19"/>
      <c r="TOL1123" s="16"/>
      <c r="TOS1123" s="19"/>
      <c r="TOT1123" s="16"/>
      <c r="TPA1123" s="19"/>
      <c r="TPB1123" s="16"/>
      <c r="TPI1123" s="19"/>
      <c r="TPJ1123" s="16"/>
      <c r="TPQ1123" s="19"/>
      <c r="TPR1123" s="16"/>
      <c r="TPY1123" s="19"/>
      <c r="TPZ1123" s="16"/>
      <c r="TQG1123" s="19"/>
      <c r="TQH1123" s="16"/>
      <c r="TQO1123" s="19"/>
      <c r="TQP1123" s="16"/>
      <c r="TQW1123" s="19"/>
      <c r="TQX1123" s="16"/>
      <c r="TRE1123" s="19"/>
      <c r="TRF1123" s="16"/>
      <c r="TRM1123" s="19"/>
      <c r="TRN1123" s="16"/>
      <c r="TRU1123" s="19"/>
      <c r="TRV1123" s="16"/>
      <c r="TSC1123" s="19"/>
      <c r="TSD1123" s="16"/>
      <c r="TSK1123" s="19"/>
      <c r="TSL1123" s="16"/>
      <c r="TSS1123" s="19"/>
      <c r="TST1123" s="16"/>
      <c r="TTA1123" s="19"/>
      <c r="TTB1123" s="16"/>
      <c r="TTI1123" s="19"/>
      <c r="TTJ1123" s="16"/>
      <c r="TTQ1123" s="19"/>
      <c r="TTR1123" s="16"/>
      <c r="TTY1123" s="19"/>
      <c r="TTZ1123" s="16"/>
      <c r="TUG1123" s="19"/>
      <c r="TUH1123" s="16"/>
      <c r="TUO1123" s="19"/>
      <c r="TUP1123" s="16"/>
      <c r="TUW1123" s="19"/>
      <c r="TUX1123" s="16"/>
      <c r="TVE1123" s="19"/>
      <c r="TVF1123" s="16"/>
      <c r="TVM1123" s="19"/>
      <c r="TVN1123" s="16"/>
      <c r="TVU1123" s="19"/>
      <c r="TVV1123" s="16"/>
      <c r="TWC1123" s="19"/>
      <c r="TWD1123" s="16"/>
      <c r="TWK1123" s="19"/>
      <c r="TWL1123" s="16"/>
      <c r="TWS1123" s="19"/>
      <c r="TWT1123" s="16"/>
      <c r="TXA1123" s="19"/>
      <c r="TXB1123" s="16"/>
      <c r="TXI1123" s="19"/>
      <c r="TXJ1123" s="16"/>
      <c r="TXQ1123" s="19"/>
      <c r="TXR1123" s="16"/>
      <c r="TXY1123" s="19"/>
      <c r="TXZ1123" s="16"/>
      <c r="TYG1123" s="19"/>
      <c r="TYH1123" s="16"/>
      <c r="TYO1123" s="19"/>
      <c r="TYP1123" s="16"/>
      <c r="TYW1123" s="19"/>
      <c r="TYX1123" s="16"/>
      <c r="TZE1123" s="19"/>
      <c r="TZF1123" s="16"/>
      <c r="TZM1123" s="19"/>
      <c r="TZN1123" s="16"/>
      <c r="TZU1123" s="19"/>
      <c r="TZV1123" s="16"/>
      <c r="UAC1123" s="19"/>
      <c r="UAD1123" s="16"/>
      <c r="UAK1123" s="19"/>
      <c r="UAL1123" s="16"/>
      <c r="UAS1123" s="19"/>
      <c r="UAT1123" s="16"/>
      <c r="UBA1123" s="19"/>
      <c r="UBB1123" s="16"/>
      <c r="UBI1123" s="19"/>
      <c r="UBJ1123" s="16"/>
      <c r="UBQ1123" s="19"/>
      <c r="UBR1123" s="16"/>
      <c r="UBY1123" s="19"/>
      <c r="UBZ1123" s="16"/>
      <c r="UCG1123" s="19"/>
      <c r="UCH1123" s="16"/>
      <c r="UCO1123" s="19"/>
      <c r="UCP1123" s="16"/>
      <c r="UCW1123" s="19"/>
      <c r="UCX1123" s="16"/>
      <c r="UDE1123" s="19"/>
      <c r="UDF1123" s="16"/>
      <c r="UDM1123" s="19"/>
      <c r="UDN1123" s="16"/>
      <c r="UDU1123" s="19"/>
      <c r="UDV1123" s="16"/>
      <c r="UEC1123" s="19"/>
      <c r="UED1123" s="16"/>
      <c r="UEK1123" s="19"/>
      <c r="UEL1123" s="16"/>
      <c r="UES1123" s="19"/>
      <c r="UET1123" s="16"/>
      <c r="UFA1123" s="19"/>
      <c r="UFB1123" s="16"/>
      <c r="UFI1123" s="19"/>
      <c r="UFJ1123" s="16"/>
      <c r="UFQ1123" s="19"/>
      <c r="UFR1123" s="16"/>
      <c r="UFY1123" s="19"/>
      <c r="UFZ1123" s="16"/>
      <c r="UGG1123" s="19"/>
      <c r="UGH1123" s="16"/>
      <c r="UGO1123" s="19"/>
      <c r="UGP1123" s="16"/>
      <c r="UGW1123" s="19"/>
      <c r="UGX1123" s="16"/>
      <c r="UHE1123" s="19"/>
      <c r="UHF1123" s="16"/>
      <c r="UHM1123" s="19"/>
      <c r="UHN1123" s="16"/>
      <c r="UHU1123" s="19"/>
      <c r="UHV1123" s="16"/>
      <c r="UIC1123" s="19"/>
      <c r="UID1123" s="16"/>
      <c r="UIK1123" s="19"/>
      <c r="UIL1123" s="16"/>
      <c r="UIS1123" s="19"/>
      <c r="UIT1123" s="16"/>
      <c r="UJA1123" s="19"/>
      <c r="UJB1123" s="16"/>
      <c r="UJI1123" s="19"/>
      <c r="UJJ1123" s="16"/>
      <c r="UJQ1123" s="19"/>
      <c r="UJR1123" s="16"/>
      <c r="UJY1123" s="19"/>
      <c r="UJZ1123" s="16"/>
      <c r="UKG1123" s="19"/>
      <c r="UKH1123" s="16"/>
      <c r="UKO1123" s="19"/>
      <c r="UKP1123" s="16"/>
      <c r="UKW1123" s="19"/>
      <c r="UKX1123" s="16"/>
      <c r="ULE1123" s="19"/>
      <c r="ULF1123" s="16"/>
      <c r="ULM1123" s="19"/>
      <c r="ULN1123" s="16"/>
      <c r="ULU1123" s="19"/>
      <c r="ULV1123" s="16"/>
      <c r="UMC1123" s="19"/>
      <c r="UMD1123" s="16"/>
      <c r="UMK1123" s="19"/>
      <c r="UML1123" s="16"/>
      <c r="UMS1123" s="19"/>
      <c r="UMT1123" s="16"/>
      <c r="UNA1123" s="19"/>
      <c r="UNB1123" s="16"/>
      <c r="UNI1123" s="19"/>
      <c r="UNJ1123" s="16"/>
      <c r="UNQ1123" s="19"/>
      <c r="UNR1123" s="16"/>
      <c r="UNY1123" s="19"/>
      <c r="UNZ1123" s="16"/>
      <c r="UOG1123" s="19"/>
      <c r="UOH1123" s="16"/>
      <c r="UOO1123" s="19"/>
      <c r="UOP1123" s="16"/>
      <c r="UOW1123" s="19"/>
      <c r="UOX1123" s="16"/>
      <c r="UPE1123" s="19"/>
      <c r="UPF1123" s="16"/>
      <c r="UPM1123" s="19"/>
      <c r="UPN1123" s="16"/>
      <c r="UPU1123" s="19"/>
      <c r="UPV1123" s="16"/>
      <c r="UQC1123" s="19"/>
      <c r="UQD1123" s="16"/>
      <c r="UQK1123" s="19"/>
      <c r="UQL1123" s="16"/>
      <c r="UQS1123" s="19"/>
      <c r="UQT1123" s="16"/>
      <c r="URA1123" s="19"/>
      <c r="URB1123" s="16"/>
      <c r="URI1123" s="19"/>
      <c r="URJ1123" s="16"/>
      <c r="URQ1123" s="19"/>
      <c r="URR1123" s="16"/>
      <c r="URY1123" s="19"/>
      <c r="URZ1123" s="16"/>
      <c r="USG1123" s="19"/>
      <c r="USH1123" s="16"/>
      <c r="USO1123" s="19"/>
      <c r="USP1123" s="16"/>
      <c r="USW1123" s="19"/>
      <c r="USX1123" s="16"/>
      <c r="UTE1123" s="19"/>
      <c r="UTF1123" s="16"/>
      <c r="UTM1123" s="19"/>
      <c r="UTN1123" s="16"/>
      <c r="UTU1123" s="19"/>
      <c r="UTV1123" s="16"/>
      <c r="UUC1123" s="19"/>
      <c r="UUD1123" s="16"/>
      <c r="UUK1123" s="19"/>
      <c r="UUL1123" s="16"/>
      <c r="UUS1123" s="19"/>
      <c r="UUT1123" s="16"/>
      <c r="UVA1123" s="19"/>
      <c r="UVB1123" s="16"/>
      <c r="UVI1123" s="19"/>
      <c r="UVJ1123" s="16"/>
      <c r="UVQ1123" s="19"/>
      <c r="UVR1123" s="16"/>
      <c r="UVY1123" s="19"/>
      <c r="UVZ1123" s="16"/>
      <c r="UWG1123" s="19"/>
      <c r="UWH1123" s="16"/>
      <c r="UWO1123" s="19"/>
      <c r="UWP1123" s="16"/>
      <c r="UWW1123" s="19"/>
      <c r="UWX1123" s="16"/>
      <c r="UXE1123" s="19"/>
      <c r="UXF1123" s="16"/>
      <c r="UXM1123" s="19"/>
      <c r="UXN1123" s="16"/>
      <c r="UXU1123" s="19"/>
      <c r="UXV1123" s="16"/>
      <c r="UYC1123" s="19"/>
      <c r="UYD1123" s="16"/>
      <c r="UYK1123" s="19"/>
      <c r="UYL1123" s="16"/>
      <c r="UYS1123" s="19"/>
      <c r="UYT1123" s="16"/>
      <c r="UZA1123" s="19"/>
      <c r="UZB1123" s="16"/>
      <c r="UZI1123" s="19"/>
      <c r="UZJ1123" s="16"/>
      <c r="UZQ1123" s="19"/>
      <c r="UZR1123" s="16"/>
      <c r="UZY1123" s="19"/>
      <c r="UZZ1123" s="16"/>
      <c r="VAG1123" s="19"/>
      <c r="VAH1123" s="16"/>
      <c r="VAO1123" s="19"/>
      <c r="VAP1123" s="16"/>
      <c r="VAW1123" s="19"/>
      <c r="VAX1123" s="16"/>
      <c r="VBE1123" s="19"/>
      <c r="VBF1123" s="16"/>
      <c r="VBM1123" s="19"/>
      <c r="VBN1123" s="16"/>
      <c r="VBU1123" s="19"/>
      <c r="VBV1123" s="16"/>
      <c r="VCC1123" s="19"/>
      <c r="VCD1123" s="16"/>
      <c r="VCK1123" s="19"/>
      <c r="VCL1123" s="16"/>
      <c r="VCS1123" s="19"/>
      <c r="VCT1123" s="16"/>
      <c r="VDA1123" s="19"/>
      <c r="VDB1123" s="16"/>
      <c r="VDI1123" s="19"/>
      <c r="VDJ1123" s="16"/>
      <c r="VDQ1123" s="19"/>
      <c r="VDR1123" s="16"/>
      <c r="VDY1123" s="19"/>
      <c r="VDZ1123" s="16"/>
      <c r="VEG1123" s="19"/>
      <c r="VEH1123" s="16"/>
      <c r="VEO1123" s="19"/>
      <c r="VEP1123" s="16"/>
      <c r="VEW1123" s="19"/>
      <c r="VEX1123" s="16"/>
      <c r="VFE1123" s="19"/>
      <c r="VFF1123" s="16"/>
      <c r="VFM1123" s="19"/>
      <c r="VFN1123" s="16"/>
      <c r="VFU1123" s="19"/>
      <c r="VFV1123" s="16"/>
      <c r="VGC1123" s="19"/>
      <c r="VGD1123" s="16"/>
      <c r="VGK1123" s="19"/>
      <c r="VGL1123" s="16"/>
      <c r="VGS1123" s="19"/>
      <c r="VGT1123" s="16"/>
      <c r="VHA1123" s="19"/>
      <c r="VHB1123" s="16"/>
      <c r="VHI1123" s="19"/>
      <c r="VHJ1123" s="16"/>
      <c r="VHQ1123" s="19"/>
      <c r="VHR1123" s="16"/>
      <c r="VHY1123" s="19"/>
      <c r="VHZ1123" s="16"/>
      <c r="VIG1123" s="19"/>
      <c r="VIH1123" s="16"/>
      <c r="VIO1123" s="19"/>
      <c r="VIP1123" s="16"/>
      <c r="VIW1123" s="19"/>
      <c r="VIX1123" s="16"/>
      <c r="VJE1123" s="19"/>
      <c r="VJF1123" s="16"/>
      <c r="VJM1123" s="19"/>
      <c r="VJN1123" s="16"/>
      <c r="VJU1123" s="19"/>
      <c r="VJV1123" s="16"/>
      <c r="VKC1123" s="19"/>
      <c r="VKD1123" s="16"/>
      <c r="VKK1123" s="19"/>
      <c r="VKL1123" s="16"/>
      <c r="VKS1123" s="19"/>
      <c r="VKT1123" s="16"/>
      <c r="VLA1123" s="19"/>
      <c r="VLB1123" s="16"/>
      <c r="VLI1123" s="19"/>
      <c r="VLJ1123" s="16"/>
      <c r="VLQ1123" s="19"/>
      <c r="VLR1123" s="16"/>
      <c r="VLY1123" s="19"/>
      <c r="VLZ1123" s="16"/>
      <c r="VMG1123" s="19"/>
      <c r="VMH1123" s="16"/>
      <c r="VMO1123" s="19"/>
      <c r="VMP1123" s="16"/>
      <c r="VMW1123" s="19"/>
      <c r="VMX1123" s="16"/>
      <c r="VNE1123" s="19"/>
      <c r="VNF1123" s="16"/>
      <c r="VNM1123" s="19"/>
      <c r="VNN1123" s="16"/>
      <c r="VNU1123" s="19"/>
      <c r="VNV1123" s="16"/>
      <c r="VOC1123" s="19"/>
      <c r="VOD1123" s="16"/>
      <c r="VOK1123" s="19"/>
      <c r="VOL1123" s="16"/>
      <c r="VOS1123" s="19"/>
      <c r="VOT1123" s="16"/>
      <c r="VPA1123" s="19"/>
      <c r="VPB1123" s="16"/>
      <c r="VPI1123" s="19"/>
      <c r="VPJ1123" s="16"/>
      <c r="VPQ1123" s="19"/>
      <c r="VPR1123" s="16"/>
      <c r="VPY1123" s="19"/>
      <c r="VPZ1123" s="16"/>
      <c r="VQG1123" s="19"/>
      <c r="VQH1123" s="16"/>
      <c r="VQO1123" s="19"/>
      <c r="VQP1123" s="16"/>
      <c r="VQW1123" s="19"/>
      <c r="VQX1123" s="16"/>
      <c r="VRE1123" s="19"/>
      <c r="VRF1123" s="16"/>
      <c r="VRM1123" s="19"/>
      <c r="VRN1123" s="16"/>
      <c r="VRU1123" s="19"/>
      <c r="VRV1123" s="16"/>
      <c r="VSC1123" s="19"/>
      <c r="VSD1123" s="16"/>
      <c r="VSK1123" s="19"/>
      <c r="VSL1123" s="16"/>
      <c r="VSS1123" s="19"/>
      <c r="VST1123" s="16"/>
      <c r="VTA1123" s="19"/>
      <c r="VTB1123" s="16"/>
      <c r="VTI1123" s="19"/>
      <c r="VTJ1123" s="16"/>
      <c r="VTQ1123" s="19"/>
      <c r="VTR1123" s="16"/>
      <c r="VTY1123" s="19"/>
      <c r="VTZ1123" s="16"/>
      <c r="VUG1123" s="19"/>
      <c r="VUH1123" s="16"/>
      <c r="VUO1123" s="19"/>
      <c r="VUP1123" s="16"/>
      <c r="VUW1123" s="19"/>
      <c r="VUX1123" s="16"/>
      <c r="VVE1123" s="19"/>
      <c r="VVF1123" s="16"/>
      <c r="VVM1123" s="19"/>
      <c r="VVN1123" s="16"/>
      <c r="VVU1123" s="19"/>
      <c r="VVV1123" s="16"/>
      <c r="VWC1123" s="19"/>
      <c r="VWD1123" s="16"/>
      <c r="VWK1123" s="19"/>
      <c r="VWL1123" s="16"/>
      <c r="VWS1123" s="19"/>
      <c r="VWT1123" s="16"/>
      <c r="VXA1123" s="19"/>
      <c r="VXB1123" s="16"/>
      <c r="VXI1123" s="19"/>
      <c r="VXJ1123" s="16"/>
      <c r="VXQ1123" s="19"/>
      <c r="VXR1123" s="16"/>
      <c r="VXY1123" s="19"/>
      <c r="VXZ1123" s="16"/>
      <c r="VYG1123" s="19"/>
      <c r="VYH1123" s="16"/>
      <c r="VYO1123" s="19"/>
      <c r="VYP1123" s="16"/>
      <c r="VYW1123" s="19"/>
      <c r="VYX1123" s="16"/>
      <c r="VZE1123" s="19"/>
      <c r="VZF1123" s="16"/>
      <c r="VZM1123" s="19"/>
      <c r="VZN1123" s="16"/>
      <c r="VZU1123" s="19"/>
      <c r="VZV1123" s="16"/>
      <c r="WAC1123" s="19"/>
      <c r="WAD1123" s="16"/>
      <c r="WAK1123" s="19"/>
      <c r="WAL1123" s="16"/>
      <c r="WAS1123" s="19"/>
      <c r="WAT1123" s="16"/>
      <c r="WBA1123" s="19"/>
      <c r="WBB1123" s="16"/>
      <c r="WBI1123" s="19"/>
      <c r="WBJ1123" s="16"/>
      <c r="WBQ1123" s="19"/>
      <c r="WBR1123" s="16"/>
      <c r="WBY1123" s="19"/>
      <c r="WBZ1123" s="16"/>
      <c r="WCG1123" s="19"/>
      <c r="WCH1123" s="16"/>
      <c r="WCO1123" s="19"/>
      <c r="WCP1123" s="16"/>
      <c r="WCW1123" s="19"/>
      <c r="WCX1123" s="16"/>
      <c r="WDE1123" s="19"/>
      <c r="WDF1123" s="16"/>
      <c r="WDM1123" s="19"/>
      <c r="WDN1123" s="16"/>
      <c r="WDU1123" s="19"/>
      <c r="WDV1123" s="16"/>
      <c r="WEC1123" s="19"/>
      <c r="WED1123" s="16"/>
      <c r="WEK1123" s="19"/>
      <c r="WEL1123" s="16"/>
      <c r="WES1123" s="19"/>
      <c r="WET1123" s="16"/>
      <c r="WFA1123" s="19"/>
      <c r="WFB1123" s="16"/>
      <c r="WFI1123" s="19"/>
      <c r="WFJ1123" s="16"/>
      <c r="WFQ1123" s="19"/>
      <c r="WFR1123" s="16"/>
      <c r="WFY1123" s="19"/>
      <c r="WFZ1123" s="16"/>
      <c r="WGG1123" s="19"/>
      <c r="WGH1123" s="16"/>
      <c r="WGO1123" s="19"/>
      <c r="WGP1123" s="16"/>
      <c r="WGW1123" s="19"/>
      <c r="WGX1123" s="16"/>
      <c r="WHE1123" s="19"/>
      <c r="WHF1123" s="16"/>
      <c r="WHM1123" s="19"/>
      <c r="WHN1123" s="16"/>
      <c r="WHU1123" s="19"/>
      <c r="WHV1123" s="16"/>
      <c r="WIC1123" s="19"/>
      <c r="WID1123" s="16"/>
      <c r="WIK1123" s="19"/>
      <c r="WIL1123" s="16"/>
      <c r="WIS1123" s="19"/>
      <c r="WIT1123" s="16"/>
      <c r="WJA1123" s="19"/>
      <c r="WJB1123" s="16"/>
      <c r="WJI1123" s="19"/>
      <c r="WJJ1123" s="16"/>
      <c r="WJQ1123" s="19"/>
      <c r="WJR1123" s="16"/>
      <c r="WJY1123" s="19"/>
      <c r="WJZ1123" s="16"/>
      <c r="WKG1123" s="19"/>
      <c r="WKH1123" s="16"/>
      <c r="WKO1123" s="19"/>
      <c r="WKP1123" s="16"/>
      <c r="WKW1123" s="19"/>
      <c r="WKX1123" s="16"/>
      <c r="WLE1123" s="19"/>
      <c r="WLF1123" s="16"/>
      <c r="WLM1123" s="19"/>
      <c r="WLN1123" s="16"/>
      <c r="WLU1123" s="19"/>
      <c r="WLV1123" s="16"/>
      <c r="WMC1123" s="19"/>
      <c r="WMD1123" s="16"/>
      <c r="WMK1123" s="19"/>
      <c r="WML1123" s="16"/>
      <c r="WMS1123" s="19"/>
      <c r="WMT1123" s="16"/>
      <c r="WNA1123" s="19"/>
      <c r="WNB1123" s="16"/>
      <c r="WNI1123" s="19"/>
      <c r="WNJ1123" s="16"/>
      <c r="WNQ1123" s="19"/>
      <c r="WNR1123" s="16"/>
      <c r="WNY1123" s="19"/>
      <c r="WNZ1123" s="16"/>
      <c r="WOG1123" s="19"/>
      <c r="WOH1123" s="16"/>
      <c r="WOO1123" s="19"/>
      <c r="WOP1123" s="16"/>
      <c r="WOW1123" s="19"/>
      <c r="WOX1123" s="16"/>
      <c r="WPE1123" s="19"/>
      <c r="WPF1123" s="16"/>
      <c r="WPM1123" s="19"/>
      <c r="WPN1123" s="16"/>
      <c r="WPU1123" s="19"/>
      <c r="WPV1123" s="16"/>
      <c r="WQC1123" s="19"/>
      <c r="WQD1123" s="16"/>
      <c r="WQK1123" s="19"/>
      <c r="WQL1123" s="16"/>
      <c r="WQS1123" s="19"/>
      <c r="WQT1123" s="16"/>
      <c r="WRA1123" s="19"/>
      <c r="WRB1123" s="16"/>
      <c r="WRI1123" s="19"/>
      <c r="WRJ1123" s="16"/>
      <c r="WRQ1123" s="19"/>
      <c r="WRR1123" s="16"/>
      <c r="WRY1123" s="19"/>
      <c r="WRZ1123" s="16"/>
      <c r="WSG1123" s="19"/>
      <c r="WSH1123" s="16"/>
      <c r="WSO1123" s="19"/>
      <c r="WSP1123" s="16"/>
      <c r="WSW1123" s="19"/>
      <c r="WSX1123" s="16"/>
      <c r="WTE1123" s="19"/>
      <c r="WTF1123" s="16"/>
      <c r="WTM1123" s="19"/>
      <c r="WTN1123" s="16"/>
      <c r="WTU1123" s="19"/>
      <c r="WTV1123" s="16"/>
      <c r="WUC1123" s="19"/>
      <c r="WUD1123" s="16"/>
      <c r="WUK1123" s="19"/>
      <c r="WUL1123" s="16"/>
      <c r="WUS1123" s="19"/>
      <c r="WUT1123" s="16"/>
      <c r="WVA1123" s="19"/>
      <c r="WVB1123" s="16"/>
      <c r="WVI1123" s="19"/>
      <c r="WVJ1123" s="16"/>
      <c r="WVQ1123" s="19"/>
      <c r="WVR1123" s="16"/>
      <c r="WVY1123" s="19"/>
      <c r="WVZ1123" s="16"/>
      <c r="WWG1123" s="19"/>
      <c r="WWH1123" s="16"/>
      <c r="WWO1123" s="19"/>
      <c r="WWP1123" s="16"/>
      <c r="WWW1123" s="19"/>
      <c r="WWX1123" s="16"/>
      <c r="WXE1123" s="19"/>
      <c r="WXF1123" s="16"/>
      <c r="WXM1123" s="19"/>
      <c r="WXN1123" s="16"/>
      <c r="WXU1123" s="19"/>
      <c r="WXV1123" s="16"/>
      <c r="WYC1123" s="19"/>
      <c r="WYD1123" s="16"/>
      <c r="WYK1123" s="19"/>
      <c r="WYL1123" s="16"/>
      <c r="WYS1123" s="19"/>
      <c r="WYT1123" s="16"/>
      <c r="WZA1123" s="19"/>
      <c r="WZB1123" s="16"/>
      <c r="WZI1123" s="19"/>
      <c r="WZJ1123" s="16"/>
      <c r="WZQ1123" s="19"/>
      <c r="WZR1123" s="16"/>
      <c r="WZY1123" s="19"/>
      <c r="WZZ1123" s="16"/>
      <c r="XAG1123" s="19"/>
      <c r="XAH1123" s="16"/>
      <c r="XAO1123" s="19"/>
      <c r="XAP1123" s="16"/>
      <c r="XAW1123" s="19"/>
      <c r="XAX1123" s="16"/>
      <c r="XBE1123" s="19"/>
      <c r="XBF1123" s="16"/>
      <c r="XBM1123" s="19"/>
      <c r="XBN1123" s="16"/>
      <c r="XBU1123" s="19"/>
      <c r="XBV1123" s="16"/>
      <c r="XCC1123" s="19"/>
      <c r="XCD1123" s="16"/>
      <c r="XCK1123" s="19"/>
      <c r="XCL1123" s="16"/>
      <c r="XCS1123" s="19"/>
      <c r="XCT1123" s="16"/>
      <c r="XDA1123" s="19"/>
      <c r="XDB1123" s="16"/>
      <c r="XDI1123" s="19"/>
      <c r="XDJ1123" s="16"/>
      <c r="XDQ1123" s="19"/>
      <c r="XDR1123" s="16"/>
      <c r="XDY1123" s="19"/>
      <c r="XDZ1123" s="16"/>
      <c r="XEG1123" s="19"/>
      <c r="XEH1123" s="16"/>
      <c r="XEO1123" s="19"/>
      <c r="XEP1123" s="16"/>
      <c r="XEW1123" s="19"/>
      <c r="XEX1123" s="16"/>
    </row>
    <row r="1124" spans="1:1018 1025:2042 2049:3066 3073:4090 4097:5114 5121:6138 6145:7162 7169:8186 8193:9210 9217:10234 10241:11258 11265:12282 12289:13306 13313:14330 14337:15354 15361:16378" s="42" customFormat="1" x14ac:dyDescent="0.2">
      <c r="A1124" s="19"/>
      <c r="B1124" s="43" t="s">
        <v>1522</v>
      </c>
      <c r="C1124" s="42">
        <f>C1117+C1119</f>
        <v>0.74</v>
      </c>
      <c r="D1124" s="42">
        <f t="shared" ref="D1124:AB1124" si="27">D1117+D1119</f>
        <v>0.68300000000000005</v>
      </c>
      <c r="E1124" s="42">
        <f t="shared" si="27"/>
        <v>0.73</v>
      </c>
      <c r="F1124" s="42">
        <f t="shared" si="27"/>
        <v>0.72300000000000009</v>
      </c>
      <c r="G1124" s="42">
        <f t="shared" si="27"/>
        <v>0.77200000000000002</v>
      </c>
      <c r="H1124" s="42">
        <f t="shared" si="27"/>
        <v>0.78600000000000003</v>
      </c>
      <c r="I1124" s="42">
        <f t="shared" si="27"/>
        <v>0.81499999999999995</v>
      </c>
      <c r="J1124" s="42">
        <f t="shared" si="27"/>
        <v>0.66700000000000004</v>
      </c>
      <c r="K1124" s="42">
        <f t="shared" si="27"/>
        <v>0.67599999999999993</v>
      </c>
      <c r="L1124" s="42">
        <f t="shared" si="27"/>
        <v>0.746</v>
      </c>
      <c r="M1124" s="42">
        <f t="shared" si="27"/>
        <v>0.78</v>
      </c>
      <c r="N1124" s="42">
        <f t="shared" si="27"/>
        <v>0.746</v>
      </c>
      <c r="O1124" s="42">
        <f t="shared" si="27"/>
        <v>0.80400000000000005</v>
      </c>
      <c r="P1124" s="42">
        <f t="shared" si="27"/>
        <v>0.71499999999999997</v>
      </c>
      <c r="Q1124" s="42">
        <f t="shared" si="27"/>
        <v>0.78600000000000003</v>
      </c>
      <c r="R1124" s="42">
        <f t="shared" si="27"/>
        <v>0.73799999999999999</v>
      </c>
      <c r="S1124" s="42">
        <f t="shared" si="27"/>
        <v>0.77300000000000002</v>
      </c>
      <c r="T1124" s="42">
        <f t="shared" si="27"/>
        <v>0.74099999999999999</v>
      </c>
      <c r="U1124" s="42">
        <f t="shared" si="27"/>
        <v>0.70799999999999996</v>
      </c>
      <c r="V1124" s="42">
        <f t="shared" si="27"/>
        <v>0.73099999999999998</v>
      </c>
      <c r="W1124" s="42">
        <f t="shared" si="27"/>
        <v>0.76200000000000001</v>
      </c>
      <c r="X1124" s="42">
        <f t="shared" si="27"/>
        <v>0.79400000000000004</v>
      </c>
      <c r="Y1124" s="42">
        <f t="shared" si="27"/>
        <v>0.70700000000000007</v>
      </c>
      <c r="Z1124" s="42">
        <f t="shared" si="27"/>
        <v>0.74</v>
      </c>
      <c r="AA1124" s="42">
        <f t="shared" si="27"/>
        <v>0.76300000000000001</v>
      </c>
      <c r="AB1124" s="42">
        <f t="shared" si="27"/>
        <v>0.73399999999999999</v>
      </c>
      <c r="AG1124" s="19"/>
      <c r="AH1124" s="16"/>
      <c r="AO1124" s="19"/>
      <c r="AP1124" s="16"/>
      <c r="AW1124" s="19"/>
      <c r="AX1124" s="16"/>
      <c r="BE1124" s="19"/>
      <c r="BF1124" s="16"/>
      <c r="BM1124" s="19"/>
      <c r="BN1124" s="16"/>
      <c r="BU1124" s="19"/>
      <c r="BV1124" s="16"/>
      <c r="CC1124" s="19"/>
      <c r="CD1124" s="16"/>
      <c r="CK1124" s="19"/>
      <c r="CL1124" s="16"/>
      <c r="CS1124" s="19"/>
      <c r="CT1124" s="16"/>
      <c r="DA1124" s="19"/>
      <c r="DB1124" s="16"/>
      <c r="DI1124" s="19"/>
      <c r="DJ1124" s="16"/>
      <c r="DQ1124" s="19"/>
      <c r="DR1124" s="16"/>
      <c r="DY1124" s="19"/>
      <c r="DZ1124" s="16"/>
      <c r="EG1124" s="19"/>
      <c r="EH1124" s="16"/>
      <c r="EO1124" s="19"/>
      <c r="EP1124" s="16"/>
      <c r="EW1124" s="19"/>
      <c r="EX1124" s="16"/>
      <c r="FE1124" s="19"/>
      <c r="FF1124" s="16"/>
      <c r="FM1124" s="19"/>
      <c r="FN1124" s="16"/>
      <c r="FU1124" s="19"/>
      <c r="FV1124" s="16"/>
      <c r="GC1124" s="19"/>
      <c r="GD1124" s="16"/>
      <c r="GK1124" s="19"/>
      <c r="GL1124" s="16"/>
      <c r="GS1124" s="19"/>
      <c r="GT1124" s="16"/>
      <c r="HA1124" s="19"/>
      <c r="HB1124" s="16"/>
      <c r="HI1124" s="19"/>
      <c r="HJ1124" s="16"/>
      <c r="HQ1124" s="19"/>
      <c r="HR1124" s="16"/>
      <c r="HY1124" s="19"/>
      <c r="HZ1124" s="16"/>
      <c r="IG1124" s="19"/>
      <c r="IH1124" s="16"/>
      <c r="IO1124" s="19"/>
      <c r="IP1124" s="16"/>
      <c r="IW1124" s="19"/>
      <c r="IX1124" s="16"/>
      <c r="JE1124" s="19"/>
      <c r="JF1124" s="16"/>
      <c r="JM1124" s="19"/>
      <c r="JN1124" s="16"/>
      <c r="JU1124" s="19"/>
      <c r="JV1124" s="16"/>
      <c r="KC1124" s="19"/>
      <c r="KD1124" s="16"/>
      <c r="KK1124" s="19"/>
      <c r="KL1124" s="16"/>
      <c r="KS1124" s="19"/>
      <c r="KT1124" s="16"/>
      <c r="LA1124" s="19"/>
      <c r="LB1124" s="16"/>
      <c r="LI1124" s="19"/>
      <c r="LJ1124" s="16"/>
      <c r="LQ1124" s="19"/>
      <c r="LR1124" s="16"/>
      <c r="LY1124" s="19"/>
      <c r="LZ1124" s="16"/>
      <c r="MG1124" s="19"/>
      <c r="MH1124" s="16"/>
      <c r="MO1124" s="19"/>
      <c r="MP1124" s="16"/>
      <c r="MW1124" s="19"/>
      <c r="MX1124" s="16"/>
      <c r="NE1124" s="19"/>
      <c r="NF1124" s="16"/>
      <c r="NM1124" s="19"/>
      <c r="NN1124" s="16"/>
      <c r="NU1124" s="19"/>
      <c r="NV1124" s="16"/>
      <c r="OC1124" s="19"/>
      <c r="OD1124" s="16"/>
      <c r="OK1124" s="19"/>
      <c r="OL1124" s="16"/>
      <c r="OS1124" s="19"/>
      <c r="OT1124" s="16"/>
      <c r="PA1124" s="19"/>
      <c r="PB1124" s="16"/>
      <c r="PI1124" s="19"/>
      <c r="PJ1124" s="16"/>
      <c r="PQ1124" s="19"/>
      <c r="PR1124" s="16"/>
      <c r="PY1124" s="19"/>
      <c r="PZ1124" s="16"/>
      <c r="QG1124" s="19"/>
      <c r="QH1124" s="16"/>
      <c r="QO1124" s="19"/>
      <c r="QP1124" s="16"/>
      <c r="QW1124" s="19"/>
      <c r="QX1124" s="16"/>
      <c r="RE1124" s="19"/>
      <c r="RF1124" s="16"/>
      <c r="RM1124" s="19"/>
      <c r="RN1124" s="16"/>
      <c r="RU1124" s="19"/>
      <c r="RV1124" s="16"/>
      <c r="SC1124" s="19"/>
      <c r="SD1124" s="16"/>
      <c r="SK1124" s="19"/>
      <c r="SL1124" s="16"/>
      <c r="SS1124" s="19"/>
      <c r="ST1124" s="16"/>
      <c r="TA1124" s="19"/>
      <c r="TB1124" s="16"/>
      <c r="TI1124" s="19"/>
      <c r="TJ1124" s="16"/>
      <c r="TQ1124" s="19"/>
      <c r="TR1124" s="16"/>
      <c r="TY1124" s="19"/>
      <c r="TZ1124" s="16"/>
      <c r="UG1124" s="19"/>
      <c r="UH1124" s="16"/>
      <c r="UO1124" s="19"/>
      <c r="UP1124" s="16"/>
      <c r="UW1124" s="19"/>
      <c r="UX1124" s="16"/>
      <c r="VE1124" s="19"/>
      <c r="VF1124" s="16"/>
      <c r="VM1124" s="19"/>
      <c r="VN1124" s="16"/>
      <c r="VU1124" s="19"/>
      <c r="VV1124" s="16"/>
      <c r="WC1124" s="19"/>
      <c r="WD1124" s="16"/>
      <c r="WK1124" s="19"/>
      <c r="WL1124" s="16"/>
      <c r="WS1124" s="19"/>
      <c r="WT1124" s="16"/>
      <c r="XA1124" s="19"/>
      <c r="XB1124" s="16"/>
      <c r="XI1124" s="19"/>
      <c r="XJ1124" s="16"/>
      <c r="XQ1124" s="19"/>
      <c r="XR1124" s="16"/>
      <c r="XY1124" s="19"/>
      <c r="XZ1124" s="16"/>
      <c r="YG1124" s="19"/>
      <c r="YH1124" s="16"/>
      <c r="YO1124" s="19"/>
      <c r="YP1124" s="16"/>
      <c r="YW1124" s="19"/>
      <c r="YX1124" s="16"/>
      <c r="ZE1124" s="19"/>
      <c r="ZF1124" s="16"/>
      <c r="ZM1124" s="19"/>
      <c r="ZN1124" s="16"/>
      <c r="ZU1124" s="19"/>
      <c r="ZV1124" s="16"/>
      <c r="AAC1124" s="19"/>
      <c r="AAD1124" s="16"/>
      <c r="AAK1124" s="19"/>
      <c r="AAL1124" s="16"/>
      <c r="AAS1124" s="19"/>
      <c r="AAT1124" s="16"/>
      <c r="ABA1124" s="19"/>
      <c r="ABB1124" s="16"/>
      <c r="ABI1124" s="19"/>
      <c r="ABJ1124" s="16"/>
      <c r="ABQ1124" s="19"/>
      <c r="ABR1124" s="16"/>
      <c r="ABY1124" s="19"/>
      <c r="ABZ1124" s="16"/>
      <c r="ACG1124" s="19"/>
      <c r="ACH1124" s="16"/>
      <c r="ACO1124" s="19"/>
      <c r="ACP1124" s="16"/>
      <c r="ACW1124" s="19"/>
      <c r="ACX1124" s="16"/>
      <c r="ADE1124" s="19"/>
      <c r="ADF1124" s="16"/>
      <c r="ADM1124" s="19"/>
      <c r="ADN1124" s="16"/>
      <c r="ADU1124" s="19"/>
      <c r="ADV1124" s="16"/>
      <c r="AEC1124" s="19"/>
      <c r="AED1124" s="16"/>
      <c r="AEK1124" s="19"/>
      <c r="AEL1124" s="16"/>
      <c r="AES1124" s="19"/>
      <c r="AET1124" s="16"/>
      <c r="AFA1124" s="19"/>
      <c r="AFB1124" s="16"/>
      <c r="AFI1124" s="19"/>
      <c r="AFJ1124" s="16"/>
      <c r="AFQ1124" s="19"/>
      <c r="AFR1124" s="16"/>
      <c r="AFY1124" s="19"/>
      <c r="AFZ1124" s="16"/>
      <c r="AGG1124" s="19"/>
      <c r="AGH1124" s="16"/>
      <c r="AGO1124" s="19"/>
      <c r="AGP1124" s="16"/>
      <c r="AGW1124" s="19"/>
      <c r="AGX1124" s="16"/>
      <c r="AHE1124" s="19"/>
      <c r="AHF1124" s="16"/>
      <c r="AHM1124" s="19"/>
      <c r="AHN1124" s="16"/>
      <c r="AHU1124" s="19"/>
      <c r="AHV1124" s="16"/>
      <c r="AIC1124" s="19"/>
      <c r="AID1124" s="16"/>
      <c r="AIK1124" s="19"/>
      <c r="AIL1124" s="16"/>
      <c r="AIS1124" s="19"/>
      <c r="AIT1124" s="16"/>
      <c r="AJA1124" s="19"/>
      <c r="AJB1124" s="16"/>
      <c r="AJI1124" s="19"/>
      <c r="AJJ1124" s="16"/>
      <c r="AJQ1124" s="19"/>
      <c r="AJR1124" s="16"/>
      <c r="AJY1124" s="19"/>
      <c r="AJZ1124" s="16"/>
      <c r="AKG1124" s="19"/>
      <c r="AKH1124" s="16"/>
      <c r="AKO1124" s="19"/>
      <c r="AKP1124" s="16"/>
      <c r="AKW1124" s="19"/>
      <c r="AKX1124" s="16"/>
      <c r="ALE1124" s="19"/>
      <c r="ALF1124" s="16"/>
      <c r="ALM1124" s="19"/>
      <c r="ALN1124" s="16"/>
      <c r="ALU1124" s="19"/>
      <c r="ALV1124" s="16"/>
      <c r="AMC1124" s="19"/>
      <c r="AMD1124" s="16"/>
      <c r="AMK1124" s="19"/>
      <c r="AML1124" s="16"/>
      <c r="AMS1124" s="19"/>
      <c r="AMT1124" s="16"/>
      <c r="ANA1124" s="19"/>
      <c r="ANB1124" s="16"/>
      <c r="ANI1124" s="19"/>
      <c r="ANJ1124" s="16"/>
      <c r="ANQ1124" s="19"/>
      <c r="ANR1124" s="16"/>
      <c r="ANY1124" s="19"/>
      <c r="ANZ1124" s="16"/>
      <c r="AOG1124" s="19"/>
      <c r="AOH1124" s="16"/>
      <c r="AOO1124" s="19"/>
      <c r="AOP1124" s="16"/>
      <c r="AOW1124" s="19"/>
      <c r="AOX1124" s="16"/>
      <c r="APE1124" s="19"/>
      <c r="APF1124" s="16"/>
      <c r="APM1124" s="19"/>
      <c r="APN1124" s="16"/>
      <c r="APU1124" s="19"/>
      <c r="APV1124" s="16"/>
      <c r="AQC1124" s="19"/>
      <c r="AQD1124" s="16"/>
      <c r="AQK1124" s="19"/>
      <c r="AQL1124" s="16"/>
      <c r="AQS1124" s="19"/>
      <c r="AQT1124" s="16"/>
      <c r="ARA1124" s="19"/>
      <c r="ARB1124" s="16"/>
      <c r="ARI1124" s="19"/>
      <c r="ARJ1124" s="16"/>
      <c r="ARQ1124" s="19"/>
      <c r="ARR1124" s="16"/>
      <c r="ARY1124" s="19"/>
      <c r="ARZ1124" s="16"/>
      <c r="ASG1124" s="19"/>
      <c r="ASH1124" s="16"/>
      <c r="ASO1124" s="19"/>
      <c r="ASP1124" s="16"/>
      <c r="ASW1124" s="19"/>
      <c r="ASX1124" s="16"/>
      <c r="ATE1124" s="19"/>
      <c r="ATF1124" s="16"/>
      <c r="ATM1124" s="19"/>
      <c r="ATN1124" s="16"/>
      <c r="ATU1124" s="19"/>
      <c r="ATV1124" s="16"/>
      <c r="AUC1124" s="19"/>
      <c r="AUD1124" s="16"/>
      <c r="AUK1124" s="19"/>
      <c r="AUL1124" s="16"/>
      <c r="AUS1124" s="19"/>
      <c r="AUT1124" s="16"/>
      <c r="AVA1124" s="19"/>
      <c r="AVB1124" s="16"/>
      <c r="AVI1124" s="19"/>
      <c r="AVJ1124" s="16"/>
      <c r="AVQ1124" s="19"/>
      <c r="AVR1124" s="16"/>
      <c r="AVY1124" s="19"/>
      <c r="AVZ1124" s="16"/>
      <c r="AWG1124" s="19"/>
      <c r="AWH1124" s="16"/>
      <c r="AWO1124" s="19"/>
      <c r="AWP1124" s="16"/>
      <c r="AWW1124" s="19"/>
      <c r="AWX1124" s="16"/>
      <c r="AXE1124" s="19"/>
      <c r="AXF1124" s="16"/>
      <c r="AXM1124" s="19"/>
      <c r="AXN1124" s="16"/>
      <c r="AXU1124" s="19"/>
      <c r="AXV1124" s="16"/>
      <c r="AYC1124" s="19"/>
      <c r="AYD1124" s="16"/>
      <c r="AYK1124" s="19"/>
      <c r="AYL1124" s="16"/>
      <c r="AYS1124" s="19"/>
      <c r="AYT1124" s="16"/>
      <c r="AZA1124" s="19"/>
      <c r="AZB1124" s="16"/>
      <c r="AZI1124" s="19"/>
      <c r="AZJ1124" s="16"/>
      <c r="AZQ1124" s="19"/>
      <c r="AZR1124" s="16"/>
      <c r="AZY1124" s="19"/>
      <c r="AZZ1124" s="16"/>
      <c r="BAG1124" s="19"/>
      <c r="BAH1124" s="16"/>
      <c r="BAO1124" s="19"/>
      <c r="BAP1124" s="16"/>
      <c r="BAW1124" s="19"/>
      <c r="BAX1124" s="16"/>
      <c r="BBE1124" s="19"/>
      <c r="BBF1124" s="16"/>
      <c r="BBM1124" s="19"/>
      <c r="BBN1124" s="16"/>
      <c r="BBU1124" s="19"/>
      <c r="BBV1124" s="16"/>
      <c r="BCC1124" s="19"/>
      <c r="BCD1124" s="16"/>
      <c r="BCK1124" s="19"/>
      <c r="BCL1124" s="16"/>
      <c r="BCS1124" s="19"/>
      <c r="BCT1124" s="16"/>
      <c r="BDA1124" s="19"/>
      <c r="BDB1124" s="16"/>
      <c r="BDI1124" s="19"/>
      <c r="BDJ1124" s="16"/>
      <c r="BDQ1124" s="19"/>
      <c r="BDR1124" s="16"/>
      <c r="BDY1124" s="19"/>
      <c r="BDZ1124" s="16"/>
      <c r="BEG1124" s="19"/>
      <c r="BEH1124" s="16"/>
      <c r="BEO1124" s="19"/>
      <c r="BEP1124" s="16"/>
      <c r="BEW1124" s="19"/>
      <c r="BEX1124" s="16"/>
      <c r="BFE1124" s="19"/>
      <c r="BFF1124" s="16"/>
      <c r="BFM1124" s="19"/>
      <c r="BFN1124" s="16"/>
      <c r="BFU1124" s="19"/>
      <c r="BFV1124" s="16"/>
      <c r="BGC1124" s="19"/>
      <c r="BGD1124" s="16"/>
      <c r="BGK1124" s="19"/>
      <c r="BGL1124" s="16"/>
      <c r="BGS1124" s="19"/>
      <c r="BGT1124" s="16"/>
      <c r="BHA1124" s="19"/>
      <c r="BHB1124" s="16"/>
      <c r="BHI1124" s="19"/>
      <c r="BHJ1124" s="16"/>
      <c r="BHQ1124" s="19"/>
      <c r="BHR1124" s="16"/>
      <c r="BHY1124" s="19"/>
      <c r="BHZ1124" s="16"/>
      <c r="BIG1124" s="19"/>
      <c r="BIH1124" s="16"/>
      <c r="BIO1124" s="19"/>
      <c r="BIP1124" s="16"/>
      <c r="BIW1124" s="19"/>
      <c r="BIX1124" s="16"/>
      <c r="BJE1124" s="19"/>
      <c r="BJF1124" s="16"/>
      <c r="BJM1124" s="19"/>
      <c r="BJN1124" s="16"/>
      <c r="BJU1124" s="19"/>
      <c r="BJV1124" s="16"/>
      <c r="BKC1124" s="19"/>
      <c r="BKD1124" s="16"/>
      <c r="BKK1124" s="19"/>
      <c r="BKL1124" s="16"/>
      <c r="BKS1124" s="19"/>
      <c r="BKT1124" s="16"/>
      <c r="BLA1124" s="19"/>
      <c r="BLB1124" s="16"/>
      <c r="BLI1124" s="19"/>
      <c r="BLJ1124" s="16"/>
      <c r="BLQ1124" s="19"/>
      <c r="BLR1124" s="16"/>
      <c r="BLY1124" s="19"/>
      <c r="BLZ1124" s="16"/>
      <c r="BMG1124" s="19"/>
      <c r="BMH1124" s="16"/>
      <c r="BMO1124" s="19"/>
      <c r="BMP1124" s="16"/>
      <c r="BMW1124" s="19"/>
      <c r="BMX1124" s="16"/>
      <c r="BNE1124" s="19"/>
      <c r="BNF1124" s="16"/>
      <c r="BNM1124" s="19"/>
      <c r="BNN1124" s="16"/>
      <c r="BNU1124" s="19"/>
      <c r="BNV1124" s="16"/>
      <c r="BOC1124" s="19"/>
      <c r="BOD1124" s="16"/>
      <c r="BOK1124" s="19"/>
      <c r="BOL1124" s="16"/>
      <c r="BOS1124" s="19"/>
      <c r="BOT1124" s="16"/>
      <c r="BPA1124" s="19"/>
      <c r="BPB1124" s="16"/>
      <c r="BPI1124" s="19"/>
      <c r="BPJ1124" s="16"/>
      <c r="BPQ1124" s="19"/>
      <c r="BPR1124" s="16"/>
      <c r="BPY1124" s="19"/>
      <c r="BPZ1124" s="16"/>
      <c r="BQG1124" s="19"/>
      <c r="BQH1124" s="16"/>
      <c r="BQO1124" s="19"/>
      <c r="BQP1124" s="16"/>
      <c r="BQW1124" s="19"/>
      <c r="BQX1124" s="16"/>
      <c r="BRE1124" s="19"/>
      <c r="BRF1124" s="16"/>
      <c r="BRM1124" s="19"/>
      <c r="BRN1124" s="16"/>
      <c r="BRU1124" s="19"/>
      <c r="BRV1124" s="16"/>
      <c r="BSC1124" s="19"/>
      <c r="BSD1124" s="16"/>
      <c r="BSK1124" s="19"/>
      <c r="BSL1124" s="16"/>
      <c r="BSS1124" s="19"/>
      <c r="BST1124" s="16"/>
      <c r="BTA1124" s="19"/>
      <c r="BTB1124" s="16"/>
      <c r="BTI1124" s="19"/>
      <c r="BTJ1124" s="16"/>
      <c r="BTQ1124" s="19"/>
      <c r="BTR1124" s="16"/>
      <c r="BTY1124" s="19"/>
      <c r="BTZ1124" s="16"/>
      <c r="BUG1124" s="19"/>
      <c r="BUH1124" s="16"/>
      <c r="BUO1124" s="19"/>
      <c r="BUP1124" s="16"/>
      <c r="BUW1124" s="19"/>
      <c r="BUX1124" s="16"/>
      <c r="BVE1124" s="19"/>
      <c r="BVF1124" s="16"/>
      <c r="BVM1124" s="19"/>
      <c r="BVN1124" s="16"/>
      <c r="BVU1124" s="19"/>
      <c r="BVV1124" s="16"/>
      <c r="BWC1124" s="19"/>
      <c r="BWD1124" s="16"/>
      <c r="BWK1124" s="19"/>
      <c r="BWL1124" s="16"/>
      <c r="BWS1124" s="19"/>
      <c r="BWT1124" s="16"/>
      <c r="BXA1124" s="19"/>
      <c r="BXB1124" s="16"/>
      <c r="BXI1124" s="19"/>
      <c r="BXJ1124" s="16"/>
      <c r="BXQ1124" s="19"/>
      <c r="BXR1124" s="16"/>
      <c r="BXY1124" s="19"/>
      <c r="BXZ1124" s="16"/>
      <c r="BYG1124" s="19"/>
      <c r="BYH1124" s="16"/>
      <c r="BYO1124" s="19"/>
      <c r="BYP1124" s="16"/>
      <c r="BYW1124" s="19"/>
      <c r="BYX1124" s="16"/>
      <c r="BZE1124" s="19"/>
      <c r="BZF1124" s="16"/>
      <c r="BZM1124" s="19"/>
      <c r="BZN1124" s="16"/>
      <c r="BZU1124" s="19"/>
      <c r="BZV1124" s="16"/>
      <c r="CAC1124" s="19"/>
      <c r="CAD1124" s="16"/>
      <c r="CAK1124" s="19"/>
      <c r="CAL1124" s="16"/>
      <c r="CAS1124" s="19"/>
      <c r="CAT1124" s="16"/>
      <c r="CBA1124" s="19"/>
      <c r="CBB1124" s="16"/>
      <c r="CBI1124" s="19"/>
      <c r="CBJ1124" s="16"/>
      <c r="CBQ1124" s="19"/>
      <c r="CBR1124" s="16"/>
      <c r="CBY1124" s="19"/>
      <c r="CBZ1124" s="16"/>
      <c r="CCG1124" s="19"/>
      <c r="CCH1124" s="16"/>
      <c r="CCO1124" s="19"/>
      <c r="CCP1124" s="16"/>
      <c r="CCW1124" s="19"/>
      <c r="CCX1124" s="16"/>
      <c r="CDE1124" s="19"/>
      <c r="CDF1124" s="16"/>
      <c r="CDM1124" s="19"/>
      <c r="CDN1124" s="16"/>
      <c r="CDU1124" s="19"/>
      <c r="CDV1124" s="16"/>
      <c r="CEC1124" s="19"/>
      <c r="CED1124" s="16"/>
      <c r="CEK1124" s="19"/>
      <c r="CEL1124" s="16"/>
      <c r="CES1124" s="19"/>
      <c r="CET1124" s="16"/>
      <c r="CFA1124" s="19"/>
      <c r="CFB1124" s="16"/>
      <c r="CFI1124" s="19"/>
      <c r="CFJ1124" s="16"/>
      <c r="CFQ1124" s="19"/>
      <c r="CFR1124" s="16"/>
      <c r="CFY1124" s="19"/>
      <c r="CFZ1124" s="16"/>
      <c r="CGG1124" s="19"/>
      <c r="CGH1124" s="16"/>
      <c r="CGO1124" s="19"/>
      <c r="CGP1124" s="16"/>
      <c r="CGW1124" s="19"/>
      <c r="CGX1124" s="16"/>
      <c r="CHE1124" s="19"/>
      <c r="CHF1124" s="16"/>
      <c r="CHM1124" s="19"/>
      <c r="CHN1124" s="16"/>
      <c r="CHU1124" s="19"/>
      <c r="CHV1124" s="16"/>
      <c r="CIC1124" s="19"/>
      <c r="CID1124" s="16"/>
      <c r="CIK1124" s="19"/>
      <c r="CIL1124" s="16"/>
      <c r="CIS1124" s="19"/>
      <c r="CIT1124" s="16"/>
      <c r="CJA1124" s="19"/>
      <c r="CJB1124" s="16"/>
      <c r="CJI1124" s="19"/>
      <c r="CJJ1124" s="16"/>
      <c r="CJQ1124" s="19"/>
      <c r="CJR1124" s="16"/>
      <c r="CJY1124" s="19"/>
      <c r="CJZ1124" s="16"/>
      <c r="CKG1124" s="19"/>
      <c r="CKH1124" s="16"/>
      <c r="CKO1124" s="19"/>
      <c r="CKP1124" s="16"/>
      <c r="CKW1124" s="19"/>
      <c r="CKX1124" s="16"/>
      <c r="CLE1124" s="19"/>
      <c r="CLF1124" s="16"/>
      <c r="CLM1124" s="19"/>
      <c r="CLN1124" s="16"/>
      <c r="CLU1124" s="19"/>
      <c r="CLV1124" s="16"/>
      <c r="CMC1124" s="19"/>
      <c r="CMD1124" s="16"/>
      <c r="CMK1124" s="19"/>
      <c r="CML1124" s="16"/>
      <c r="CMS1124" s="19"/>
      <c r="CMT1124" s="16"/>
      <c r="CNA1124" s="19"/>
      <c r="CNB1124" s="16"/>
      <c r="CNI1124" s="19"/>
      <c r="CNJ1124" s="16"/>
      <c r="CNQ1124" s="19"/>
      <c r="CNR1124" s="16"/>
      <c r="CNY1124" s="19"/>
      <c r="CNZ1124" s="16"/>
      <c r="COG1124" s="19"/>
      <c r="COH1124" s="16"/>
      <c r="COO1124" s="19"/>
      <c r="COP1124" s="16"/>
      <c r="COW1124" s="19"/>
      <c r="COX1124" s="16"/>
      <c r="CPE1124" s="19"/>
      <c r="CPF1124" s="16"/>
      <c r="CPM1124" s="19"/>
      <c r="CPN1124" s="16"/>
      <c r="CPU1124" s="19"/>
      <c r="CPV1124" s="16"/>
      <c r="CQC1124" s="19"/>
      <c r="CQD1124" s="16"/>
      <c r="CQK1124" s="19"/>
      <c r="CQL1124" s="16"/>
      <c r="CQS1124" s="19"/>
      <c r="CQT1124" s="16"/>
      <c r="CRA1124" s="19"/>
      <c r="CRB1124" s="16"/>
      <c r="CRI1124" s="19"/>
      <c r="CRJ1124" s="16"/>
      <c r="CRQ1124" s="19"/>
      <c r="CRR1124" s="16"/>
      <c r="CRY1124" s="19"/>
      <c r="CRZ1124" s="16"/>
      <c r="CSG1124" s="19"/>
      <c r="CSH1124" s="16"/>
      <c r="CSO1124" s="19"/>
      <c r="CSP1124" s="16"/>
      <c r="CSW1124" s="19"/>
      <c r="CSX1124" s="16"/>
      <c r="CTE1124" s="19"/>
      <c r="CTF1124" s="16"/>
      <c r="CTM1124" s="19"/>
      <c r="CTN1124" s="16"/>
      <c r="CTU1124" s="19"/>
      <c r="CTV1124" s="16"/>
      <c r="CUC1124" s="19"/>
      <c r="CUD1124" s="16"/>
      <c r="CUK1124" s="19"/>
      <c r="CUL1124" s="16"/>
      <c r="CUS1124" s="19"/>
      <c r="CUT1124" s="16"/>
      <c r="CVA1124" s="19"/>
      <c r="CVB1124" s="16"/>
      <c r="CVI1124" s="19"/>
      <c r="CVJ1124" s="16"/>
      <c r="CVQ1124" s="19"/>
      <c r="CVR1124" s="16"/>
      <c r="CVY1124" s="19"/>
      <c r="CVZ1124" s="16"/>
      <c r="CWG1124" s="19"/>
      <c r="CWH1124" s="16"/>
      <c r="CWO1124" s="19"/>
      <c r="CWP1124" s="16"/>
      <c r="CWW1124" s="19"/>
      <c r="CWX1124" s="16"/>
      <c r="CXE1124" s="19"/>
      <c r="CXF1124" s="16"/>
      <c r="CXM1124" s="19"/>
      <c r="CXN1124" s="16"/>
      <c r="CXU1124" s="19"/>
      <c r="CXV1124" s="16"/>
      <c r="CYC1124" s="19"/>
      <c r="CYD1124" s="16"/>
      <c r="CYK1124" s="19"/>
      <c r="CYL1124" s="16"/>
      <c r="CYS1124" s="19"/>
      <c r="CYT1124" s="16"/>
      <c r="CZA1124" s="19"/>
      <c r="CZB1124" s="16"/>
      <c r="CZI1124" s="19"/>
      <c r="CZJ1124" s="16"/>
      <c r="CZQ1124" s="19"/>
      <c r="CZR1124" s="16"/>
      <c r="CZY1124" s="19"/>
      <c r="CZZ1124" s="16"/>
      <c r="DAG1124" s="19"/>
      <c r="DAH1124" s="16"/>
      <c r="DAO1124" s="19"/>
      <c r="DAP1124" s="16"/>
      <c r="DAW1124" s="19"/>
      <c r="DAX1124" s="16"/>
      <c r="DBE1124" s="19"/>
      <c r="DBF1124" s="16"/>
      <c r="DBM1124" s="19"/>
      <c r="DBN1124" s="16"/>
      <c r="DBU1124" s="19"/>
      <c r="DBV1124" s="16"/>
      <c r="DCC1124" s="19"/>
      <c r="DCD1124" s="16"/>
      <c r="DCK1124" s="19"/>
      <c r="DCL1124" s="16"/>
      <c r="DCS1124" s="19"/>
      <c r="DCT1124" s="16"/>
      <c r="DDA1124" s="19"/>
      <c r="DDB1124" s="16"/>
      <c r="DDI1124" s="19"/>
      <c r="DDJ1124" s="16"/>
      <c r="DDQ1124" s="19"/>
      <c r="DDR1124" s="16"/>
      <c r="DDY1124" s="19"/>
      <c r="DDZ1124" s="16"/>
      <c r="DEG1124" s="19"/>
      <c r="DEH1124" s="16"/>
      <c r="DEO1124" s="19"/>
      <c r="DEP1124" s="16"/>
      <c r="DEW1124" s="19"/>
      <c r="DEX1124" s="16"/>
      <c r="DFE1124" s="19"/>
      <c r="DFF1124" s="16"/>
      <c r="DFM1124" s="19"/>
      <c r="DFN1124" s="16"/>
      <c r="DFU1124" s="19"/>
      <c r="DFV1124" s="16"/>
      <c r="DGC1124" s="19"/>
      <c r="DGD1124" s="16"/>
      <c r="DGK1124" s="19"/>
      <c r="DGL1124" s="16"/>
      <c r="DGS1124" s="19"/>
      <c r="DGT1124" s="16"/>
      <c r="DHA1124" s="19"/>
      <c r="DHB1124" s="16"/>
      <c r="DHI1124" s="19"/>
      <c r="DHJ1124" s="16"/>
      <c r="DHQ1124" s="19"/>
      <c r="DHR1124" s="16"/>
      <c r="DHY1124" s="19"/>
      <c r="DHZ1124" s="16"/>
      <c r="DIG1124" s="19"/>
      <c r="DIH1124" s="16"/>
      <c r="DIO1124" s="19"/>
      <c r="DIP1124" s="16"/>
      <c r="DIW1124" s="19"/>
      <c r="DIX1124" s="16"/>
      <c r="DJE1124" s="19"/>
      <c r="DJF1124" s="16"/>
      <c r="DJM1124" s="19"/>
      <c r="DJN1124" s="16"/>
      <c r="DJU1124" s="19"/>
      <c r="DJV1124" s="16"/>
      <c r="DKC1124" s="19"/>
      <c r="DKD1124" s="16"/>
      <c r="DKK1124" s="19"/>
      <c r="DKL1124" s="16"/>
      <c r="DKS1124" s="19"/>
      <c r="DKT1124" s="16"/>
      <c r="DLA1124" s="19"/>
      <c r="DLB1124" s="16"/>
      <c r="DLI1124" s="19"/>
      <c r="DLJ1124" s="16"/>
      <c r="DLQ1124" s="19"/>
      <c r="DLR1124" s="16"/>
      <c r="DLY1124" s="19"/>
      <c r="DLZ1124" s="16"/>
      <c r="DMG1124" s="19"/>
      <c r="DMH1124" s="16"/>
      <c r="DMO1124" s="19"/>
      <c r="DMP1124" s="16"/>
      <c r="DMW1124" s="19"/>
      <c r="DMX1124" s="16"/>
      <c r="DNE1124" s="19"/>
      <c r="DNF1124" s="16"/>
      <c r="DNM1124" s="19"/>
      <c r="DNN1124" s="16"/>
      <c r="DNU1124" s="19"/>
      <c r="DNV1124" s="16"/>
      <c r="DOC1124" s="19"/>
      <c r="DOD1124" s="16"/>
      <c r="DOK1124" s="19"/>
      <c r="DOL1124" s="16"/>
      <c r="DOS1124" s="19"/>
      <c r="DOT1124" s="16"/>
      <c r="DPA1124" s="19"/>
      <c r="DPB1124" s="16"/>
      <c r="DPI1124" s="19"/>
      <c r="DPJ1124" s="16"/>
      <c r="DPQ1124" s="19"/>
      <c r="DPR1124" s="16"/>
      <c r="DPY1124" s="19"/>
      <c r="DPZ1124" s="16"/>
      <c r="DQG1124" s="19"/>
      <c r="DQH1124" s="16"/>
      <c r="DQO1124" s="19"/>
      <c r="DQP1124" s="16"/>
      <c r="DQW1124" s="19"/>
      <c r="DQX1124" s="16"/>
      <c r="DRE1124" s="19"/>
      <c r="DRF1124" s="16"/>
      <c r="DRM1124" s="19"/>
      <c r="DRN1124" s="16"/>
      <c r="DRU1124" s="19"/>
      <c r="DRV1124" s="16"/>
      <c r="DSC1124" s="19"/>
      <c r="DSD1124" s="16"/>
      <c r="DSK1124" s="19"/>
      <c r="DSL1124" s="16"/>
      <c r="DSS1124" s="19"/>
      <c r="DST1124" s="16"/>
      <c r="DTA1124" s="19"/>
      <c r="DTB1124" s="16"/>
      <c r="DTI1124" s="19"/>
      <c r="DTJ1124" s="16"/>
      <c r="DTQ1124" s="19"/>
      <c r="DTR1124" s="16"/>
      <c r="DTY1124" s="19"/>
      <c r="DTZ1124" s="16"/>
      <c r="DUG1124" s="19"/>
      <c r="DUH1124" s="16"/>
      <c r="DUO1124" s="19"/>
      <c r="DUP1124" s="16"/>
      <c r="DUW1124" s="19"/>
      <c r="DUX1124" s="16"/>
      <c r="DVE1124" s="19"/>
      <c r="DVF1124" s="16"/>
      <c r="DVM1124" s="19"/>
      <c r="DVN1124" s="16"/>
      <c r="DVU1124" s="19"/>
      <c r="DVV1124" s="16"/>
      <c r="DWC1124" s="19"/>
      <c r="DWD1124" s="16"/>
      <c r="DWK1124" s="19"/>
      <c r="DWL1124" s="16"/>
      <c r="DWS1124" s="19"/>
      <c r="DWT1124" s="16"/>
      <c r="DXA1124" s="19"/>
      <c r="DXB1124" s="16"/>
      <c r="DXI1124" s="19"/>
      <c r="DXJ1124" s="16"/>
      <c r="DXQ1124" s="19"/>
      <c r="DXR1124" s="16"/>
      <c r="DXY1124" s="19"/>
      <c r="DXZ1124" s="16"/>
      <c r="DYG1124" s="19"/>
      <c r="DYH1124" s="16"/>
      <c r="DYO1124" s="19"/>
      <c r="DYP1124" s="16"/>
      <c r="DYW1124" s="19"/>
      <c r="DYX1124" s="16"/>
      <c r="DZE1124" s="19"/>
      <c r="DZF1124" s="16"/>
      <c r="DZM1124" s="19"/>
      <c r="DZN1124" s="16"/>
      <c r="DZU1124" s="19"/>
      <c r="DZV1124" s="16"/>
      <c r="EAC1124" s="19"/>
      <c r="EAD1124" s="16"/>
      <c r="EAK1124" s="19"/>
      <c r="EAL1124" s="16"/>
      <c r="EAS1124" s="19"/>
      <c r="EAT1124" s="16"/>
      <c r="EBA1124" s="19"/>
      <c r="EBB1124" s="16"/>
      <c r="EBI1124" s="19"/>
      <c r="EBJ1124" s="16"/>
      <c r="EBQ1124" s="19"/>
      <c r="EBR1124" s="16"/>
      <c r="EBY1124" s="19"/>
      <c r="EBZ1124" s="16"/>
      <c r="ECG1124" s="19"/>
      <c r="ECH1124" s="16"/>
      <c r="ECO1124" s="19"/>
      <c r="ECP1124" s="16"/>
      <c r="ECW1124" s="19"/>
      <c r="ECX1124" s="16"/>
      <c r="EDE1124" s="19"/>
      <c r="EDF1124" s="16"/>
      <c r="EDM1124" s="19"/>
      <c r="EDN1124" s="16"/>
      <c r="EDU1124" s="19"/>
      <c r="EDV1124" s="16"/>
      <c r="EEC1124" s="19"/>
      <c r="EED1124" s="16"/>
      <c r="EEK1124" s="19"/>
      <c r="EEL1124" s="16"/>
      <c r="EES1124" s="19"/>
      <c r="EET1124" s="16"/>
      <c r="EFA1124" s="19"/>
      <c r="EFB1124" s="16"/>
      <c r="EFI1124" s="19"/>
      <c r="EFJ1124" s="16"/>
      <c r="EFQ1124" s="19"/>
      <c r="EFR1124" s="16"/>
      <c r="EFY1124" s="19"/>
      <c r="EFZ1124" s="16"/>
      <c r="EGG1124" s="19"/>
      <c r="EGH1124" s="16"/>
      <c r="EGO1124" s="19"/>
      <c r="EGP1124" s="16"/>
      <c r="EGW1124" s="19"/>
      <c r="EGX1124" s="16"/>
      <c r="EHE1124" s="19"/>
      <c r="EHF1124" s="16"/>
      <c r="EHM1124" s="19"/>
      <c r="EHN1124" s="16"/>
      <c r="EHU1124" s="19"/>
      <c r="EHV1124" s="16"/>
      <c r="EIC1124" s="19"/>
      <c r="EID1124" s="16"/>
      <c r="EIK1124" s="19"/>
      <c r="EIL1124" s="16"/>
      <c r="EIS1124" s="19"/>
      <c r="EIT1124" s="16"/>
      <c r="EJA1124" s="19"/>
      <c r="EJB1124" s="16"/>
      <c r="EJI1124" s="19"/>
      <c r="EJJ1124" s="16"/>
      <c r="EJQ1124" s="19"/>
      <c r="EJR1124" s="16"/>
      <c r="EJY1124" s="19"/>
      <c r="EJZ1124" s="16"/>
      <c r="EKG1124" s="19"/>
      <c r="EKH1124" s="16"/>
      <c r="EKO1124" s="19"/>
      <c r="EKP1124" s="16"/>
      <c r="EKW1124" s="19"/>
      <c r="EKX1124" s="16"/>
      <c r="ELE1124" s="19"/>
      <c r="ELF1124" s="16"/>
      <c r="ELM1124" s="19"/>
      <c r="ELN1124" s="16"/>
      <c r="ELU1124" s="19"/>
      <c r="ELV1124" s="16"/>
      <c r="EMC1124" s="19"/>
      <c r="EMD1124" s="16"/>
      <c r="EMK1124" s="19"/>
      <c r="EML1124" s="16"/>
      <c r="EMS1124" s="19"/>
      <c r="EMT1124" s="16"/>
      <c r="ENA1124" s="19"/>
      <c r="ENB1124" s="16"/>
      <c r="ENI1124" s="19"/>
      <c r="ENJ1124" s="16"/>
      <c r="ENQ1124" s="19"/>
      <c r="ENR1124" s="16"/>
      <c r="ENY1124" s="19"/>
      <c r="ENZ1124" s="16"/>
      <c r="EOG1124" s="19"/>
      <c r="EOH1124" s="16"/>
      <c r="EOO1124" s="19"/>
      <c r="EOP1124" s="16"/>
      <c r="EOW1124" s="19"/>
      <c r="EOX1124" s="16"/>
      <c r="EPE1124" s="19"/>
      <c r="EPF1124" s="16"/>
      <c r="EPM1124" s="19"/>
      <c r="EPN1124" s="16"/>
      <c r="EPU1124" s="19"/>
      <c r="EPV1124" s="16"/>
      <c r="EQC1124" s="19"/>
      <c r="EQD1124" s="16"/>
      <c r="EQK1124" s="19"/>
      <c r="EQL1124" s="16"/>
      <c r="EQS1124" s="19"/>
      <c r="EQT1124" s="16"/>
      <c r="ERA1124" s="19"/>
      <c r="ERB1124" s="16"/>
      <c r="ERI1124" s="19"/>
      <c r="ERJ1124" s="16"/>
      <c r="ERQ1124" s="19"/>
      <c r="ERR1124" s="16"/>
      <c r="ERY1124" s="19"/>
      <c r="ERZ1124" s="16"/>
      <c r="ESG1124" s="19"/>
      <c r="ESH1124" s="16"/>
      <c r="ESO1124" s="19"/>
      <c r="ESP1124" s="16"/>
      <c r="ESW1124" s="19"/>
      <c r="ESX1124" s="16"/>
      <c r="ETE1124" s="19"/>
      <c r="ETF1124" s="16"/>
      <c r="ETM1124" s="19"/>
      <c r="ETN1124" s="16"/>
      <c r="ETU1124" s="19"/>
      <c r="ETV1124" s="16"/>
      <c r="EUC1124" s="19"/>
      <c r="EUD1124" s="16"/>
      <c r="EUK1124" s="19"/>
      <c r="EUL1124" s="16"/>
      <c r="EUS1124" s="19"/>
      <c r="EUT1124" s="16"/>
      <c r="EVA1124" s="19"/>
      <c r="EVB1124" s="16"/>
      <c r="EVI1124" s="19"/>
      <c r="EVJ1124" s="16"/>
      <c r="EVQ1124" s="19"/>
      <c r="EVR1124" s="16"/>
      <c r="EVY1124" s="19"/>
      <c r="EVZ1124" s="16"/>
      <c r="EWG1124" s="19"/>
      <c r="EWH1124" s="16"/>
      <c r="EWO1124" s="19"/>
      <c r="EWP1124" s="16"/>
      <c r="EWW1124" s="19"/>
      <c r="EWX1124" s="16"/>
      <c r="EXE1124" s="19"/>
      <c r="EXF1124" s="16"/>
      <c r="EXM1124" s="19"/>
      <c r="EXN1124" s="16"/>
      <c r="EXU1124" s="19"/>
      <c r="EXV1124" s="16"/>
      <c r="EYC1124" s="19"/>
      <c r="EYD1124" s="16"/>
      <c r="EYK1124" s="19"/>
      <c r="EYL1124" s="16"/>
      <c r="EYS1124" s="19"/>
      <c r="EYT1124" s="16"/>
      <c r="EZA1124" s="19"/>
      <c r="EZB1124" s="16"/>
      <c r="EZI1124" s="19"/>
      <c r="EZJ1124" s="16"/>
      <c r="EZQ1124" s="19"/>
      <c r="EZR1124" s="16"/>
      <c r="EZY1124" s="19"/>
      <c r="EZZ1124" s="16"/>
      <c r="FAG1124" s="19"/>
      <c r="FAH1124" s="16"/>
      <c r="FAO1124" s="19"/>
      <c r="FAP1124" s="16"/>
      <c r="FAW1124" s="19"/>
      <c r="FAX1124" s="16"/>
      <c r="FBE1124" s="19"/>
      <c r="FBF1124" s="16"/>
      <c r="FBM1124" s="19"/>
      <c r="FBN1124" s="16"/>
      <c r="FBU1124" s="19"/>
      <c r="FBV1124" s="16"/>
      <c r="FCC1124" s="19"/>
      <c r="FCD1124" s="16"/>
      <c r="FCK1124" s="19"/>
      <c r="FCL1124" s="16"/>
      <c r="FCS1124" s="19"/>
      <c r="FCT1124" s="16"/>
      <c r="FDA1124" s="19"/>
      <c r="FDB1124" s="16"/>
      <c r="FDI1124" s="19"/>
      <c r="FDJ1124" s="16"/>
      <c r="FDQ1124" s="19"/>
      <c r="FDR1124" s="16"/>
      <c r="FDY1124" s="19"/>
      <c r="FDZ1124" s="16"/>
      <c r="FEG1124" s="19"/>
      <c r="FEH1124" s="16"/>
      <c r="FEO1124" s="19"/>
      <c r="FEP1124" s="16"/>
      <c r="FEW1124" s="19"/>
      <c r="FEX1124" s="16"/>
      <c r="FFE1124" s="19"/>
      <c r="FFF1124" s="16"/>
      <c r="FFM1124" s="19"/>
      <c r="FFN1124" s="16"/>
      <c r="FFU1124" s="19"/>
      <c r="FFV1124" s="16"/>
      <c r="FGC1124" s="19"/>
      <c r="FGD1124" s="16"/>
      <c r="FGK1124" s="19"/>
      <c r="FGL1124" s="16"/>
      <c r="FGS1124" s="19"/>
      <c r="FGT1124" s="16"/>
      <c r="FHA1124" s="19"/>
      <c r="FHB1124" s="16"/>
      <c r="FHI1124" s="19"/>
      <c r="FHJ1124" s="16"/>
      <c r="FHQ1124" s="19"/>
      <c r="FHR1124" s="16"/>
      <c r="FHY1124" s="19"/>
      <c r="FHZ1124" s="16"/>
      <c r="FIG1124" s="19"/>
      <c r="FIH1124" s="16"/>
      <c r="FIO1124" s="19"/>
      <c r="FIP1124" s="16"/>
      <c r="FIW1124" s="19"/>
      <c r="FIX1124" s="16"/>
      <c r="FJE1124" s="19"/>
      <c r="FJF1124" s="16"/>
      <c r="FJM1124" s="19"/>
      <c r="FJN1124" s="16"/>
      <c r="FJU1124" s="19"/>
      <c r="FJV1124" s="16"/>
      <c r="FKC1124" s="19"/>
      <c r="FKD1124" s="16"/>
      <c r="FKK1124" s="19"/>
      <c r="FKL1124" s="16"/>
      <c r="FKS1124" s="19"/>
      <c r="FKT1124" s="16"/>
      <c r="FLA1124" s="19"/>
      <c r="FLB1124" s="16"/>
      <c r="FLI1124" s="19"/>
      <c r="FLJ1124" s="16"/>
      <c r="FLQ1124" s="19"/>
      <c r="FLR1124" s="16"/>
      <c r="FLY1124" s="19"/>
      <c r="FLZ1124" s="16"/>
      <c r="FMG1124" s="19"/>
      <c r="FMH1124" s="16"/>
      <c r="FMO1124" s="19"/>
      <c r="FMP1124" s="16"/>
      <c r="FMW1124" s="19"/>
      <c r="FMX1124" s="16"/>
      <c r="FNE1124" s="19"/>
      <c r="FNF1124" s="16"/>
      <c r="FNM1124" s="19"/>
      <c r="FNN1124" s="16"/>
      <c r="FNU1124" s="19"/>
      <c r="FNV1124" s="16"/>
      <c r="FOC1124" s="19"/>
      <c r="FOD1124" s="16"/>
      <c r="FOK1124" s="19"/>
      <c r="FOL1124" s="16"/>
      <c r="FOS1124" s="19"/>
      <c r="FOT1124" s="16"/>
      <c r="FPA1124" s="19"/>
      <c r="FPB1124" s="16"/>
      <c r="FPI1124" s="19"/>
      <c r="FPJ1124" s="16"/>
      <c r="FPQ1124" s="19"/>
      <c r="FPR1124" s="16"/>
      <c r="FPY1124" s="19"/>
      <c r="FPZ1124" s="16"/>
      <c r="FQG1124" s="19"/>
      <c r="FQH1124" s="16"/>
      <c r="FQO1124" s="19"/>
      <c r="FQP1124" s="16"/>
      <c r="FQW1124" s="19"/>
      <c r="FQX1124" s="16"/>
      <c r="FRE1124" s="19"/>
      <c r="FRF1124" s="16"/>
      <c r="FRM1124" s="19"/>
      <c r="FRN1124" s="16"/>
      <c r="FRU1124" s="19"/>
      <c r="FRV1124" s="16"/>
      <c r="FSC1124" s="19"/>
      <c r="FSD1124" s="16"/>
      <c r="FSK1124" s="19"/>
      <c r="FSL1124" s="16"/>
      <c r="FSS1124" s="19"/>
      <c r="FST1124" s="16"/>
      <c r="FTA1124" s="19"/>
      <c r="FTB1124" s="16"/>
      <c r="FTI1124" s="19"/>
      <c r="FTJ1124" s="16"/>
      <c r="FTQ1124" s="19"/>
      <c r="FTR1124" s="16"/>
      <c r="FTY1124" s="19"/>
      <c r="FTZ1124" s="16"/>
      <c r="FUG1124" s="19"/>
      <c r="FUH1124" s="16"/>
      <c r="FUO1124" s="19"/>
      <c r="FUP1124" s="16"/>
      <c r="FUW1124" s="19"/>
      <c r="FUX1124" s="16"/>
      <c r="FVE1124" s="19"/>
      <c r="FVF1124" s="16"/>
      <c r="FVM1124" s="19"/>
      <c r="FVN1124" s="16"/>
      <c r="FVU1124" s="19"/>
      <c r="FVV1124" s="16"/>
      <c r="FWC1124" s="19"/>
      <c r="FWD1124" s="16"/>
      <c r="FWK1124" s="19"/>
      <c r="FWL1124" s="16"/>
      <c r="FWS1124" s="19"/>
      <c r="FWT1124" s="16"/>
      <c r="FXA1124" s="19"/>
      <c r="FXB1124" s="16"/>
      <c r="FXI1124" s="19"/>
      <c r="FXJ1124" s="16"/>
      <c r="FXQ1124" s="19"/>
      <c r="FXR1124" s="16"/>
      <c r="FXY1124" s="19"/>
      <c r="FXZ1124" s="16"/>
      <c r="FYG1124" s="19"/>
      <c r="FYH1124" s="16"/>
      <c r="FYO1124" s="19"/>
      <c r="FYP1124" s="16"/>
      <c r="FYW1124" s="19"/>
      <c r="FYX1124" s="16"/>
      <c r="FZE1124" s="19"/>
      <c r="FZF1124" s="16"/>
      <c r="FZM1124" s="19"/>
      <c r="FZN1124" s="16"/>
      <c r="FZU1124" s="19"/>
      <c r="FZV1124" s="16"/>
      <c r="GAC1124" s="19"/>
      <c r="GAD1124" s="16"/>
      <c r="GAK1124" s="19"/>
      <c r="GAL1124" s="16"/>
      <c r="GAS1124" s="19"/>
      <c r="GAT1124" s="16"/>
      <c r="GBA1124" s="19"/>
      <c r="GBB1124" s="16"/>
      <c r="GBI1124" s="19"/>
      <c r="GBJ1124" s="16"/>
      <c r="GBQ1124" s="19"/>
      <c r="GBR1124" s="16"/>
      <c r="GBY1124" s="19"/>
      <c r="GBZ1124" s="16"/>
      <c r="GCG1124" s="19"/>
      <c r="GCH1124" s="16"/>
      <c r="GCO1124" s="19"/>
      <c r="GCP1124" s="16"/>
      <c r="GCW1124" s="19"/>
      <c r="GCX1124" s="16"/>
      <c r="GDE1124" s="19"/>
      <c r="GDF1124" s="16"/>
      <c r="GDM1124" s="19"/>
      <c r="GDN1124" s="16"/>
      <c r="GDU1124" s="19"/>
      <c r="GDV1124" s="16"/>
      <c r="GEC1124" s="19"/>
      <c r="GED1124" s="16"/>
      <c r="GEK1124" s="19"/>
      <c r="GEL1124" s="16"/>
      <c r="GES1124" s="19"/>
      <c r="GET1124" s="16"/>
      <c r="GFA1124" s="19"/>
      <c r="GFB1124" s="16"/>
      <c r="GFI1124" s="19"/>
      <c r="GFJ1124" s="16"/>
      <c r="GFQ1124" s="19"/>
      <c r="GFR1124" s="16"/>
      <c r="GFY1124" s="19"/>
      <c r="GFZ1124" s="16"/>
      <c r="GGG1124" s="19"/>
      <c r="GGH1124" s="16"/>
      <c r="GGO1124" s="19"/>
      <c r="GGP1124" s="16"/>
      <c r="GGW1124" s="19"/>
      <c r="GGX1124" s="16"/>
      <c r="GHE1124" s="19"/>
      <c r="GHF1124" s="16"/>
      <c r="GHM1124" s="19"/>
      <c r="GHN1124" s="16"/>
      <c r="GHU1124" s="19"/>
      <c r="GHV1124" s="16"/>
      <c r="GIC1124" s="19"/>
      <c r="GID1124" s="16"/>
      <c r="GIK1124" s="19"/>
      <c r="GIL1124" s="16"/>
      <c r="GIS1124" s="19"/>
      <c r="GIT1124" s="16"/>
      <c r="GJA1124" s="19"/>
      <c r="GJB1124" s="16"/>
      <c r="GJI1124" s="19"/>
      <c r="GJJ1124" s="16"/>
      <c r="GJQ1124" s="19"/>
      <c r="GJR1124" s="16"/>
      <c r="GJY1124" s="19"/>
      <c r="GJZ1124" s="16"/>
      <c r="GKG1124" s="19"/>
      <c r="GKH1124" s="16"/>
      <c r="GKO1124" s="19"/>
      <c r="GKP1124" s="16"/>
      <c r="GKW1124" s="19"/>
      <c r="GKX1124" s="16"/>
      <c r="GLE1124" s="19"/>
      <c r="GLF1124" s="16"/>
      <c r="GLM1124" s="19"/>
      <c r="GLN1124" s="16"/>
      <c r="GLU1124" s="19"/>
      <c r="GLV1124" s="16"/>
      <c r="GMC1124" s="19"/>
      <c r="GMD1124" s="16"/>
      <c r="GMK1124" s="19"/>
      <c r="GML1124" s="16"/>
      <c r="GMS1124" s="19"/>
      <c r="GMT1124" s="16"/>
      <c r="GNA1124" s="19"/>
      <c r="GNB1124" s="16"/>
      <c r="GNI1124" s="19"/>
      <c r="GNJ1124" s="16"/>
      <c r="GNQ1124" s="19"/>
      <c r="GNR1124" s="16"/>
      <c r="GNY1124" s="19"/>
      <c r="GNZ1124" s="16"/>
      <c r="GOG1124" s="19"/>
      <c r="GOH1124" s="16"/>
      <c r="GOO1124" s="19"/>
      <c r="GOP1124" s="16"/>
      <c r="GOW1124" s="19"/>
      <c r="GOX1124" s="16"/>
      <c r="GPE1124" s="19"/>
      <c r="GPF1124" s="16"/>
      <c r="GPM1124" s="19"/>
      <c r="GPN1124" s="16"/>
      <c r="GPU1124" s="19"/>
      <c r="GPV1124" s="16"/>
      <c r="GQC1124" s="19"/>
      <c r="GQD1124" s="16"/>
      <c r="GQK1124" s="19"/>
      <c r="GQL1124" s="16"/>
      <c r="GQS1124" s="19"/>
      <c r="GQT1124" s="16"/>
      <c r="GRA1124" s="19"/>
      <c r="GRB1124" s="16"/>
      <c r="GRI1124" s="19"/>
      <c r="GRJ1124" s="16"/>
      <c r="GRQ1124" s="19"/>
      <c r="GRR1124" s="16"/>
      <c r="GRY1124" s="19"/>
      <c r="GRZ1124" s="16"/>
      <c r="GSG1124" s="19"/>
      <c r="GSH1124" s="16"/>
      <c r="GSO1124" s="19"/>
      <c r="GSP1124" s="16"/>
      <c r="GSW1124" s="19"/>
      <c r="GSX1124" s="16"/>
      <c r="GTE1124" s="19"/>
      <c r="GTF1124" s="16"/>
      <c r="GTM1124" s="19"/>
      <c r="GTN1124" s="16"/>
      <c r="GTU1124" s="19"/>
      <c r="GTV1124" s="16"/>
      <c r="GUC1124" s="19"/>
      <c r="GUD1124" s="16"/>
      <c r="GUK1124" s="19"/>
      <c r="GUL1124" s="16"/>
      <c r="GUS1124" s="19"/>
      <c r="GUT1124" s="16"/>
      <c r="GVA1124" s="19"/>
      <c r="GVB1124" s="16"/>
      <c r="GVI1124" s="19"/>
      <c r="GVJ1124" s="16"/>
      <c r="GVQ1124" s="19"/>
      <c r="GVR1124" s="16"/>
      <c r="GVY1124" s="19"/>
      <c r="GVZ1124" s="16"/>
      <c r="GWG1124" s="19"/>
      <c r="GWH1124" s="16"/>
      <c r="GWO1124" s="19"/>
      <c r="GWP1124" s="16"/>
      <c r="GWW1124" s="19"/>
      <c r="GWX1124" s="16"/>
      <c r="GXE1124" s="19"/>
      <c r="GXF1124" s="16"/>
      <c r="GXM1124" s="19"/>
      <c r="GXN1124" s="16"/>
      <c r="GXU1124" s="19"/>
      <c r="GXV1124" s="16"/>
      <c r="GYC1124" s="19"/>
      <c r="GYD1124" s="16"/>
      <c r="GYK1124" s="19"/>
      <c r="GYL1124" s="16"/>
      <c r="GYS1124" s="19"/>
      <c r="GYT1124" s="16"/>
      <c r="GZA1124" s="19"/>
      <c r="GZB1124" s="16"/>
      <c r="GZI1124" s="19"/>
      <c r="GZJ1124" s="16"/>
      <c r="GZQ1124" s="19"/>
      <c r="GZR1124" s="16"/>
      <c r="GZY1124" s="19"/>
      <c r="GZZ1124" s="16"/>
      <c r="HAG1124" s="19"/>
      <c r="HAH1124" s="16"/>
      <c r="HAO1124" s="19"/>
      <c r="HAP1124" s="16"/>
      <c r="HAW1124" s="19"/>
      <c r="HAX1124" s="16"/>
      <c r="HBE1124" s="19"/>
      <c r="HBF1124" s="16"/>
      <c r="HBM1124" s="19"/>
      <c r="HBN1124" s="16"/>
      <c r="HBU1124" s="19"/>
      <c r="HBV1124" s="16"/>
      <c r="HCC1124" s="19"/>
      <c r="HCD1124" s="16"/>
      <c r="HCK1124" s="19"/>
      <c r="HCL1124" s="16"/>
      <c r="HCS1124" s="19"/>
      <c r="HCT1124" s="16"/>
      <c r="HDA1124" s="19"/>
      <c r="HDB1124" s="16"/>
      <c r="HDI1124" s="19"/>
      <c r="HDJ1124" s="16"/>
      <c r="HDQ1124" s="19"/>
      <c r="HDR1124" s="16"/>
      <c r="HDY1124" s="19"/>
      <c r="HDZ1124" s="16"/>
      <c r="HEG1124" s="19"/>
      <c r="HEH1124" s="16"/>
      <c r="HEO1124" s="19"/>
      <c r="HEP1124" s="16"/>
      <c r="HEW1124" s="19"/>
      <c r="HEX1124" s="16"/>
      <c r="HFE1124" s="19"/>
      <c r="HFF1124" s="16"/>
      <c r="HFM1124" s="19"/>
      <c r="HFN1124" s="16"/>
      <c r="HFU1124" s="19"/>
      <c r="HFV1124" s="16"/>
      <c r="HGC1124" s="19"/>
      <c r="HGD1124" s="16"/>
      <c r="HGK1124" s="19"/>
      <c r="HGL1124" s="16"/>
      <c r="HGS1124" s="19"/>
      <c r="HGT1124" s="16"/>
      <c r="HHA1124" s="19"/>
      <c r="HHB1124" s="16"/>
      <c r="HHI1124" s="19"/>
      <c r="HHJ1124" s="16"/>
      <c r="HHQ1124" s="19"/>
      <c r="HHR1124" s="16"/>
      <c r="HHY1124" s="19"/>
      <c r="HHZ1124" s="16"/>
      <c r="HIG1124" s="19"/>
      <c r="HIH1124" s="16"/>
      <c r="HIO1124" s="19"/>
      <c r="HIP1124" s="16"/>
      <c r="HIW1124" s="19"/>
      <c r="HIX1124" s="16"/>
      <c r="HJE1124" s="19"/>
      <c r="HJF1124" s="16"/>
      <c r="HJM1124" s="19"/>
      <c r="HJN1124" s="16"/>
      <c r="HJU1124" s="19"/>
      <c r="HJV1124" s="16"/>
      <c r="HKC1124" s="19"/>
      <c r="HKD1124" s="16"/>
      <c r="HKK1124" s="19"/>
      <c r="HKL1124" s="16"/>
      <c r="HKS1124" s="19"/>
      <c r="HKT1124" s="16"/>
      <c r="HLA1124" s="19"/>
      <c r="HLB1124" s="16"/>
      <c r="HLI1124" s="19"/>
      <c r="HLJ1124" s="16"/>
      <c r="HLQ1124" s="19"/>
      <c r="HLR1124" s="16"/>
      <c r="HLY1124" s="19"/>
      <c r="HLZ1124" s="16"/>
      <c r="HMG1124" s="19"/>
      <c r="HMH1124" s="16"/>
      <c r="HMO1124" s="19"/>
      <c r="HMP1124" s="16"/>
      <c r="HMW1124" s="19"/>
      <c r="HMX1124" s="16"/>
      <c r="HNE1124" s="19"/>
      <c r="HNF1124" s="16"/>
      <c r="HNM1124" s="19"/>
      <c r="HNN1124" s="16"/>
      <c r="HNU1124" s="19"/>
      <c r="HNV1124" s="16"/>
      <c r="HOC1124" s="19"/>
      <c r="HOD1124" s="16"/>
      <c r="HOK1124" s="19"/>
      <c r="HOL1124" s="16"/>
      <c r="HOS1124" s="19"/>
      <c r="HOT1124" s="16"/>
      <c r="HPA1124" s="19"/>
      <c r="HPB1124" s="16"/>
      <c r="HPI1124" s="19"/>
      <c r="HPJ1124" s="16"/>
      <c r="HPQ1124" s="19"/>
      <c r="HPR1124" s="16"/>
      <c r="HPY1124" s="19"/>
      <c r="HPZ1124" s="16"/>
      <c r="HQG1124" s="19"/>
      <c r="HQH1124" s="16"/>
      <c r="HQO1124" s="19"/>
      <c r="HQP1124" s="16"/>
      <c r="HQW1124" s="19"/>
      <c r="HQX1124" s="16"/>
      <c r="HRE1124" s="19"/>
      <c r="HRF1124" s="16"/>
      <c r="HRM1124" s="19"/>
      <c r="HRN1124" s="16"/>
      <c r="HRU1124" s="19"/>
      <c r="HRV1124" s="16"/>
      <c r="HSC1124" s="19"/>
      <c r="HSD1124" s="16"/>
      <c r="HSK1124" s="19"/>
      <c r="HSL1124" s="16"/>
      <c r="HSS1124" s="19"/>
      <c r="HST1124" s="16"/>
      <c r="HTA1124" s="19"/>
      <c r="HTB1124" s="16"/>
      <c r="HTI1124" s="19"/>
      <c r="HTJ1124" s="16"/>
      <c r="HTQ1124" s="19"/>
      <c r="HTR1124" s="16"/>
      <c r="HTY1124" s="19"/>
      <c r="HTZ1124" s="16"/>
      <c r="HUG1124" s="19"/>
      <c r="HUH1124" s="16"/>
      <c r="HUO1124" s="19"/>
      <c r="HUP1124" s="16"/>
      <c r="HUW1124" s="19"/>
      <c r="HUX1124" s="16"/>
      <c r="HVE1124" s="19"/>
      <c r="HVF1124" s="16"/>
      <c r="HVM1124" s="19"/>
      <c r="HVN1124" s="16"/>
      <c r="HVU1124" s="19"/>
      <c r="HVV1124" s="16"/>
      <c r="HWC1124" s="19"/>
      <c r="HWD1124" s="16"/>
      <c r="HWK1124" s="19"/>
      <c r="HWL1124" s="16"/>
      <c r="HWS1124" s="19"/>
      <c r="HWT1124" s="16"/>
      <c r="HXA1124" s="19"/>
      <c r="HXB1124" s="16"/>
      <c r="HXI1124" s="19"/>
      <c r="HXJ1124" s="16"/>
      <c r="HXQ1124" s="19"/>
      <c r="HXR1124" s="16"/>
      <c r="HXY1124" s="19"/>
      <c r="HXZ1124" s="16"/>
      <c r="HYG1124" s="19"/>
      <c r="HYH1124" s="16"/>
      <c r="HYO1124" s="19"/>
      <c r="HYP1124" s="16"/>
      <c r="HYW1124" s="19"/>
      <c r="HYX1124" s="16"/>
      <c r="HZE1124" s="19"/>
      <c r="HZF1124" s="16"/>
      <c r="HZM1124" s="19"/>
      <c r="HZN1124" s="16"/>
      <c r="HZU1124" s="19"/>
      <c r="HZV1124" s="16"/>
      <c r="IAC1124" s="19"/>
      <c r="IAD1124" s="16"/>
      <c r="IAK1124" s="19"/>
      <c r="IAL1124" s="16"/>
      <c r="IAS1124" s="19"/>
      <c r="IAT1124" s="16"/>
      <c r="IBA1124" s="19"/>
      <c r="IBB1124" s="16"/>
      <c r="IBI1124" s="19"/>
      <c r="IBJ1124" s="16"/>
      <c r="IBQ1124" s="19"/>
      <c r="IBR1124" s="16"/>
      <c r="IBY1124" s="19"/>
      <c r="IBZ1124" s="16"/>
      <c r="ICG1124" s="19"/>
      <c r="ICH1124" s="16"/>
      <c r="ICO1124" s="19"/>
      <c r="ICP1124" s="16"/>
      <c r="ICW1124" s="19"/>
      <c r="ICX1124" s="16"/>
      <c r="IDE1124" s="19"/>
      <c r="IDF1124" s="16"/>
      <c r="IDM1124" s="19"/>
      <c r="IDN1124" s="16"/>
      <c r="IDU1124" s="19"/>
      <c r="IDV1124" s="16"/>
      <c r="IEC1124" s="19"/>
      <c r="IED1124" s="16"/>
      <c r="IEK1124" s="19"/>
      <c r="IEL1124" s="16"/>
      <c r="IES1124" s="19"/>
      <c r="IET1124" s="16"/>
      <c r="IFA1124" s="19"/>
      <c r="IFB1124" s="16"/>
      <c r="IFI1124" s="19"/>
      <c r="IFJ1124" s="16"/>
      <c r="IFQ1124" s="19"/>
      <c r="IFR1124" s="16"/>
      <c r="IFY1124" s="19"/>
      <c r="IFZ1124" s="16"/>
      <c r="IGG1124" s="19"/>
      <c r="IGH1124" s="16"/>
      <c r="IGO1124" s="19"/>
      <c r="IGP1124" s="16"/>
      <c r="IGW1124" s="19"/>
      <c r="IGX1124" s="16"/>
      <c r="IHE1124" s="19"/>
      <c r="IHF1124" s="16"/>
      <c r="IHM1124" s="19"/>
      <c r="IHN1124" s="16"/>
      <c r="IHU1124" s="19"/>
      <c r="IHV1124" s="16"/>
      <c r="IIC1124" s="19"/>
      <c r="IID1124" s="16"/>
      <c r="IIK1124" s="19"/>
      <c r="IIL1124" s="16"/>
      <c r="IIS1124" s="19"/>
      <c r="IIT1124" s="16"/>
      <c r="IJA1124" s="19"/>
      <c r="IJB1124" s="16"/>
      <c r="IJI1124" s="19"/>
      <c r="IJJ1124" s="16"/>
      <c r="IJQ1124" s="19"/>
      <c r="IJR1124" s="16"/>
      <c r="IJY1124" s="19"/>
      <c r="IJZ1124" s="16"/>
      <c r="IKG1124" s="19"/>
      <c r="IKH1124" s="16"/>
      <c r="IKO1124" s="19"/>
      <c r="IKP1124" s="16"/>
      <c r="IKW1124" s="19"/>
      <c r="IKX1124" s="16"/>
      <c r="ILE1124" s="19"/>
      <c r="ILF1124" s="16"/>
      <c r="ILM1124" s="19"/>
      <c r="ILN1124" s="16"/>
      <c r="ILU1124" s="19"/>
      <c r="ILV1124" s="16"/>
      <c r="IMC1124" s="19"/>
      <c r="IMD1124" s="16"/>
      <c r="IMK1124" s="19"/>
      <c r="IML1124" s="16"/>
      <c r="IMS1124" s="19"/>
      <c r="IMT1124" s="16"/>
      <c r="INA1124" s="19"/>
      <c r="INB1124" s="16"/>
      <c r="INI1124" s="19"/>
      <c r="INJ1124" s="16"/>
      <c r="INQ1124" s="19"/>
      <c r="INR1124" s="16"/>
      <c r="INY1124" s="19"/>
      <c r="INZ1124" s="16"/>
      <c r="IOG1124" s="19"/>
      <c r="IOH1124" s="16"/>
      <c r="IOO1124" s="19"/>
      <c r="IOP1124" s="16"/>
      <c r="IOW1124" s="19"/>
      <c r="IOX1124" s="16"/>
      <c r="IPE1124" s="19"/>
      <c r="IPF1124" s="16"/>
      <c r="IPM1124" s="19"/>
      <c r="IPN1124" s="16"/>
      <c r="IPU1124" s="19"/>
      <c r="IPV1124" s="16"/>
      <c r="IQC1124" s="19"/>
      <c r="IQD1124" s="16"/>
      <c r="IQK1124" s="19"/>
      <c r="IQL1124" s="16"/>
      <c r="IQS1124" s="19"/>
      <c r="IQT1124" s="16"/>
      <c r="IRA1124" s="19"/>
      <c r="IRB1124" s="16"/>
      <c r="IRI1124" s="19"/>
      <c r="IRJ1124" s="16"/>
      <c r="IRQ1124" s="19"/>
      <c r="IRR1124" s="16"/>
      <c r="IRY1124" s="19"/>
      <c r="IRZ1124" s="16"/>
      <c r="ISG1124" s="19"/>
      <c r="ISH1124" s="16"/>
      <c r="ISO1124" s="19"/>
      <c r="ISP1124" s="16"/>
      <c r="ISW1124" s="19"/>
      <c r="ISX1124" s="16"/>
      <c r="ITE1124" s="19"/>
      <c r="ITF1124" s="16"/>
      <c r="ITM1124" s="19"/>
      <c r="ITN1124" s="16"/>
      <c r="ITU1124" s="19"/>
      <c r="ITV1124" s="16"/>
      <c r="IUC1124" s="19"/>
      <c r="IUD1124" s="16"/>
      <c r="IUK1124" s="19"/>
      <c r="IUL1124" s="16"/>
      <c r="IUS1124" s="19"/>
      <c r="IUT1124" s="16"/>
      <c r="IVA1124" s="19"/>
      <c r="IVB1124" s="16"/>
      <c r="IVI1124" s="19"/>
      <c r="IVJ1124" s="16"/>
      <c r="IVQ1124" s="19"/>
      <c r="IVR1124" s="16"/>
      <c r="IVY1124" s="19"/>
      <c r="IVZ1124" s="16"/>
      <c r="IWG1124" s="19"/>
      <c r="IWH1124" s="16"/>
      <c r="IWO1124" s="19"/>
      <c r="IWP1124" s="16"/>
      <c r="IWW1124" s="19"/>
      <c r="IWX1124" s="16"/>
      <c r="IXE1124" s="19"/>
      <c r="IXF1124" s="16"/>
      <c r="IXM1124" s="19"/>
      <c r="IXN1124" s="16"/>
      <c r="IXU1124" s="19"/>
      <c r="IXV1124" s="16"/>
      <c r="IYC1124" s="19"/>
      <c r="IYD1124" s="16"/>
      <c r="IYK1124" s="19"/>
      <c r="IYL1124" s="16"/>
      <c r="IYS1124" s="19"/>
      <c r="IYT1124" s="16"/>
      <c r="IZA1124" s="19"/>
      <c r="IZB1124" s="16"/>
      <c r="IZI1124" s="19"/>
      <c r="IZJ1124" s="16"/>
      <c r="IZQ1124" s="19"/>
      <c r="IZR1124" s="16"/>
      <c r="IZY1124" s="19"/>
      <c r="IZZ1124" s="16"/>
      <c r="JAG1124" s="19"/>
      <c r="JAH1124" s="16"/>
      <c r="JAO1124" s="19"/>
      <c r="JAP1124" s="16"/>
      <c r="JAW1124" s="19"/>
      <c r="JAX1124" s="16"/>
      <c r="JBE1124" s="19"/>
      <c r="JBF1124" s="16"/>
      <c r="JBM1124" s="19"/>
      <c r="JBN1124" s="16"/>
      <c r="JBU1124" s="19"/>
      <c r="JBV1124" s="16"/>
      <c r="JCC1124" s="19"/>
      <c r="JCD1124" s="16"/>
      <c r="JCK1124" s="19"/>
      <c r="JCL1124" s="16"/>
      <c r="JCS1124" s="19"/>
      <c r="JCT1124" s="16"/>
      <c r="JDA1124" s="19"/>
      <c r="JDB1124" s="16"/>
      <c r="JDI1124" s="19"/>
      <c r="JDJ1124" s="16"/>
      <c r="JDQ1124" s="19"/>
      <c r="JDR1124" s="16"/>
      <c r="JDY1124" s="19"/>
      <c r="JDZ1124" s="16"/>
      <c r="JEG1124" s="19"/>
      <c r="JEH1124" s="16"/>
      <c r="JEO1124" s="19"/>
      <c r="JEP1124" s="16"/>
      <c r="JEW1124" s="19"/>
      <c r="JEX1124" s="16"/>
      <c r="JFE1124" s="19"/>
      <c r="JFF1124" s="16"/>
      <c r="JFM1124" s="19"/>
      <c r="JFN1124" s="16"/>
      <c r="JFU1124" s="19"/>
      <c r="JFV1124" s="16"/>
      <c r="JGC1124" s="19"/>
      <c r="JGD1124" s="16"/>
      <c r="JGK1124" s="19"/>
      <c r="JGL1124" s="16"/>
      <c r="JGS1124" s="19"/>
      <c r="JGT1124" s="16"/>
      <c r="JHA1124" s="19"/>
      <c r="JHB1124" s="16"/>
      <c r="JHI1124" s="19"/>
      <c r="JHJ1124" s="16"/>
      <c r="JHQ1124" s="19"/>
      <c r="JHR1124" s="16"/>
      <c r="JHY1124" s="19"/>
      <c r="JHZ1124" s="16"/>
      <c r="JIG1124" s="19"/>
      <c r="JIH1124" s="16"/>
      <c r="JIO1124" s="19"/>
      <c r="JIP1124" s="16"/>
      <c r="JIW1124" s="19"/>
      <c r="JIX1124" s="16"/>
      <c r="JJE1124" s="19"/>
      <c r="JJF1124" s="16"/>
      <c r="JJM1124" s="19"/>
      <c r="JJN1124" s="16"/>
      <c r="JJU1124" s="19"/>
      <c r="JJV1124" s="16"/>
      <c r="JKC1124" s="19"/>
      <c r="JKD1124" s="16"/>
      <c r="JKK1124" s="19"/>
      <c r="JKL1124" s="16"/>
      <c r="JKS1124" s="19"/>
      <c r="JKT1124" s="16"/>
      <c r="JLA1124" s="19"/>
      <c r="JLB1124" s="16"/>
      <c r="JLI1124" s="19"/>
      <c r="JLJ1124" s="16"/>
      <c r="JLQ1124" s="19"/>
      <c r="JLR1124" s="16"/>
      <c r="JLY1124" s="19"/>
      <c r="JLZ1124" s="16"/>
      <c r="JMG1124" s="19"/>
      <c r="JMH1124" s="16"/>
      <c r="JMO1124" s="19"/>
      <c r="JMP1124" s="16"/>
      <c r="JMW1124" s="19"/>
      <c r="JMX1124" s="16"/>
      <c r="JNE1124" s="19"/>
      <c r="JNF1124" s="16"/>
      <c r="JNM1124" s="19"/>
      <c r="JNN1124" s="16"/>
      <c r="JNU1124" s="19"/>
      <c r="JNV1124" s="16"/>
      <c r="JOC1124" s="19"/>
      <c r="JOD1124" s="16"/>
      <c r="JOK1124" s="19"/>
      <c r="JOL1124" s="16"/>
      <c r="JOS1124" s="19"/>
      <c r="JOT1124" s="16"/>
      <c r="JPA1124" s="19"/>
      <c r="JPB1124" s="16"/>
      <c r="JPI1124" s="19"/>
      <c r="JPJ1124" s="16"/>
      <c r="JPQ1124" s="19"/>
      <c r="JPR1124" s="16"/>
      <c r="JPY1124" s="19"/>
      <c r="JPZ1124" s="16"/>
      <c r="JQG1124" s="19"/>
      <c r="JQH1124" s="16"/>
      <c r="JQO1124" s="19"/>
      <c r="JQP1124" s="16"/>
      <c r="JQW1124" s="19"/>
      <c r="JQX1124" s="16"/>
      <c r="JRE1124" s="19"/>
      <c r="JRF1124" s="16"/>
      <c r="JRM1124" s="19"/>
      <c r="JRN1124" s="16"/>
      <c r="JRU1124" s="19"/>
      <c r="JRV1124" s="16"/>
      <c r="JSC1124" s="19"/>
      <c r="JSD1124" s="16"/>
      <c r="JSK1124" s="19"/>
      <c r="JSL1124" s="16"/>
      <c r="JSS1124" s="19"/>
      <c r="JST1124" s="16"/>
      <c r="JTA1124" s="19"/>
      <c r="JTB1124" s="16"/>
      <c r="JTI1124" s="19"/>
      <c r="JTJ1124" s="16"/>
      <c r="JTQ1124" s="19"/>
      <c r="JTR1124" s="16"/>
      <c r="JTY1124" s="19"/>
      <c r="JTZ1124" s="16"/>
      <c r="JUG1124" s="19"/>
      <c r="JUH1124" s="16"/>
      <c r="JUO1124" s="19"/>
      <c r="JUP1124" s="16"/>
      <c r="JUW1124" s="19"/>
      <c r="JUX1124" s="16"/>
      <c r="JVE1124" s="19"/>
      <c r="JVF1124" s="16"/>
      <c r="JVM1124" s="19"/>
      <c r="JVN1124" s="16"/>
      <c r="JVU1124" s="19"/>
      <c r="JVV1124" s="16"/>
      <c r="JWC1124" s="19"/>
      <c r="JWD1124" s="16"/>
      <c r="JWK1124" s="19"/>
      <c r="JWL1124" s="16"/>
      <c r="JWS1124" s="19"/>
      <c r="JWT1124" s="16"/>
      <c r="JXA1124" s="19"/>
      <c r="JXB1124" s="16"/>
      <c r="JXI1124" s="19"/>
      <c r="JXJ1124" s="16"/>
      <c r="JXQ1124" s="19"/>
      <c r="JXR1124" s="16"/>
      <c r="JXY1124" s="19"/>
      <c r="JXZ1124" s="16"/>
      <c r="JYG1124" s="19"/>
      <c r="JYH1124" s="16"/>
      <c r="JYO1124" s="19"/>
      <c r="JYP1124" s="16"/>
      <c r="JYW1124" s="19"/>
      <c r="JYX1124" s="16"/>
      <c r="JZE1124" s="19"/>
      <c r="JZF1124" s="16"/>
      <c r="JZM1124" s="19"/>
      <c r="JZN1124" s="16"/>
      <c r="JZU1124" s="19"/>
      <c r="JZV1124" s="16"/>
      <c r="KAC1124" s="19"/>
      <c r="KAD1124" s="16"/>
      <c r="KAK1124" s="19"/>
      <c r="KAL1124" s="16"/>
      <c r="KAS1124" s="19"/>
      <c r="KAT1124" s="16"/>
      <c r="KBA1124" s="19"/>
      <c r="KBB1124" s="16"/>
      <c r="KBI1124" s="19"/>
      <c r="KBJ1124" s="16"/>
      <c r="KBQ1124" s="19"/>
      <c r="KBR1124" s="16"/>
      <c r="KBY1124" s="19"/>
      <c r="KBZ1124" s="16"/>
      <c r="KCG1124" s="19"/>
      <c r="KCH1124" s="16"/>
      <c r="KCO1124" s="19"/>
      <c r="KCP1124" s="16"/>
      <c r="KCW1124" s="19"/>
      <c r="KCX1124" s="16"/>
      <c r="KDE1124" s="19"/>
      <c r="KDF1124" s="16"/>
      <c r="KDM1124" s="19"/>
      <c r="KDN1124" s="16"/>
      <c r="KDU1124" s="19"/>
      <c r="KDV1124" s="16"/>
      <c r="KEC1124" s="19"/>
      <c r="KED1124" s="16"/>
      <c r="KEK1124" s="19"/>
      <c r="KEL1124" s="16"/>
      <c r="KES1124" s="19"/>
      <c r="KET1124" s="16"/>
      <c r="KFA1124" s="19"/>
      <c r="KFB1124" s="16"/>
      <c r="KFI1124" s="19"/>
      <c r="KFJ1124" s="16"/>
      <c r="KFQ1124" s="19"/>
      <c r="KFR1124" s="16"/>
      <c r="KFY1124" s="19"/>
      <c r="KFZ1124" s="16"/>
      <c r="KGG1124" s="19"/>
      <c r="KGH1124" s="16"/>
      <c r="KGO1124" s="19"/>
      <c r="KGP1124" s="16"/>
      <c r="KGW1124" s="19"/>
      <c r="KGX1124" s="16"/>
      <c r="KHE1124" s="19"/>
      <c r="KHF1124" s="16"/>
      <c r="KHM1124" s="19"/>
      <c r="KHN1124" s="16"/>
      <c r="KHU1124" s="19"/>
      <c r="KHV1124" s="16"/>
      <c r="KIC1124" s="19"/>
      <c r="KID1124" s="16"/>
      <c r="KIK1124" s="19"/>
      <c r="KIL1124" s="16"/>
      <c r="KIS1124" s="19"/>
      <c r="KIT1124" s="16"/>
      <c r="KJA1124" s="19"/>
      <c r="KJB1124" s="16"/>
      <c r="KJI1124" s="19"/>
      <c r="KJJ1124" s="16"/>
      <c r="KJQ1124" s="19"/>
      <c r="KJR1124" s="16"/>
      <c r="KJY1124" s="19"/>
      <c r="KJZ1124" s="16"/>
      <c r="KKG1124" s="19"/>
      <c r="KKH1124" s="16"/>
      <c r="KKO1124" s="19"/>
      <c r="KKP1124" s="16"/>
      <c r="KKW1124" s="19"/>
      <c r="KKX1124" s="16"/>
      <c r="KLE1124" s="19"/>
      <c r="KLF1124" s="16"/>
      <c r="KLM1124" s="19"/>
      <c r="KLN1124" s="16"/>
      <c r="KLU1124" s="19"/>
      <c r="KLV1124" s="16"/>
      <c r="KMC1124" s="19"/>
      <c r="KMD1124" s="16"/>
      <c r="KMK1124" s="19"/>
      <c r="KML1124" s="16"/>
      <c r="KMS1124" s="19"/>
      <c r="KMT1124" s="16"/>
      <c r="KNA1124" s="19"/>
      <c r="KNB1124" s="16"/>
      <c r="KNI1124" s="19"/>
      <c r="KNJ1124" s="16"/>
      <c r="KNQ1124" s="19"/>
      <c r="KNR1124" s="16"/>
      <c r="KNY1124" s="19"/>
      <c r="KNZ1124" s="16"/>
      <c r="KOG1124" s="19"/>
      <c r="KOH1124" s="16"/>
      <c r="KOO1124" s="19"/>
      <c r="KOP1124" s="16"/>
      <c r="KOW1124" s="19"/>
      <c r="KOX1124" s="16"/>
      <c r="KPE1124" s="19"/>
      <c r="KPF1124" s="16"/>
      <c r="KPM1124" s="19"/>
      <c r="KPN1124" s="16"/>
      <c r="KPU1124" s="19"/>
      <c r="KPV1124" s="16"/>
      <c r="KQC1124" s="19"/>
      <c r="KQD1124" s="16"/>
      <c r="KQK1124" s="19"/>
      <c r="KQL1124" s="16"/>
      <c r="KQS1124" s="19"/>
      <c r="KQT1124" s="16"/>
      <c r="KRA1124" s="19"/>
      <c r="KRB1124" s="16"/>
      <c r="KRI1124" s="19"/>
      <c r="KRJ1124" s="16"/>
      <c r="KRQ1124" s="19"/>
      <c r="KRR1124" s="16"/>
      <c r="KRY1124" s="19"/>
      <c r="KRZ1124" s="16"/>
      <c r="KSG1124" s="19"/>
      <c r="KSH1124" s="16"/>
      <c r="KSO1124" s="19"/>
      <c r="KSP1124" s="16"/>
      <c r="KSW1124" s="19"/>
      <c r="KSX1124" s="16"/>
      <c r="KTE1124" s="19"/>
      <c r="KTF1124" s="16"/>
      <c r="KTM1124" s="19"/>
      <c r="KTN1124" s="16"/>
      <c r="KTU1124" s="19"/>
      <c r="KTV1124" s="16"/>
      <c r="KUC1124" s="19"/>
      <c r="KUD1124" s="16"/>
      <c r="KUK1124" s="19"/>
      <c r="KUL1124" s="16"/>
      <c r="KUS1124" s="19"/>
      <c r="KUT1124" s="16"/>
      <c r="KVA1124" s="19"/>
      <c r="KVB1124" s="16"/>
      <c r="KVI1124" s="19"/>
      <c r="KVJ1124" s="16"/>
      <c r="KVQ1124" s="19"/>
      <c r="KVR1124" s="16"/>
      <c r="KVY1124" s="19"/>
      <c r="KVZ1124" s="16"/>
      <c r="KWG1124" s="19"/>
      <c r="KWH1124" s="16"/>
      <c r="KWO1124" s="19"/>
      <c r="KWP1124" s="16"/>
      <c r="KWW1124" s="19"/>
      <c r="KWX1124" s="16"/>
      <c r="KXE1124" s="19"/>
      <c r="KXF1124" s="16"/>
      <c r="KXM1124" s="19"/>
      <c r="KXN1124" s="16"/>
      <c r="KXU1124" s="19"/>
      <c r="KXV1124" s="16"/>
      <c r="KYC1124" s="19"/>
      <c r="KYD1124" s="16"/>
      <c r="KYK1124" s="19"/>
      <c r="KYL1124" s="16"/>
      <c r="KYS1124" s="19"/>
      <c r="KYT1124" s="16"/>
      <c r="KZA1124" s="19"/>
      <c r="KZB1124" s="16"/>
      <c r="KZI1124" s="19"/>
      <c r="KZJ1124" s="16"/>
      <c r="KZQ1124" s="19"/>
      <c r="KZR1124" s="16"/>
      <c r="KZY1124" s="19"/>
      <c r="KZZ1124" s="16"/>
      <c r="LAG1124" s="19"/>
      <c r="LAH1124" s="16"/>
      <c r="LAO1124" s="19"/>
      <c r="LAP1124" s="16"/>
      <c r="LAW1124" s="19"/>
      <c r="LAX1124" s="16"/>
      <c r="LBE1124" s="19"/>
      <c r="LBF1124" s="16"/>
      <c r="LBM1124" s="19"/>
      <c r="LBN1124" s="16"/>
      <c r="LBU1124" s="19"/>
      <c r="LBV1124" s="16"/>
      <c r="LCC1124" s="19"/>
      <c r="LCD1124" s="16"/>
      <c r="LCK1124" s="19"/>
      <c r="LCL1124" s="16"/>
      <c r="LCS1124" s="19"/>
      <c r="LCT1124" s="16"/>
      <c r="LDA1124" s="19"/>
      <c r="LDB1124" s="16"/>
      <c r="LDI1124" s="19"/>
      <c r="LDJ1124" s="16"/>
      <c r="LDQ1124" s="19"/>
      <c r="LDR1124" s="16"/>
      <c r="LDY1124" s="19"/>
      <c r="LDZ1124" s="16"/>
      <c r="LEG1124" s="19"/>
      <c r="LEH1124" s="16"/>
      <c r="LEO1124" s="19"/>
      <c r="LEP1124" s="16"/>
      <c r="LEW1124" s="19"/>
      <c r="LEX1124" s="16"/>
      <c r="LFE1124" s="19"/>
      <c r="LFF1124" s="16"/>
      <c r="LFM1124" s="19"/>
      <c r="LFN1124" s="16"/>
      <c r="LFU1124" s="19"/>
      <c r="LFV1124" s="16"/>
      <c r="LGC1124" s="19"/>
      <c r="LGD1124" s="16"/>
      <c r="LGK1124" s="19"/>
      <c r="LGL1124" s="16"/>
      <c r="LGS1124" s="19"/>
      <c r="LGT1124" s="16"/>
      <c r="LHA1124" s="19"/>
      <c r="LHB1124" s="16"/>
      <c r="LHI1124" s="19"/>
      <c r="LHJ1124" s="16"/>
      <c r="LHQ1124" s="19"/>
      <c r="LHR1124" s="16"/>
      <c r="LHY1124" s="19"/>
      <c r="LHZ1124" s="16"/>
      <c r="LIG1124" s="19"/>
      <c r="LIH1124" s="16"/>
      <c r="LIO1124" s="19"/>
      <c r="LIP1124" s="16"/>
      <c r="LIW1124" s="19"/>
      <c r="LIX1124" s="16"/>
      <c r="LJE1124" s="19"/>
      <c r="LJF1124" s="16"/>
      <c r="LJM1124" s="19"/>
      <c r="LJN1124" s="16"/>
      <c r="LJU1124" s="19"/>
      <c r="LJV1124" s="16"/>
      <c r="LKC1124" s="19"/>
      <c r="LKD1124" s="16"/>
      <c r="LKK1124" s="19"/>
      <c r="LKL1124" s="16"/>
      <c r="LKS1124" s="19"/>
      <c r="LKT1124" s="16"/>
      <c r="LLA1124" s="19"/>
      <c r="LLB1124" s="16"/>
      <c r="LLI1124" s="19"/>
      <c r="LLJ1124" s="16"/>
      <c r="LLQ1124" s="19"/>
      <c r="LLR1124" s="16"/>
      <c r="LLY1124" s="19"/>
      <c r="LLZ1124" s="16"/>
      <c r="LMG1124" s="19"/>
      <c r="LMH1124" s="16"/>
      <c r="LMO1124" s="19"/>
      <c r="LMP1124" s="16"/>
      <c r="LMW1124" s="19"/>
      <c r="LMX1124" s="16"/>
      <c r="LNE1124" s="19"/>
      <c r="LNF1124" s="16"/>
      <c r="LNM1124" s="19"/>
      <c r="LNN1124" s="16"/>
      <c r="LNU1124" s="19"/>
      <c r="LNV1124" s="16"/>
      <c r="LOC1124" s="19"/>
      <c r="LOD1124" s="16"/>
      <c r="LOK1124" s="19"/>
      <c r="LOL1124" s="16"/>
      <c r="LOS1124" s="19"/>
      <c r="LOT1124" s="16"/>
      <c r="LPA1124" s="19"/>
      <c r="LPB1124" s="16"/>
      <c r="LPI1124" s="19"/>
      <c r="LPJ1124" s="16"/>
      <c r="LPQ1124" s="19"/>
      <c r="LPR1124" s="16"/>
      <c r="LPY1124" s="19"/>
      <c r="LPZ1124" s="16"/>
      <c r="LQG1124" s="19"/>
      <c r="LQH1124" s="16"/>
      <c r="LQO1124" s="19"/>
      <c r="LQP1124" s="16"/>
      <c r="LQW1124" s="19"/>
      <c r="LQX1124" s="16"/>
      <c r="LRE1124" s="19"/>
      <c r="LRF1124" s="16"/>
      <c r="LRM1124" s="19"/>
      <c r="LRN1124" s="16"/>
      <c r="LRU1124" s="19"/>
      <c r="LRV1124" s="16"/>
      <c r="LSC1124" s="19"/>
      <c r="LSD1124" s="16"/>
      <c r="LSK1124" s="19"/>
      <c r="LSL1124" s="16"/>
      <c r="LSS1124" s="19"/>
      <c r="LST1124" s="16"/>
      <c r="LTA1124" s="19"/>
      <c r="LTB1124" s="16"/>
      <c r="LTI1124" s="19"/>
      <c r="LTJ1124" s="16"/>
      <c r="LTQ1124" s="19"/>
      <c r="LTR1124" s="16"/>
      <c r="LTY1124" s="19"/>
      <c r="LTZ1124" s="16"/>
      <c r="LUG1124" s="19"/>
      <c r="LUH1124" s="16"/>
      <c r="LUO1124" s="19"/>
      <c r="LUP1124" s="16"/>
      <c r="LUW1124" s="19"/>
      <c r="LUX1124" s="16"/>
      <c r="LVE1124" s="19"/>
      <c r="LVF1124" s="16"/>
      <c r="LVM1124" s="19"/>
      <c r="LVN1124" s="16"/>
      <c r="LVU1124" s="19"/>
      <c r="LVV1124" s="16"/>
      <c r="LWC1124" s="19"/>
      <c r="LWD1124" s="16"/>
      <c r="LWK1124" s="19"/>
      <c r="LWL1124" s="16"/>
      <c r="LWS1124" s="19"/>
      <c r="LWT1124" s="16"/>
      <c r="LXA1124" s="19"/>
      <c r="LXB1124" s="16"/>
      <c r="LXI1124" s="19"/>
      <c r="LXJ1124" s="16"/>
      <c r="LXQ1124" s="19"/>
      <c r="LXR1124" s="16"/>
      <c r="LXY1124" s="19"/>
      <c r="LXZ1124" s="16"/>
      <c r="LYG1124" s="19"/>
      <c r="LYH1124" s="16"/>
      <c r="LYO1124" s="19"/>
      <c r="LYP1124" s="16"/>
      <c r="LYW1124" s="19"/>
      <c r="LYX1124" s="16"/>
      <c r="LZE1124" s="19"/>
      <c r="LZF1124" s="16"/>
      <c r="LZM1124" s="19"/>
      <c r="LZN1124" s="16"/>
      <c r="LZU1124" s="19"/>
      <c r="LZV1124" s="16"/>
      <c r="MAC1124" s="19"/>
      <c r="MAD1124" s="16"/>
      <c r="MAK1124" s="19"/>
      <c r="MAL1124" s="16"/>
      <c r="MAS1124" s="19"/>
      <c r="MAT1124" s="16"/>
      <c r="MBA1124" s="19"/>
      <c r="MBB1124" s="16"/>
      <c r="MBI1124" s="19"/>
      <c r="MBJ1124" s="16"/>
      <c r="MBQ1124" s="19"/>
      <c r="MBR1124" s="16"/>
      <c r="MBY1124" s="19"/>
      <c r="MBZ1124" s="16"/>
      <c r="MCG1124" s="19"/>
      <c r="MCH1124" s="16"/>
      <c r="MCO1124" s="19"/>
      <c r="MCP1124" s="16"/>
      <c r="MCW1124" s="19"/>
      <c r="MCX1124" s="16"/>
      <c r="MDE1124" s="19"/>
      <c r="MDF1124" s="16"/>
      <c r="MDM1124" s="19"/>
      <c r="MDN1124" s="16"/>
      <c r="MDU1124" s="19"/>
      <c r="MDV1124" s="16"/>
      <c r="MEC1124" s="19"/>
      <c r="MED1124" s="16"/>
      <c r="MEK1124" s="19"/>
      <c r="MEL1124" s="16"/>
      <c r="MES1124" s="19"/>
      <c r="MET1124" s="16"/>
      <c r="MFA1124" s="19"/>
      <c r="MFB1124" s="16"/>
      <c r="MFI1124" s="19"/>
      <c r="MFJ1124" s="16"/>
      <c r="MFQ1124" s="19"/>
      <c r="MFR1124" s="16"/>
      <c r="MFY1124" s="19"/>
      <c r="MFZ1124" s="16"/>
      <c r="MGG1124" s="19"/>
      <c r="MGH1124" s="16"/>
      <c r="MGO1124" s="19"/>
      <c r="MGP1124" s="16"/>
      <c r="MGW1124" s="19"/>
      <c r="MGX1124" s="16"/>
      <c r="MHE1124" s="19"/>
      <c r="MHF1124" s="16"/>
      <c r="MHM1124" s="19"/>
      <c r="MHN1124" s="16"/>
      <c r="MHU1124" s="19"/>
      <c r="MHV1124" s="16"/>
      <c r="MIC1124" s="19"/>
      <c r="MID1124" s="16"/>
      <c r="MIK1124" s="19"/>
      <c r="MIL1124" s="16"/>
      <c r="MIS1124" s="19"/>
      <c r="MIT1124" s="16"/>
      <c r="MJA1124" s="19"/>
      <c r="MJB1124" s="16"/>
      <c r="MJI1124" s="19"/>
      <c r="MJJ1124" s="16"/>
      <c r="MJQ1124" s="19"/>
      <c r="MJR1124" s="16"/>
      <c r="MJY1124" s="19"/>
      <c r="MJZ1124" s="16"/>
      <c r="MKG1124" s="19"/>
      <c r="MKH1124" s="16"/>
      <c r="MKO1124" s="19"/>
      <c r="MKP1124" s="16"/>
      <c r="MKW1124" s="19"/>
      <c r="MKX1124" s="16"/>
      <c r="MLE1124" s="19"/>
      <c r="MLF1124" s="16"/>
      <c r="MLM1124" s="19"/>
      <c r="MLN1124" s="16"/>
      <c r="MLU1124" s="19"/>
      <c r="MLV1124" s="16"/>
      <c r="MMC1124" s="19"/>
      <c r="MMD1124" s="16"/>
      <c r="MMK1124" s="19"/>
      <c r="MML1124" s="16"/>
      <c r="MMS1124" s="19"/>
      <c r="MMT1124" s="16"/>
      <c r="MNA1124" s="19"/>
      <c r="MNB1124" s="16"/>
      <c r="MNI1124" s="19"/>
      <c r="MNJ1124" s="16"/>
      <c r="MNQ1124" s="19"/>
      <c r="MNR1124" s="16"/>
      <c r="MNY1124" s="19"/>
      <c r="MNZ1124" s="16"/>
      <c r="MOG1124" s="19"/>
      <c r="MOH1124" s="16"/>
      <c r="MOO1124" s="19"/>
      <c r="MOP1124" s="16"/>
      <c r="MOW1124" s="19"/>
      <c r="MOX1124" s="16"/>
      <c r="MPE1124" s="19"/>
      <c r="MPF1124" s="16"/>
      <c r="MPM1124" s="19"/>
      <c r="MPN1124" s="16"/>
      <c r="MPU1124" s="19"/>
      <c r="MPV1124" s="16"/>
      <c r="MQC1124" s="19"/>
      <c r="MQD1124" s="16"/>
      <c r="MQK1124" s="19"/>
      <c r="MQL1124" s="16"/>
      <c r="MQS1124" s="19"/>
      <c r="MQT1124" s="16"/>
      <c r="MRA1124" s="19"/>
      <c r="MRB1124" s="16"/>
      <c r="MRI1124" s="19"/>
      <c r="MRJ1124" s="16"/>
      <c r="MRQ1124" s="19"/>
      <c r="MRR1124" s="16"/>
      <c r="MRY1124" s="19"/>
      <c r="MRZ1124" s="16"/>
      <c r="MSG1124" s="19"/>
      <c r="MSH1124" s="16"/>
      <c r="MSO1124" s="19"/>
      <c r="MSP1124" s="16"/>
      <c r="MSW1124" s="19"/>
      <c r="MSX1124" s="16"/>
      <c r="MTE1124" s="19"/>
      <c r="MTF1124" s="16"/>
      <c r="MTM1124" s="19"/>
      <c r="MTN1124" s="16"/>
      <c r="MTU1124" s="19"/>
      <c r="MTV1124" s="16"/>
      <c r="MUC1124" s="19"/>
      <c r="MUD1124" s="16"/>
      <c r="MUK1124" s="19"/>
      <c r="MUL1124" s="16"/>
      <c r="MUS1124" s="19"/>
      <c r="MUT1124" s="16"/>
      <c r="MVA1124" s="19"/>
      <c r="MVB1124" s="16"/>
      <c r="MVI1124" s="19"/>
      <c r="MVJ1124" s="16"/>
      <c r="MVQ1124" s="19"/>
      <c r="MVR1124" s="16"/>
      <c r="MVY1124" s="19"/>
      <c r="MVZ1124" s="16"/>
      <c r="MWG1124" s="19"/>
      <c r="MWH1124" s="16"/>
      <c r="MWO1124" s="19"/>
      <c r="MWP1124" s="16"/>
      <c r="MWW1124" s="19"/>
      <c r="MWX1124" s="16"/>
      <c r="MXE1124" s="19"/>
      <c r="MXF1124" s="16"/>
      <c r="MXM1124" s="19"/>
      <c r="MXN1124" s="16"/>
      <c r="MXU1124" s="19"/>
      <c r="MXV1124" s="16"/>
      <c r="MYC1124" s="19"/>
      <c r="MYD1124" s="16"/>
      <c r="MYK1124" s="19"/>
      <c r="MYL1124" s="16"/>
      <c r="MYS1124" s="19"/>
      <c r="MYT1124" s="16"/>
      <c r="MZA1124" s="19"/>
      <c r="MZB1124" s="16"/>
      <c r="MZI1124" s="19"/>
      <c r="MZJ1124" s="16"/>
      <c r="MZQ1124" s="19"/>
      <c r="MZR1124" s="16"/>
      <c r="MZY1124" s="19"/>
      <c r="MZZ1124" s="16"/>
      <c r="NAG1124" s="19"/>
      <c r="NAH1124" s="16"/>
      <c r="NAO1124" s="19"/>
      <c r="NAP1124" s="16"/>
      <c r="NAW1124" s="19"/>
      <c r="NAX1124" s="16"/>
      <c r="NBE1124" s="19"/>
      <c r="NBF1124" s="16"/>
      <c r="NBM1124" s="19"/>
      <c r="NBN1124" s="16"/>
      <c r="NBU1124" s="19"/>
      <c r="NBV1124" s="16"/>
      <c r="NCC1124" s="19"/>
      <c r="NCD1124" s="16"/>
      <c r="NCK1124" s="19"/>
      <c r="NCL1124" s="16"/>
      <c r="NCS1124" s="19"/>
      <c r="NCT1124" s="16"/>
      <c r="NDA1124" s="19"/>
      <c r="NDB1124" s="16"/>
      <c r="NDI1124" s="19"/>
      <c r="NDJ1124" s="16"/>
      <c r="NDQ1124" s="19"/>
      <c r="NDR1124" s="16"/>
      <c r="NDY1124" s="19"/>
      <c r="NDZ1124" s="16"/>
      <c r="NEG1124" s="19"/>
      <c r="NEH1124" s="16"/>
      <c r="NEO1124" s="19"/>
      <c r="NEP1124" s="16"/>
      <c r="NEW1124" s="19"/>
      <c r="NEX1124" s="16"/>
      <c r="NFE1124" s="19"/>
      <c r="NFF1124" s="16"/>
      <c r="NFM1124" s="19"/>
      <c r="NFN1124" s="16"/>
      <c r="NFU1124" s="19"/>
      <c r="NFV1124" s="16"/>
      <c r="NGC1124" s="19"/>
      <c r="NGD1124" s="16"/>
      <c r="NGK1124" s="19"/>
      <c r="NGL1124" s="16"/>
      <c r="NGS1124" s="19"/>
      <c r="NGT1124" s="16"/>
      <c r="NHA1124" s="19"/>
      <c r="NHB1124" s="16"/>
      <c r="NHI1124" s="19"/>
      <c r="NHJ1124" s="16"/>
      <c r="NHQ1124" s="19"/>
      <c r="NHR1124" s="16"/>
      <c r="NHY1124" s="19"/>
      <c r="NHZ1124" s="16"/>
      <c r="NIG1124" s="19"/>
      <c r="NIH1124" s="16"/>
      <c r="NIO1124" s="19"/>
      <c r="NIP1124" s="16"/>
      <c r="NIW1124" s="19"/>
      <c r="NIX1124" s="16"/>
      <c r="NJE1124" s="19"/>
      <c r="NJF1124" s="16"/>
      <c r="NJM1124" s="19"/>
      <c r="NJN1124" s="16"/>
      <c r="NJU1124" s="19"/>
      <c r="NJV1124" s="16"/>
      <c r="NKC1124" s="19"/>
      <c r="NKD1124" s="16"/>
      <c r="NKK1124" s="19"/>
      <c r="NKL1124" s="16"/>
      <c r="NKS1124" s="19"/>
      <c r="NKT1124" s="16"/>
      <c r="NLA1124" s="19"/>
      <c r="NLB1124" s="16"/>
      <c r="NLI1124" s="19"/>
      <c r="NLJ1124" s="16"/>
      <c r="NLQ1124" s="19"/>
      <c r="NLR1124" s="16"/>
      <c r="NLY1124" s="19"/>
      <c r="NLZ1124" s="16"/>
      <c r="NMG1124" s="19"/>
      <c r="NMH1124" s="16"/>
      <c r="NMO1124" s="19"/>
      <c r="NMP1124" s="16"/>
      <c r="NMW1124" s="19"/>
      <c r="NMX1124" s="16"/>
      <c r="NNE1124" s="19"/>
      <c r="NNF1124" s="16"/>
      <c r="NNM1124" s="19"/>
      <c r="NNN1124" s="16"/>
      <c r="NNU1124" s="19"/>
      <c r="NNV1124" s="16"/>
      <c r="NOC1124" s="19"/>
      <c r="NOD1124" s="16"/>
      <c r="NOK1124" s="19"/>
      <c r="NOL1124" s="16"/>
      <c r="NOS1124" s="19"/>
      <c r="NOT1124" s="16"/>
      <c r="NPA1124" s="19"/>
      <c r="NPB1124" s="16"/>
      <c r="NPI1124" s="19"/>
      <c r="NPJ1124" s="16"/>
      <c r="NPQ1124" s="19"/>
      <c r="NPR1124" s="16"/>
      <c r="NPY1124" s="19"/>
      <c r="NPZ1124" s="16"/>
      <c r="NQG1124" s="19"/>
      <c r="NQH1124" s="16"/>
      <c r="NQO1124" s="19"/>
      <c r="NQP1124" s="16"/>
      <c r="NQW1124" s="19"/>
      <c r="NQX1124" s="16"/>
      <c r="NRE1124" s="19"/>
      <c r="NRF1124" s="16"/>
      <c r="NRM1124" s="19"/>
      <c r="NRN1124" s="16"/>
      <c r="NRU1124" s="19"/>
      <c r="NRV1124" s="16"/>
      <c r="NSC1124" s="19"/>
      <c r="NSD1124" s="16"/>
      <c r="NSK1124" s="19"/>
      <c r="NSL1124" s="16"/>
      <c r="NSS1124" s="19"/>
      <c r="NST1124" s="16"/>
      <c r="NTA1124" s="19"/>
      <c r="NTB1124" s="16"/>
      <c r="NTI1124" s="19"/>
      <c r="NTJ1124" s="16"/>
      <c r="NTQ1124" s="19"/>
      <c r="NTR1124" s="16"/>
      <c r="NTY1124" s="19"/>
      <c r="NTZ1124" s="16"/>
      <c r="NUG1124" s="19"/>
      <c r="NUH1124" s="16"/>
      <c r="NUO1124" s="19"/>
      <c r="NUP1124" s="16"/>
      <c r="NUW1124" s="19"/>
      <c r="NUX1124" s="16"/>
      <c r="NVE1124" s="19"/>
      <c r="NVF1124" s="16"/>
      <c r="NVM1124" s="19"/>
      <c r="NVN1124" s="16"/>
      <c r="NVU1124" s="19"/>
      <c r="NVV1124" s="16"/>
      <c r="NWC1124" s="19"/>
      <c r="NWD1124" s="16"/>
      <c r="NWK1124" s="19"/>
      <c r="NWL1124" s="16"/>
      <c r="NWS1124" s="19"/>
      <c r="NWT1124" s="16"/>
      <c r="NXA1124" s="19"/>
      <c r="NXB1124" s="16"/>
      <c r="NXI1124" s="19"/>
      <c r="NXJ1124" s="16"/>
      <c r="NXQ1124" s="19"/>
      <c r="NXR1124" s="16"/>
      <c r="NXY1124" s="19"/>
      <c r="NXZ1124" s="16"/>
      <c r="NYG1124" s="19"/>
      <c r="NYH1124" s="16"/>
      <c r="NYO1124" s="19"/>
      <c r="NYP1124" s="16"/>
      <c r="NYW1124" s="19"/>
      <c r="NYX1124" s="16"/>
      <c r="NZE1124" s="19"/>
      <c r="NZF1124" s="16"/>
      <c r="NZM1124" s="19"/>
      <c r="NZN1124" s="16"/>
      <c r="NZU1124" s="19"/>
      <c r="NZV1124" s="16"/>
      <c r="OAC1124" s="19"/>
      <c r="OAD1124" s="16"/>
      <c r="OAK1124" s="19"/>
      <c r="OAL1124" s="16"/>
      <c r="OAS1124" s="19"/>
      <c r="OAT1124" s="16"/>
      <c r="OBA1124" s="19"/>
      <c r="OBB1124" s="16"/>
      <c r="OBI1124" s="19"/>
      <c r="OBJ1124" s="16"/>
      <c r="OBQ1124" s="19"/>
      <c r="OBR1124" s="16"/>
      <c r="OBY1124" s="19"/>
      <c r="OBZ1124" s="16"/>
      <c r="OCG1124" s="19"/>
      <c r="OCH1124" s="16"/>
      <c r="OCO1124" s="19"/>
      <c r="OCP1124" s="16"/>
      <c r="OCW1124" s="19"/>
      <c r="OCX1124" s="16"/>
      <c r="ODE1124" s="19"/>
      <c r="ODF1124" s="16"/>
      <c r="ODM1124" s="19"/>
      <c r="ODN1124" s="16"/>
      <c r="ODU1124" s="19"/>
      <c r="ODV1124" s="16"/>
      <c r="OEC1124" s="19"/>
      <c r="OED1124" s="16"/>
      <c r="OEK1124" s="19"/>
      <c r="OEL1124" s="16"/>
      <c r="OES1124" s="19"/>
      <c r="OET1124" s="16"/>
      <c r="OFA1124" s="19"/>
      <c r="OFB1124" s="16"/>
      <c r="OFI1124" s="19"/>
      <c r="OFJ1124" s="16"/>
      <c r="OFQ1124" s="19"/>
      <c r="OFR1124" s="16"/>
      <c r="OFY1124" s="19"/>
      <c r="OFZ1124" s="16"/>
      <c r="OGG1124" s="19"/>
      <c r="OGH1124" s="16"/>
      <c r="OGO1124" s="19"/>
      <c r="OGP1124" s="16"/>
      <c r="OGW1124" s="19"/>
      <c r="OGX1124" s="16"/>
      <c r="OHE1124" s="19"/>
      <c r="OHF1124" s="16"/>
      <c r="OHM1124" s="19"/>
      <c r="OHN1124" s="16"/>
      <c r="OHU1124" s="19"/>
      <c r="OHV1124" s="16"/>
      <c r="OIC1124" s="19"/>
      <c r="OID1124" s="16"/>
      <c r="OIK1124" s="19"/>
      <c r="OIL1124" s="16"/>
      <c r="OIS1124" s="19"/>
      <c r="OIT1124" s="16"/>
      <c r="OJA1124" s="19"/>
      <c r="OJB1124" s="16"/>
      <c r="OJI1124" s="19"/>
      <c r="OJJ1124" s="16"/>
      <c r="OJQ1124" s="19"/>
      <c r="OJR1124" s="16"/>
      <c r="OJY1124" s="19"/>
      <c r="OJZ1124" s="16"/>
      <c r="OKG1124" s="19"/>
      <c r="OKH1124" s="16"/>
      <c r="OKO1124" s="19"/>
      <c r="OKP1124" s="16"/>
      <c r="OKW1124" s="19"/>
      <c r="OKX1124" s="16"/>
      <c r="OLE1124" s="19"/>
      <c r="OLF1124" s="16"/>
      <c r="OLM1124" s="19"/>
      <c r="OLN1124" s="16"/>
      <c r="OLU1124" s="19"/>
      <c r="OLV1124" s="16"/>
      <c r="OMC1124" s="19"/>
      <c r="OMD1124" s="16"/>
      <c r="OMK1124" s="19"/>
      <c r="OML1124" s="16"/>
      <c r="OMS1124" s="19"/>
      <c r="OMT1124" s="16"/>
      <c r="ONA1124" s="19"/>
      <c r="ONB1124" s="16"/>
      <c r="ONI1124" s="19"/>
      <c r="ONJ1124" s="16"/>
      <c r="ONQ1124" s="19"/>
      <c r="ONR1124" s="16"/>
      <c r="ONY1124" s="19"/>
      <c r="ONZ1124" s="16"/>
      <c r="OOG1124" s="19"/>
      <c r="OOH1124" s="16"/>
      <c r="OOO1124" s="19"/>
      <c r="OOP1124" s="16"/>
      <c r="OOW1124" s="19"/>
      <c r="OOX1124" s="16"/>
      <c r="OPE1124" s="19"/>
      <c r="OPF1124" s="16"/>
      <c r="OPM1124" s="19"/>
      <c r="OPN1124" s="16"/>
      <c r="OPU1124" s="19"/>
      <c r="OPV1124" s="16"/>
      <c r="OQC1124" s="19"/>
      <c r="OQD1124" s="16"/>
      <c r="OQK1124" s="19"/>
      <c r="OQL1124" s="16"/>
      <c r="OQS1124" s="19"/>
      <c r="OQT1124" s="16"/>
      <c r="ORA1124" s="19"/>
      <c r="ORB1124" s="16"/>
      <c r="ORI1124" s="19"/>
      <c r="ORJ1124" s="16"/>
      <c r="ORQ1124" s="19"/>
      <c r="ORR1124" s="16"/>
      <c r="ORY1124" s="19"/>
      <c r="ORZ1124" s="16"/>
      <c r="OSG1124" s="19"/>
      <c r="OSH1124" s="16"/>
      <c r="OSO1124" s="19"/>
      <c r="OSP1124" s="16"/>
      <c r="OSW1124" s="19"/>
      <c r="OSX1124" s="16"/>
      <c r="OTE1124" s="19"/>
      <c r="OTF1124" s="16"/>
      <c r="OTM1124" s="19"/>
      <c r="OTN1124" s="16"/>
      <c r="OTU1124" s="19"/>
      <c r="OTV1124" s="16"/>
      <c r="OUC1124" s="19"/>
      <c r="OUD1124" s="16"/>
      <c r="OUK1124" s="19"/>
      <c r="OUL1124" s="16"/>
      <c r="OUS1124" s="19"/>
      <c r="OUT1124" s="16"/>
      <c r="OVA1124" s="19"/>
      <c r="OVB1124" s="16"/>
      <c r="OVI1124" s="19"/>
      <c r="OVJ1124" s="16"/>
      <c r="OVQ1124" s="19"/>
      <c r="OVR1124" s="16"/>
      <c r="OVY1124" s="19"/>
      <c r="OVZ1124" s="16"/>
      <c r="OWG1124" s="19"/>
      <c r="OWH1124" s="16"/>
      <c r="OWO1124" s="19"/>
      <c r="OWP1124" s="16"/>
      <c r="OWW1124" s="19"/>
      <c r="OWX1124" s="16"/>
      <c r="OXE1124" s="19"/>
      <c r="OXF1124" s="16"/>
      <c r="OXM1124" s="19"/>
      <c r="OXN1124" s="16"/>
      <c r="OXU1124" s="19"/>
      <c r="OXV1124" s="16"/>
      <c r="OYC1124" s="19"/>
      <c r="OYD1124" s="16"/>
      <c r="OYK1124" s="19"/>
      <c r="OYL1124" s="16"/>
      <c r="OYS1124" s="19"/>
      <c r="OYT1124" s="16"/>
      <c r="OZA1124" s="19"/>
      <c r="OZB1124" s="16"/>
      <c r="OZI1124" s="19"/>
      <c r="OZJ1124" s="16"/>
      <c r="OZQ1124" s="19"/>
      <c r="OZR1124" s="16"/>
      <c r="OZY1124" s="19"/>
      <c r="OZZ1124" s="16"/>
      <c r="PAG1124" s="19"/>
      <c r="PAH1124" s="16"/>
      <c r="PAO1124" s="19"/>
      <c r="PAP1124" s="16"/>
      <c r="PAW1124" s="19"/>
      <c r="PAX1124" s="16"/>
      <c r="PBE1124" s="19"/>
      <c r="PBF1124" s="16"/>
      <c r="PBM1124" s="19"/>
      <c r="PBN1124" s="16"/>
      <c r="PBU1124" s="19"/>
      <c r="PBV1124" s="16"/>
      <c r="PCC1124" s="19"/>
      <c r="PCD1124" s="16"/>
      <c r="PCK1124" s="19"/>
      <c r="PCL1124" s="16"/>
      <c r="PCS1124" s="19"/>
      <c r="PCT1124" s="16"/>
      <c r="PDA1124" s="19"/>
      <c r="PDB1124" s="16"/>
      <c r="PDI1124" s="19"/>
      <c r="PDJ1124" s="16"/>
      <c r="PDQ1124" s="19"/>
      <c r="PDR1124" s="16"/>
      <c r="PDY1124" s="19"/>
      <c r="PDZ1124" s="16"/>
      <c r="PEG1124" s="19"/>
      <c r="PEH1124" s="16"/>
      <c r="PEO1124" s="19"/>
      <c r="PEP1124" s="16"/>
      <c r="PEW1124" s="19"/>
      <c r="PEX1124" s="16"/>
      <c r="PFE1124" s="19"/>
      <c r="PFF1124" s="16"/>
      <c r="PFM1124" s="19"/>
      <c r="PFN1124" s="16"/>
      <c r="PFU1124" s="19"/>
      <c r="PFV1124" s="16"/>
      <c r="PGC1124" s="19"/>
      <c r="PGD1124" s="16"/>
      <c r="PGK1124" s="19"/>
      <c r="PGL1124" s="16"/>
      <c r="PGS1124" s="19"/>
      <c r="PGT1124" s="16"/>
      <c r="PHA1124" s="19"/>
      <c r="PHB1124" s="16"/>
      <c r="PHI1124" s="19"/>
      <c r="PHJ1124" s="16"/>
      <c r="PHQ1124" s="19"/>
      <c r="PHR1124" s="16"/>
      <c r="PHY1124" s="19"/>
      <c r="PHZ1124" s="16"/>
      <c r="PIG1124" s="19"/>
      <c r="PIH1124" s="16"/>
      <c r="PIO1124" s="19"/>
      <c r="PIP1124" s="16"/>
      <c r="PIW1124" s="19"/>
      <c r="PIX1124" s="16"/>
      <c r="PJE1124" s="19"/>
      <c r="PJF1124" s="16"/>
      <c r="PJM1124" s="19"/>
      <c r="PJN1124" s="16"/>
      <c r="PJU1124" s="19"/>
      <c r="PJV1124" s="16"/>
      <c r="PKC1124" s="19"/>
      <c r="PKD1124" s="16"/>
      <c r="PKK1124" s="19"/>
      <c r="PKL1124" s="16"/>
      <c r="PKS1124" s="19"/>
      <c r="PKT1124" s="16"/>
      <c r="PLA1124" s="19"/>
      <c r="PLB1124" s="16"/>
      <c r="PLI1124" s="19"/>
      <c r="PLJ1124" s="16"/>
      <c r="PLQ1124" s="19"/>
      <c r="PLR1124" s="16"/>
      <c r="PLY1124" s="19"/>
      <c r="PLZ1124" s="16"/>
      <c r="PMG1124" s="19"/>
      <c r="PMH1124" s="16"/>
      <c r="PMO1124" s="19"/>
      <c r="PMP1124" s="16"/>
      <c r="PMW1124" s="19"/>
      <c r="PMX1124" s="16"/>
      <c r="PNE1124" s="19"/>
      <c r="PNF1124" s="16"/>
      <c r="PNM1124" s="19"/>
      <c r="PNN1124" s="16"/>
      <c r="PNU1124" s="19"/>
      <c r="PNV1124" s="16"/>
      <c r="POC1124" s="19"/>
      <c r="POD1124" s="16"/>
      <c r="POK1124" s="19"/>
      <c r="POL1124" s="16"/>
      <c r="POS1124" s="19"/>
      <c r="POT1124" s="16"/>
      <c r="PPA1124" s="19"/>
      <c r="PPB1124" s="16"/>
      <c r="PPI1124" s="19"/>
      <c r="PPJ1124" s="16"/>
      <c r="PPQ1124" s="19"/>
      <c r="PPR1124" s="16"/>
      <c r="PPY1124" s="19"/>
      <c r="PPZ1124" s="16"/>
      <c r="PQG1124" s="19"/>
      <c r="PQH1124" s="16"/>
      <c r="PQO1124" s="19"/>
      <c r="PQP1124" s="16"/>
      <c r="PQW1124" s="19"/>
      <c r="PQX1124" s="16"/>
      <c r="PRE1124" s="19"/>
      <c r="PRF1124" s="16"/>
      <c r="PRM1124" s="19"/>
      <c r="PRN1124" s="16"/>
      <c r="PRU1124" s="19"/>
      <c r="PRV1124" s="16"/>
      <c r="PSC1124" s="19"/>
      <c r="PSD1124" s="16"/>
      <c r="PSK1124" s="19"/>
      <c r="PSL1124" s="16"/>
      <c r="PSS1124" s="19"/>
      <c r="PST1124" s="16"/>
      <c r="PTA1124" s="19"/>
      <c r="PTB1124" s="16"/>
      <c r="PTI1124" s="19"/>
      <c r="PTJ1124" s="16"/>
      <c r="PTQ1124" s="19"/>
      <c r="PTR1124" s="16"/>
      <c r="PTY1124" s="19"/>
      <c r="PTZ1124" s="16"/>
      <c r="PUG1124" s="19"/>
      <c r="PUH1124" s="16"/>
      <c r="PUO1124" s="19"/>
      <c r="PUP1124" s="16"/>
      <c r="PUW1124" s="19"/>
      <c r="PUX1124" s="16"/>
      <c r="PVE1124" s="19"/>
      <c r="PVF1124" s="16"/>
      <c r="PVM1124" s="19"/>
      <c r="PVN1124" s="16"/>
      <c r="PVU1124" s="19"/>
      <c r="PVV1124" s="16"/>
      <c r="PWC1124" s="19"/>
      <c r="PWD1124" s="16"/>
      <c r="PWK1124" s="19"/>
      <c r="PWL1124" s="16"/>
      <c r="PWS1124" s="19"/>
      <c r="PWT1124" s="16"/>
      <c r="PXA1124" s="19"/>
      <c r="PXB1124" s="16"/>
      <c r="PXI1124" s="19"/>
      <c r="PXJ1124" s="16"/>
      <c r="PXQ1124" s="19"/>
      <c r="PXR1124" s="16"/>
      <c r="PXY1124" s="19"/>
      <c r="PXZ1124" s="16"/>
      <c r="PYG1124" s="19"/>
      <c r="PYH1124" s="16"/>
      <c r="PYO1124" s="19"/>
      <c r="PYP1124" s="16"/>
      <c r="PYW1124" s="19"/>
      <c r="PYX1124" s="16"/>
      <c r="PZE1124" s="19"/>
      <c r="PZF1124" s="16"/>
      <c r="PZM1124" s="19"/>
      <c r="PZN1124" s="16"/>
      <c r="PZU1124" s="19"/>
      <c r="PZV1124" s="16"/>
      <c r="QAC1124" s="19"/>
      <c r="QAD1124" s="16"/>
      <c r="QAK1124" s="19"/>
      <c r="QAL1124" s="16"/>
      <c r="QAS1124" s="19"/>
      <c r="QAT1124" s="16"/>
      <c r="QBA1124" s="19"/>
      <c r="QBB1124" s="16"/>
      <c r="QBI1124" s="19"/>
      <c r="QBJ1124" s="16"/>
      <c r="QBQ1124" s="19"/>
      <c r="QBR1124" s="16"/>
      <c r="QBY1124" s="19"/>
      <c r="QBZ1124" s="16"/>
      <c r="QCG1124" s="19"/>
      <c r="QCH1124" s="16"/>
      <c r="QCO1124" s="19"/>
      <c r="QCP1124" s="16"/>
      <c r="QCW1124" s="19"/>
      <c r="QCX1124" s="16"/>
      <c r="QDE1124" s="19"/>
      <c r="QDF1124" s="16"/>
      <c r="QDM1124" s="19"/>
      <c r="QDN1124" s="16"/>
      <c r="QDU1124" s="19"/>
      <c r="QDV1124" s="16"/>
      <c r="QEC1124" s="19"/>
      <c r="QED1124" s="16"/>
      <c r="QEK1124" s="19"/>
      <c r="QEL1124" s="16"/>
      <c r="QES1124" s="19"/>
      <c r="QET1124" s="16"/>
      <c r="QFA1124" s="19"/>
      <c r="QFB1124" s="16"/>
      <c r="QFI1124" s="19"/>
      <c r="QFJ1124" s="16"/>
      <c r="QFQ1124" s="19"/>
      <c r="QFR1124" s="16"/>
      <c r="QFY1124" s="19"/>
      <c r="QFZ1124" s="16"/>
      <c r="QGG1124" s="19"/>
      <c r="QGH1124" s="16"/>
      <c r="QGO1124" s="19"/>
      <c r="QGP1124" s="16"/>
      <c r="QGW1124" s="19"/>
      <c r="QGX1124" s="16"/>
      <c r="QHE1124" s="19"/>
      <c r="QHF1124" s="16"/>
      <c r="QHM1124" s="19"/>
      <c r="QHN1124" s="16"/>
      <c r="QHU1124" s="19"/>
      <c r="QHV1124" s="16"/>
      <c r="QIC1124" s="19"/>
      <c r="QID1124" s="16"/>
      <c r="QIK1124" s="19"/>
      <c r="QIL1124" s="16"/>
      <c r="QIS1124" s="19"/>
      <c r="QIT1124" s="16"/>
      <c r="QJA1124" s="19"/>
      <c r="QJB1124" s="16"/>
      <c r="QJI1124" s="19"/>
      <c r="QJJ1124" s="16"/>
      <c r="QJQ1124" s="19"/>
      <c r="QJR1124" s="16"/>
      <c r="QJY1124" s="19"/>
      <c r="QJZ1124" s="16"/>
      <c r="QKG1124" s="19"/>
      <c r="QKH1124" s="16"/>
      <c r="QKO1124" s="19"/>
      <c r="QKP1124" s="16"/>
      <c r="QKW1124" s="19"/>
      <c r="QKX1124" s="16"/>
      <c r="QLE1124" s="19"/>
      <c r="QLF1124" s="16"/>
      <c r="QLM1124" s="19"/>
      <c r="QLN1124" s="16"/>
      <c r="QLU1124" s="19"/>
      <c r="QLV1124" s="16"/>
      <c r="QMC1124" s="19"/>
      <c r="QMD1124" s="16"/>
      <c r="QMK1124" s="19"/>
      <c r="QML1124" s="16"/>
      <c r="QMS1124" s="19"/>
      <c r="QMT1124" s="16"/>
      <c r="QNA1124" s="19"/>
      <c r="QNB1124" s="16"/>
      <c r="QNI1124" s="19"/>
      <c r="QNJ1124" s="16"/>
      <c r="QNQ1124" s="19"/>
      <c r="QNR1124" s="16"/>
      <c r="QNY1124" s="19"/>
      <c r="QNZ1124" s="16"/>
      <c r="QOG1124" s="19"/>
      <c r="QOH1124" s="16"/>
      <c r="QOO1124" s="19"/>
      <c r="QOP1124" s="16"/>
      <c r="QOW1124" s="19"/>
      <c r="QOX1124" s="16"/>
      <c r="QPE1124" s="19"/>
      <c r="QPF1124" s="16"/>
      <c r="QPM1124" s="19"/>
      <c r="QPN1124" s="16"/>
      <c r="QPU1124" s="19"/>
      <c r="QPV1124" s="16"/>
      <c r="QQC1124" s="19"/>
      <c r="QQD1124" s="16"/>
      <c r="QQK1124" s="19"/>
      <c r="QQL1124" s="16"/>
      <c r="QQS1124" s="19"/>
      <c r="QQT1124" s="16"/>
      <c r="QRA1124" s="19"/>
      <c r="QRB1124" s="16"/>
      <c r="QRI1124" s="19"/>
      <c r="QRJ1124" s="16"/>
      <c r="QRQ1124" s="19"/>
      <c r="QRR1124" s="16"/>
      <c r="QRY1124" s="19"/>
      <c r="QRZ1124" s="16"/>
      <c r="QSG1124" s="19"/>
      <c r="QSH1124" s="16"/>
      <c r="QSO1124" s="19"/>
      <c r="QSP1124" s="16"/>
      <c r="QSW1124" s="19"/>
      <c r="QSX1124" s="16"/>
      <c r="QTE1124" s="19"/>
      <c r="QTF1124" s="16"/>
      <c r="QTM1124" s="19"/>
      <c r="QTN1124" s="16"/>
      <c r="QTU1124" s="19"/>
      <c r="QTV1124" s="16"/>
      <c r="QUC1124" s="19"/>
      <c r="QUD1124" s="16"/>
      <c r="QUK1124" s="19"/>
      <c r="QUL1124" s="16"/>
      <c r="QUS1124" s="19"/>
      <c r="QUT1124" s="16"/>
      <c r="QVA1124" s="19"/>
      <c r="QVB1124" s="16"/>
      <c r="QVI1124" s="19"/>
      <c r="QVJ1124" s="16"/>
      <c r="QVQ1124" s="19"/>
      <c r="QVR1124" s="16"/>
      <c r="QVY1124" s="19"/>
      <c r="QVZ1124" s="16"/>
      <c r="QWG1124" s="19"/>
      <c r="QWH1124" s="16"/>
      <c r="QWO1124" s="19"/>
      <c r="QWP1124" s="16"/>
      <c r="QWW1124" s="19"/>
      <c r="QWX1124" s="16"/>
      <c r="QXE1124" s="19"/>
      <c r="QXF1124" s="16"/>
      <c r="QXM1124" s="19"/>
      <c r="QXN1124" s="16"/>
      <c r="QXU1124" s="19"/>
      <c r="QXV1124" s="16"/>
      <c r="QYC1124" s="19"/>
      <c r="QYD1124" s="16"/>
      <c r="QYK1124" s="19"/>
      <c r="QYL1124" s="16"/>
      <c r="QYS1124" s="19"/>
      <c r="QYT1124" s="16"/>
      <c r="QZA1124" s="19"/>
      <c r="QZB1124" s="16"/>
      <c r="QZI1124" s="19"/>
      <c r="QZJ1124" s="16"/>
      <c r="QZQ1124" s="19"/>
      <c r="QZR1124" s="16"/>
      <c r="QZY1124" s="19"/>
      <c r="QZZ1124" s="16"/>
      <c r="RAG1124" s="19"/>
      <c r="RAH1124" s="16"/>
      <c r="RAO1124" s="19"/>
      <c r="RAP1124" s="16"/>
      <c r="RAW1124" s="19"/>
      <c r="RAX1124" s="16"/>
      <c r="RBE1124" s="19"/>
      <c r="RBF1124" s="16"/>
      <c r="RBM1124" s="19"/>
      <c r="RBN1124" s="16"/>
      <c r="RBU1124" s="19"/>
      <c r="RBV1124" s="16"/>
      <c r="RCC1124" s="19"/>
      <c r="RCD1124" s="16"/>
      <c r="RCK1124" s="19"/>
      <c r="RCL1124" s="16"/>
      <c r="RCS1124" s="19"/>
      <c r="RCT1124" s="16"/>
      <c r="RDA1124" s="19"/>
      <c r="RDB1124" s="16"/>
      <c r="RDI1124" s="19"/>
      <c r="RDJ1124" s="16"/>
      <c r="RDQ1124" s="19"/>
      <c r="RDR1124" s="16"/>
      <c r="RDY1124" s="19"/>
      <c r="RDZ1124" s="16"/>
      <c r="REG1124" s="19"/>
      <c r="REH1124" s="16"/>
      <c r="REO1124" s="19"/>
      <c r="REP1124" s="16"/>
      <c r="REW1124" s="19"/>
      <c r="REX1124" s="16"/>
      <c r="RFE1124" s="19"/>
      <c r="RFF1124" s="16"/>
      <c r="RFM1124" s="19"/>
      <c r="RFN1124" s="16"/>
      <c r="RFU1124" s="19"/>
      <c r="RFV1124" s="16"/>
      <c r="RGC1124" s="19"/>
      <c r="RGD1124" s="16"/>
      <c r="RGK1124" s="19"/>
      <c r="RGL1124" s="16"/>
      <c r="RGS1124" s="19"/>
      <c r="RGT1124" s="16"/>
      <c r="RHA1124" s="19"/>
      <c r="RHB1124" s="16"/>
      <c r="RHI1124" s="19"/>
      <c r="RHJ1124" s="16"/>
      <c r="RHQ1124" s="19"/>
      <c r="RHR1124" s="16"/>
      <c r="RHY1124" s="19"/>
      <c r="RHZ1124" s="16"/>
      <c r="RIG1124" s="19"/>
      <c r="RIH1124" s="16"/>
      <c r="RIO1124" s="19"/>
      <c r="RIP1124" s="16"/>
      <c r="RIW1124" s="19"/>
      <c r="RIX1124" s="16"/>
      <c r="RJE1124" s="19"/>
      <c r="RJF1124" s="16"/>
      <c r="RJM1124" s="19"/>
      <c r="RJN1124" s="16"/>
      <c r="RJU1124" s="19"/>
      <c r="RJV1124" s="16"/>
      <c r="RKC1124" s="19"/>
      <c r="RKD1124" s="16"/>
      <c r="RKK1124" s="19"/>
      <c r="RKL1124" s="16"/>
      <c r="RKS1124" s="19"/>
      <c r="RKT1124" s="16"/>
      <c r="RLA1124" s="19"/>
      <c r="RLB1124" s="16"/>
      <c r="RLI1124" s="19"/>
      <c r="RLJ1124" s="16"/>
      <c r="RLQ1124" s="19"/>
      <c r="RLR1124" s="16"/>
      <c r="RLY1124" s="19"/>
      <c r="RLZ1124" s="16"/>
      <c r="RMG1124" s="19"/>
      <c r="RMH1124" s="16"/>
      <c r="RMO1124" s="19"/>
      <c r="RMP1124" s="16"/>
      <c r="RMW1124" s="19"/>
      <c r="RMX1124" s="16"/>
      <c r="RNE1124" s="19"/>
      <c r="RNF1124" s="16"/>
      <c r="RNM1124" s="19"/>
      <c r="RNN1124" s="16"/>
      <c r="RNU1124" s="19"/>
      <c r="RNV1124" s="16"/>
      <c r="ROC1124" s="19"/>
      <c r="ROD1124" s="16"/>
      <c r="ROK1124" s="19"/>
      <c r="ROL1124" s="16"/>
      <c r="ROS1124" s="19"/>
      <c r="ROT1124" s="16"/>
      <c r="RPA1124" s="19"/>
      <c r="RPB1124" s="16"/>
      <c r="RPI1124" s="19"/>
      <c r="RPJ1124" s="16"/>
      <c r="RPQ1124" s="19"/>
      <c r="RPR1124" s="16"/>
      <c r="RPY1124" s="19"/>
      <c r="RPZ1124" s="16"/>
      <c r="RQG1124" s="19"/>
      <c r="RQH1124" s="16"/>
      <c r="RQO1124" s="19"/>
      <c r="RQP1124" s="16"/>
      <c r="RQW1124" s="19"/>
      <c r="RQX1124" s="16"/>
      <c r="RRE1124" s="19"/>
      <c r="RRF1124" s="16"/>
      <c r="RRM1124" s="19"/>
      <c r="RRN1124" s="16"/>
      <c r="RRU1124" s="19"/>
      <c r="RRV1124" s="16"/>
      <c r="RSC1124" s="19"/>
      <c r="RSD1124" s="16"/>
      <c r="RSK1124" s="19"/>
      <c r="RSL1124" s="16"/>
      <c r="RSS1124" s="19"/>
      <c r="RST1124" s="16"/>
      <c r="RTA1124" s="19"/>
      <c r="RTB1124" s="16"/>
      <c r="RTI1124" s="19"/>
      <c r="RTJ1124" s="16"/>
      <c r="RTQ1124" s="19"/>
      <c r="RTR1124" s="16"/>
      <c r="RTY1124" s="19"/>
      <c r="RTZ1124" s="16"/>
      <c r="RUG1124" s="19"/>
      <c r="RUH1124" s="16"/>
      <c r="RUO1124" s="19"/>
      <c r="RUP1124" s="16"/>
      <c r="RUW1124" s="19"/>
      <c r="RUX1124" s="16"/>
      <c r="RVE1124" s="19"/>
      <c r="RVF1124" s="16"/>
      <c r="RVM1124" s="19"/>
      <c r="RVN1124" s="16"/>
      <c r="RVU1124" s="19"/>
      <c r="RVV1124" s="16"/>
      <c r="RWC1124" s="19"/>
      <c r="RWD1124" s="16"/>
      <c r="RWK1124" s="19"/>
      <c r="RWL1124" s="16"/>
      <c r="RWS1124" s="19"/>
      <c r="RWT1124" s="16"/>
      <c r="RXA1124" s="19"/>
      <c r="RXB1124" s="16"/>
      <c r="RXI1124" s="19"/>
      <c r="RXJ1124" s="16"/>
      <c r="RXQ1124" s="19"/>
      <c r="RXR1124" s="16"/>
      <c r="RXY1124" s="19"/>
      <c r="RXZ1124" s="16"/>
      <c r="RYG1124" s="19"/>
      <c r="RYH1124" s="16"/>
      <c r="RYO1124" s="19"/>
      <c r="RYP1124" s="16"/>
      <c r="RYW1124" s="19"/>
      <c r="RYX1124" s="16"/>
      <c r="RZE1124" s="19"/>
      <c r="RZF1124" s="16"/>
      <c r="RZM1124" s="19"/>
      <c r="RZN1124" s="16"/>
      <c r="RZU1124" s="19"/>
      <c r="RZV1124" s="16"/>
      <c r="SAC1124" s="19"/>
      <c r="SAD1124" s="16"/>
      <c r="SAK1124" s="19"/>
      <c r="SAL1124" s="16"/>
      <c r="SAS1124" s="19"/>
      <c r="SAT1124" s="16"/>
      <c r="SBA1124" s="19"/>
      <c r="SBB1124" s="16"/>
      <c r="SBI1124" s="19"/>
      <c r="SBJ1124" s="16"/>
      <c r="SBQ1124" s="19"/>
      <c r="SBR1124" s="16"/>
      <c r="SBY1124" s="19"/>
      <c r="SBZ1124" s="16"/>
      <c r="SCG1124" s="19"/>
      <c r="SCH1124" s="16"/>
      <c r="SCO1124" s="19"/>
      <c r="SCP1124" s="16"/>
      <c r="SCW1124" s="19"/>
      <c r="SCX1124" s="16"/>
      <c r="SDE1124" s="19"/>
      <c r="SDF1124" s="16"/>
      <c r="SDM1124" s="19"/>
      <c r="SDN1124" s="16"/>
      <c r="SDU1124" s="19"/>
      <c r="SDV1124" s="16"/>
      <c r="SEC1124" s="19"/>
      <c r="SED1124" s="16"/>
      <c r="SEK1124" s="19"/>
      <c r="SEL1124" s="16"/>
      <c r="SES1124" s="19"/>
      <c r="SET1124" s="16"/>
      <c r="SFA1124" s="19"/>
      <c r="SFB1124" s="16"/>
      <c r="SFI1124" s="19"/>
      <c r="SFJ1124" s="16"/>
      <c r="SFQ1124" s="19"/>
      <c r="SFR1124" s="16"/>
      <c r="SFY1124" s="19"/>
      <c r="SFZ1124" s="16"/>
      <c r="SGG1124" s="19"/>
      <c r="SGH1124" s="16"/>
      <c r="SGO1124" s="19"/>
      <c r="SGP1124" s="16"/>
      <c r="SGW1124" s="19"/>
      <c r="SGX1124" s="16"/>
      <c r="SHE1124" s="19"/>
      <c r="SHF1124" s="16"/>
      <c r="SHM1124" s="19"/>
      <c r="SHN1124" s="16"/>
      <c r="SHU1124" s="19"/>
      <c r="SHV1124" s="16"/>
      <c r="SIC1124" s="19"/>
      <c r="SID1124" s="16"/>
      <c r="SIK1124" s="19"/>
      <c r="SIL1124" s="16"/>
      <c r="SIS1124" s="19"/>
      <c r="SIT1124" s="16"/>
      <c r="SJA1124" s="19"/>
      <c r="SJB1124" s="16"/>
      <c r="SJI1124" s="19"/>
      <c r="SJJ1124" s="16"/>
      <c r="SJQ1124" s="19"/>
      <c r="SJR1124" s="16"/>
      <c r="SJY1124" s="19"/>
      <c r="SJZ1124" s="16"/>
      <c r="SKG1124" s="19"/>
      <c r="SKH1124" s="16"/>
      <c r="SKO1124" s="19"/>
      <c r="SKP1124" s="16"/>
      <c r="SKW1124" s="19"/>
      <c r="SKX1124" s="16"/>
      <c r="SLE1124" s="19"/>
      <c r="SLF1124" s="16"/>
      <c r="SLM1124" s="19"/>
      <c r="SLN1124" s="16"/>
      <c r="SLU1124" s="19"/>
      <c r="SLV1124" s="16"/>
      <c r="SMC1124" s="19"/>
      <c r="SMD1124" s="16"/>
      <c r="SMK1124" s="19"/>
      <c r="SML1124" s="16"/>
      <c r="SMS1124" s="19"/>
      <c r="SMT1124" s="16"/>
      <c r="SNA1124" s="19"/>
      <c r="SNB1124" s="16"/>
      <c r="SNI1124" s="19"/>
      <c r="SNJ1124" s="16"/>
      <c r="SNQ1124" s="19"/>
      <c r="SNR1124" s="16"/>
      <c r="SNY1124" s="19"/>
      <c r="SNZ1124" s="16"/>
      <c r="SOG1124" s="19"/>
      <c r="SOH1124" s="16"/>
      <c r="SOO1124" s="19"/>
      <c r="SOP1124" s="16"/>
      <c r="SOW1124" s="19"/>
      <c r="SOX1124" s="16"/>
      <c r="SPE1124" s="19"/>
      <c r="SPF1124" s="16"/>
      <c r="SPM1124" s="19"/>
      <c r="SPN1124" s="16"/>
      <c r="SPU1124" s="19"/>
      <c r="SPV1124" s="16"/>
      <c r="SQC1124" s="19"/>
      <c r="SQD1124" s="16"/>
      <c r="SQK1124" s="19"/>
      <c r="SQL1124" s="16"/>
      <c r="SQS1124" s="19"/>
      <c r="SQT1124" s="16"/>
      <c r="SRA1124" s="19"/>
      <c r="SRB1124" s="16"/>
      <c r="SRI1124" s="19"/>
      <c r="SRJ1124" s="16"/>
      <c r="SRQ1124" s="19"/>
      <c r="SRR1124" s="16"/>
      <c r="SRY1124" s="19"/>
      <c r="SRZ1124" s="16"/>
      <c r="SSG1124" s="19"/>
      <c r="SSH1124" s="16"/>
      <c r="SSO1124" s="19"/>
      <c r="SSP1124" s="16"/>
      <c r="SSW1124" s="19"/>
      <c r="SSX1124" s="16"/>
      <c r="STE1124" s="19"/>
      <c r="STF1124" s="16"/>
      <c r="STM1124" s="19"/>
      <c r="STN1124" s="16"/>
      <c r="STU1124" s="19"/>
      <c r="STV1124" s="16"/>
      <c r="SUC1124" s="19"/>
      <c r="SUD1124" s="16"/>
      <c r="SUK1124" s="19"/>
      <c r="SUL1124" s="16"/>
      <c r="SUS1124" s="19"/>
      <c r="SUT1124" s="16"/>
      <c r="SVA1124" s="19"/>
      <c r="SVB1124" s="16"/>
      <c r="SVI1124" s="19"/>
      <c r="SVJ1124" s="16"/>
      <c r="SVQ1124" s="19"/>
      <c r="SVR1124" s="16"/>
      <c r="SVY1124" s="19"/>
      <c r="SVZ1124" s="16"/>
      <c r="SWG1124" s="19"/>
      <c r="SWH1124" s="16"/>
      <c r="SWO1124" s="19"/>
      <c r="SWP1124" s="16"/>
      <c r="SWW1124" s="19"/>
      <c r="SWX1124" s="16"/>
      <c r="SXE1124" s="19"/>
      <c r="SXF1124" s="16"/>
      <c r="SXM1124" s="19"/>
      <c r="SXN1124" s="16"/>
      <c r="SXU1124" s="19"/>
      <c r="SXV1124" s="16"/>
      <c r="SYC1124" s="19"/>
      <c r="SYD1124" s="16"/>
      <c r="SYK1124" s="19"/>
      <c r="SYL1124" s="16"/>
      <c r="SYS1124" s="19"/>
      <c r="SYT1124" s="16"/>
      <c r="SZA1124" s="19"/>
      <c r="SZB1124" s="16"/>
      <c r="SZI1124" s="19"/>
      <c r="SZJ1124" s="16"/>
      <c r="SZQ1124" s="19"/>
      <c r="SZR1124" s="16"/>
      <c r="SZY1124" s="19"/>
      <c r="SZZ1124" s="16"/>
      <c r="TAG1124" s="19"/>
      <c r="TAH1124" s="16"/>
      <c r="TAO1124" s="19"/>
      <c r="TAP1124" s="16"/>
      <c r="TAW1124" s="19"/>
      <c r="TAX1124" s="16"/>
      <c r="TBE1124" s="19"/>
      <c r="TBF1124" s="16"/>
      <c r="TBM1124" s="19"/>
      <c r="TBN1124" s="16"/>
      <c r="TBU1124" s="19"/>
      <c r="TBV1124" s="16"/>
      <c r="TCC1124" s="19"/>
      <c r="TCD1124" s="16"/>
      <c r="TCK1124" s="19"/>
      <c r="TCL1124" s="16"/>
      <c r="TCS1124" s="19"/>
      <c r="TCT1124" s="16"/>
      <c r="TDA1124" s="19"/>
      <c r="TDB1124" s="16"/>
      <c r="TDI1124" s="19"/>
      <c r="TDJ1124" s="16"/>
      <c r="TDQ1124" s="19"/>
      <c r="TDR1124" s="16"/>
      <c r="TDY1124" s="19"/>
      <c r="TDZ1124" s="16"/>
      <c r="TEG1124" s="19"/>
      <c r="TEH1124" s="16"/>
      <c r="TEO1124" s="19"/>
      <c r="TEP1124" s="16"/>
      <c r="TEW1124" s="19"/>
      <c r="TEX1124" s="16"/>
      <c r="TFE1124" s="19"/>
      <c r="TFF1124" s="16"/>
      <c r="TFM1124" s="19"/>
      <c r="TFN1124" s="16"/>
      <c r="TFU1124" s="19"/>
      <c r="TFV1124" s="16"/>
      <c r="TGC1124" s="19"/>
      <c r="TGD1124" s="16"/>
      <c r="TGK1124" s="19"/>
      <c r="TGL1124" s="16"/>
      <c r="TGS1124" s="19"/>
      <c r="TGT1124" s="16"/>
      <c r="THA1124" s="19"/>
      <c r="THB1124" s="16"/>
      <c r="THI1124" s="19"/>
      <c r="THJ1124" s="16"/>
      <c r="THQ1124" s="19"/>
      <c r="THR1124" s="16"/>
      <c r="THY1124" s="19"/>
      <c r="THZ1124" s="16"/>
      <c r="TIG1124" s="19"/>
      <c r="TIH1124" s="16"/>
      <c r="TIO1124" s="19"/>
      <c r="TIP1124" s="16"/>
      <c r="TIW1124" s="19"/>
      <c r="TIX1124" s="16"/>
      <c r="TJE1124" s="19"/>
      <c r="TJF1124" s="16"/>
      <c r="TJM1124" s="19"/>
      <c r="TJN1124" s="16"/>
      <c r="TJU1124" s="19"/>
      <c r="TJV1124" s="16"/>
      <c r="TKC1124" s="19"/>
      <c r="TKD1124" s="16"/>
      <c r="TKK1124" s="19"/>
      <c r="TKL1124" s="16"/>
      <c r="TKS1124" s="19"/>
      <c r="TKT1124" s="16"/>
      <c r="TLA1124" s="19"/>
      <c r="TLB1124" s="16"/>
      <c r="TLI1124" s="19"/>
      <c r="TLJ1124" s="16"/>
      <c r="TLQ1124" s="19"/>
      <c r="TLR1124" s="16"/>
      <c r="TLY1124" s="19"/>
      <c r="TLZ1124" s="16"/>
      <c r="TMG1124" s="19"/>
      <c r="TMH1124" s="16"/>
      <c r="TMO1124" s="19"/>
      <c r="TMP1124" s="16"/>
      <c r="TMW1124" s="19"/>
      <c r="TMX1124" s="16"/>
      <c r="TNE1124" s="19"/>
      <c r="TNF1124" s="16"/>
      <c r="TNM1124" s="19"/>
      <c r="TNN1124" s="16"/>
      <c r="TNU1124" s="19"/>
      <c r="TNV1124" s="16"/>
      <c r="TOC1124" s="19"/>
      <c r="TOD1124" s="16"/>
      <c r="TOK1124" s="19"/>
      <c r="TOL1124" s="16"/>
      <c r="TOS1124" s="19"/>
      <c r="TOT1124" s="16"/>
      <c r="TPA1124" s="19"/>
      <c r="TPB1124" s="16"/>
      <c r="TPI1124" s="19"/>
      <c r="TPJ1124" s="16"/>
      <c r="TPQ1124" s="19"/>
      <c r="TPR1124" s="16"/>
      <c r="TPY1124" s="19"/>
      <c r="TPZ1124" s="16"/>
      <c r="TQG1124" s="19"/>
      <c r="TQH1124" s="16"/>
      <c r="TQO1124" s="19"/>
      <c r="TQP1124" s="16"/>
      <c r="TQW1124" s="19"/>
      <c r="TQX1124" s="16"/>
      <c r="TRE1124" s="19"/>
      <c r="TRF1124" s="16"/>
      <c r="TRM1124" s="19"/>
      <c r="TRN1124" s="16"/>
      <c r="TRU1124" s="19"/>
      <c r="TRV1124" s="16"/>
      <c r="TSC1124" s="19"/>
      <c r="TSD1124" s="16"/>
      <c r="TSK1124" s="19"/>
      <c r="TSL1124" s="16"/>
      <c r="TSS1124" s="19"/>
      <c r="TST1124" s="16"/>
      <c r="TTA1124" s="19"/>
      <c r="TTB1124" s="16"/>
      <c r="TTI1124" s="19"/>
      <c r="TTJ1124" s="16"/>
      <c r="TTQ1124" s="19"/>
      <c r="TTR1124" s="16"/>
      <c r="TTY1124" s="19"/>
      <c r="TTZ1124" s="16"/>
      <c r="TUG1124" s="19"/>
      <c r="TUH1124" s="16"/>
      <c r="TUO1124" s="19"/>
      <c r="TUP1124" s="16"/>
      <c r="TUW1124" s="19"/>
      <c r="TUX1124" s="16"/>
      <c r="TVE1124" s="19"/>
      <c r="TVF1124" s="16"/>
      <c r="TVM1124" s="19"/>
      <c r="TVN1124" s="16"/>
      <c r="TVU1124" s="19"/>
      <c r="TVV1124" s="16"/>
      <c r="TWC1124" s="19"/>
      <c r="TWD1124" s="16"/>
      <c r="TWK1124" s="19"/>
      <c r="TWL1124" s="16"/>
      <c r="TWS1124" s="19"/>
      <c r="TWT1124" s="16"/>
      <c r="TXA1124" s="19"/>
      <c r="TXB1124" s="16"/>
      <c r="TXI1124" s="19"/>
      <c r="TXJ1124" s="16"/>
      <c r="TXQ1124" s="19"/>
      <c r="TXR1124" s="16"/>
      <c r="TXY1124" s="19"/>
      <c r="TXZ1124" s="16"/>
      <c r="TYG1124" s="19"/>
      <c r="TYH1124" s="16"/>
      <c r="TYO1124" s="19"/>
      <c r="TYP1124" s="16"/>
      <c r="TYW1124" s="19"/>
      <c r="TYX1124" s="16"/>
      <c r="TZE1124" s="19"/>
      <c r="TZF1124" s="16"/>
      <c r="TZM1124" s="19"/>
      <c r="TZN1124" s="16"/>
      <c r="TZU1124" s="19"/>
      <c r="TZV1124" s="16"/>
      <c r="UAC1124" s="19"/>
      <c r="UAD1124" s="16"/>
      <c r="UAK1124" s="19"/>
      <c r="UAL1124" s="16"/>
      <c r="UAS1124" s="19"/>
      <c r="UAT1124" s="16"/>
      <c r="UBA1124" s="19"/>
      <c r="UBB1124" s="16"/>
      <c r="UBI1124" s="19"/>
      <c r="UBJ1124" s="16"/>
      <c r="UBQ1124" s="19"/>
      <c r="UBR1124" s="16"/>
      <c r="UBY1124" s="19"/>
      <c r="UBZ1124" s="16"/>
      <c r="UCG1124" s="19"/>
      <c r="UCH1124" s="16"/>
      <c r="UCO1124" s="19"/>
      <c r="UCP1124" s="16"/>
      <c r="UCW1124" s="19"/>
      <c r="UCX1124" s="16"/>
      <c r="UDE1124" s="19"/>
      <c r="UDF1124" s="16"/>
      <c r="UDM1124" s="19"/>
      <c r="UDN1124" s="16"/>
      <c r="UDU1124" s="19"/>
      <c r="UDV1124" s="16"/>
      <c r="UEC1124" s="19"/>
      <c r="UED1124" s="16"/>
      <c r="UEK1124" s="19"/>
      <c r="UEL1124" s="16"/>
      <c r="UES1124" s="19"/>
      <c r="UET1124" s="16"/>
      <c r="UFA1124" s="19"/>
      <c r="UFB1124" s="16"/>
      <c r="UFI1124" s="19"/>
      <c r="UFJ1124" s="16"/>
      <c r="UFQ1124" s="19"/>
      <c r="UFR1124" s="16"/>
      <c r="UFY1124" s="19"/>
      <c r="UFZ1124" s="16"/>
      <c r="UGG1124" s="19"/>
      <c r="UGH1124" s="16"/>
      <c r="UGO1124" s="19"/>
      <c r="UGP1124" s="16"/>
      <c r="UGW1124" s="19"/>
      <c r="UGX1124" s="16"/>
      <c r="UHE1124" s="19"/>
      <c r="UHF1124" s="16"/>
      <c r="UHM1124" s="19"/>
      <c r="UHN1124" s="16"/>
      <c r="UHU1124" s="19"/>
      <c r="UHV1124" s="16"/>
      <c r="UIC1124" s="19"/>
      <c r="UID1124" s="16"/>
      <c r="UIK1124" s="19"/>
      <c r="UIL1124" s="16"/>
      <c r="UIS1124" s="19"/>
      <c r="UIT1124" s="16"/>
      <c r="UJA1124" s="19"/>
      <c r="UJB1124" s="16"/>
      <c r="UJI1124" s="19"/>
      <c r="UJJ1124" s="16"/>
      <c r="UJQ1124" s="19"/>
      <c r="UJR1124" s="16"/>
      <c r="UJY1124" s="19"/>
      <c r="UJZ1124" s="16"/>
      <c r="UKG1124" s="19"/>
      <c r="UKH1124" s="16"/>
      <c r="UKO1124" s="19"/>
      <c r="UKP1124" s="16"/>
      <c r="UKW1124" s="19"/>
      <c r="UKX1124" s="16"/>
      <c r="ULE1124" s="19"/>
      <c r="ULF1124" s="16"/>
      <c r="ULM1124" s="19"/>
      <c r="ULN1124" s="16"/>
      <c r="ULU1124" s="19"/>
      <c r="ULV1124" s="16"/>
      <c r="UMC1124" s="19"/>
      <c r="UMD1124" s="16"/>
      <c r="UMK1124" s="19"/>
      <c r="UML1124" s="16"/>
      <c r="UMS1124" s="19"/>
      <c r="UMT1124" s="16"/>
      <c r="UNA1124" s="19"/>
      <c r="UNB1124" s="16"/>
      <c r="UNI1124" s="19"/>
      <c r="UNJ1124" s="16"/>
      <c r="UNQ1124" s="19"/>
      <c r="UNR1124" s="16"/>
      <c r="UNY1124" s="19"/>
      <c r="UNZ1124" s="16"/>
      <c r="UOG1124" s="19"/>
      <c r="UOH1124" s="16"/>
      <c r="UOO1124" s="19"/>
      <c r="UOP1124" s="16"/>
      <c r="UOW1124" s="19"/>
      <c r="UOX1124" s="16"/>
      <c r="UPE1124" s="19"/>
      <c r="UPF1124" s="16"/>
      <c r="UPM1124" s="19"/>
      <c r="UPN1124" s="16"/>
      <c r="UPU1124" s="19"/>
      <c r="UPV1124" s="16"/>
      <c r="UQC1124" s="19"/>
      <c r="UQD1124" s="16"/>
      <c r="UQK1124" s="19"/>
      <c r="UQL1124" s="16"/>
      <c r="UQS1124" s="19"/>
      <c r="UQT1124" s="16"/>
      <c r="URA1124" s="19"/>
      <c r="URB1124" s="16"/>
      <c r="URI1124" s="19"/>
      <c r="URJ1124" s="16"/>
      <c r="URQ1124" s="19"/>
      <c r="URR1124" s="16"/>
      <c r="URY1124" s="19"/>
      <c r="URZ1124" s="16"/>
      <c r="USG1124" s="19"/>
      <c r="USH1124" s="16"/>
      <c r="USO1124" s="19"/>
      <c r="USP1124" s="16"/>
      <c r="USW1124" s="19"/>
      <c r="USX1124" s="16"/>
      <c r="UTE1124" s="19"/>
      <c r="UTF1124" s="16"/>
      <c r="UTM1124" s="19"/>
      <c r="UTN1124" s="16"/>
      <c r="UTU1124" s="19"/>
      <c r="UTV1124" s="16"/>
      <c r="UUC1124" s="19"/>
      <c r="UUD1124" s="16"/>
      <c r="UUK1124" s="19"/>
      <c r="UUL1124" s="16"/>
      <c r="UUS1124" s="19"/>
      <c r="UUT1124" s="16"/>
      <c r="UVA1124" s="19"/>
      <c r="UVB1124" s="16"/>
      <c r="UVI1124" s="19"/>
      <c r="UVJ1124" s="16"/>
      <c r="UVQ1124" s="19"/>
      <c r="UVR1124" s="16"/>
      <c r="UVY1124" s="19"/>
      <c r="UVZ1124" s="16"/>
      <c r="UWG1124" s="19"/>
      <c r="UWH1124" s="16"/>
      <c r="UWO1124" s="19"/>
      <c r="UWP1124" s="16"/>
      <c r="UWW1124" s="19"/>
      <c r="UWX1124" s="16"/>
      <c r="UXE1124" s="19"/>
      <c r="UXF1124" s="16"/>
      <c r="UXM1124" s="19"/>
      <c r="UXN1124" s="16"/>
      <c r="UXU1124" s="19"/>
      <c r="UXV1124" s="16"/>
      <c r="UYC1124" s="19"/>
      <c r="UYD1124" s="16"/>
      <c r="UYK1124" s="19"/>
      <c r="UYL1124" s="16"/>
      <c r="UYS1124" s="19"/>
      <c r="UYT1124" s="16"/>
      <c r="UZA1124" s="19"/>
      <c r="UZB1124" s="16"/>
      <c r="UZI1124" s="19"/>
      <c r="UZJ1124" s="16"/>
      <c r="UZQ1124" s="19"/>
      <c r="UZR1124" s="16"/>
      <c r="UZY1124" s="19"/>
      <c r="UZZ1124" s="16"/>
      <c r="VAG1124" s="19"/>
      <c r="VAH1124" s="16"/>
      <c r="VAO1124" s="19"/>
      <c r="VAP1124" s="16"/>
      <c r="VAW1124" s="19"/>
      <c r="VAX1124" s="16"/>
      <c r="VBE1124" s="19"/>
      <c r="VBF1124" s="16"/>
      <c r="VBM1124" s="19"/>
      <c r="VBN1124" s="16"/>
      <c r="VBU1124" s="19"/>
      <c r="VBV1124" s="16"/>
      <c r="VCC1124" s="19"/>
      <c r="VCD1124" s="16"/>
      <c r="VCK1124" s="19"/>
      <c r="VCL1124" s="16"/>
      <c r="VCS1124" s="19"/>
      <c r="VCT1124" s="16"/>
      <c r="VDA1124" s="19"/>
      <c r="VDB1124" s="16"/>
      <c r="VDI1124" s="19"/>
      <c r="VDJ1124" s="16"/>
      <c r="VDQ1124" s="19"/>
      <c r="VDR1124" s="16"/>
      <c r="VDY1124" s="19"/>
      <c r="VDZ1124" s="16"/>
      <c r="VEG1124" s="19"/>
      <c r="VEH1124" s="16"/>
      <c r="VEO1124" s="19"/>
      <c r="VEP1124" s="16"/>
      <c r="VEW1124" s="19"/>
      <c r="VEX1124" s="16"/>
      <c r="VFE1124" s="19"/>
      <c r="VFF1124" s="16"/>
      <c r="VFM1124" s="19"/>
      <c r="VFN1124" s="16"/>
      <c r="VFU1124" s="19"/>
      <c r="VFV1124" s="16"/>
      <c r="VGC1124" s="19"/>
      <c r="VGD1124" s="16"/>
      <c r="VGK1124" s="19"/>
      <c r="VGL1124" s="16"/>
      <c r="VGS1124" s="19"/>
      <c r="VGT1124" s="16"/>
      <c r="VHA1124" s="19"/>
      <c r="VHB1124" s="16"/>
      <c r="VHI1124" s="19"/>
      <c r="VHJ1124" s="16"/>
      <c r="VHQ1124" s="19"/>
      <c r="VHR1124" s="16"/>
      <c r="VHY1124" s="19"/>
      <c r="VHZ1124" s="16"/>
      <c r="VIG1124" s="19"/>
      <c r="VIH1124" s="16"/>
      <c r="VIO1124" s="19"/>
      <c r="VIP1124" s="16"/>
      <c r="VIW1124" s="19"/>
      <c r="VIX1124" s="16"/>
      <c r="VJE1124" s="19"/>
      <c r="VJF1124" s="16"/>
      <c r="VJM1124" s="19"/>
      <c r="VJN1124" s="16"/>
      <c r="VJU1124" s="19"/>
      <c r="VJV1124" s="16"/>
      <c r="VKC1124" s="19"/>
      <c r="VKD1124" s="16"/>
      <c r="VKK1124" s="19"/>
      <c r="VKL1124" s="16"/>
      <c r="VKS1124" s="19"/>
      <c r="VKT1124" s="16"/>
      <c r="VLA1124" s="19"/>
      <c r="VLB1124" s="16"/>
      <c r="VLI1124" s="19"/>
      <c r="VLJ1124" s="16"/>
      <c r="VLQ1124" s="19"/>
      <c r="VLR1124" s="16"/>
      <c r="VLY1124" s="19"/>
      <c r="VLZ1124" s="16"/>
      <c r="VMG1124" s="19"/>
      <c r="VMH1124" s="16"/>
      <c r="VMO1124" s="19"/>
      <c r="VMP1124" s="16"/>
      <c r="VMW1124" s="19"/>
      <c r="VMX1124" s="16"/>
      <c r="VNE1124" s="19"/>
      <c r="VNF1124" s="16"/>
      <c r="VNM1124" s="19"/>
      <c r="VNN1124" s="16"/>
      <c r="VNU1124" s="19"/>
      <c r="VNV1124" s="16"/>
      <c r="VOC1124" s="19"/>
      <c r="VOD1124" s="16"/>
      <c r="VOK1124" s="19"/>
      <c r="VOL1124" s="16"/>
      <c r="VOS1124" s="19"/>
      <c r="VOT1124" s="16"/>
      <c r="VPA1124" s="19"/>
      <c r="VPB1124" s="16"/>
      <c r="VPI1124" s="19"/>
      <c r="VPJ1124" s="16"/>
      <c r="VPQ1124" s="19"/>
      <c r="VPR1124" s="16"/>
      <c r="VPY1124" s="19"/>
      <c r="VPZ1124" s="16"/>
      <c r="VQG1124" s="19"/>
      <c r="VQH1124" s="16"/>
      <c r="VQO1124" s="19"/>
      <c r="VQP1124" s="16"/>
      <c r="VQW1124" s="19"/>
      <c r="VQX1124" s="16"/>
      <c r="VRE1124" s="19"/>
      <c r="VRF1124" s="16"/>
      <c r="VRM1124" s="19"/>
      <c r="VRN1124" s="16"/>
      <c r="VRU1124" s="19"/>
      <c r="VRV1124" s="16"/>
      <c r="VSC1124" s="19"/>
      <c r="VSD1124" s="16"/>
      <c r="VSK1124" s="19"/>
      <c r="VSL1124" s="16"/>
      <c r="VSS1124" s="19"/>
      <c r="VST1124" s="16"/>
      <c r="VTA1124" s="19"/>
      <c r="VTB1124" s="16"/>
      <c r="VTI1124" s="19"/>
      <c r="VTJ1124" s="16"/>
      <c r="VTQ1124" s="19"/>
      <c r="VTR1124" s="16"/>
      <c r="VTY1124" s="19"/>
      <c r="VTZ1124" s="16"/>
      <c r="VUG1124" s="19"/>
      <c r="VUH1124" s="16"/>
      <c r="VUO1124" s="19"/>
      <c r="VUP1124" s="16"/>
      <c r="VUW1124" s="19"/>
      <c r="VUX1124" s="16"/>
      <c r="VVE1124" s="19"/>
      <c r="VVF1124" s="16"/>
      <c r="VVM1124" s="19"/>
      <c r="VVN1124" s="16"/>
      <c r="VVU1124" s="19"/>
      <c r="VVV1124" s="16"/>
      <c r="VWC1124" s="19"/>
      <c r="VWD1124" s="16"/>
      <c r="VWK1124" s="19"/>
      <c r="VWL1124" s="16"/>
      <c r="VWS1124" s="19"/>
      <c r="VWT1124" s="16"/>
      <c r="VXA1124" s="19"/>
      <c r="VXB1124" s="16"/>
      <c r="VXI1124" s="19"/>
      <c r="VXJ1124" s="16"/>
      <c r="VXQ1124" s="19"/>
      <c r="VXR1124" s="16"/>
      <c r="VXY1124" s="19"/>
      <c r="VXZ1124" s="16"/>
      <c r="VYG1124" s="19"/>
      <c r="VYH1124" s="16"/>
      <c r="VYO1124" s="19"/>
      <c r="VYP1124" s="16"/>
      <c r="VYW1124" s="19"/>
      <c r="VYX1124" s="16"/>
      <c r="VZE1124" s="19"/>
      <c r="VZF1124" s="16"/>
      <c r="VZM1124" s="19"/>
      <c r="VZN1124" s="16"/>
      <c r="VZU1124" s="19"/>
      <c r="VZV1124" s="16"/>
      <c r="WAC1124" s="19"/>
      <c r="WAD1124" s="16"/>
      <c r="WAK1124" s="19"/>
      <c r="WAL1124" s="16"/>
      <c r="WAS1124" s="19"/>
      <c r="WAT1124" s="16"/>
      <c r="WBA1124" s="19"/>
      <c r="WBB1124" s="16"/>
      <c r="WBI1124" s="19"/>
      <c r="WBJ1124" s="16"/>
      <c r="WBQ1124" s="19"/>
      <c r="WBR1124" s="16"/>
      <c r="WBY1124" s="19"/>
      <c r="WBZ1124" s="16"/>
      <c r="WCG1124" s="19"/>
      <c r="WCH1124" s="16"/>
      <c r="WCO1124" s="19"/>
      <c r="WCP1124" s="16"/>
      <c r="WCW1124" s="19"/>
      <c r="WCX1124" s="16"/>
      <c r="WDE1124" s="19"/>
      <c r="WDF1124" s="16"/>
      <c r="WDM1124" s="19"/>
      <c r="WDN1124" s="16"/>
      <c r="WDU1124" s="19"/>
      <c r="WDV1124" s="16"/>
      <c r="WEC1124" s="19"/>
      <c r="WED1124" s="16"/>
      <c r="WEK1124" s="19"/>
      <c r="WEL1124" s="16"/>
      <c r="WES1124" s="19"/>
      <c r="WET1124" s="16"/>
      <c r="WFA1124" s="19"/>
      <c r="WFB1124" s="16"/>
      <c r="WFI1124" s="19"/>
      <c r="WFJ1124" s="16"/>
      <c r="WFQ1124" s="19"/>
      <c r="WFR1124" s="16"/>
      <c r="WFY1124" s="19"/>
      <c r="WFZ1124" s="16"/>
      <c r="WGG1124" s="19"/>
      <c r="WGH1124" s="16"/>
      <c r="WGO1124" s="19"/>
      <c r="WGP1124" s="16"/>
      <c r="WGW1124" s="19"/>
      <c r="WGX1124" s="16"/>
      <c r="WHE1124" s="19"/>
      <c r="WHF1124" s="16"/>
      <c r="WHM1124" s="19"/>
      <c r="WHN1124" s="16"/>
      <c r="WHU1124" s="19"/>
      <c r="WHV1124" s="16"/>
      <c r="WIC1124" s="19"/>
      <c r="WID1124" s="16"/>
      <c r="WIK1124" s="19"/>
      <c r="WIL1124" s="16"/>
      <c r="WIS1124" s="19"/>
      <c r="WIT1124" s="16"/>
      <c r="WJA1124" s="19"/>
      <c r="WJB1124" s="16"/>
      <c r="WJI1124" s="19"/>
      <c r="WJJ1124" s="16"/>
      <c r="WJQ1124" s="19"/>
      <c r="WJR1124" s="16"/>
      <c r="WJY1124" s="19"/>
      <c r="WJZ1124" s="16"/>
      <c r="WKG1124" s="19"/>
      <c r="WKH1124" s="16"/>
      <c r="WKO1124" s="19"/>
      <c r="WKP1124" s="16"/>
      <c r="WKW1124" s="19"/>
      <c r="WKX1124" s="16"/>
      <c r="WLE1124" s="19"/>
      <c r="WLF1124" s="16"/>
      <c r="WLM1124" s="19"/>
      <c r="WLN1124" s="16"/>
      <c r="WLU1124" s="19"/>
      <c r="WLV1124" s="16"/>
      <c r="WMC1124" s="19"/>
      <c r="WMD1124" s="16"/>
      <c r="WMK1124" s="19"/>
      <c r="WML1124" s="16"/>
      <c r="WMS1124" s="19"/>
      <c r="WMT1124" s="16"/>
      <c r="WNA1124" s="19"/>
      <c r="WNB1124" s="16"/>
      <c r="WNI1124" s="19"/>
      <c r="WNJ1124" s="16"/>
      <c r="WNQ1124" s="19"/>
      <c r="WNR1124" s="16"/>
      <c r="WNY1124" s="19"/>
      <c r="WNZ1124" s="16"/>
      <c r="WOG1124" s="19"/>
      <c r="WOH1124" s="16"/>
      <c r="WOO1124" s="19"/>
      <c r="WOP1124" s="16"/>
      <c r="WOW1124" s="19"/>
      <c r="WOX1124" s="16"/>
      <c r="WPE1124" s="19"/>
      <c r="WPF1124" s="16"/>
      <c r="WPM1124" s="19"/>
      <c r="WPN1124" s="16"/>
      <c r="WPU1124" s="19"/>
      <c r="WPV1124" s="16"/>
      <c r="WQC1124" s="19"/>
      <c r="WQD1124" s="16"/>
      <c r="WQK1124" s="19"/>
      <c r="WQL1124" s="16"/>
      <c r="WQS1124" s="19"/>
      <c r="WQT1124" s="16"/>
      <c r="WRA1124" s="19"/>
      <c r="WRB1124" s="16"/>
      <c r="WRI1124" s="19"/>
      <c r="WRJ1124" s="16"/>
      <c r="WRQ1124" s="19"/>
      <c r="WRR1124" s="16"/>
      <c r="WRY1124" s="19"/>
      <c r="WRZ1124" s="16"/>
      <c r="WSG1124" s="19"/>
      <c r="WSH1124" s="16"/>
      <c r="WSO1124" s="19"/>
      <c r="WSP1124" s="16"/>
      <c r="WSW1124" s="19"/>
      <c r="WSX1124" s="16"/>
      <c r="WTE1124" s="19"/>
      <c r="WTF1124" s="16"/>
      <c r="WTM1124" s="19"/>
      <c r="WTN1124" s="16"/>
      <c r="WTU1124" s="19"/>
      <c r="WTV1124" s="16"/>
      <c r="WUC1124" s="19"/>
      <c r="WUD1124" s="16"/>
      <c r="WUK1124" s="19"/>
      <c r="WUL1124" s="16"/>
      <c r="WUS1124" s="19"/>
      <c r="WUT1124" s="16"/>
      <c r="WVA1124" s="19"/>
      <c r="WVB1124" s="16"/>
      <c r="WVI1124" s="19"/>
      <c r="WVJ1124" s="16"/>
      <c r="WVQ1124" s="19"/>
      <c r="WVR1124" s="16"/>
      <c r="WVY1124" s="19"/>
      <c r="WVZ1124" s="16"/>
      <c r="WWG1124" s="19"/>
      <c r="WWH1124" s="16"/>
      <c r="WWO1124" s="19"/>
      <c r="WWP1124" s="16"/>
      <c r="WWW1124" s="19"/>
      <c r="WWX1124" s="16"/>
      <c r="WXE1124" s="19"/>
      <c r="WXF1124" s="16"/>
      <c r="WXM1124" s="19"/>
      <c r="WXN1124" s="16"/>
      <c r="WXU1124" s="19"/>
      <c r="WXV1124" s="16"/>
      <c r="WYC1124" s="19"/>
      <c r="WYD1124" s="16"/>
      <c r="WYK1124" s="19"/>
      <c r="WYL1124" s="16"/>
      <c r="WYS1124" s="19"/>
      <c r="WYT1124" s="16"/>
      <c r="WZA1124" s="19"/>
      <c r="WZB1124" s="16"/>
      <c r="WZI1124" s="19"/>
      <c r="WZJ1124" s="16"/>
      <c r="WZQ1124" s="19"/>
      <c r="WZR1124" s="16"/>
      <c r="WZY1124" s="19"/>
      <c r="WZZ1124" s="16"/>
      <c r="XAG1124" s="19"/>
      <c r="XAH1124" s="16"/>
      <c r="XAO1124" s="19"/>
      <c r="XAP1124" s="16"/>
      <c r="XAW1124" s="19"/>
      <c r="XAX1124" s="16"/>
      <c r="XBE1124" s="19"/>
      <c r="XBF1124" s="16"/>
      <c r="XBM1124" s="19"/>
      <c r="XBN1124" s="16"/>
      <c r="XBU1124" s="19"/>
      <c r="XBV1124" s="16"/>
      <c r="XCC1124" s="19"/>
      <c r="XCD1124" s="16"/>
      <c r="XCK1124" s="19"/>
      <c r="XCL1124" s="16"/>
      <c r="XCS1124" s="19"/>
      <c r="XCT1124" s="16"/>
      <c r="XDA1124" s="19"/>
      <c r="XDB1124" s="16"/>
      <c r="XDI1124" s="19"/>
      <c r="XDJ1124" s="16"/>
      <c r="XDQ1124" s="19"/>
      <c r="XDR1124" s="16"/>
      <c r="XDY1124" s="19"/>
      <c r="XDZ1124" s="16"/>
      <c r="XEG1124" s="19"/>
      <c r="XEH1124" s="16"/>
      <c r="XEO1124" s="19"/>
      <c r="XEP1124" s="16"/>
      <c r="XEW1124" s="19"/>
      <c r="XEX1124" s="16"/>
    </row>
    <row r="1125" spans="1:1018 1025:2042 2049:3066 3073:4090 4097:5114 5121:6138 6145:7162 7169:8186 8193:9210 9217:10234 10241:11258 11265:12282 12289:13306 13313:14330 14337:15354 15361:16378" ht="51" x14ac:dyDescent="0.2">
      <c r="A1125" s="1" t="s">
        <v>1378</v>
      </c>
    </row>
    <row r="1126" spans="1:1018 1025:2042 2049:3066 3073:4090 4097:5114 5121:6138 6145:7162 7169:8186 8193:9210 9217:10234 10241:11258 11265:12282 12289:13306 13313:14330 14337:15354 15361:16378" x14ac:dyDescent="0.2">
      <c r="B1126" s="2" t="s">
        <v>292</v>
      </c>
      <c r="C1126" s="8">
        <v>0.34</v>
      </c>
      <c r="D1126" s="9">
        <v>0.317</v>
      </c>
      <c r="E1126" s="9">
        <v>0.32700000000000001</v>
      </c>
      <c r="F1126" s="9">
        <v>0.36699999999999999</v>
      </c>
      <c r="G1126" s="9">
        <v>0.39300000000000002</v>
      </c>
      <c r="H1126" s="9">
        <v>0.32200000000000001</v>
      </c>
      <c r="I1126" s="9">
        <v>0.27</v>
      </c>
      <c r="J1126" s="9">
        <v>0.28699999999999998</v>
      </c>
      <c r="K1126" s="9">
        <v>0.377</v>
      </c>
      <c r="L1126" s="9">
        <v>0.36599999999999999</v>
      </c>
      <c r="M1126" s="9">
        <v>0.32</v>
      </c>
      <c r="N1126" s="9">
        <v>0.33100000000000002</v>
      </c>
      <c r="O1126" s="9">
        <v>0.36</v>
      </c>
      <c r="P1126" s="9">
        <v>0.32800000000000001</v>
      </c>
      <c r="Q1126" s="9">
        <v>0.36699999999999999</v>
      </c>
      <c r="R1126" s="9">
        <v>0.34300000000000003</v>
      </c>
      <c r="S1126" s="9">
        <v>0.35</v>
      </c>
      <c r="T1126" s="9">
        <v>0.34599999999999997</v>
      </c>
      <c r="U1126" s="9">
        <v>0.313</v>
      </c>
      <c r="V1126" s="9">
        <v>0.28399999999999997</v>
      </c>
      <c r="W1126" s="9">
        <v>0.33300000000000002</v>
      </c>
      <c r="X1126" s="9">
        <v>0.38500000000000001</v>
      </c>
      <c r="Y1126" s="9">
        <v>0.34100000000000003</v>
      </c>
      <c r="Z1126" s="9">
        <v>0.33</v>
      </c>
      <c r="AA1126" s="9">
        <v>0.33100000000000002</v>
      </c>
      <c r="AB1126" s="9">
        <v>0.33900000000000002</v>
      </c>
    </row>
    <row r="1127" spans="1:1018 1025:2042 2049:3066 3073:4090 4097:5114 5121:6138 6145:7162 7169:8186 8193:9210 9217:10234 10241:11258 11265:12282 12289:13306 13313:14330 14337:15354 15361:16378" x14ac:dyDescent="0.2">
      <c r="B1127" s="2" t="s">
        <v>293</v>
      </c>
      <c r="C1127" s="8">
        <v>5.5E-2</v>
      </c>
      <c r="D1127" s="9">
        <v>4.5999999999999999E-2</v>
      </c>
      <c r="E1127" s="9">
        <v>5.8000000000000003E-2</v>
      </c>
      <c r="F1127" s="9">
        <v>6.0999999999999999E-2</v>
      </c>
      <c r="G1127" s="9">
        <v>5.7000000000000002E-2</v>
      </c>
      <c r="H1127" s="9">
        <v>4.2999999999999997E-2</v>
      </c>
      <c r="I1127" s="9">
        <v>6.0999999999999999E-2</v>
      </c>
      <c r="J1127" s="9">
        <v>8.3000000000000004E-2</v>
      </c>
      <c r="K1127" s="9">
        <v>7.3999999999999996E-2</v>
      </c>
      <c r="L1127" s="9">
        <v>5.5E-2</v>
      </c>
      <c r="M1127" s="9">
        <v>5.0999999999999997E-2</v>
      </c>
      <c r="N1127" s="9">
        <v>2.5000000000000001E-2</v>
      </c>
      <c r="O1127" s="9">
        <v>5.8000000000000003E-2</v>
      </c>
      <c r="P1127" s="9">
        <v>5.8000000000000003E-2</v>
      </c>
      <c r="Q1127" s="9">
        <v>5.5E-2</v>
      </c>
      <c r="R1127" s="9">
        <v>5.2999999999999999E-2</v>
      </c>
      <c r="S1127" s="9">
        <v>7.2999999999999995E-2</v>
      </c>
      <c r="T1127" s="9">
        <v>5.5E-2</v>
      </c>
      <c r="U1127" s="9">
        <v>5.1999999999999998E-2</v>
      </c>
      <c r="V1127" s="9">
        <v>5.1999999999999998E-2</v>
      </c>
      <c r="W1127" s="9">
        <v>1.4999999999999999E-2</v>
      </c>
      <c r="X1127" s="9">
        <v>5.8999999999999997E-2</v>
      </c>
      <c r="Y1127" s="9">
        <v>4.9000000000000002E-2</v>
      </c>
      <c r="Z1127" s="9">
        <v>6.4000000000000001E-2</v>
      </c>
      <c r="AA1127" s="9">
        <v>5.3999999999999999E-2</v>
      </c>
      <c r="AB1127" s="9">
        <v>5.3999999999999999E-2</v>
      </c>
    </row>
    <row r="1128" spans="1:1018 1025:2042 2049:3066 3073:4090 4097:5114 5121:6138 6145:7162 7169:8186 8193:9210 9217:10234 10241:11258 11265:12282 12289:13306 13313:14330 14337:15354 15361:16378" x14ac:dyDescent="0.2">
      <c r="B1128" s="2" t="s">
        <v>116</v>
      </c>
      <c r="C1128" s="8">
        <v>0.30499999999999999</v>
      </c>
      <c r="D1128" s="9">
        <v>0.375</v>
      </c>
      <c r="E1128" s="9">
        <v>0.32700000000000001</v>
      </c>
      <c r="F1128" s="9">
        <v>0.312</v>
      </c>
      <c r="G1128" s="9">
        <v>0.28399999999999997</v>
      </c>
      <c r="H1128" s="9">
        <v>0.251</v>
      </c>
      <c r="I1128" s="9">
        <v>0.214</v>
      </c>
      <c r="J1128" s="9">
        <v>0.215</v>
      </c>
      <c r="K1128" s="9">
        <v>0.224</v>
      </c>
      <c r="L1128" s="9">
        <v>0.28799999999999998</v>
      </c>
      <c r="M1128" s="9">
        <v>0.35299999999999998</v>
      </c>
      <c r="N1128" s="9">
        <v>0.34399999999999997</v>
      </c>
      <c r="O1128" s="9">
        <v>0.38600000000000001</v>
      </c>
      <c r="P1128" s="9">
        <v>0.315</v>
      </c>
      <c r="Q1128" s="9">
        <v>0.29199999999999998</v>
      </c>
      <c r="R1128" s="9">
        <v>0.313</v>
      </c>
      <c r="S1128" s="9">
        <v>0.27300000000000002</v>
      </c>
      <c r="T1128" s="9">
        <v>0.30499999999999999</v>
      </c>
      <c r="U1128" s="9">
        <v>0.34399999999999997</v>
      </c>
      <c r="V1128" s="9">
        <v>0.27700000000000002</v>
      </c>
      <c r="W1128" s="9">
        <v>0.39400000000000002</v>
      </c>
      <c r="X1128" s="9">
        <v>0.26700000000000002</v>
      </c>
      <c r="Y1128" s="9">
        <v>0.29099999999999998</v>
      </c>
      <c r="Z1128" s="9">
        <v>0.29499999999999998</v>
      </c>
      <c r="AA1128" s="9">
        <v>0.32700000000000001</v>
      </c>
      <c r="AB1128" s="9">
        <v>0.32200000000000001</v>
      </c>
    </row>
    <row r="1129" spans="1:1018 1025:2042 2049:3066 3073:4090 4097:5114 5121:6138 6145:7162 7169:8186 8193:9210 9217:10234 10241:11258 11265:12282 12289:13306 13313:14330 14337:15354 15361:16378" x14ac:dyDescent="0.2">
      <c r="B1129" s="2" t="s">
        <v>294</v>
      </c>
      <c r="C1129" s="8">
        <v>0.27600000000000002</v>
      </c>
      <c r="D1129" s="9">
        <v>0.23300000000000001</v>
      </c>
      <c r="E1129" s="9">
        <v>0.26500000000000001</v>
      </c>
      <c r="F1129" s="9">
        <v>0.247</v>
      </c>
      <c r="G1129" s="9">
        <v>0.252</v>
      </c>
      <c r="H1129" s="9">
        <v>0.35499999999999998</v>
      </c>
      <c r="I1129" s="9">
        <v>0.40300000000000002</v>
      </c>
      <c r="J1129" s="9">
        <v>0.35899999999999999</v>
      </c>
      <c r="K1129" s="9">
        <v>0.29699999999999999</v>
      </c>
      <c r="L1129" s="9">
        <v>0.27200000000000002</v>
      </c>
      <c r="M1129" s="9">
        <v>0.25800000000000001</v>
      </c>
      <c r="N1129" s="9">
        <v>0.248</v>
      </c>
      <c r="O1129" s="9">
        <v>0.185</v>
      </c>
      <c r="P1129" s="9">
        <v>0.28100000000000003</v>
      </c>
      <c r="Q1129" s="9">
        <v>0.25700000000000001</v>
      </c>
      <c r="R1129" s="9">
        <v>0.27200000000000002</v>
      </c>
      <c r="S1129" s="9">
        <v>0.254</v>
      </c>
      <c r="T1129" s="9">
        <v>0.27</v>
      </c>
      <c r="U1129" s="9">
        <v>0.27100000000000002</v>
      </c>
      <c r="V1129" s="9">
        <v>0.36099999999999999</v>
      </c>
      <c r="W1129" s="9">
        <v>0.24199999999999999</v>
      </c>
      <c r="X1129" s="9">
        <v>0.27800000000000002</v>
      </c>
      <c r="Y1129" s="9">
        <v>0.29599999999999999</v>
      </c>
      <c r="Z1129" s="9">
        <v>0.28299999999999997</v>
      </c>
      <c r="AA1129" s="9">
        <v>0.253</v>
      </c>
      <c r="AB1129" s="9">
        <v>0.27300000000000002</v>
      </c>
    </row>
    <row r="1130" spans="1:1018 1025:2042 2049:3066 3073:4090 4097:5114 5121:6138 6145:7162 7169:8186 8193:9210 9217:10234 10241:11258 11265:12282 12289:13306 13313:14330 14337:15354 15361:16378" x14ac:dyDescent="0.2">
      <c r="B1130" s="2" t="s">
        <v>295</v>
      </c>
      <c r="C1130" s="8">
        <v>2.4E-2</v>
      </c>
      <c r="D1130" s="9">
        <v>2.9000000000000001E-2</v>
      </c>
      <c r="E1130" s="9">
        <v>2.1999999999999999E-2</v>
      </c>
      <c r="F1130" s="9">
        <v>1.2999999999999999E-2</v>
      </c>
      <c r="G1130" s="9">
        <v>1.4999999999999999E-2</v>
      </c>
      <c r="H1130" s="9">
        <v>2.8000000000000001E-2</v>
      </c>
      <c r="I1130" s="9">
        <v>5.0999999999999997E-2</v>
      </c>
      <c r="J1130" s="9">
        <v>5.5E-2</v>
      </c>
      <c r="K1130" s="9">
        <v>2.8000000000000001E-2</v>
      </c>
      <c r="L1130" s="9">
        <v>0.02</v>
      </c>
      <c r="M1130" s="9">
        <v>1.7999999999999999E-2</v>
      </c>
      <c r="N1130" s="9">
        <v>5.0999999999999997E-2</v>
      </c>
      <c r="O1130" s="9">
        <v>1.0999999999999999E-2</v>
      </c>
      <c r="P1130" s="9">
        <v>1.7999999999999999E-2</v>
      </c>
      <c r="Q1130" s="9">
        <v>2.8000000000000001E-2</v>
      </c>
      <c r="R1130" s="9">
        <v>1.7999999999999999E-2</v>
      </c>
      <c r="S1130" s="9">
        <v>0.05</v>
      </c>
      <c r="T1130" s="9">
        <v>2.4E-2</v>
      </c>
      <c r="U1130" s="9">
        <v>2.1000000000000001E-2</v>
      </c>
      <c r="V1130" s="9">
        <v>2.5999999999999999E-2</v>
      </c>
      <c r="W1130" s="9">
        <v>1.4999999999999999E-2</v>
      </c>
      <c r="X1130" s="9">
        <v>1.0999999999999999E-2</v>
      </c>
      <c r="Y1130" s="9">
        <v>2.3E-2</v>
      </c>
      <c r="Z1130" s="9">
        <v>2.8000000000000001E-2</v>
      </c>
      <c r="AA1130" s="9">
        <v>3.5000000000000003E-2</v>
      </c>
      <c r="AB1130" s="9">
        <v>1.2E-2</v>
      </c>
    </row>
    <row r="1131" spans="1:1018 1025:2042 2049:3066 3073:4090 4097:5114 5121:6138 6145:7162 7169:8186 8193:9210 9217:10234 10241:11258 11265:12282 12289:13306 13313:14330 14337:15354 15361:16378" x14ac:dyDescent="0.2">
      <c r="B1131" s="2" t="s">
        <v>3</v>
      </c>
      <c r="C1131" s="3">
        <v>2318</v>
      </c>
      <c r="D1131" s="4">
        <v>347</v>
      </c>
      <c r="E1131" s="4">
        <v>498</v>
      </c>
      <c r="F1131" s="4">
        <v>603</v>
      </c>
      <c r="G1131" s="4">
        <v>405</v>
      </c>
      <c r="H1131" s="4">
        <v>211</v>
      </c>
      <c r="I1131" s="4">
        <v>196</v>
      </c>
      <c r="J1131" s="4">
        <v>181</v>
      </c>
      <c r="K1131" s="4">
        <v>353</v>
      </c>
      <c r="L1131" s="4">
        <v>604</v>
      </c>
      <c r="M1131" s="4">
        <v>275</v>
      </c>
      <c r="N1131" s="4">
        <v>157</v>
      </c>
      <c r="O1131" s="4">
        <v>189</v>
      </c>
      <c r="P1131" s="4">
        <v>1353</v>
      </c>
      <c r="Q1131" s="4">
        <v>879</v>
      </c>
      <c r="R1131" s="4">
        <v>1946</v>
      </c>
      <c r="S1131" s="4">
        <v>260</v>
      </c>
      <c r="T1131" s="4">
        <v>2073</v>
      </c>
      <c r="U1131" s="4">
        <v>96</v>
      </c>
      <c r="V1131" s="4">
        <v>155</v>
      </c>
      <c r="W1131" s="4">
        <v>66</v>
      </c>
      <c r="X1131" s="4">
        <v>187</v>
      </c>
      <c r="Y1131" s="4">
        <v>574</v>
      </c>
      <c r="Z1131" s="4">
        <v>576</v>
      </c>
      <c r="AA1131" s="4">
        <v>483</v>
      </c>
      <c r="AB1131" s="4">
        <v>407</v>
      </c>
    </row>
    <row r="1132" spans="1:1018 1025:2042 2049:3066 3073:4090 4097:5114 5121:6138 6145:7162 7169:8186 8193:9210 9217:10234 10241:11258 11265:12282 12289:13306 13313:14330 14337:15354 15361:16378" s="42" customFormat="1" ht="25.5" x14ac:dyDescent="0.2">
      <c r="A1132" s="19"/>
      <c r="B1132" s="16" t="s">
        <v>1523</v>
      </c>
      <c r="C1132" s="42">
        <f>C1127+C1129+C1130</f>
        <v>0.35500000000000004</v>
      </c>
      <c r="D1132" s="42">
        <f t="shared" ref="D1132:AB1132" si="28">D1127+D1129+D1130</f>
        <v>0.30800000000000005</v>
      </c>
      <c r="E1132" s="42">
        <f t="shared" si="28"/>
        <v>0.34500000000000003</v>
      </c>
      <c r="F1132" s="42">
        <f t="shared" si="28"/>
        <v>0.32100000000000001</v>
      </c>
      <c r="G1132" s="42">
        <f t="shared" si="28"/>
        <v>0.32400000000000001</v>
      </c>
      <c r="H1132" s="42">
        <f t="shared" si="28"/>
        <v>0.42599999999999999</v>
      </c>
      <c r="I1132" s="42">
        <f t="shared" si="28"/>
        <v>0.51500000000000001</v>
      </c>
      <c r="J1132" s="42">
        <f t="shared" si="28"/>
        <v>0.497</v>
      </c>
      <c r="K1132" s="42">
        <f t="shared" si="28"/>
        <v>0.39900000000000002</v>
      </c>
      <c r="L1132" s="42">
        <f t="shared" si="28"/>
        <v>0.34700000000000003</v>
      </c>
      <c r="M1132" s="42">
        <f t="shared" si="28"/>
        <v>0.32700000000000001</v>
      </c>
      <c r="N1132" s="42">
        <f t="shared" si="28"/>
        <v>0.32400000000000001</v>
      </c>
      <c r="O1132" s="42">
        <f t="shared" si="28"/>
        <v>0.254</v>
      </c>
      <c r="P1132" s="42">
        <f t="shared" si="28"/>
        <v>0.35700000000000004</v>
      </c>
      <c r="Q1132" s="42">
        <f t="shared" si="28"/>
        <v>0.34</v>
      </c>
      <c r="R1132" s="42">
        <f t="shared" si="28"/>
        <v>0.34300000000000003</v>
      </c>
      <c r="S1132" s="42">
        <f t="shared" si="28"/>
        <v>0.377</v>
      </c>
      <c r="T1132" s="42">
        <f t="shared" si="28"/>
        <v>0.34900000000000003</v>
      </c>
      <c r="U1132" s="42">
        <f t="shared" si="28"/>
        <v>0.34400000000000003</v>
      </c>
      <c r="V1132" s="42">
        <f t="shared" si="28"/>
        <v>0.439</v>
      </c>
      <c r="W1132" s="42">
        <f t="shared" si="28"/>
        <v>0.27200000000000002</v>
      </c>
      <c r="X1132" s="42">
        <f t="shared" si="28"/>
        <v>0.34800000000000003</v>
      </c>
      <c r="Y1132" s="42">
        <f t="shared" si="28"/>
        <v>0.36799999999999999</v>
      </c>
      <c r="Z1132" s="42">
        <f t="shared" si="28"/>
        <v>0.375</v>
      </c>
      <c r="AA1132" s="42">
        <f t="shared" si="28"/>
        <v>0.34199999999999997</v>
      </c>
      <c r="AB1132" s="42">
        <f t="shared" si="28"/>
        <v>0.33900000000000002</v>
      </c>
      <c r="AG1132" s="19"/>
      <c r="AH1132" s="16"/>
      <c r="AO1132" s="19"/>
      <c r="AP1132" s="16"/>
      <c r="AW1132" s="19"/>
      <c r="AX1132" s="16"/>
      <c r="BE1132" s="19"/>
      <c r="BF1132" s="16"/>
      <c r="BM1132" s="19"/>
      <c r="BN1132" s="16"/>
      <c r="BU1132" s="19"/>
      <c r="BV1132" s="16"/>
      <c r="CC1132" s="19"/>
      <c r="CD1132" s="16"/>
      <c r="CK1132" s="19"/>
      <c r="CL1132" s="16"/>
      <c r="CS1132" s="19"/>
      <c r="CT1132" s="16"/>
      <c r="DA1132" s="19"/>
      <c r="DB1132" s="16"/>
      <c r="DI1132" s="19"/>
      <c r="DJ1132" s="16"/>
      <c r="DQ1132" s="19"/>
      <c r="DR1132" s="16"/>
      <c r="DY1132" s="19"/>
      <c r="DZ1132" s="16"/>
      <c r="EG1132" s="19"/>
      <c r="EH1132" s="16"/>
      <c r="EO1132" s="19"/>
      <c r="EP1132" s="16"/>
      <c r="EW1132" s="19"/>
      <c r="EX1132" s="16"/>
      <c r="FE1132" s="19"/>
      <c r="FF1132" s="16"/>
      <c r="FM1132" s="19"/>
      <c r="FN1132" s="16"/>
      <c r="FU1132" s="19"/>
      <c r="FV1132" s="16"/>
      <c r="GC1132" s="19"/>
      <c r="GD1132" s="16"/>
      <c r="GK1132" s="19"/>
      <c r="GL1132" s="16"/>
      <c r="GS1132" s="19"/>
      <c r="GT1132" s="16"/>
      <c r="HA1132" s="19"/>
      <c r="HB1132" s="16"/>
      <c r="HI1132" s="19"/>
      <c r="HJ1132" s="16"/>
      <c r="HQ1132" s="19"/>
      <c r="HR1132" s="16"/>
      <c r="HY1132" s="19"/>
      <c r="HZ1132" s="16"/>
      <c r="IG1132" s="19"/>
      <c r="IH1132" s="16"/>
      <c r="IO1132" s="19"/>
      <c r="IP1132" s="16"/>
      <c r="IW1132" s="19"/>
      <c r="IX1132" s="16"/>
      <c r="JE1132" s="19"/>
      <c r="JF1132" s="16"/>
      <c r="JM1132" s="19"/>
      <c r="JN1132" s="16"/>
      <c r="JU1132" s="19"/>
      <c r="JV1132" s="16"/>
      <c r="KC1132" s="19"/>
      <c r="KD1132" s="16"/>
      <c r="KK1132" s="19"/>
      <c r="KL1132" s="16"/>
      <c r="KS1132" s="19"/>
      <c r="KT1132" s="16"/>
      <c r="LA1132" s="19"/>
      <c r="LB1132" s="16"/>
      <c r="LI1132" s="19"/>
      <c r="LJ1132" s="16"/>
      <c r="LQ1132" s="19"/>
      <c r="LR1132" s="16"/>
      <c r="LY1132" s="19"/>
      <c r="LZ1132" s="16"/>
      <c r="MG1132" s="19"/>
      <c r="MH1132" s="16"/>
      <c r="MO1132" s="19"/>
      <c r="MP1132" s="16"/>
      <c r="MW1132" s="19"/>
      <c r="MX1132" s="16"/>
      <c r="NE1132" s="19"/>
      <c r="NF1132" s="16"/>
      <c r="NM1132" s="19"/>
      <c r="NN1132" s="16"/>
      <c r="NU1132" s="19"/>
      <c r="NV1132" s="16"/>
      <c r="OC1132" s="19"/>
      <c r="OD1132" s="16"/>
      <c r="OK1132" s="19"/>
      <c r="OL1132" s="16"/>
      <c r="OS1132" s="19"/>
      <c r="OT1132" s="16"/>
      <c r="PA1132" s="19"/>
      <c r="PB1132" s="16"/>
      <c r="PI1132" s="19"/>
      <c r="PJ1132" s="16"/>
      <c r="PQ1132" s="19"/>
      <c r="PR1132" s="16"/>
      <c r="PY1132" s="19"/>
      <c r="PZ1132" s="16"/>
      <c r="QG1132" s="19"/>
      <c r="QH1132" s="16"/>
      <c r="QO1132" s="19"/>
      <c r="QP1132" s="16"/>
      <c r="QW1132" s="19"/>
      <c r="QX1132" s="16"/>
      <c r="RE1132" s="19"/>
      <c r="RF1132" s="16"/>
      <c r="RM1132" s="19"/>
      <c r="RN1132" s="16"/>
      <c r="RU1132" s="19"/>
      <c r="RV1132" s="16"/>
      <c r="SC1132" s="19"/>
      <c r="SD1132" s="16"/>
      <c r="SK1132" s="19"/>
      <c r="SL1132" s="16"/>
      <c r="SS1132" s="19"/>
      <c r="ST1132" s="16"/>
      <c r="TA1132" s="19"/>
      <c r="TB1132" s="16"/>
      <c r="TI1132" s="19"/>
      <c r="TJ1132" s="16"/>
      <c r="TQ1132" s="19"/>
      <c r="TR1132" s="16"/>
      <c r="TY1132" s="19"/>
      <c r="TZ1132" s="16"/>
      <c r="UG1132" s="19"/>
      <c r="UH1132" s="16"/>
      <c r="UO1132" s="19"/>
      <c r="UP1132" s="16"/>
      <c r="UW1132" s="19"/>
      <c r="UX1132" s="16"/>
      <c r="VE1132" s="19"/>
      <c r="VF1132" s="16"/>
      <c r="VM1132" s="19"/>
      <c r="VN1132" s="16"/>
      <c r="VU1132" s="19"/>
      <c r="VV1132" s="16"/>
      <c r="WC1132" s="19"/>
      <c r="WD1132" s="16"/>
      <c r="WK1132" s="19"/>
      <c r="WL1132" s="16"/>
      <c r="WS1132" s="19"/>
      <c r="WT1132" s="16"/>
      <c r="XA1132" s="19"/>
      <c r="XB1132" s="16"/>
      <c r="XI1132" s="19"/>
      <c r="XJ1132" s="16"/>
      <c r="XQ1132" s="19"/>
      <c r="XR1132" s="16"/>
      <c r="XY1132" s="19"/>
      <c r="XZ1132" s="16"/>
      <c r="YG1132" s="19"/>
      <c r="YH1132" s="16"/>
      <c r="YO1132" s="19"/>
      <c r="YP1132" s="16"/>
      <c r="YW1132" s="19"/>
      <c r="YX1132" s="16"/>
      <c r="ZE1132" s="19"/>
      <c r="ZF1132" s="16"/>
      <c r="ZM1132" s="19"/>
      <c r="ZN1132" s="16"/>
      <c r="ZU1132" s="19"/>
      <c r="ZV1132" s="16"/>
      <c r="AAC1132" s="19"/>
      <c r="AAD1132" s="16"/>
      <c r="AAK1132" s="19"/>
      <c r="AAL1132" s="16"/>
      <c r="AAS1132" s="19"/>
      <c r="AAT1132" s="16"/>
      <c r="ABA1132" s="19"/>
      <c r="ABB1132" s="16"/>
      <c r="ABI1132" s="19"/>
      <c r="ABJ1132" s="16"/>
      <c r="ABQ1132" s="19"/>
      <c r="ABR1132" s="16"/>
      <c r="ABY1132" s="19"/>
      <c r="ABZ1132" s="16"/>
      <c r="ACG1132" s="19"/>
      <c r="ACH1132" s="16"/>
      <c r="ACO1132" s="19"/>
      <c r="ACP1132" s="16"/>
      <c r="ACW1132" s="19"/>
      <c r="ACX1132" s="16"/>
      <c r="ADE1132" s="19"/>
      <c r="ADF1132" s="16"/>
      <c r="ADM1132" s="19"/>
      <c r="ADN1132" s="16"/>
      <c r="ADU1132" s="19"/>
      <c r="ADV1132" s="16"/>
      <c r="AEC1132" s="19"/>
      <c r="AED1132" s="16"/>
      <c r="AEK1132" s="19"/>
      <c r="AEL1132" s="16"/>
      <c r="AES1132" s="19"/>
      <c r="AET1132" s="16"/>
      <c r="AFA1132" s="19"/>
      <c r="AFB1132" s="16"/>
      <c r="AFI1132" s="19"/>
      <c r="AFJ1132" s="16"/>
      <c r="AFQ1132" s="19"/>
      <c r="AFR1132" s="16"/>
      <c r="AFY1132" s="19"/>
      <c r="AFZ1132" s="16"/>
      <c r="AGG1132" s="19"/>
      <c r="AGH1132" s="16"/>
      <c r="AGO1132" s="19"/>
      <c r="AGP1132" s="16"/>
      <c r="AGW1132" s="19"/>
      <c r="AGX1132" s="16"/>
      <c r="AHE1132" s="19"/>
      <c r="AHF1132" s="16"/>
      <c r="AHM1132" s="19"/>
      <c r="AHN1132" s="16"/>
      <c r="AHU1132" s="19"/>
      <c r="AHV1132" s="16"/>
      <c r="AIC1132" s="19"/>
      <c r="AID1132" s="16"/>
      <c r="AIK1132" s="19"/>
      <c r="AIL1132" s="16"/>
      <c r="AIS1132" s="19"/>
      <c r="AIT1132" s="16"/>
      <c r="AJA1132" s="19"/>
      <c r="AJB1132" s="16"/>
      <c r="AJI1132" s="19"/>
      <c r="AJJ1132" s="16"/>
      <c r="AJQ1132" s="19"/>
      <c r="AJR1132" s="16"/>
      <c r="AJY1132" s="19"/>
      <c r="AJZ1132" s="16"/>
      <c r="AKG1132" s="19"/>
      <c r="AKH1132" s="16"/>
      <c r="AKO1132" s="19"/>
      <c r="AKP1132" s="16"/>
      <c r="AKW1132" s="19"/>
      <c r="AKX1132" s="16"/>
      <c r="ALE1132" s="19"/>
      <c r="ALF1132" s="16"/>
      <c r="ALM1132" s="19"/>
      <c r="ALN1132" s="16"/>
      <c r="ALU1132" s="19"/>
      <c r="ALV1132" s="16"/>
      <c r="AMC1132" s="19"/>
      <c r="AMD1132" s="16"/>
      <c r="AMK1132" s="19"/>
      <c r="AML1132" s="16"/>
      <c r="AMS1132" s="19"/>
      <c r="AMT1132" s="16"/>
      <c r="ANA1132" s="19"/>
      <c r="ANB1132" s="16"/>
      <c r="ANI1132" s="19"/>
      <c r="ANJ1132" s="16"/>
      <c r="ANQ1132" s="19"/>
      <c r="ANR1132" s="16"/>
      <c r="ANY1132" s="19"/>
      <c r="ANZ1132" s="16"/>
      <c r="AOG1132" s="19"/>
      <c r="AOH1132" s="16"/>
      <c r="AOO1132" s="19"/>
      <c r="AOP1132" s="16"/>
      <c r="AOW1132" s="19"/>
      <c r="AOX1132" s="16"/>
      <c r="APE1132" s="19"/>
      <c r="APF1132" s="16"/>
      <c r="APM1132" s="19"/>
      <c r="APN1132" s="16"/>
      <c r="APU1132" s="19"/>
      <c r="APV1132" s="16"/>
      <c r="AQC1132" s="19"/>
      <c r="AQD1132" s="16"/>
      <c r="AQK1132" s="19"/>
      <c r="AQL1132" s="16"/>
      <c r="AQS1132" s="19"/>
      <c r="AQT1132" s="16"/>
      <c r="ARA1132" s="19"/>
      <c r="ARB1132" s="16"/>
      <c r="ARI1132" s="19"/>
      <c r="ARJ1132" s="16"/>
      <c r="ARQ1132" s="19"/>
      <c r="ARR1132" s="16"/>
      <c r="ARY1132" s="19"/>
      <c r="ARZ1132" s="16"/>
      <c r="ASG1132" s="19"/>
      <c r="ASH1132" s="16"/>
      <c r="ASO1132" s="19"/>
      <c r="ASP1132" s="16"/>
      <c r="ASW1132" s="19"/>
      <c r="ASX1132" s="16"/>
      <c r="ATE1132" s="19"/>
      <c r="ATF1132" s="16"/>
      <c r="ATM1132" s="19"/>
      <c r="ATN1132" s="16"/>
      <c r="ATU1132" s="19"/>
      <c r="ATV1132" s="16"/>
      <c r="AUC1132" s="19"/>
      <c r="AUD1132" s="16"/>
      <c r="AUK1132" s="19"/>
      <c r="AUL1132" s="16"/>
      <c r="AUS1132" s="19"/>
      <c r="AUT1132" s="16"/>
      <c r="AVA1132" s="19"/>
      <c r="AVB1132" s="16"/>
      <c r="AVI1132" s="19"/>
      <c r="AVJ1132" s="16"/>
      <c r="AVQ1132" s="19"/>
      <c r="AVR1132" s="16"/>
      <c r="AVY1132" s="19"/>
      <c r="AVZ1132" s="16"/>
      <c r="AWG1132" s="19"/>
      <c r="AWH1132" s="16"/>
      <c r="AWO1132" s="19"/>
      <c r="AWP1132" s="16"/>
      <c r="AWW1132" s="19"/>
      <c r="AWX1132" s="16"/>
      <c r="AXE1132" s="19"/>
      <c r="AXF1132" s="16"/>
      <c r="AXM1132" s="19"/>
      <c r="AXN1132" s="16"/>
      <c r="AXU1132" s="19"/>
      <c r="AXV1132" s="16"/>
      <c r="AYC1132" s="19"/>
      <c r="AYD1132" s="16"/>
      <c r="AYK1132" s="19"/>
      <c r="AYL1132" s="16"/>
      <c r="AYS1132" s="19"/>
      <c r="AYT1132" s="16"/>
      <c r="AZA1132" s="19"/>
      <c r="AZB1132" s="16"/>
      <c r="AZI1132" s="19"/>
      <c r="AZJ1132" s="16"/>
      <c r="AZQ1132" s="19"/>
      <c r="AZR1132" s="16"/>
      <c r="AZY1132" s="19"/>
      <c r="AZZ1132" s="16"/>
      <c r="BAG1132" s="19"/>
      <c r="BAH1132" s="16"/>
      <c r="BAO1132" s="19"/>
      <c r="BAP1132" s="16"/>
      <c r="BAW1132" s="19"/>
      <c r="BAX1132" s="16"/>
      <c r="BBE1132" s="19"/>
      <c r="BBF1132" s="16"/>
      <c r="BBM1132" s="19"/>
      <c r="BBN1132" s="16"/>
      <c r="BBU1132" s="19"/>
      <c r="BBV1132" s="16"/>
      <c r="BCC1132" s="19"/>
      <c r="BCD1132" s="16"/>
      <c r="BCK1132" s="19"/>
      <c r="BCL1132" s="16"/>
      <c r="BCS1132" s="19"/>
      <c r="BCT1132" s="16"/>
      <c r="BDA1132" s="19"/>
      <c r="BDB1132" s="16"/>
      <c r="BDI1132" s="19"/>
      <c r="BDJ1132" s="16"/>
      <c r="BDQ1132" s="19"/>
      <c r="BDR1132" s="16"/>
      <c r="BDY1132" s="19"/>
      <c r="BDZ1132" s="16"/>
      <c r="BEG1132" s="19"/>
      <c r="BEH1132" s="16"/>
      <c r="BEO1132" s="19"/>
      <c r="BEP1132" s="16"/>
      <c r="BEW1132" s="19"/>
      <c r="BEX1132" s="16"/>
      <c r="BFE1132" s="19"/>
      <c r="BFF1132" s="16"/>
      <c r="BFM1132" s="19"/>
      <c r="BFN1132" s="16"/>
      <c r="BFU1132" s="19"/>
      <c r="BFV1132" s="16"/>
      <c r="BGC1132" s="19"/>
      <c r="BGD1132" s="16"/>
      <c r="BGK1132" s="19"/>
      <c r="BGL1132" s="16"/>
      <c r="BGS1132" s="19"/>
      <c r="BGT1132" s="16"/>
      <c r="BHA1132" s="19"/>
      <c r="BHB1132" s="16"/>
      <c r="BHI1132" s="19"/>
      <c r="BHJ1132" s="16"/>
      <c r="BHQ1132" s="19"/>
      <c r="BHR1132" s="16"/>
      <c r="BHY1132" s="19"/>
      <c r="BHZ1132" s="16"/>
      <c r="BIG1132" s="19"/>
      <c r="BIH1132" s="16"/>
      <c r="BIO1132" s="19"/>
      <c r="BIP1132" s="16"/>
      <c r="BIW1132" s="19"/>
      <c r="BIX1132" s="16"/>
      <c r="BJE1132" s="19"/>
      <c r="BJF1132" s="16"/>
      <c r="BJM1132" s="19"/>
      <c r="BJN1132" s="16"/>
      <c r="BJU1132" s="19"/>
      <c r="BJV1132" s="16"/>
      <c r="BKC1132" s="19"/>
      <c r="BKD1132" s="16"/>
      <c r="BKK1132" s="19"/>
      <c r="BKL1132" s="16"/>
      <c r="BKS1132" s="19"/>
      <c r="BKT1132" s="16"/>
      <c r="BLA1132" s="19"/>
      <c r="BLB1132" s="16"/>
      <c r="BLI1132" s="19"/>
      <c r="BLJ1132" s="16"/>
      <c r="BLQ1132" s="19"/>
      <c r="BLR1132" s="16"/>
      <c r="BLY1132" s="19"/>
      <c r="BLZ1132" s="16"/>
      <c r="BMG1132" s="19"/>
      <c r="BMH1132" s="16"/>
      <c r="BMO1132" s="19"/>
      <c r="BMP1132" s="16"/>
      <c r="BMW1132" s="19"/>
      <c r="BMX1132" s="16"/>
      <c r="BNE1132" s="19"/>
      <c r="BNF1132" s="16"/>
      <c r="BNM1132" s="19"/>
      <c r="BNN1132" s="16"/>
      <c r="BNU1132" s="19"/>
      <c r="BNV1132" s="16"/>
      <c r="BOC1132" s="19"/>
      <c r="BOD1132" s="16"/>
      <c r="BOK1132" s="19"/>
      <c r="BOL1132" s="16"/>
      <c r="BOS1132" s="19"/>
      <c r="BOT1132" s="16"/>
      <c r="BPA1132" s="19"/>
      <c r="BPB1132" s="16"/>
      <c r="BPI1132" s="19"/>
      <c r="BPJ1132" s="16"/>
      <c r="BPQ1132" s="19"/>
      <c r="BPR1132" s="16"/>
      <c r="BPY1132" s="19"/>
      <c r="BPZ1132" s="16"/>
      <c r="BQG1132" s="19"/>
      <c r="BQH1132" s="16"/>
      <c r="BQO1132" s="19"/>
      <c r="BQP1132" s="16"/>
      <c r="BQW1132" s="19"/>
      <c r="BQX1132" s="16"/>
      <c r="BRE1132" s="19"/>
      <c r="BRF1132" s="16"/>
      <c r="BRM1132" s="19"/>
      <c r="BRN1132" s="16"/>
      <c r="BRU1132" s="19"/>
      <c r="BRV1132" s="16"/>
      <c r="BSC1132" s="19"/>
      <c r="BSD1132" s="16"/>
      <c r="BSK1132" s="19"/>
      <c r="BSL1132" s="16"/>
      <c r="BSS1132" s="19"/>
      <c r="BST1132" s="16"/>
      <c r="BTA1132" s="19"/>
      <c r="BTB1132" s="16"/>
      <c r="BTI1132" s="19"/>
      <c r="BTJ1132" s="16"/>
      <c r="BTQ1132" s="19"/>
      <c r="BTR1132" s="16"/>
      <c r="BTY1132" s="19"/>
      <c r="BTZ1132" s="16"/>
      <c r="BUG1132" s="19"/>
      <c r="BUH1132" s="16"/>
      <c r="BUO1132" s="19"/>
      <c r="BUP1132" s="16"/>
      <c r="BUW1132" s="19"/>
      <c r="BUX1132" s="16"/>
      <c r="BVE1132" s="19"/>
      <c r="BVF1132" s="16"/>
      <c r="BVM1132" s="19"/>
      <c r="BVN1132" s="16"/>
      <c r="BVU1132" s="19"/>
      <c r="BVV1132" s="16"/>
      <c r="BWC1132" s="19"/>
      <c r="BWD1132" s="16"/>
      <c r="BWK1132" s="19"/>
      <c r="BWL1132" s="16"/>
      <c r="BWS1132" s="19"/>
      <c r="BWT1132" s="16"/>
      <c r="BXA1132" s="19"/>
      <c r="BXB1132" s="16"/>
      <c r="BXI1132" s="19"/>
      <c r="BXJ1132" s="16"/>
      <c r="BXQ1132" s="19"/>
      <c r="BXR1132" s="16"/>
      <c r="BXY1132" s="19"/>
      <c r="BXZ1132" s="16"/>
      <c r="BYG1132" s="19"/>
      <c r="BYH1132" s="16"/>
      <c r="BYO1132" s="19"/>
      <c r="BYP1132" s="16"/>
      <c r="BYW1132" s="19"/>
      <c r="BYX1132" s="16"/>
      <c r="BZE1132" s="19"/>
      <c r="BZF1132" s="16"/>
      <c r="BZM1132" s="19"/>
      <c r="BZN1132" s="16"/>
      <c r="BZU1132" s="19"/>
      <c r="BZV1132" s="16"/>
      <c r="CAC1132" s="19"/>
      <c r="CAD1132" s="16"/>
      <c r="CAK1132" s="19"/>
      <c r="CAL1132" s="16"/>
      <c r="CAS1132" s="19"/>
      <c r="CAT1132" s="16"/>
      <c r="CBA1132" s="19"/>
      <c r="CBB1132" s="16"/>
      <c r="CBI1132" s="19"/>
      <c r="CBJ1132" s="16"/>
      <c r="CBQ1132" s="19"/>
      <c r="CBR1132" s="16"/>
      <c r="CBY1132" s="19"/>
      <c r="CBZ1132" s="16"/>
      <c r="CCG1132" s="19"/>
      <c r="CCH1132" s="16"/>
      <c r="CCO1132" s="19"/>
      <c r="CCP1132" s="16"/>
      <c r="CCW1132" s="19"/>
      <c r="CCX1132" s="16"/>
      <c r="CDE1132" s="19"/>
      <c r="CDF1132" s="16"/>
      <c r="CDM1132" s="19"/>
      <c r="CDN1132" s="16"/>
      <c r="CDU1132" s="19"/>
      <c r="CDV1132" s="16"/>
      <c r="CEC1132" s="19"/>
      <c r="CED1132" s="16"/>
      <c r="CEK1132" s="19"/>
      <c r="CEL1132" s="16"/>
      <c r="CES1132" s="19"/>
      <c r="CET1132" s="16"/>
      <c r="CFA1132" s="19"/>
      <c r="CFB1132" s="16"/>
      <c r="CFI1132" s="19"/>
      <c r="CFJ1132" s="16"/>
      <c r="CFQ1132" s="19"/>
      <c r="CFR1132" s="16"/>
      <c r="CFY1132" s="19"/>
      <c r="CFZ1132" s="16"/>
      <c r="CGG1132" s="19"/>
      <c r="CGH1132" s="16"/>
      <c r="CGO1132" s="19"/>
      <c r="CGP1132" s="16"/>
      <c r="CGW1132" s="19"/>
      <c r="CGX1132" s="16"/>
      <c r="CHE1132" s="19"/>
      <c r="CHF1132" s="16"/>
      <c r="CHM1132" s="19"/>
      <c r="CHN1132" s="16"/>
      <c r="CHU1132" s="19"/>
      <c r="CHV1132" s="16"/>
      <c r="CIC1132" s="19"/>
      <c r="CID1132" s="16"/>
      <c r="CIK1132" s="19"/>
      <c r="CIL1132" s="16"/>
      <c r="CIS1132" s="19"/>
      <c r="CIT1132" s="16"/>
      <c r="CJA1132" s="19"/>
      <c r="CJB1132" s="16"/>
      <c r="CJI1132" s="19"/>
      <c r="CJJ1132" s="16"/>
      <c r="CJQ1132" s="19"/>
      <c r="CJR1132" s="16"/>
      <c r="CJY1132" s="19"/>
      <c r="CJZ1132" s="16"/>
      <c r="CKG1132" s="19"/>
      <c r="CKH1132" s="16"/>
      <c r="CKO1132" s="19"/>
      <c r="CKP1132" s="16"/>
      <c r="CKW1132" s="19"/>
      <c r="CKX1132" s="16"/>
      <c r="CLE1132" s="19"/>
      <c r="CLF1132" s="16"/>
      <c r="CLM1132" s="19"/>
      <c r="CLN1132" s="16"/>
      <c r="CLU1132" s="19"/>
      <c r="CLV1132" s="16"/>
      <c r="CMC1132" s="19"/>
      <c r="CMD1132" s="16"/>
      <c r="CMK1132" s="19"/>
      <c r="CML1132" s="16"/>
      <c r="CMS1132" s="19"/>
      <c r="CMT1132" s="16"/>
      <c r="CNA1132" s="19"/>
      <c r="CNB1132" s="16"/>
      <c r="CNI1132" s="19"/>
      <c r="CNJ1132" s="16"/>
      <c r="CNQ1132" s="19"/>
      <c r="CNR1132" s="16"/>
      <c r="CNY1132" s="19"/>
      <c r="CNZ1132" s="16"/>
      <c r="COG1132" s="19"/>
      <c r="COH1132" s="16"/>
      <c r="COO1132" s="19"/>
      <c r="COP1132" s="16"/>
      <c r="COW1132" s="19"/>
      <c r="COX1132" s="16"/>
      <c r="CPE1132" s="19"/>
      <c r="CPF1132" s="16"/>
      <c r="CPM1132" s="19"/>
      <c r="CPN1132" s="16"/>
      <c r="CPU1132" s="19"/>
      <c r="CPV1132" s="16"/>
      <c r="CQC1132" s="19"/>
      <c r="CQD1132" s="16"/>
      <c r="CQK1132" s="19"/>
      <c r="CQL1132" s="16"/>
      <c r="CQS1132" s="19"/>
      <c r="CQT1132" s="16"/>
      <c r="CRA1132" s="19"/>
      <c r="CRB1132" s="16"/>
      <c r="CRI1132" s="19"/>
      <c r="CRJ1132" s="16"/>
      <c r="CRQ1132" s="19"/>
      <c r="CRR1132" s="16"/>
      <c r="CRY1132" s="19"/>
      <c r="CRZ1132" s="16"/>
      <c r="CSG1132" s="19"/>
      <c r="CSH1132" s="16"/>
      <c r="CSO1132" s="19"/>
      <c r="CSP1132" s="16"/>
      <c r="CSW1132" s="19"/>
      <c r="CSX1132" s="16"/>
      <c r="CTE1132" s="19"/>
      <c r="CTF1132" s="16"/>
      <c r="CTM1132" s="19"/>
      <c r="CTN1132" s="16"/>
      <c r="CTU1132" s="19"/>
      <c r="CTV1132" s="16"/>
      <c r="CUC1132" s="19"/>
      <c r="CUD1132" s="16"/>
      <c r="CUK1132" s="19"/>
      <c r="CUL1132" s="16"/>
      <c r="CUS1132" s="19"/>
      <c r="CUT1132" s="16"/>
      <c r="CVA1132" s="19"/>
      <c r="CVB1132" s="16"/>
      <c r="CVI1132" s="19"/>
      <c r="CVJ1132" s="16"/>
      <c r="CVQ1132" s="19"/>
      <c r="CVR1132" s="16"/>
      <c r="CVY1132" s="19"/>
      <c r="CVZ1132" s="16"/>
      <c r="CWG1132" s="19"/>
      <c r="CWH1132" s="16"/>
      <c r="CWO1132" s="19"/>
      <c r="CWP1132" s="16"/>
      <c r="CWW1132" s="19"/>
      <c r="CWX1132" s="16"/>
      <c r="CXE1132" s="19"/>
      <c r="CXF1132" s="16"/>
      <c r="CXM1132" s="19"/>
      <c r="CXN1132" s="16"/>
      <c r="CXU1132" s="19"/>
      <c r="CXV1132" s="16"/>
      <c r="CYC1132" s="19"/>
      <c r="CYD1132" s="16"/>
      <c r="CYK1132" s="19"/>
      <c r="CYL1132" s="16"/>
      <c r="CYS1132" s="19"/>
      <c r="CYT1132" s="16"/>
      <c r="CZA1132" s="19"/>
      <c r="CZB1132" s="16"/>
      <c r="CZI1132" s="19"/>
      <c r="CZJ1132" s="16"/>
      <c r="CZQ1132" s="19"/>
      <c r="CZR1132" s="16"/>
      <c r="CZY1132" s="19"/>
      <c r="CZZ1132" s="16"/>
      <c r="DAG1132" s="19"/>
      <c r="DAH1132" s="16"/>
      <c r="DAO1132" s="19"/>
      <c r="DAP1132" s="16"/>
      <c r="DAW1132" s="19"/>
      <c r="DAX1132" s="16"/>
      <c r="DBE1132" s="19"/>
      <c r="DBF1132" s="16"/>
      <c r="DBM1132" s="19"/>
      <c r="DBN1132" s="16"/>
      <c r="DBU1132" s="19"/>
      <c r="DBV1132" s="16"/>
      <c r="DCC1132" s="19"/>
      <c r="DCD1132" s="16"/>
      <c r="DCK1132" s="19"/>
      <c r="DCL1132" s="16"/>
      <c r="DCS1132" s="19"/>
      <c r="DCT1132" s="16"/>
      <c r="DDA1132" s="19"/>
      <c r="DDB1132" s="16"/>
      <c r="DDI1132" s="19"/>
      <c r="DDJ1132" s="16"/>
      <c r="DDQ1132" s="19"/>
      <c r="DDR1132" s="16"/>
      <c r="DDY1132" s="19"/>
      <c r="DDZ1132" s="16"/>
      <c r="DEG1132" s="19"/>
      <c r="DEH1132" s="16"/>
      <c r="DEO1132" s="19"/>
      <c r="DEP1132" s="16"/>
      <c r="DEW1132" s="19"/>
      <c r="DEX1132" s="16"/>
      <c r="DFE1132" s="19"/>
      <c r="DFF1132" s="16"/>
      <c r="DFM1132" s="19"/>
      <c r="DFN1132" s="16"/>
      <c r="DFU1132" s="19"/>
      <c r="DFV1132" s="16"/>
      <c r="DGC1132" s="19"/>
      <c r="DGD1132" s="16"/>
      <c r="DGK1132" s="19"/>
      <c r="DGL1132" s="16"/>
      <c r="DGS1132" s="19"/>
      <c r="DGT1132" s="16"/>
      <c r="DHA1132" s="19"/>
      <c r="DHB1132" s="16"/>
      <c r="DHI1132" s="19"/>
      <c r="DHJ1132" s="16"/>
      <c r="DHQ1132" s="19"/>
      <c r="DHR1132" s="16"/>
      <c r="DHY1132" s="19"/>
      <c r="DHZ1132" s="16"/>
      <c r="DIG1132" s="19"/>
      <c r="DIH1132" s="16"/>
      <c r="DIO1132" s="19"/>
      <c r="DIP1132" s="16"/>
      <c r="DIW1132" s="19"/>
      <c r="DIX1132" s="16"/>
      <c r="DJE1132" s="19"/>
      <c r="DJF1132" s="16"/>
      <c r="DJM1132" s="19"/>
      <c r="DJN1132" s="16"/>
      <c r="DJU1132" s="19"/>
      <c r="DJV1132" s="16"/>
      <c r="DKC1132" s="19"/>
      <c r="DKD1132" s="16"/>
      <c r="DKK1132" s="19"/>
      <c r="DKL1132" s="16"/>
      <c r="DKS1132" s="19"/>
      <c r="DKT1132" s="16"/>
      <c r="DLA1132" s="19"/>
      <c r="DLB1132" s="16"/>
      <c r="DLI1132" s="19"/>
      <c r="DLJ1132" s="16"/>
      <c r="DLQ1132" s="19"/>
      <c r="DLR1132" s="16"/>
      <c r="DLY1132" s="19"/>
      <c r="DLZ1132" s="16"/>
      <c r="DMG1132" s="19"/>
      <c r="DMH1132" s="16"/>
      <c r="DMO1132" s="19"/>
      <c r="DMP1132" s="16"/>
      <c r="DMW1132" s="19"/>
      <c r="DMX1132" s="16"/>
      <c r="DNE1132" s="19"/>
      <c r="DNF1132" s="16"/>
      <c r="DNM1132" s="19"/>
      <c r="DNN1132" s="16"/>
      <c r="DNU1132" s="19"/>
      <c r="DNV1132" s="16"/>
      <c r="DOC1132" s="19"/>
      <c r="DOD1132" s="16"/>
      <c r="DOK1132" s="19"/>
      <c r="DOL1132" s="16"/>
      <c r="DOS1132" s="19"/>
      <c r="DOT1132" s="16"/>
      <c r="DPA1132" s="19"/>
      <c r="DPB1132" s="16"/>
      <c r="DPI1132" s="19"/>
      <c r="DPJ1132" s="16"/>
      <c r="DPQ1132" s="19"/>
      <c r="DPR1132" s="16"/>
      <c r="DPY1132" s="19"/>
      <c r="DPZ1132" s="16"/>
      <c r="DQG1132" s="19"/>
      <c r="DQH1132" s="16"/>
      <c r="DQO1132" s="19"/>
      <c r="DQP1132" s="16"/>
      <c r="DQW1132" s="19"/>
      <c r="DQX1132" s="16"/>
      <c r="DRE1132" s="19"/>
      <c r="DRF1132" s="16"/>
      <c r="DRM1132" s="19"/>
      <c r="DRN1132" s="16"/>
      <c r="DRU1132" s="19"/>
      <c r="DRV1132" s="16"/>
      <c r="DSC1132" s="19"/>
      <c r="DSD1132" s="16"/>
      <c r="DSK1132" s="19"/>
      <c r="DSL1132" s="16"/>
      <c r="DSS1132" s="19"/>
      <c r="DST1132" s="16"/>
      <c r="DTA1132" s="19"/>
      <c r="DTB1132" s="16"/>
      <c r="DTI1132" s="19"/>
      <c r="DTJ1132" s="16"/>
      <c r="DTQ1132" s="19"/>
      <c r="DTR1132" s="16"/>
      <c r="DTY1132" s="19"/>
      <c r="DTZ1132" s="16"/>
      <c r="DUG1132" s="19"/>
      <c r="DUH1132" s="16"/>
      <c r="DUO1132" s="19"/>
      <c r="DUP1132" s="16"/>
      <c r="DUW1132" s="19"/>
      <c r="DUX1132" s="16"/>
      <c r="DVE1132" s="19"/>
      <c r="DVF1132" s="16"/>
      <c r="DVM1132" s="19"/>
      <c r="DVN1132" s="16"/>
      <c r="DVU1132" s="19"/>
      <c r="DVV1132" s="16"/>
      <c r="DWC1132" s="19"/>
      <c r="DWD1132" s="16"/>
      <c r="DWK1132" s="19"/>
      <c r="DWL1132" s="16"/>
      <c r="DWS1132" s="19"/>
      <c r="DWT1132" s="16"/>
      <c r="DXA1132" s="19"/>
      <c r="DXB1132" s="16"/>
      <c r="DXI1132" s="19"/>
      <c r="DXJ1132" s="16"/>
      <c r="DXQ1132" s="19"/>
      <c r="DXR1132" s="16"/>
      <c r="DXY1132" s="19"/>
      <c r="DXZ1132" s="16"/>
      <c r="DYG1132" s="19"/>
      <c r="DYH1132" s="16"/>
      <c r="DYO1132" s="19"/>
      <c r="DYP1132" s="16"/>
      <c r="DYW1132" s="19"/>
      <c r="DYX1132" s="16"/>
      <c r="DZE1132" s="19"/>
      <c r="DZF1132" s="16"/>
      <c r="DZM1132" s="19"/>
      <c r="DZN1132" s="16"/>
      <c r="DZU1132" s="19"/>
      <c r="DZV1132" s="16"/>
      <c r="EAC1132" s="19"/>
      <c r="EAD1132" s="16"/>
      <c r="EAK1132" s="19"/>
      <c r="EAL1132" s="16"/>
      <c r="EAS1132" s="19"/>
      <c r="EAT1132" s="16"/>
      <c r="EBA1132" s="19"/>
      <c r="EBB1132" s="16"/>
      <c r="EBI1132" s="19"/>
      <c r="EBJ1132" s="16"/>
      <c r="EBQ1132" s="19"/>
      <c r="EBR1132" s="16"/>
      <c r="EBY1132" s="19"/>
      <c r="EBZ1132" s="16"/>
      <c r="ECG1132" s="19"/>
      <c r="ECH1132" s="16"/>
      <c r="ECO1132" s="19"/>
      <c r="ECP1132" s="16"/>
      <c r="ECW1132" s="19"/>
      <c r="ECX1132" s="16"/>
      <c r="EDE1132" s="19"/>
      <c r="EDF1132" s="16"/>
      <c r="EDM1132" s="19"/>
      <c r="EDN1132" s="16"/>
      <c r="EDU1132" s="19"/>
      <c r="EDV1132" s="16"/>
      <c r="EEC1132" s="19"/>
      <c r="EED1132" s="16"/>
      <c r="EEK1132" s="19"/>
      <c r="EEL1132" s="16"/>
      <c r="EES1132" s="19"/>
      <c r="EET1132" s="16"/>
      <c r="EFA1132" s="19"/>
      <c r="EFB1132" s="16"/>
      <c r="EFI1132" s="19"/>
      <c r="EFJ1132" s="16"/>
      <c r="EFQ1132" s="19"/>
      <c r="EFR1132" s="16"/>
      <c r="EFY1132" s="19"/>
      <c r="EFZ1132" s="16"/>
      <c r="EGG1132" s="19"/>
      <c r="EGH1132" s="16"/>
      <c r="EGO1132" s="19"/>
      <c r="EGP1132" s="16"/>
      <c r="EGW1132" s="19"/>
      <c r="EGX1132" s="16"/>
      <c r="EHE1132" s="19"/>
      <c r="EHF1132" s="16"/>
      <c r="EHM1132" s="19"/>
      <c r="EHN1132" s="16"/>
      <c r="EHU1132" s="19"/>
      <c r="EHV1132" s="16"/>
      <c r="EIC1132" s="19"/>
      <c r="EID1132" s="16"/>
      <c r="EIK1132" s="19"/>
      <c r="EIL1132" s="16"/>
      <c r="EIS1132" s="19"/>
      <c r="EIT1132" s="16"/>
      <c r="EJA1132" s="19"/>
      <c r="EJB1132" s="16"/>
      <c r="EJI1132" s="19"/>
      <c r="EJJ1132" s="16"/>
      <c r="EJQ1132" s="19"/>
      <c r="EJR1132" s="16"/>
      <c r="EJY1132" s="19"/>
      <c r="EJZ1132" s="16"/>
      <c r="EKG1132" s="19"/>
      <c r="EKH1132" s="16"/>
      <c r="EKO1132" s="19"/>
      <c r="EKP1132" s="16"/>
      <c r="EKW1132" s="19"/>
      <c r="EKX1132" s="16"/>
      <c r="ELE1132" s="19"/>
      <c r="ELF1132" s="16"/>
      <c r="ELM1132" s="19"/>
      <c r="ELN1132" s="16"/>
      <c r="ELU1132" s="19"/>
      <c r="ELV1132" s="16"/>
      <c r="EMC1132" s="19"/>
      <c r="EMD1132" s="16"/>
      <c r="EMK1132" s="19"/>
      <c r="EML1132" s="16"/>
      <c r="EMS1132" s="19"/>
      <c r="EMT1132" s="16"/>
      <c r="ENA1132" s="19"/>
      <c r="ENB1132" s="16"/>
      <c r="ENI1132" s="19"/>
      <c r="ENJ1132" s="16"/>
      <c r="ENQ1132" s="19"/>
      <c r="ENR1132" s="16"/>
      <c r="ENY1132" s="19"/>
      <c r="ENZ1132" s="16"/>
      <c r="EOG1132" s="19"/>
      <c r="EOH1132" s="16"/>
      <c r="EOO1132" s="19"/>
      <c r="EOP1132" s="16"/>
      <c r="EOW1132" s="19"/>
      <c r="EOX1132" s="16"/>
      <c r="EPE1132" s="19"/>
      <c r="EPF1132" s="16"/>
      <c r="EPM1132" s="19"/>
      <c r="EPN1132" s="16"/>
      <c r="EPU1132" s="19"/>
      <c r="EPV1132" s="16"/>
      <c r="EQC1132" s="19"/>
      <c r="EQD1132" s="16"/>
      <c r="EQK1132" s="19"/>
      <c r="EQL1132" s="16"/>
      <c r="EQS1132" s="19"/>
      <c r="EQT1132" s="16"/>
      <c r="ERA1132" s="19"/>
      <c r="ERB1132" s="16"/>
      <c r="ERI1132" s="19"/>
      <c r="ERJ1132" s="16"/>
      <c r="ERQ1132" s="19"/>
      <c r="ERR1132" s="16"/>
      <c r="ERY1132" s="19"/>
      <c r="ERZ1132" s="16"/>
      <c r="ESG1132" s="19"/>
      <c r="ESH1132" s="16"/>
      <c r="ESO1132" s="19"/>
      <c r="ESP1132" s="16"/>
      <c r="ESW1132" s="19"/>
      <c r="ESX1132" s="16"/>
      <c r="ETE1132" s="19"/>
      <c r="ETF1132" s="16"/>
      <c r="ETM1132" s="19"/>
      <c r="ETN1132" s="16"/>
      <c r="ETU1132" s="19"/>
      <c r="ETV1132" s="16"/>
      <c r="EUC1132" s="19"/>
      <c r="EUD1132" s="16"/>
      <c r="EUK1132" s="19"/>
      <c r="EUL1132" s="16"/>
      <c r="EUS1132" s="19"/>
      <c r="EUT1132" s="16"/>
      <c r="EVA1132" s="19"/>
      <c r="EVB1132" s="16"/>
      <c r="EVI1132" s="19"/>
      <c r="EVJ1132" s="16"/>
      <c r="EVQ1132" s="19"/>
      <c r="EVR1132" s="16"/>
      <c r="EVY1132" s="19"/>
      <c r="EVZ1132" s="16"/>
      <c r="EWG1132" s="19"/>
      <c r="EWH1132" s="16"/>
      <c r="EWO1132" s="19"/>
      <c r="EWP1132" s="16"/>
      <c r="EWW1132" s="19"/>
      <c r="EWX1132" s="16"/>
      <c r="EXE1132" s="19"/>
      <c r="EXF1132" s="16"/>
      <c r="EXM1132" s="19"/>
      <c r="EXN1132" s="16"/>
      <c r="EXU1132" s="19"/>
      <c r="EXV1132" s="16"/>
      <c r="EYC1132" s="19"/>
      <c r="EYD1132" s="16"/>
      <c r="EYK1132" s="19"/>
      <c r="EYL1132" s="16"/>
      <c r="EYS1132" s="19"/>
      <c r="EYT1132" s="16"/>
      <c r="EZA1132" s="19"/>
      <c r="EZB1132" s="16"/>
      <c r="EZI1132" s="19"/>
      <c r="EZJ1132" s="16"/>
      <c r="EZQ1132" s="19"/>
      <c r="EZR1132" s="16"/>
      <c r="EZY1132" s="19"/>
      <c r="EZZ1132" s="16"/>
      <c r="FAG1132" s="19"/>
      <c r="FAH1132" s="16"/>
      <c r="FAO1132" s="19"/>
      <c r="FAP1132" s="16"/>
      <c r="FAW1132" s="19"/>
      <c r="FAX1132" s="16"/>
      <c r="FBE1132" s="19"/>
      <c r="FBF1132" s="16"/>
      <c r="FBM1132" s="19"/>
      <c r="FBN1132" s="16"/>
      <c r="FBU1132" s="19"/>
      <c r="FBV1132" s="16"/>
      <c r="FCC1132" s="19"/>
      <c r="FCD1132" s="16"/>
      <c r="FCK1132" s="19"/>
      <c r="FCL1132" s="16"/>
      <c r="FCS1132" s="19"/>
      <c r="FCT1132" s="16"/>
      <c r="FDA1132" s="19"/>
      <c r="FDB1132" s="16"/>
      <c r="FDI1132" s="19"/>
      <c r="FDJ1132" s="16"/>
      <c r="FDQ1132" s="19"/>
      <c r="FDR1132" s="16"/>
      <c r="FDY1132" s="19"/>
      <c r="FDZ1132" s="16"/>
      <c r="FEG1132" s="19"/>
      <c r="FEH1132" s="16"/>
      <c r="FEO1132" s="19"/>
      <c r="FEP1132" s="16"/>
      <c r="FEW1132" s="19"/>
      <c r="FEX1132" s="16"/>
      <c r="FFE1132" s="19"/>
      <c r="FFF1132" s="16"/>
      <c r="FFM1132" s="19"/>
      <c r="FFN1132" s="16"/>
      <c r="FFU1132" s="19"/>
      <c r="FFV1132" s="16"/>
      <c r="FGC1132" s="19"/>
      <c r="FGD1132" s="16"/>
      <c r="FGK1132" s="19"/>
      <c r="FGL1132" s="16"/>
      <c r="FGS1132" s="19"/>
      <c r="FGT1132" s="16"/>
      <c r="FHA1132" s="19"/>
      <c r="FHB1132" s="16"/>
      <c r="FHI1132" s="19"/>
      <c r="FHJ1132" s="16"/>
      <c r="FHQ1132" s="19"/>
      <c r="FHR1132" s="16"/>
      <c r="FHY1132" s="19"/>
      <c r="FHZ1132" s="16"/>
      <c r="FIG1132" s="19"/>
      <c r="FIH1132" s="16"/>
      <c r="FIO1132" s="19"/>
      <c r="FIP1132" s="16"/>
      <c r="FIW1132" s="19"/>
      <c r="FIX1132" s="16"/>
      <c r="FJE1132" s="19"/>
      <c r="FJF1132" s="16"/>
      <c r="FJM1132" s="19"/>
      <c r="FJN1132" s="16"/>
      <c r="FJU1132" s="19"/>
      <c r="FJV1132" s="16"/>
      <c r="FKC1132" s="19"/>
      <c r="FKD1132" s="16"/>
      <c r="FKK1132" s="19"/>
      <c r="FKL1132" s="16"/>
      <c r="FKS1132" s="19"/>
      <c r="FKT1132" s="16"/>
      <c r="FLA1132" s="19"/>
      <c r="FLB1132" s="16"/>
      <c r="FLI1132" s="19"/>
      <c r="FLJ1132" s="16"/>
      <c r="FLQ1132" s="19"/>
      <c r="FLR1132" s="16"/>
      <c r="FLY1132" s="19"/>
      <c r="FLZ1132" s="16"/>
      <c r="FMG1132" s="19"/>
      <c r="FMH1132" s="16"/>
      <c r="FMO1132" s="19"/>
      <c r="FMP1132" s="16"/>
      <c r="FMW1132" s="19"/>
      <c r="FMX1132" s="16"/>
      <c r="FNE1132" s="19"/>
      <c r="FNF1132" s="16"/>
      <c r="FNM1132" s="19"/>
      <c r="FNN1132" s="16"/>
      <c r="FNU1132" s="19"/>
      <c r="FNV1132" s="16"/>
      <c r="FOC1132" s="19"/>
      <c r="FOD1132" s="16"/>
      <c r="FOK1132" s="19"/>
      <c r="FOL1132" s="16"/>
      <c r="FOS1132" s="19"/>
      <c r="FOT1132" s="16"/>
      <c r="FPA1132" s="19"/>
      <c r="FPB1132" s="16"/>
      <c r="FPI1132" s="19"/>
      <c r="FPJ1132" s="16"/>
      <c r="FPQ1132" s="19"/>
      <c r="FPR1132" s="16"/>
      <c r="FPY1132" s="19"/>
      <c r="FPZ1132" s="16"/>
      <c r="FQG1132" s="19"/>
      <c r="FQH1132" s="16"/>
      <c r="FQO1132" s="19"/>
      <c r="FQP1132" s="16"/>
      <c r="FQW1132" s="19"/>
      <c r="FQX1132" s="16"/>
      <c r="FRE1132" s="19"/>
      <c r="FRF1132" s="16"/>
      <c r="FRM1132" s="19"/>
      <c r="FRN1132" s="16"/>
      <c r="FRU1132" s="19"/>
      <c r="FRV1132" s="16"/>
      <c r="FSC1132" s="19"/>
      <c r="FSD1132" s="16"/>
      <c r="FSK1132" s="19"/>
      <c r="FSL1132" s="16"/>
      <c r="FSS1132" s="19"/>
      <c r="FST1132" s="16"/>
      <c r="FTA1132" s="19"/>
      <c r="FTB1132" s="16"/>
      <c r="FTI1132" s="19"/>
      <c r="FTJ1132" s="16"/>
      <c r="FTQ1132" s="19"/>
      <c r="FTR1132" s="16"/>
      <c r="FTY1132" s="19"/>
      <c r="FTZ1132" s="16"/>
      <c r="FUG1132" s="19"/>
      <c r="FUH1132" s="16"/>
      <c r="FUO1132" s="19"/>
      <c r="FUP1132" s="16"/>
      <c r="FUW1132" s="19"/>
      <c r="FUX1132" s="16"/>
      <c r="FVE1132" s="19"/>
      <c r="FVF1132" s="16"/>
      <c r="FVM1132" s="19"/>
      <c r="FVN1132" s="16"/>
      <c r="FVU1132" s="19"/>
      <c r="FVV1132" s="16"/>
      <c r="FWC1132" s="19"/>
      <c r="FWD1132" s="16"/>
      <c r="FWK1132" s="19"/>
      <c r="FWL1132" s="16"/>
      <c r="FWS1132" s="19"/>
      <c r="FWT1132" s="16"/>
      <c r="FXA1132" s="19"/>
      <c r="FXB1132" s="16"/>
      <c r="FXI1132" s="19"/>
      <c r="FXJ1132" s="16"/>
      <c r="FXQ1132" s="19"/>
      <c r="FXR1132" s="16"/>
      <c r="FXY1132" s="19"/>
      <c r="FXZ1132" s="16"/>
      <c r="FYG1132" s="19"/>
      <c r="FYH1132" s="16"/>
      <c r="FYO1132" s="19"/>
      <c r="FYP1132" s="16"/>
      <c r="FYW1132" s="19"/>
      <c r="FYX1132" s="16"/>
      <c r="FZE1132" s="19"/>
      <c r="FZF1132" s="16"/>
      <c r="FZM1132" s="19"/>
      <c r="FZN1132" s="16"/>
      <c r="FZU1132" s="19"/>
      <c r="FZV1132" s="16"/>
      <c r="GAC1132" s="19"/>
      <c r="GAD1132" s="16"/>
      <c r="GAK1132" s="19"/>
      <c r="GAL1132" s="16"/>
      <c r="GAS1132" s="19"/>
      <c r="GAT1132" s="16"/>
      <c r="GBA1132" s="19"/>
      <c r="GBB1132" s="16"/>
      <c r="GBI1132" s="19"/>
      <c r="GBJ1132" s="16"/>
      <c r="GBQ1132" s="19"/>
      <c r="GBR1132" s="16"/>
      <c r="GBY1132" s="19"/>
      <c r="GBZ1132" s="16"/>
      <c r="GCG1132" s="19"/>
      <c r="GCH1132" s="16"/>
      <c r="GCO1132" s="19"/>
      <c r="GCP1132" s="16"/>
      <c r="GCW1132" s="19"/>
      <c r="GCX1132" s="16"/>
      <c r="GDE1132" s="19"/>
      <c r="GDF1132" s="16"/>
      <c r="GDM1132" s="19"/>
      <c r="GDN1132" s="16"/>
      <c r="GDU1132" s="19"/>
      <c r="GDV1132" s="16"/>
      <c r="GEC1132" s="19"/>
      <c r="GED1132" s="16"/>
      <c r="GEK1132" s="19"/>
      <c r="GEL1132" s="16"/>
      <c r="GES1132" s="19"/>
      <c r="GET1132" s="16"/>
      <c r="GFA1132" s="19"/>
      <c r="GFB1132" s="16"/>
      <c r="GFI1132" s="19"/>
      <c r="GFJ1132" s="16"/>
      <c r="GFQ1132" s="19"/>
      <c r="GFR1132" s="16"/>
      <c r="GFY1132" s="19"/>
      <c r="GFZ1132" s="16"/>
      <c r="GGG1132" s="19"/>
      <c r="GGH1132" s="16"/>
      <c r="GGO1132" s="19"/>
      <c r="GGP1132" s="16"/>
      <c r="GGW1132" s="19"/>
      <c r="GGX1132" s="16"/>
      <c r="GHE1132" s="19"/>
      <c r="GHF1132" s="16"/>
      <c r="GHM1132" s="19"/>
      <c r="GHN1132" s="16"/>
      <c r="GHU1132" s="19"/>
      <c r="GHV1132" s="16"/>
      <c r="GIC1132" s="19"/>
      <c r="GID1132" s="16"/>
      <c r="GIK1132" s="19"/>
      <c r="GIL1132" s="16"/>
      <c r="GIS1132" s="19"/>
      <c r="GIT1132" s="16"/>
      <c r="GJA1132" s="19"/>
      <c r="GJB1132" s="16"/>
      <c r="GJI1132" s="19"/>
      <c r="GJJ1132" s="16"/>
      <c r="GJQ1132" s="19"/>
      <c r="GJR1132" s="16"/>
      <c r="GJY1132" s="19"/>
      <c r="GJZ1132" s="16"/>
      <c r="GKG1132" s="19"/>
      <c r="GKH1132" s="16"/>
      <c r="GKO1132" s="19"/>
      <c r="GKP1132" s="16"/>
      <c r="GKW1132" s="19"/>
      <c r="GKX1132" s="16"/>
      <c r="GLE1132" s="19"/>
      <c r="GLF1132" s="16"/>
      <c r="GLM1132" s="19"/>
      <c r="GLN1132" s="16"/>
      <c r="GLU1132" s="19"/>
      <c r="GLV1132" s="16"/>
      <c r="GMC1132" s="19"/>
      <c r="GMD1132" s="16"/>
      <c r="GMK1132" s="19"/>
      <c r="GML1132" s="16"/>
      <c r="GMS1132" s="19"/>
      <c r="GMT1132" s="16"/>
      <c r="GNA1132" s="19"/>
      <c r="GNB1132" s="16"/>
      <c r="GNI1132" s="19"/>
      <c r="GNJ1132" s="16"/>
      <c r="GNQ1132" s="19"/>
      <c r="GNR1132" s="16"/>
      <c r="GNY1132" s="19"/>
      <c r="GNZ1132" s="16"/>
      <c r="GOG1132" s="19"/>
      <c r="GOH1132" s="16"/>
      <c r="GOO1132" s="19"/>
      <c r="GOP1132" s="16"/>
      <c r="GOW1132" s="19"/>
      <c r="GOX1132" s="16"/>
      <c r="GPE1132" s="19"/>
      <c r="GPF1132" s="16"/>
      <c r="GPM1132" s="19"/>
      <c r="GPN1132" s="16"/>
      <c r="GPU1132" s="19"/>
      <c r="GPV1132" s="16"/>
      <c r="GQC1132" s="19"/>
      <c r="GQD1132" s="16"/>
      <c r="GQK1132" s="19"/>
      <c r="GQL1132" s="16"/>
      <c r="GQS1132" s="19"/>
      <c r="GQT1132" s="16"/>
      <c r="GRA1132" s="19"/>
      <c r="GRB1132" s="16"/>
      <c r="GRI1132" s="19"/>
      <c r="GRJ1132" s="16"/>
      <c r="GRQ1132" s="19"/>
      <c r="GRR1132" s="16"/>
      <c r="GRY1132" s="19"/>
      <c r="GRZ1132" s="16"/>
      <c r="GSG1132" s="19"/>
      <c r="GSH1132" s="16"/>
      <c r="GSO1132" s="19"/>
      <c r="GSP1132" s="16"/>
      <c r="GSW1132" s="19"/>
      <c r="GSX1132" s="16"/>
      <c r="GTE1132" s="19"/>
      <c r="GTF1132" s="16"/>
      <c r="GTM1132" s="19"/>
      <c r="GTN1132" s="16"/>
      <c r="GTU1132" s="19"/>
      <c r="GTV1132" s="16"/>
      <c r="GUC1132" s="19"/>
      <c r="GUD1132" s="16"/>
      <c r="GUK1132" s="19"/>
      <c r="GUL1132" s="16"/>
      <c r="GUS1132" s="19"/>
      <c r="GUT1132" s="16"/>
      <c r="GVA1132" s="19"/>
      <c r="GVB1132" s="16"/>
      <c r="GVI1132" s="19"/>
      <c r="GVJ1132" s="16"/>
      <c r="GVQ1132" s="19"/>
      <c r="GVR1132" s="16"/>
      <c r="GVY1132" s="19"/>
      <c r="GVZ1132" s="16"/>
      <c r="GWG1132" s="19"/>
      <c r="GWH1132" s="16"/>
      <c r="GWO1132" s="19"/>
      <c r="GWP1132" s="16"/>
      <c r="GWW1132" s="19"/>
      <c r="GWX1132" s="16"/>
      <c r="GXE1132" s="19"/>
      <c r="GXF1132" s="16"/>
      <c r="GXM1132" s="19"/>
      <c r="GXN1132" s="16"/>
      <c r="GXU1132" s="19"/>
      <c r="GXV1132" s="16"/>
      <c r="GYC1132" s="19"/>
      <c r="GYD1132" s="16"/>
      <c r="GYK1132" s="19"/>
      <c r="GYL1132" s="16"/>
      <c r="GYS1132" s="19"/>
      <c r="GYT1132" s="16"/>
      <c r="GZA1132" s="19"/>
      <c r="GZB1132" s="16"/>
      <c r="GZI1132" s="19"/>
      <c r="GZJ1132" s="16"/>
      <c r="GZQ1132" s="19"/>
      <c r="GZR1132" s="16"/>
      <c r="GZY1132" s="19"/>
      <c r="GZZ1132" s="16"/>
      <c r="HAG1132" s="19"/>
      <c r="HAH1132" s="16"/>
      <c r="HAO1132" s="19"/>
      <c r="HAP1132" s="16"/>
      <c r="HAW1132" s="19"/>
      <c r="HAX1132" s="16"/>
      <c r="HBE1132" s="19"/>
      <c r="HBF1132" s="16"/>
      <c r="HBM1132" s="19"/>
      <c r="HBN1132" s="16"/>
      <c r="HBU1132" s="19"/>
      <c r="HBV1132" s="16"/>
      <c r="HCC1132" s="19"/>
      <c r="HCD1132" s="16"/>
      <c r="HCK1132" s="19"/>
      <c r="HCL1132" s="16"/>
      <c r="HCS1132" s="19"/>
      <c r="HCT1132" s="16"/>
      <c r="HDA1132" s="19"/>
      <c r="HDB1132" s="16"/>
      <c r="HDI1132" s="19"/>
      <c r="HDJ1132" s="16"/>
      <c r="HDQ1132" s="19"/>
      <c r="HDR1132" s="16"/>
      <c r="HDY1132" s="19"/>
      <c r="HDZ1132" s="16"/>
      <c r="HEG1132" s="19"/>
      <c r="HEH1132" s="16"/>
      <c r="HEO1132" s="19"/>
      <c r="HEP1132" s="16"/>
      <c r="HEW1132" s="19"/>
      <c r="HEX1132" s="16"/>
      <c r="HFE1132" s="19"/>
      <c r="HFF1132" s="16"/>
      <c r="HFM1132" s="19"/>
      <c r="HFN1132" s="16"/>
      <c r="HFU1132" s="19"/>
      <c r="HFV1132" s="16"/>
      <c r="HGC1132" s="19"/>
      <c r="HGD1132" s="16"/>
      <c r="HGK1132" s="19"/>
      <c r="HGL1132" s="16"/>
      <c r="HGS1132" s="19"/>
      <c r="HGT1132" s="16"/>
      <c r="HHA1132" s="19"/>
      <c r="HHB1132" s="16"/>
      <c r="HHI1132" s="19"/>
      <c r="HHJ1132" s="16"/>
      <c r="HHQ1132" s="19"/>
      <c r="HHR1132" s="16"/>
      <c r="HHY1132" s="19"/>
      <c r="HHZ1132" s="16"/>
      <c r="HIG1132" s="19"/>
      <c r="HIH1132" s="16"/>
      <c r="HIO1132" s="19"/>
      <c r="HIP1132" s="16"/>
      <c r="HIW1132" s="19"/>
      <c r="HIX1132" s="16"/>
      <c r="HJE1132" s="19"/>
      <c r="HJF1132" s="16"/>
      <c r="HJM1132" s="19"/>
      <c r="HJN1132" s="16"/>
      <c r="HJU1132" s="19"/>
      <c r="HJV1132" s="16"/>
      <c r="HKC1132" s="19"/>
      <c r="HKD1132" s="16"/>
      <c r="HKK1132" s="19"/>
      <c r="HKL1132" s="16"/>
      <c r="HKS1132" s="19"/>
      <c r="HKT1132" s="16"/>
      <c r="HLA1132" s="19"/>
      <c r="HLB1132" s="16"/>
      <c r="HLI1132" s="19"/>
      <c r="HLJ1132" s="16"/>
      <c r="HLQ1132" s="19"/>
      <c r="HLR1132" s="16"/>
      <c r="HLY1132" s="19"/>
      <c r="HLZ1132" s="16"/>
      <c r="HMG1132" s="19"/>
      <c r="HMH1132" s="16"/>
      <c r="HMO1132" s="19"/>
      <c r="HMP1132" s="16"/>
      <c r="HMW1132" s="19"/>
      <c r="HMX1132" s="16"/>
      <c r="HNE1132" s="19"/>
      <c r="HNF1132" s="16"/>
      <c r="HNM1132" s="19"/>
      <c r="HNN1132" s="16"/>
      <c r="HNU1132" s="19"/>
      <c r="HNV1132" s="16"/>
      <c r="HOC1132" s="19"/>
      <c r="HOD1132" s="16"/>
      <c r="HOK1132" s="19"/>
      <c r="HOL1132" s="16"/>
      <c r="HOS1132" s="19"/>
      <c r="HOT1132" s="16"/>
      <c r="HPA1132" s="19"/>
      <c r="HPB1132" s="16"/>
      <c r="HPI1132" s="19"/>
      <c r="HPJ1132" s="16"/>
      <c r="HPQ1132" s="19"/>
      <c r="HPR1132" s="16"/>
      <c r="HPY1132" s="19"/>
      <c r="HPZ1132" s="16"/>
      <c r="HQG1132" s="19"/>
      <c r="HQH1132" s="16"/>
      <c r="HQO1132" s="19"/>
      <c r="HQP1132" s="16"/>
      <c r="HQW1132" s="19"/>
      <c r="HQX1132" s="16"/>
      <c r="HRE1132" s="19"/>
      <c r="HRF1132" s="16"/>
      <c r="HRM1132" s="19"/>
      <c r="HRN1132" s="16"/>
      <c r="HRU1132" s="19"/>
      <c r="HRV1132" s="16"/>
      <c r="HSC1132" s="19"/>
      <c r="HSD1132" s="16"/>
      <c r="HSK1132" s="19"/>
      <c r="HSL1132" s="16"/>
      <c r="HSS1132" s="19"/>
      <c r="HST1132" s="16"/>
      <c r="HTA1132" s="19"/>
      <c r="HTB1132" s="16"/>
      <c r="HTI1132" s="19"/>
      <c r="HTJ1132" s="16"/>
      <c r="HTQ1132" s="19"/>
      <c r="HTR1132" s="16"/>
      <c r="HTY1132" s="19"/>
      <c r="HTZ1132" s="16"/>
      <c r="HUG1132" s="19"/>
      <c r="HUH1132" s="16"/>
      <c r="HUO1132" s="19"/>
      <c r="HUP1132" s="16"/>
      <c r="HUW1132" s="19"/>
      <c r="HUX1132" s="16"/>
      <c r="HVE1132" s="19"/>
      <c r="HVF1132" s="16"/>
      <c r="HVM1132" s="19"/>
      <c r="HVN1132" s="16"/>
      <c r="HVU1132" s="19"/>
      <c r="HVV1132" s="16"/>
      <c r="HWC1132" s="19"/>
      <c r="HWD1132" s="16"/>
      <c r="HWK1132" s="19"/>
      <c r="HWL1132" s="16"/>
      <c r="HWS1132" s="19"/>
      <c r="HWT1132" s="16"/>
      <c r="HXA1132" s="19"/>
      <c r="HXB1132" s="16"/>
      <c r="HXI1132" s="19"/>
      <c r="HXJ1132" s="16"/>
      <c r="HXQ1132" s="19"/>
      <c r="HXR1132" s="16"/>
      <c r="HXY1132" s="19"/>
      <c r="HXZ1132" s="16"/>
      <c r="HYG1132" s="19"/>
      <c r="HYH1132" s="16"/>
      <c r="HYO1132" s="19"/>
      <c r="HYP1132" s="16"/>
      <c r="HYW1132" s="19"/>
      <c r="HYX1132" s="16"/>
      <c r="HZE1132" s="19"/>
      <c r="HZF1132" s="16"/>
      <c r="HZM1132" s="19"/>
      <c r="HZN1132" s="16"/>
      <c r="HZU1132" s="19"/>
      <c r="HZV1132" s="16"/>
      <c r="IAC1132" s="19"/>
      <c r="IAD1132" s="16"/>
      <c r="IAK1132" s="19"/>
      <c r="IAL1132" s="16"/>
      <c r="IAS1132" s="19"/>
      <c r="IAT1132" s="16"/>
      <c r="IBA1132" s="19"/>
      <c r="IBB1132" s="16"/>
      <c r="IBI1132" s="19"/>
      <c r="IBJ1132" s="16"/>
      <c r="IBQ1132" s="19"/>
      <c r="IBR1132" s="16"/>
      <c r="IBY1132" s="19"/>
      <c r="IBZ1132" s="16"/>
      <c r="ICG1132" s="19"/>
      <c r="ICH1132" s="16"/>
      <c r="ICO1132" s="19"/>
      <c r="ICP1132" s="16"/>
      <c r="ICW1132" s="19"/>
      <c r="ICX1132" s="16"/>
      <c r="IDE1132" s="19"/>
      <c r="IDF1132" s="16"/>
      <c r="IDM1132" s="19"/>
      <c r="IDN1132" s="16"/>
      <c r="IDU1132" s="19"/>
      <c r="IDV1132" s="16"/>
      <c r="IEC1132" s="19"/>
      <c r="IED1132" s="16"/>
      <c r="IEK1132" s="19"/>
      <c r="IEL1132" s="16"/>
      <c r="IES1132" s="19"/>
      <c r="IET1132" s="16"/>
      <c r="IFA1132" s="19"/>
      <c r="IFB1132" s="16"/>
      <c r="IFI1132" s="19"/>
      <c r="IFJ1132" s="16"/>
      <c r="IFQ1132" s="19"/>
      <c r="IFR1132" s="16"/>
      <c r="IFY1132" s="19"/>
      <c r="IFZ1132" s="16"/>
      <c r="IGG1132" s="19"/>
      <c r="IGH1132" s="16"/>
      <c r="IGO1132" s="19"/>
      <c r="IGP1132" s="16"/>
      <c r="IGW1132" s="19"/>
      <c r="IGX1132" s="16"/>
      <c r="IHE1132" s="19"/>
      <c r="IHF1132" s="16"/>
      <c r="IHM1132" s="19"/>
      <c r="IHN1132" s="16"/>
      <c r="IHU1132" s="19"/>
      <c r="IHV1132" s="16"/>
      <c r="IIC1132" s="19"/>
      <c r="IID1132" s="16"/>
      <c r="IIK1132" s="19"/>
      <c r="IIL1132" s="16"/>
      <c r="IIS1132" s="19"/>
      <c r="IIT1132" s="16"/>
      <c r="IJA1132" s="19"/>
      <c r="IJB1132" s="16"/>
      <c r="IJI1132" s="19"/>
      <c r="IJJ1132" s="16"/>
      <c r="IJQ1132" s="19"/>
      <c r="IJR1132" s="16"/>
      <c r="IJY1132" s="19"/>
      <c r="IJZ1132" s="16"/>
      <c r="IKG1132" s="19"/>
      <c r="IKH1132" s="16"/>
      <c r="IKO1132" s="19"/>
      <c r="IKP1132" s="16"/>
      <c r="IKW1132" s="19"/>
      <c r="IKX1132" s="16"/>
      <c r="ILE1132" s="19"/>
      <c r="ILF1132" s="16"/>
      <c r="ILM1132" s="19"/>
      <c r="ILN1132" s="16"/>
      <c r="ILU1132" s="19"/>
      <c r="ILV1132" s="16"/>
      <c r="IMC1132" s="19"/>
      <c r="IMD1132" s="16"/>
      <c r="IMK1132" s="19"/>
      <c r="IML1132" s="16"/>
      <c r="IMS1132" s="19"/>
      <c r="IMT1132" s="16"/>
      <c r="INA1132" s="19"/>
      <c r="INB1132" s="16"/>
      <c r="INI1132" s="19"/>
      <c r="INJ1132" s="16"/>
      <c r="INQ1132" s="19"/>
      <c r="INR1132" s="16"/>
      <c r="INY1132" s="19"/>
      <c r="INZ1132" s="16"/>
      <c r="IOG1132" s="19"/>
      <c r="IOH1132" s="16"/>
      <c r="IOO1132" s="19"/>
      <c r="IOP1132" s="16"/>
      <c r="IOW1132" s="19"/>
      <c r="IOX1132" s="16"/>
      <c r="IPE1132" s="19"/>
      <c r="IPF1132" s="16"/>
      <c r="IPM1132" s="19"/>
      <c r="IPN1132" s="16"/>
      <c r="IPU1132" s="19"/>
      <c r="IPV1132" s="16"/>
      <c r="IQC1132" s="19"/>
      <c r="IQD1132" s="16"/>
      <c r="IQK1132" s="19"/>
      <c r="IQL1132" s="16"/>
      <c r="IQS1132" s="19"/>
      <c r="IQT1132" s="16"/>
      <c r="IRA1132" s="19"/>
      <c r="IRB1132" s="16"/>
      <c r="IRI1132" s="19"/>
      <c r="IRJ1132" s="16"/>
      <c r="IRQ1132" s="19"/>
      <c r="IRR1132" s="16"/>
      <c r="IRY1132" s="19"/>
      <c r="IRZ1132" s="16"/>
      <c r="ISG1132" s="19"/>
      <c r="ISH1132" s="16"/>
      <c r="ISO1132" s="19"/>
      <c r="ISP1132" s="16"/>
      <c r="ISW1132" s="19"/>
      <c r="ISX1132" s="16"/>
      <c r="ITE1132" s="19"/>
      <c r="ITF1132" s="16"/>
      <c r="ITM1132" s="19"/>
      <c r="ITN1132" s="16"/>
      <c r="ITU1132" s="19"/>
      <c r="ITV1132" s="16"/>
      <c r="IUC1132" s="19"/>
      <c r="IUD1132" s="16"/>
      <c r="IUK1132" s="19"/>
      <c r="IUL1132" s="16"/>
      <c r="IUS1132" s="19"/>
      <c r="IUT1132" s="16"/>
      <c r="IVA1132" s="19"/>
      <c r="IVB1132" s="16"/>
      <c r="IVI1132" s="19"/>
      <c r="IVJ1132" s="16"/>
      <c r="IVQ1132" s="19"/>
      <c r="IVR1132" s="16"/>
      <c r="IVY1132" s="19"/>
      <c r="IVZ1132" s="16"/>
      <c r="IWG1132" s="19"/>
      <c r="IWH1132" s="16"/>
      <c r="IWO1132" s="19"/>
      <c r="IWP1132" s="16"/>
      <c r="IWW1132" s="19"/>
      <c r="IWX1132" s="16"/>
      <c r="IXE1132" s="19"/>
      <c r="IXF1132" s="16"/>
      <c r="IXM1132" s="19"/>
      <c r="IXN1132" s="16"/>
      <c r="IXU1132" s="19"/>
      <c r="IXV1132" s="16"/>
      <c r="IYC1132" s="19"/>
      <c r="IYD1132" s="16"/>
      <c r="IYK1132" s="19"/>
      <c r="IYL1132" s="16"/>
      <c r="IYS1132" s="19"/>
      <c r="IYT1132" s="16"/>
      <c r="IZA1132" s="19"/>
      <c r="IZB1132" s="16"/>
      <c r="IZI1132" s="19"/>
      <c r="IZJ1132" s="16"/>
      <c r="IZQ1132" s="19"/>
      <c r="IZR1132" s="16"/>
      <c r="IZY1132" s="19"/>
      <c r="IZZ1132" s="16"/>
      <c r="JAG1132" s="19"/>
      <c r="JAH1132" s="16"/>
      <c r="JAO1132" s="19"/>
      <c r="JAP1132" s="16"/>
      <c r="JAW1132" s="19"/>
      <c r="JAX1132" s="16"/>
      <c r="JBE1132" s="19"/>
      <c r="JBF1132" s="16"/>
      <c r="JBM1132" s="19"/>
      <c r="JBN1132" s="16"/>
      <c r="JBU1132" s="19"/>
      <c r="JBV1132" s="16"/>
      <c r="JCC1132" s="19"/>
      <c r="JCD1132" s="16"/>
      <c r="JCK1132" s="19"/>
      <c r="JCL1132" s="16"/>
      <c r="JCS1132" s="19"/>
      <c r="JCT1132" s="16"/>
      <c r="JDA1132" s="19"/>
      <c r="JDB1132" s="16"/>
      <c r="JDI1132" s="19"/>
      <c r="JDJ1132" s="16"/>
      <c r="JDQ1132" s="19"/>
      <c r="JDR1132" s="16"/>
      <c r="JDY1132" s="19"/>
      <c r="JDZ1132" s="16"/>
      <c r="JEG1132" s="19"/>
      <c r="JEH1132" s="16"/>
      <c r="JEO1132" s="19"/>
      <c r="JEP1132" s="16"/>
      <c r="JEW1132" s="19"/>
      <c r="JEX1132" s="16"/>
      <c r="JFE1132" s="19"/>
      <c r="JFF1132" s="16"/>
      <c r="JFM1132" s="19"/>
      <c r="JFN1132" s="16"/>
      <c r="JFU1132" s="19"/>
      <c r="JFV1132" s="16"/>
      <c r="JGC1132" s="19"/>
      <c r="JGD1132" s="16"/>
      <c r="JGK1132" s="19"/>
      <c r="JGL1132" s="16"/>
      <c r="JGS1132" s="19"/>
      <c r="JGT1132" s="16"/>
      <c r="JHA1132" s="19"/>
      <c r="JHB1132" s="16"/>
      <c r="JHI1132" s="19"/>
      <c r="JHJ1132" s="16"/>
      <c r="JHQ1132" s="19"/>
      <c r="JHR1132" s="16"/>
      <c r="JHY1132" s="19"/>
      <c r="JHZ1132" s="16"/>
      <c r="JIG1132" s="19"/>
      <c r="JIH1132" s="16"/>
      <c r="JIO1132" s="19"/>
      <c r="JIP1132" s="16"/>
      <c r="JIW1132" s="19"/>
      <c r="JIX1132" s="16"/>
      <c r="JJE1132" s="19"/>
      <c r="JJF1132" s="16"/>
      <c r="JJM1132" s="19"/>
      <c r="JJN1132" s="16"/>
      <c r="JJU1132" s="19"/>
      <c r="JJV1132" s="16"/>
      <c r="JKC1132" s="19"/>
      <c r="JKD1132" s="16"/>
      <c r="JKK1132" s="19"/>
      <c r="JKL1132" s="16"/>
      <c r="JKS1132" s="19"/>
      <c r="JKT1132" s="16"/>
      <c r="JLA1132" s="19"/>
      <c r="JLB1132" s="16"/>
      <c r="JLI1132" s="19"/>
      <c r="JLJ1132" s="16"/>
      <c r="JLQ1132" s="19"/>
      <c r="JLR1132" s="16"/>
      <c r="JLY1132" s="19"/>
      <c r="JLZ1132" s="16"/>
      <c r="JMG1132" s="19"/>
      <c r="JMH1132" s="16"/>
      <c r="JMO1132" s="19"/>
      <c r="JMP1132" s="16"/>
      <c r="JMW1132" s="19"/>
      <c r="JMX1132" s="16"/>
      <c r="JNE1132" s="19"/>
      <c r="JNF1132" s="16"/>
      <c r="JNM1132" s="19"/>
      <c r="JNN1132" s="16"/>
      <c r="JNU1132" s="19"/>
      <c r="JNV1132" s="16"/>
      <c r="JOC1132" s="19"/>
      <c r="JOD1132" s="16"/>
      <c r="JOK1132" s="19"/>
      <c r="JOL1132" s="16"/>
      <c r="JOS1132" s="19"/>
      <c r="JOT1132" s="16"/>
      <c r="JPA1132" s="19"/>
      <c r="JPB1132" s="16"/>
      <c r="JPI1132" s="19"/>
      <c r="JPJ1132" s="16"/>
      <c r="JPQ1132" s="19"/>
      <c r="JPR1132" s="16"/>
      <c r="JPY1132" s="19"/>
      <c r="JPZ1132" s="16"/>
      <c r="JQG1132" s="19"/>
      <c r="JQH1132" s="16"/>
      <c r="JQO1132" s="19"/>
      <c r="JQP1132" s="16"/>
      <c r="JQW1132" s="19"/>
      <c r="JQX1132" s="16"/>
      <c r="JRE1132" s="19"/>
      <c r="JRF1132" s="16"/>
      <c r="JRM1132" s="19"/>
      <c r="JRN1132" s="16"/>
      <c r="JRU1132" s="19"/>
      <c r="JRV1132" s="16"/>
      <c r="JSC1132" s="19"/>
      <c r="JSD1132" s="16"/>
      <c r="JSK1132" s="19"/>
      <c r="JSL1132" s="16"/>
      <c r="JSS1132" s="19"/>
      <c r="JST1132" s="16"/>
      <c r="JTA1132" s="19"/>
      <c r="JTB1132" s="16"/>
      <c r="JTI1132" s="19"/>
      <c r="JTJ1132" s="16"/>
      <c r="JTQ1132" s="19"/>
      <c r="JTR1132" s="16"/>
      <c r="JTY1132" s="19"/>
      <c r="JTZ1132" s="16"/>
      <c r="JUG1132" s="19"/>
      <c r="JUH1132" s="16"/>
      <c r="JUO1132" s="19"/>
      <c r="JUP1132" s="16"/>
      <c r="JUW1132" s="19"/>
      <c r="JUX1132" s="16"/>
      <c r="JVE1132" s="19"/>
      <c r="JVF1132" s="16"/>
      <c r="JVM1132" s="19"/>
      <c r="JVN1132" s="16"/>
      <c r="JVU1132" s="19"/>
      <c r="JVV1132" s="16"/>
      <c r="JWC1132" s="19"/>
      <c r="JWD1132" s="16"/>
      <c r="JWK1132" s="19"/>
      <c r="JWL1132" s="16"/>
      <c r="JWS1132" s="19"/>
      <c r="JWT1132" s="16"/>
      <c r="JXA1132" s="19"/>
      <c r="JXB1132" s="16"/>
      <c r="JXI1132" s="19"/>
      <c r="JXJ1132" s="16"/>
      <c r="JXQ1132" s="19"/>
      <c r="JXR1132" s="16"/>
      <c r="JXY1132" s="19"/>
      <c r="JXZ1132" s="16"/>
      <c r="JYG1132" s="19"/>
      <c r="JYH1132" s="16"/>
      <c r="JYO1132" s="19"/>
      <c r="JYP1132" s="16"/>
      <c r="JYW1132" s="19"/>
      <c r="JYX1132" s="16"/>
      <c r="JZE1132" s="19"/>
      <c r="JZF1132" s="16"/>
      <c r="JZM1132" s="19"/>
      <c r="JZN1132" s="16"/>
      <c r="JZU1132" s="19"/>
      <c r="JZV1132" s="16"/>
      <c r="KAC1132" s="19"/>
      <c r="KAD1132" s="16"/>
      <c r="KAK1132" s="19"/>
      <c r="KAL1132" s="16"/>
      <c r="KAS1132" s="19"/>
      <c r="KAT1132" s="16"/>
      <c r="KBA1132" s="19"/>
      <c r="KBB1132" s="16"/>
      <c r="KBI1132" s="19"/>
      <c r="KBJ1132" s="16"/>
      <c r="KBQ1132" s="19"/>
      <c r="KBR1132" s="16"/>
      <c r="KBY1132" s="19"/>
      <c r="KBZ1132" s="16"/>
      <c r="KCG1132" s="19"/>
      <c r="KCH1132" s="16"/>
      <c r="KCO1132" s="19"/>
      <c r="KCP1132" s="16"/>
      <c r="KCW1132" s="19"/>
      <c r="KCX1132" s="16"/>
      <c r="KDE1132" s="19"/>
      <c r="KDF1132" s="16"/>
      <c r="KDM1132" s="19"/>
      <c r="KDN1132" s="16"/>
      <c r="KDU1132" s="19"/>
      <c r="KDV1132" s="16"/>
      <c r="KEC1132" s="19"/>
      <c r="KED1132" s="16"/>
      <c r="KEK1132" s="19"/>
      <c r="KEL1132" s="16"/>
      <c r="KES1132" s="19"/>
      <c r="KET1132" s="16"/>
      <c r="KFA1132" s="19"/>
      <c r="KFB1132" s="16"/>
      <c r="KFI1132" s="19"/>
      <c r="KFJ1132" s="16"/>
      <c r="KFQ1132" s="19"/>
      <c r="KFR1132" s="16"/>
      <c r="KFY1132" s="19"/>
      <c r="KFZ1132" s="16"/>
      <c r="KGG1132" s="19"/>
      <c r="KGH1132" s="16"/>
      <c r="KGO1132" s="19"/>
      <c r="KGP1132" s="16"/>
      <c r="KGW1132" s="19"/>
      <c r="KGX1132" s="16"/>
      <c r="KHE1132" s="19"/>
      <c r="KHF1132" s="16"/>
      <c r="KHM1132" s="19"/>
      <c r="KHN1132" s="16"/>
      <c r="KHU1132" s="19"/>
      <c r="KHV1132" s="16"/>
      <c r="KIC1132" s="19"/>
      <c r="KID1132" s="16"/>
      <c r="KIK1132" s="19"/>
      <c r="KIL1132" s="16"/>
      <c r="KIS1132" s="19"/>
      <c r="KIT1132" s="16"/>
      <c r="KJA1132" s="19"/>
      <c r="KJB1132" s="16"/>
      <c r="KJI1132" s="19"/>
      <c r="KJJ1132" s="16"/>
      <c r="KJQ1132" s="19"/>
      <c r="KJR1132" s="16"/>
      <c r="KJY1132" s="19"/>
      <c r="KJZ1132" s="16"/>
      <c r="KKG1132" s="19"/>
      <c r="KKH1132" s="16"/>
      <c r="KKO1132" s="19"/>
      <c r="KKP1132" s="16"/>
      <c r="KKW1132" s="19"/>
      <c r="KKX1132" s="16"/>
      <c r="KLE1132" s="19"/>
      <c r="KLF1132" s="16"/>
      <c r="KLM1132" s="19"/>
      <c r="KLN1132" s="16"/>
      <c r="KLU1132" s="19"/>
      <c r="KLV1132" s="16"/>
      <c r="KMC1132" s="19"/>
      <c r="KMD1132" s="16"/>
      <c r="KMK1132" s="19"/>
      <c r="KML1132" s="16"/>
      <c r="KMS1132" s="19"/>
      <c r="KMT1132" s="16"/>
      <c r="KNA1132" s="19"/>
      <c r="KNB1132" s="16"/>
      <c r="KNI1132" s="19"/>
      <c r="KNJ1132" s="16"/>
      <c r="KNQ1132" s="19"/>
      <c r="KNR1132" s="16"/>
      <c r="KNY1132" s="19"/>
      <c r="KNZ1132" s="16"/>
      <c r="KOG1132" s="19"/>
      <c r="KOH1132" s="16"/>
      <c r="KOO1132" s="19"/>
      <c r="KOP1132" s="16"/>
      <c r="KOW1132" s="19"/>
      <c r="KOX1132" s="16"/>
      <c r="KPE1132" s="19"/>
      <c r="KPF1132" s="16"/>
      <c r="KPM1132" s="19"/>
      <c r="KPN1132" s="16"/>
      <c r="KPU1132" s="19"/>
      <c r="KPV1132" s="16"/>
      <c r="KQC1132" s="19"/>
      <c r="KQD1132" s="16"/>
      <c r="KQK1132" s="19"/>
      <c r="KQL1132" s="16"/>
      <c r="KQS1132" s="19"/>
      <c r="KQT1132" s="16"/>
      <c r="KRA1132" s="19"/>
      <c r="KRB1132" s="16"/>
      <c r="KRI1132" s="19"/>
      <c r="KRJ1132" s="16"/>
      <c r="KRQ1132" s="19"/>
      <c r="KRR1132" s="16"/>
      <c r="KRY1132" s="19"/>
      <c r="KRZ1132" s="16"/>
      <c r="KSG1132" s="19"/>
      <c r="KSH1132" s="16"/>
      <c r="KSO1132" s="19"/>
      <c r="KSP1132" s="16"/>
      <c r="KSW1132" s="19"/>
      <c r="KSX1132" s="16"/>
      <c r="KTE1132" s="19"/>
      <c r="KTF1132" s="16"/>
      <c r="KTM1132" s="19"/>
      <c r="KTN1132" s="16"/>
      <c r="KTU1132" s="19"/>
      <c r="KTV1132" s="16"/>
      <c r="KUC1132" s="19"/>
      <c r="KUD1132" s="16"/>
      <c r="KUK1132" s="19"/>
      <c r="KUL1132" s="16"/>
      <c r="KUS1132" s="19"/>
      <c r="KUT1132" s="16"/>
      <c r="KVA1132" s="19"/>
      <c r="KVB1132" s="16"/>
      <c r="KVI1132" s="19"/>
      <c r="KVJ1132" s="16"/>
      <c r="KVQ1132" s="19"/>
      <c r="KVR1132" s="16"/>
      <c r="KVY1132" s="19"/>
      <c r="KVZ1132" s="16"/>
      <c r="KWG1132" s="19"/>
      <c r="KWH1132" s="16"/>
      <c r="KWO1132" s="19"/>
      <c r="KWP1132" s="16"/>
      <c r="KWW1132" s="19"/>
      <c r="KWX1132" s="16"/>
      <c r="KXE1132" s="19"/>
      <c r="KXF1132" s="16"/>
      <c r="KXM1132" s="19"/>
      <c r="KXN1132" s="16"/>
      <c r="KXU1132" s="19"/>
      <c r="KXV1132" s="16"/>
      <c r="KYC1132" s="19"/>
      <c r="KYD1132" s="16"/>
      <c r="KYK1132" s="19"/>
      <c r="KYL1132" s="16"/>
      <c r="KYS1132" s="19"/>
      <c r="KYT1132" s="16"/>
      <c r="KZA1132" s="19"/>
      <c r="KZB1132" s="16"/>
      <c r="KZI1132" s="19"/>
      <c r="KZJ1132" s="16"/>
      <c r="KZQ1132" s="19"/>
      <c r="KZR1132" s="16"/>
      <c r="KZY1132" s="19"/>
      <c r="KZZ1132" s="16"/>
      <c r="LAG1132" s="19"/>
      <c r="LAH1132" s="16"/>
      <c r="LAO1132" s="19"/>
      <c r="LAP1132" s="16"/>
      <c r="LAW1132" s="19"/>
      <c r="LAX1132" s="16"/>
      <c r="LBE1132" s="19"/>
      <c r="LBF1132" s="16"/>
      <c r="LBM1132" s="19"/>
      <c r="LBN1132" s="16"/>
      <c r="LBU1132" s="19"/>
      <c r="LBV1132" s="16"/>
      <c r="LCC1132" s="19"/>
      <c r="LCD1132" s="16"/>
      <c r="LCK1132" s="19"/>
      <c r="LCL1132" s="16"/>
      <c r="LCS1132" s="19"/>
      <c r="LCT1132" s="16"/>
      <c r="LDA1132" s="19"/>
      <c r="LDB1132" s="16"/>
      <c r="LDI1132" s="19"/>
      <c r="LDJ1132" s="16"/>
      <c r="LDQ1132" s="19"/>
      <c r="LDR1132" s="16"/>
      <c r="LDY1132" s="19"/>
      <c r="LDZ1132" s="16"/>
      <c r="LEG1132" s="19"/>
      <c r="LEH1132" s="16"/>
      <c r="LEO1132" s="19"/>
      <c r="LEP1132" s="16"/>
      <c r="LEW1132" s="19"/>
      <c r="LEX1132" s="16"/>
      <c r="LFE1132" s="19"/>
      <c r="LFF1132" s="16"/>
      <c r="LFM1132" s="19"/>
      <c r="LFN1132" s="16"/>
      <c r="LFU1132" s="19"/>
      <c r="LFV1132" s="16"/>
      <c r="LGC1132" s="19"/>
      <c r="LGD1132" s="16"/>
      <c r="LGK1132" s="19"/>
      <c r="LGL1132" s="16"/>
      <c r="LGS1132" s="19"/>
      <c r="LGT1132" s="16"/>
      <c r="LHA1132" s="19"/>
      <c r="LHB1132" s="16"/>
      <c r="LHI1132" s="19"/>
      <c r="LHJ1132" s="16"/>
      <c r="LHQ1132" s="19"/>
      <c r="LHR1132" s="16"/>
      <c r="LHY1132" s="19"/>
      <c r="LHZ1132" s="16"/>
      <c r="LIG1132" s="19"/>
      <c r="LIH1132" s="16"/>
      <c r="LIO1132" s="19"/>
      <c r="LIP1132" s="16"/>
      <c r="LIW1132" s="19"/>
      <c r="LIX1132" s="16"/>
      <c r="LJE1132" s="19"/>
      <c r="LJF1132" s="16"/>
      <c r="LJM1132" s="19"/>
      <c r="LJN1132" s="16"/>
      <c r="LJU1132" s="19"/>
      <c r="LJV1132" s="16"/>
      <c r="LKC1132" s="19"/>
      <c r="LKD1132" s="16"/>
      <c r="LKK1132" s="19"/>
      <c r="LKL1132" s="16"/>
      <c r="LKS1132" s="19"/>
      <c r="LKT1132" s="16"/>
      <c r="LLA1132" s="19"/>
      <c r="LLB1132" s="16"/>
      <c r="LLI1132" s="19"/>
      <c r="LLJ1132" s="16"/>
      <c r="LLQ1132" s="19"/>
      <c r="LLR1132" s="16"/>
      <c r="LLY1132" s="19"/>
      <c r="LLZ1132" s="16"/>
      <c r="LMG1132" s="19"/>
      <c r="LMH1132" s="16"/>
      <c r="LMO1132" s="19"/>
      <c r="LMP1132" s="16"/>
      <c r="LMW1132" s="19"/>
      <c r="LMX1132" s="16"/>
      <c r="LNE1132" s="19"/>
      <c r="LNF1132" s="16"/>
      <c r="LNM1132" s="19"/>
      <c r="LNN1132" s="16"/>
      <c r="LNU1132" s="19"/>
      <c r="LNV1132" s="16"/>
      <c r="LOC1132" s="19"/>
      <c r="LOD1132" s="16"/>
      <c r="LOK1132" s="19"/>
      <c r="LOL1132" s="16"/>
      <c r="LOS1132" s="19"/>
      <c r="LOT1132" s="16"/>
      <c r="LPA1132" s="19"/>
      <c r="LPB1132" s="16"/>
      <c r="LPI1132" s="19"/>
      <c r="LPJ1132" s="16"/>
      <c r="LPQ1132" s="19"/>
      <c r="LPR1132" s="16"/>
      <c r="LPY1132" s="19"/>
      <c r="LPZ1132" s="16"/>
      <c r="LQG1132" s="19"/>
      <c r="LQH1132" s="16"/>
      <c r="LQO1132" s="19"/>
      <c r="LQP1132" s="16"/>
      <c r="LQW1132" s="19"/>
      <c r="LQX1132" s="16"/>
      <c r="LRE1132" s="19"/>
      <c r="LRF1132" s="16"/>
      <c r="LRM1132" s="19"/>
      <c r="LRN1132" s="16"/>
      <c r="LRU1132" s="19"/>
      <c r="LRV1132" s="16"/>
      <c r="LSC1132" s="19"/>
      <c r="LSD1132" s="16"/>
      <c r="LSK1132" s="19"/>
      <c r="LSL1132" s="16"/>
      <c r="LSS1132" s="19"/>
      <c r="LST1132" s="16"/>
      <c r="LTA1132" s="19"/>
      <c r="LTB1132" s="16"/>
      <c r="LTI1132" s="19"/>
      <c r="LTJ1132" s="16"/>
      <c r="LTQ1132" s="19"/>
      <c r="LTR1132" s="16"/>
      <c r="LTY1132" s="19"/>
      <c r="LTZ1132" s="16"/>
      <c r="LUG1132" s="19"/>
      <c r="LUH1132" s="16"/>
      <c r="LUO1132" s="19"/>
      <c r="LUP1132" s="16"/>
      <c r="LUW1132" s="19"/>
      <c r="LUX1132" s="16"/>
      <c r="LVE1132" s="19"/>
      <c r="LVF1132" s="16"/>
      <c r="LVM1132" s="19"/>
      <c r="LVN1132" s="16"/>
      <c r="LVU1132" s="19"/>
      <c r="LVV1132" s="16"/>
      <c r="LWC1132" s="19"/>
      <c r="LWD1132" s="16"/>
      <c r="LWK1132" s="19"/>
      <c r="LWL1132" s="16"/>
      <c r="LWS1132" s="19"/>
      <c r="LWT1132" s="16"/>
      <c r="LXA1132" s="19"/>
      <c r="LXB1132" s="16"/>
      <c r="LXI1132" s="19"/>
      <c r="LXJ1132" s="16"/>
      <c r="LXQ1132" s="19"/>
      <c r="LXR1132" s="16"/>
      <c r="LXY1132" s="19"/>
      <c r="LXZ1132" s="16"/>
      <c r="LYG1132" s="19"/>
      <c r="LYH1132" s="16"/>
      <c r="LYO1132" s="19"/>
      <c r="LYP1132" s="16"/>
      <c r="LYW1132" s="19"/>
      <c r="LYX1132" s="16"/>
      <c r="LZE1132" s="19"/>
      <c r="LZF1132" s="16"/>
      <c r="LZM1132" s="19"/>
      <c r="LZN1132" s="16"/>
      <c r="LZU1132" s="19"/>
      <c r="LZV1132" s="16"/>
      <c r="MAC1132" s="19"/>
      <c r="MAD1132" s="16"/>
      <c r="MAK1132" s="19"/>
      <c r="MAL1132" s="16"/>
      <c r="MAS1132" s="19"/>
      <c r="MAT1132" s="16"/>
      <c r="MBA1132" s="19"/>
      <c r="MBB1132" s="16"/>
      <c r="MBI1132" s="19"/>
      <c r="MBJ1132" s="16"/>
      <c r="MBQ1132" s="19"/>
      <c r="MBR1132" s="16"/>
      <c r="MBY1132" s="19"/>
      <c r="MBZ1132" s="16"/>
      <c r="MCG1132" s="19"/>
      <c r="MCH1132" s="16"/>
      <c r="MCO1132" s="19"/>
      <c r="MCP1132" s="16"/>
      <c r="MCW1132" s="19"/>
      <c r="MCX1132" s="16"/>
      <c r="MDE1132" s="19"/>
      <c r="MDF1132" s="16"/>
      <c r="MDM1132" s="19"/>
      <c r="MDN1132" s="16"/>
      <c r="MDU1132" s="19"/>
      <c r="MDV1132" s="16"/>
      <c r="MEC1132" s="19"/>
      <c r="MED1132" s="16"/>
      <c r="MEK1132" s="19"/>
      <c r="MEL1132" s="16"/>
      <c r="MES1132" s="19"/>
      <c r="MET1132" s="16"/>
      <c r="MFA1132" s="19"/>
      <c r="MFB1132" s="16"/>
      <c r="MFI1132" s="19"/>
      <c r="MFJ1132" s="16"/>
      <c r="MFQ1132" s="19"/>
      <c r="MFR1132" s="16"/>
      <c r="MFY1132" s="19"/>
      <c r="MFZ1132" s="16"/>
      <c r="MGG1132" s="19"/>
      <c r="MGH1132" s="16"/>
      <c r="MGO1132" s="19"/>
      <c r="MGP1132" s="16"/>
      <c r="MGW1132" s="19"/>
      <c r="MGX1132" s="16"/>
      <c r="MHE1132" s="19"/>
      <c r="MHF1132" s="16"/>
      <c r="MHM1132" s="19"/>
      <c r="MHN1132" s="16"/>
      <c r="MHU1132" s="19"/>
      <c r="MHV1132" s="16"/>
      <c r="MIC1132" s="19"/>
      <c r="MID1132" s="16"/>
      <c r="MIK1132" s="19"/>
      <c r="MIL1132" s="16"/>
      <c r="MIS1132" s="19"/>
      <c r="MIT1132" s="16"/>
      <c r="MJA1132" s="19"/>
      <c r="MJB1132" s="16"/>
      <c r="MJI1132" s="19"/>
      <c r="MJJ1132" s="16"/>
      <c r="MJQ1132" s="19"/>
      <c r="MJR1132" s="16"/>
      <c r="MJY1132" s="19"/>
      <c r="MJZ1132" s="16"/>
      <c r="MKG1132" s="19"/>
      <c r="MKH1132" s="16"/>
      <c r="MKO1132" s="19"/>
      <c r="MKP1132" s="16"/>
      <c r="MKW1132" s="19"/>
      <c r="MKX1132" s="16"/>
      <c r="MLE1132" s="19"/>
      <c r="MLF1132" s="16"/>
      <c r="MLM1132" s="19"/>
      <c r="MLN1132" s="16"/>
      <c r="MLU1132" s="19"/>
      <c r="MLV1132" s="16"/>
      <c r="MMC1132" s="19"/>
      <c r="MMD1132" s="16"/>
      <c r="MMK1132" s="19"/>
      <c r="MML1132" s="16"/>
      <c r="MMS1132" s="19"/>
      <c r="MMT1132" s="16"/>
      <c r="MNA1132" s="19"/>
      <c r="MNB1132" s="16"/>
      <c r="MNI1132" s="19"/>
      <c r="MNJ1132" s="16"/>
      <c r="MNQ1132" s="19"/>
      <c r="MNR1132" s="16"/>
      <c r="MNY1132" s="19"/>
      <c r="MNZ1132" s="16"/>
      <c r="MOG1132" s="19"/>
      <c r="MOH1132" s="16"/>
      <c r="MOO1132" s="19"/>
      <c r="MOP1132" s="16"/>
      <c r="MOW1132" s="19"/>
      <c r="MOX1132" s="16"/>
      <c r="MPE1132" s="19"/>
      <c r="MPF1132" s="16"/>
      <c r="MPM1132" s="19"/>
      <c r="MPN1132" s="16"/>
      <c r="MPU1132" s="19"/>
      <c r="MPV1132" s="16"/>
      <c r="MQC1132" s="19"/>
      <c r="MQD1132" s="16"/>
      <c r="MQK1132" s="19"/>
      <c r="MQL1132" s="16"/>
      <c r="MQS1132" s="19"/>
      <c r="MQT1132" s="16"/>
      <c r="MRA1132" s="19"/>
      <c r="MRB1132" s="16"/>
      <c r="MRI1132" s="19"/>
      <c r="MRJ1132" s="16"/>
      <c r="MRQ1132" s="19"/>
      <c r="MRR1132" s="16"/>
      <c r="MRY1132" s="19"/>
      <c r="MRZ1132" s="16"/>
      <c r="MSG1132" s="19"/>
      <c r="MSH1132" s="16"/>
      <c r="MSO1132" s="19"/>
      <c r="MSP1132" s="16"/>
      <c r="MSW1132" s="19"/>
      <c r="MSX1132" s="16"/>
      <c r="MTE1132" s="19"/>
      <c r="MTF1132" s="16"/>
      <c r="MTM1132" s="19"/>
      <c r="MTN1132" s="16"/>
      <c r="MTU1132" s="19"/>
      <c r="MTV1132" s="16"/>
      <c r="MUC1132" s="19"/>
      <c r="MUD1132" s="16"/>
      <c r="MUK1132" s="19"/>
      <c r="MUL1132" s="16"/>
      <c r="MUS1132" s="19"/>
      <c r="MUT1132" s="16"/>
      <c r="MVA1132" s="19"/>
      <c r="MVB1132" s="16"/>
      <c r="MVI1132" s="19"/>
      <c r="MVJ1132" s="16"/>
      <c r="MVQ1132" s="19"/>
      <c r="MVR1132" s="16"/>
      <c r="MVY1132" s="19"/>
      <c r="MVZ1132" s="16"/>
      <c r="MWG1132" s="19"/>
      <c r="MWH1132" s="16"/>
      <c r="MWO1132" s="19"/>
      <c r="MWP1132" s="16"/>
      <c r="MWW1132" s="19"/>
      <c r="MWX1132" s="16"/>
      <c r="MXE1132" s="19"/>
      <c r="MXF1132" s="16"/>
      <c r="MXM1132" s="19"/>
      <c r="MXN1132" s="16"/>
      <c r="MXU1132" s="19"/>
      <c r="MXV1132" s="16"/>
      <c r="MYC1132" s="19"/>
      <c r="MYD1132" s="16"/>
      <c r="MYK1132" s="19"/>
      <c r="MYL1132" s="16"/>
      <c r="MYS1132" s="19"/>
      <c r="MYT1132" s="16"/>
      <c r="MZA1132" s="19"/>
      <c r="MZB1132" s="16"/>
      <c r="MZI1132" s="19"/>
      <c r="MZJ1132" s="16"/>
      <c r="MZQ1132" s="19"/>
      <c r="MZR1132" s="16"/>
      <c r="MZY1132" s="19"/>
      <c r="MZZ1132" s="16"/>
      <c r="NAG1132" s="19"/>
      <c r="NAH1132" s="16"/>
      <c r="NAO1132" s="19"/>
      <c r="NAP1132" s="16"/>
      <c r="NAW1132" s="19"/>
      <c r="NAX1132" s="16"/>
      <c r="NBE1132" s="19"/>
      <c r="NBF1132" s="16"/>
      <c r="NBM1132" s="19"/>
      <c r="NBN1132" s="16"/>
      <c r="NBU1132" s="19"/>
      <c r="NBV1132" s="16"/>
      <c r="NCC1132" s="19"/>
      <c r="NCD1132" s="16"/>
      <c r="NCK1132" s="19"/>
      <c r="NCL1132" s="16"/>
      <c r="NCS1132" s="19"/>
      <c r="NCT1132" s="16"/>
      <c r="NDA1132" s="19"/>
      <c r="NDB1132" s="16"/>
      <c r="NDI1132" s="19"/>
      <c r="NDJ1132" s="16"/>
      <c r="NDQ1132" s="19"/>
      <c r="NDR1132" s="16"/>
      <c r="NDY1132" s="19"/>
      <c r="NDZ1132" s="16"/>
      <c r="NEG1132" s="19"/>
      <c r="NEH1132" s="16"/>
      <c r="NEO1132" s="19"/>
      <c r="NEP1132" s="16"/>
      <c r="NEW1132" s="19"/>
      <c r="NEX1132" s="16"/>
      <c r="NFE1132" s="19"/>
      <c r="NFF1132" s="16"/>
      <c r="NFM1132" s="19"/>
      <c r="NFN1132" s="16"/>
      <c r="NFU1132" s="19"/>
      <c r="NFV1132" s="16"/>
      <c r="NGC1132" s="19"/>
      <c r="NGD1132" s="16"/>
      <c r="NGK1132" s="19"/>
      <c r="NGL1132" s="16"/>
      <c r="NGS1132" s="19"/>
      <c r="NGT1132" s="16"/>
      <c r="NHA1132" s="19"/>
      <c r="NHB1132" s="16"/>
      <c r="NHI1132" s="19"/>
      <c r="NHJ1132" s="16"/>
      <c r="NHQ1132" s="19"/>
      <c r="NHR1132" s="16"/>
      <c r="NHY1132" s="19"/>
      <c r="NHZ1132" s="16"/>
      <c r="NIG1132" s="19"/>
      <c r="NIH1132" s="16"/>
      <c r="NIO1132" s="19"/>
      <c r="NIP1132" s="16"/>
      <c r="NIW1132" s="19"/>
      <c r="NIX1132" s="16"/>
      <c r="NJE1132" s="19"/>
      <c r="NJF1132" s="16"/>
      <c r="NJM1132" s="19"/>
      <c r="NJN1132" s="16"/>
      <c r="NJU1132" s="19"/>
      <c r="NJV1132" s="16"/>
      <c r="NKC1132" s="19"/>
      <c r="NKD1132" s="16"/>
      <c r="NKK1132" s="19"/>
      <c r="NKL1132" s="16"/>
      <c r="NKS1132" s="19"/>
      <c r="NKT1132" s="16"/>
      <c r="NLA1132" s="19"/>
      <c r="NLB1132" s="16"/>
      <c r="NLI1132" s="19"/>
      <c r="NLJ1132" s="16"/>
      <c r="NLQ1132" s="19"/>
      <c r="NLR1132" s="16"/>
      <c r="NLY1132" s="19"/>
      <c r="NLZ1132" s="16"/>
      <c r="NMG1132" s="19"/>
      <c r="NMH1132" s="16"/>
      <c r="NMO1132" s="19"/>
      <c r="NMP1132" s="16"/>
      <c r="NMW1132" s="19"/>
      <c r="NMX1132" s="16"/>
      <c r="NNE1132" s="19"/>
      <c r="NNF1132" s="16"/>
      <c r="NNM1132" s="19"/>
      <c r="NNN1132" s="16"/>
      <c r="NNU1132" s="19"/>
      <c r="NNV1132" s="16"/>
      <c r="NOC1132" s="19"/>
      <c r="NOD1132" s="16"/>
      <c r="NOK1132" s="19"/>
      <c r="NOL1132" s="16"/>
      <c r="NOS1132" s="19"/>
      <c r="NOT1132" s="16"/>
      <c r="NPA1132" s="19"/>
      <c r="NPB1132" s="16"/>
      <c r="NPI1132" s="19"/>
      <c r="NPJ1132" s="16"/>
      <c r="NPQ1132" s="19"/>
      <c r="NPR1132" s="16"/>
      <c r="NPY1132" s="19"/>
      <c r="NPZ1132" s="16"/>
      <c r="NQG1132" s="19"/>
      <c r="NQH1132" s="16"/>
      <c r="NQO1132" s="19"/>
      <c r="NQP1132" s="16"/>
      <c r="NQW1132" s="19"/>
      <c r="NQX1132" s="16"/>
      <c r="NRE1132" s="19"/>
      <c r="NRF1132" s="16"/>
      <c r="NRM1132" s="19"/>
      <c r="NRN1132" s="16"/>
      <c r="NRU1132" s="19"/>
      <c r="NRV1132" s="16"/>
      <c r="NSC1132" s="19"/>
      <c r="NSD1132" s="16"/>
      <c r="NSK1132" s="19"/>
      <c r="NSL1132" s="16"/>
      <c r="NSS1132" s="19"/>
      <c r="NST1132" s="16"/>
      <c r="NTA1132" s="19"/>
      <c r="NTB1132" s="16"/>
      <c r="NTI1132" s="19"/>
      <c r="NTJ1132" s="16"/>
      <c r="NTQ1132" s="19"/>
      <c r="NTR1132" s="16"/>
      <c r="NTY1132" s="19"/>
      <c r="NTZ1132" s="16"/>
      <c r="NUG1132" s="19"/>
      <c r="NUH1132" s="16"/>
      <c r="NUO1132" s="19"/>
      <c r="NUP1132" s="16"/>
      <c r="NUW1132" s="19"/>
      <c r="NUX1132" s="16"/>
      <c r="NVE1132" s="19"/>
      <c r="NVF1132" s="16"/>
      <c r="NVM1132" s="19"/>
      <c r="NVN1132" s="16"/>
      <c r="NVU1132" s="19"/>
      <c r="NVV1132" s="16"/>
      <c r="NWC1132" s="19"/>
      <c r="NWD1132" s="16"/>
      <c r="NWK1132" s="19"/>
      <c r="NWL1132" s="16"/>
      <c r="NWS1132" s="19"/>
      <c r="NWT1132" s="16"/>
      <c r="NXA1132" s="19"/>
      <c r="NXB1132" s="16"/>
      <c r="NXI1132" s="19"/>
      <c r="NXJ1132" s="16"/>
      <c r="NXQ1132" s="19"/>
      <c r="NXR1132" s="16"/>
      <c r="NXY1132" s="19"/>
      <c r="NXZ1132" s="16"/>
      <c r="NYG1132" s="19"/>
      <c r="NYH1132" s="16"/>
      <c r="NYO1132" s="19"/>
      <c r="NYP1132" s="16"/>
      <c r="NYW1132" s="19"/>
      <c r="NYX1132" s="16"/>
      <c r="NZE1132" s="19"/>
      <c r="NZF1132" s="16"/>
      <c r="NZM1132" s="19"/>
      <c r="NZN1132" s="16"/>
      <c r="NZU1132" s="19"/>
      <c r="NZV1132" s="16"/>
      <c r="OAC1132" s="19"/>
      <c r="OAD1132" s="16"/>
      <c r="OAK1132" s="19"/>
      <c r="OAL1132" s="16"/>
      <c r="OAS1132" s="19"/>
      <c r="OAT1132" s="16"/>
      <c r="OBA1132" s="19"/>
      <c r="OBB1132" s="16"/>
      <c r="OBI1132" s="19"/>
      <c r="OBJ1132" s="16"/>
      <c r="OBQ1132" s="19"/>
      <c r="OBR1132" s="16"/>
      <c r="OBY1132" s="19"/>
      <c r="OBZ1132" s="16"/>
      <c r="OCG1132" s="19"/>
      <c r="OCH1132" s="16"/>
      <c r="OCO1132" s="19"/>
      <c r="OCP1132" s="16"/>
      <c r="OCW1132" s="19"/>
      <c r="OCX1132" s="16"/>
      <c r="ODE1132" s="19"/>
      <c r="ODF1132" s="16"/>
      <c r="ODM1132" s="19"/>
      <c r="ODN1132" s="16"/>
      <c r="ODU1132" s="19"/>
      <c r="ODV1132" s="16"/>
      <c r="OEC1132" s="19"/>
      <c r="OED1132" s="16"/>
      <c r="OEK1132" s="19"/>
      <c r="OEL1132" s="16"/>
      <c r="OES1132" s="19"/>
      <c r="OET1132" s="16"/>
      <c r="OFA1132" s="19"/>
      <c r="OFB1132" s="16"/>
      <c r="OFI1132" s="19"/>
      <c r="OFJ1132" s="16"/>
      <c r="OFQ1132" s="19"/>
      <c r="OFR1132" s="16"/>
      <c r="OFY1132" s="19"/>
      <c r="OFZ1132" s="16"/>
      <c r="OGG1132" s="19"/>
      <c r="OGH1132" s="16"/>
      <c r="OGO1132" s="19"/>
      <c r="OGP1132" s="16"/>
      <c r="OGW1132" s="19"/>
      <c r="OGX1132" s="16"/>
      <c r="OHE1132" s="19"/>
      <c r="OHF1132" s="16"/>
      <c r="OHM1132" s="19"/>
      <c r="OHN1132" s="16"/>
      <c r="OHU1132" s="19"/>
      <c r="OHV1132" s="16"/>
      <c r="OIC1132" s="19"/>
      <c r="OID1132" s="16"/>
      <c r="OIK1132" s="19"/>
      <c r="OIL1132" s="16"/>
      <c r="OIS1132" s="19"/>
      <c r="OIT1132" s="16"/>
      <c r="OJA1132" s="19"/>
      <c r="OJB1132" s="16"/>
      <c r="OJI1132" s="19"/>
      <c r="OJJ1132" s="16"/>
      <c r="OJQ1132" s="19"/>
      <c r="OJR1132" s="16"/>
      <c r="OJY1132" s="19"/>
      <c r="OJZ1132" s="16"/>
      <c r="OKG1132" s="19"/>
      <c r="OKH1132" s="16"/>
      <c r="OKO1132" s="19"/>
      <c r="OKP1132" s="16"/>
      <c r="OKW1132" s="19"/>
      <c r="OKX1132" s="16"/>
      <c r="OLE1132" s="19"/>
      <c r="OLF1132" s="16"/>
      <c r="OLM1132" s="19"/>
      <c r="OLN1132" s="16"/>
      <c r="OLU1132" s="19"/>
      <c r="OLV1132" s="16"/>
      <c r="OMC1132" s="19"/>
      <c r="OMD1132" s="16"/>
      <c r="OMK1132" s="19"/>
      <c r="OML1132" s="16"/>
      <c r="OMS1132" s="19"/>
      <c r="OMT1132" s="16"/>
      <c r="ONA1132" s="19"/>
      <c r="ONB1132" s="16"/>
      <c r="ONI1132" s="19"/>
      <c r="ONJ1132" s="16"/>
      <c r="ONQ1132" s="19"/>
      <c r="ONR1132" s="16"/>
      <c r="ONY1132" s="19"/>
      <c r="ONZ1132" s="16"/>
      <c r="OOG1132" s="19"/>
      <c r="OOH1132" s="16"/>
      <c r="OOO1132" s="19"/>
      <c r="OOP1132" s="16"/>
      <c r="OOW1132" s="19"/>
      <c r="OOX1132" s="16"/>
      <c r="OPE1132" s="19"/>
      <c r="OPF1132" s="16"/>
      <c r="OPM1132" s="19"/>
      <c r="OPN1132" s="16"/>
      <c r="OPU1132" s="19"/>
      <c r="OPV1132" s="16"/>
      <c r="OQC1132" s="19"/>
      <c r="OQD1132" s="16"/>
      <c r="OQK1132" s="19"/>
      <c r="OQL1132" s="16"/>
      <c r="OQS1132" s="19"/>
      <c r="OQT1132" s="16"/>
      <c r="ORA1132" s="19"/>
      <c r="ORB1132" s="16"/>
      <c r="ORI1132" s="19"/>
      <c r="ORJ1132" s="16"/>
      <c r="ORQ1132" s="19"/>
      <c r="ORR1132" s="16"/>
      <c r="ORY1132" s="19"/>
      <c r="ORZ1132" s="16"/>
      <c r="OSG1132" s="19"/>
      <c r="OSH1132" s="16"/>
      <c r="OSO1132" s="19"/>
      <c r="OSP1132" s="16"/>
      <c r="OSW1132" s="19"/>
      <c r="OSX1132" s="16"/>
      <c r="OTE1132" s="19"/>
      <c r="OTF1132" s="16"/>
      <c r="OTM1132" s="19"/>
      <c r="OTN1132" s="16"/>
      <c r="OTU1132" s="19"/>
      <c r="OTV1132" s="16"/>
      <c r="OUC1132" s="19"/>
      <c r="OUD1132" s="16"/>
      <c r="OUK1132" s="19"/>
      <c r="OUL1132" s="16"/>
      <c r="OUS1132" s="19"/>
      <c r="OUT1132" s="16"/>
      <c r="OVA1132" s="19"/>
      <c r="OVB1132" s="16"/>
      <c r="OVI1132" s="19"/>
      <c r="OVJ1132" s="16"/>
      <c r="OVQ1132" s="19"/>
      <c r="OVR1132" s="16"/>
      <c r="OVY1132" s="19"/>
      <c r="OVZ1132" s="16"/>
      <c r="OWG1132" s="19"/>
      <c r="OWH1132" s="16"/>
      <c r="OWO1132" s="19"/>
      <c r="OWP1132" s="16"/>
      <c r="OWW1132" s="19"/>
      <c r="OWX1132" s="16"/>
      <c r="OXE1132" s="19"/>
      <c r="OXF1132" s="16"/>
      <c r="OXM1132" s="19"/>
      <c r="OXN1132" s="16"/>
      <c r="OXU1132" s="19"/>
      <c r="OXV1132" s="16"/>
      <c r="OYC1132" s="19"/>
      <c r="OYD1132" s="16"/>
      <c r="OYK1132" s="19"/>
      <c r="OYL1132" s="16"/>
      <c r="OYS1132" s="19"/>
      <c r="OYT1132" s="16"/>
      <c r="OZA1132" s="19"/>
      <c r="OZB1132" s="16"/>
      <c r="OZI1132" s="19"/>
      <c r="OZJ1132" s="16"/>
      <c r="OZQ1132" s="19"/>
      <c r="OZR1132" s="16"/>
      <c r="OZY1132" s="19"/>
      <c r="OZZ1132" s="16"/>
      <c r="PAG1132" s="19"/>
      <c r="PAH1132" s="16"/>
      <c r="PAO1132" s="19"/>
      <c r="PAP1132" s="16"/>
      <c r="PAW1132" s="19"/>
      <c r="PAX1132" s="16"/>
      <c r="PBE1132" s="19"/>
      <c r="PBF1132" s="16"/>
      <c r="PBM1132" s="19"/>
      <c r="PBN1132" s="16"/>
      <c r="PBU1132" s="19"/>
      <c r="PBV1132" s="16"/>
      <c r="PCC1132" s="19"/>
      <c r="PCD1132" s="16"/>
      <c r="PCK1132" s="19"/>
      <c r="PCL1132" s="16"/>
      <c r="PCS1132" s="19"/>
      <c r="PCT1132" s="16"/>
      <c r="PDA1132" s="19"/>
      <c r="PDB1132" s="16"/>
      <c r="PDI1132" s="19"/>
      <c r="PDJ1132" s="16"/>
      <c r="PDQ1132" s="19"/>
      <c r="PDR1132" s="16"/>
      <c r="PDY1132" s="19"/>
      <c r="PDZ1132" s="16"/>
      <c r="PEG1132" s="19"/>
      <c r="PEH1132" s="16"/>
      <c r="PEO1132" s="19"/>
      <c r="PEP1132" s="16"/>
      <c r="PEW1132" s="19"/>
      <c r="PEX1132" s="16"/>
      <c r="PFE1132" s="19"/>
      <c r="PFF1132" s="16"/>
      <c r="PFM1132" s="19"/>
      <c r="PFN1132" s="16"/>
      <c r="PFU1132" s="19"/>
      <c r="PFV1132" s="16"/>
      <c r="PGC1132" s="19"/>
      <c r="PGD1132" s="16"/>
      <c r="PGK1132" s="19"/>
      <c r="PGL1132" s="16"/>
      <c r="PGS1132" s="19"/>
      <c r="PGT1132" s="16"/>
      <c r="PHA1132" s="19"/>
      <c r="PHB1132" s="16"/>
      <c r="PHI1132" s="19"/>
      <c r="PHJ1132" s="16"/>
      <c r="PHQ1132" s="19"/>
      <c r="PHR1132" s="16"/>
      <c r="PHY1132" s="19"/>
      <c r="PHZ1132" s="16"/>
      <c r="PIG1132" s="19"/>
      <c r="PIH1132" s="16"/>
      <c r="PIO1132" s="19"/>
      <c r="PIP1132" s="16"/>
      <c r="PIW1132" s="19"/>
      <c r="PIX1132" s="16"/>
      <c r="PJE1132" s="19"/>
      <c r="PJF1132" s="16"/>
      <c r="PJM1132" s="19"/>
      <c r="PJN1132" s="16"/>
      <c r="PJU1132" s="19"/>
      <c r="PJV1132" s="16"/>
      <c r="PKC1132" s="19"/>
      <c r="PKD1132" s="16"/>
      <c r="PKK1132" s="19"/>
      <c r="PKL1132" s="16"/>
      <c r="PKS1132" s="19"/>
      <c r="PKT1132" s="16"/>
      <c r="PLA1132" s="19"/>
      <c r="PLB1132" s="16"/>
      <c r="PLI1132" s="19"/>
      <c r="PLJ1132" s="16"/>
      <c r="PLQ1132" s="19"/>
      <c r="PLR1132" s="16"/>
      <c r="PLY1132" s="19"/>
      <c r="PLZ1132" s="16"/>
      <c r="PMG1132" s="19"/>
      <c r="PMH1132" s="16"/>
      <c r="PMO1132" s="19"/>
      <c r="PMP1132" s="16"/>
      <c r="PMW1132" s="19"/>
      <c r="PMX1132" s="16"/>
      <c r="PNE1132" s="19"/>
      <c r="PNF1132" s="16"/>
      <c r="PNM1132" s="19"/>
      <c r="PNN1132" s="16"/>
      <c r="PNU1132" s="19"/>
      <c r="PNV1132" s="16"/>
      <c r="POC1132" s="19"/>
      <c r="POD1132" s="16"/>
      <c r="POK1132" s="19"/>
      <c r="POL1132" s="16"/>
      <c r="POS1132" s="19"/>
      <c r="POT1132" s="16"/>
      <c r="PPA1132" s="19"/>
      <c r="PPB1132" s="16"/>
      <c r="PPI1132" s="19"/>
      <c r="PPJ1132" s="16"/>
      <c r="PPQ1132" s="19"/>
      <c r="PPR1132" s="16"/>
      <c r="PPY1132" s="19"/>
      <c r="PPZ1132" s="16"/>
      <c r="PQG1132" s="19"/>
      <c r="PQH1132" s="16"/>
      <c r="PQO1132" s="19"/>
      <c r="PQP1132" s="16"/>
      <c r="PQW1132" s="19"/>
      <c r="PQX1132" s="16"/>
      <c r="PRE1132" s="19"/>
      <c r="PRF1132" s="16"/>
      <c r="PRM1132" s="19"/>
      <c r="PRN1132" s="16"/>
      <c r="PRU1132" s="19"/>
      <c r="PRV1132" s="16"/>
      <c r="PSC1132" s="19"/>
      <c r="PSD1132" s="16"/>
      <c r="PSK1132" s="19"/>
      <c r="PSL1132" s="16"/>
      <c r="PSS1132" s="19"/>
      <c r="PST1132" s="16"/>
      <c r="PTA1132" s="19"/>
      <c r="PTB1132" s="16"/>
      <c r="PTI1132" s="19"/>
      <c r="PTJ1132" s="16"/>
      <c r="PTQ1132" s="19"/>
      <c r="PTR1132" s="16"/>
      <c r="PTY1132" s="19"/>
      <c r="PTZ1132" s="16"/>
      <c r="PUG1132" s="19"/>
      <c r="PUH1132" s="16"/>
      <c r="PUO1132" s="19"/>
      <c r="PUP1132" s="16"/>
      <c r="PUW1132" s="19"/>
      <c r="PUX1132" s="16"/>
      <c r="PVE1132" s="19"/>
      <c r="PVF1132" s="16"/>
      <c r="PVM1132" s="19"/>
      <c r="PVN1132" s="16"/>
      <c r="PVU1132" s="19"/>
      <c r="PVV1132" s="16"/>
      <c r="PWC1132" s="19"/>
      <c r="PWD1132" s="16"/>
      <c r="PWK1132" s="19"/>
      <c r="PWL1132" s="16"/>
      <c r="PWS1132" s="19"/>
      <c r="PWT1132" s="16"/>
      <c r="PXA1132" s="19"/>
      <c r="PXB1132" s="16"/>
      <c r="PXI1132" s="19"/>
      <c r="PXJ1132" s="16"/>
      <c r="PXQ1132" s="19"/>
      <c r="PXR1132" s="16"/>
      <c r="PXY1132" s="19"/>
      <c r="PXZ1132" s="16"/>
      <c r="PYG1132" s="19"/>
      <c r="PYH1132" s="16"/>
      <c r="PYO1132" s="19"/>
      <c r="PYP1132" s="16"/>
      <c r="PYW1132" s="19"/>
      <c r="PYX1132" s="16"/>
      <c r="PZE1132" s="19"/>
      <c r="PZF1132" s="16"/>
      <c r="PZM1132" s="19"/>
      <c r="PZN1132" s="16"/>
      <c r="PZU1132" s="19"/>
      <c r="PZV1132" s="16"/>
      <c r="QAC1132" s="19"/>
      <c r="QAD1132" s="16"/>
      <c r="QAK1132" s="19"/>
      <c r="QAL1132" s="16"/>
      <c r="QAS1132" s="19"/>
      <c r="QAT1132" s="16"/>
      <c r="QBA1132" s="19"/>
      <c r="QBB1132" s="16"/>
      <c r="QBI1132" s="19"/>
      <c r="QBJ1132" s="16"/>
      <c r="QBQ1132" s="19"/>
      <c r="QBR1132" s="16"/>
      <c r="QBY1132" s="19"/>
      <c r="QBZ1132" s="16"/>
      <c r="QCG1132" s="19"/>
      <c r="QCH1132" s="16"/>
      <c r="QCO1132" s="19"/>
      <c r="QCP1132" s="16"/>
      <c r="QCW1132" s="19"/>
      <c r="QCX1132" s="16"/>
      <c r="QDE1132" s="19"/>
      <c r="QDF1132" s="16"/>
      <c r="QDM1132" s="19"/>
      <c r="QDN1132" s="16"/>
      <c r="QDU1132" s="19"/>
      <c r="QDV1132" s="16"/>
      <c r="QEC1132" s="19"/>
      <c r="QED1132" s="16"/>
      <c r="QEK1132" s="19"/>
      <c r="QEL1132" s="16"/>
      <c r="QES1132" s="19"/>
      <c r="QET1132" s="16"/>
      <c r="QFA1132" s="19"/>
      <c r="QFB1132" s="16"/>
      <c r="QFI1132" s="19"/>
      <c r="QFJ1132" s="16"/>
      <c r="QFQ1132" s="19"/>
      <c r="QFR1132" s="16"/>
      <c r="QFY1132" s="19"/>
      <c r="QFZ1132" s="16"/>
      <c r="QGG1132" s="19"/>
      <c r="QGH1132" s="16"/>
      <c r="QGO1132" s="19"/>
      <c r="QGP1132" s="16"/>
      <c r="QGW1132" s="19"/>
      <c r="QGX1132" s="16"/>
      <c r="QHE1132" s="19"/>
      <c r="QHF1132" s="16"/>
      <c r="QHM1132" s="19"/>
      <c r="QHN1132" s="16"/>
      <c r="QHU1132" s="19"/>
      <c r="QHV1132" s="16"/>
      <c r="QIC1132" s="19"/>
      <c r="QID1132" s="16"/>
      <c r="QIK1132" s="19"/>
      <c r="QIL1132" s="16"/>
      <c r="QIS1132" s="19"/>
      <c r="QIT1132" s="16"/>
      <c r="QJA1132" s="19"/>
      <c r="QJB1132" s="16"/>
      <c r="QJI1132" s="19"/>
      <c r="QJJ1132" s="16"/>
      <c r="QJQ1132" s="19"/>
      <c r="QJR1132" s="16"/>
      <c r="QJY1132" s="19"/>
      <c r="QJZ1132" s="16"/>
      <c r="QKG1132" s="19"/>
      <c r="QKH1132" s="16"/>
      <c r="QKO1132" s="19"/>
      <c r="QKP1132" s="16"/>
      <c r="QKW1132" s="19"/>
      <c r="QKX1132" s="16"/>
      <c r="QLE1132" s="19"/>
      <c r="QLF1132" s="16"/>
      <c r="QLM1132" s="19"/>
      <c r="QLN1132" s="16"/>
      <c r="QLU1132" s="19"/>
      <c r="QLV1132" s="16"/>
      <c r="QMC1132" s="19"/>
      <c r="QMD1132" s="16"/>
      <c r="QMK1132" s="19"/>
      <c r="QML1132" s="16"/>
      <c r="QMS1132" s="19"/>
      <c r="QMT1132" s="16"/>
      <c r="QNA1132" s="19"/>
      <c r="QNB1132" s="16"/>
      <c r="QNI1132" s="19"/>
      <c r="QNJ1132" s="16"/>
      <c r="QNQ1132" s="19"/>
      <c r="QNR1132" s="16"/>
      <c r="QNY1132" s="19"/>
      <c r="QNZ1132" s="16"/>
      <c r="QOG1132" s="19"/>
      <c r="QOH1132" s="16"/>
      <c r="QOO1132" s="19"/>
      <c r="QOP1132" s="16"/>
      <c r="QOW1132" s="19"/>
      <c r="QOX1132" s="16"/>
      <c r="QPE1132" s="19"/>
      <c r="QPF1132" s="16"/>
      <c r="QPM1132" s="19"/>
      <c r="QPN1132" s="16"/>
      <c r="QPU1132" s="19"/>
      <c r="QPV1132" s="16"/>
      <c r="QQC1132" s="19"/>
      <c r="QQD1132" s="16"/>
      <c r="QQK1132" s="19"/>
      <c r="QQL1132" s="16"/>
      <c r="QQS1132" s="19"/>
      <c r="QQT1132" s="16"/>
      <c r="QRA1132" s="19"/>
      <c r="QRB1132" s="16"/>
      <c r="QRI1132" s="19"/>
      <c r="QRJ1132" s="16"/>
      <c r="QRQ1132" s="19"/>
      <c r="QRR1132" s="16"/>
      <c r="QRY1132" s="19"/>
      <c r="QRZ1132" s="16"/>
      <c r="QSG1132" s="19"/>
      <c r="QSH1132" s="16"/>
      <c r="QSO1132" s="19"/>
      <c r="QSP1132" s="16"/>
      <c r="QSW1132" s="19"/>
      <c r="QSX1132" s="16"/>
      <c r="QTE1132" s="19"/>
      <c r="QTF1132" s="16"/>
      <c r="QTM1132" s="19"/>
      <c r="QTN1132" s="16"/>
      <c r="QTU1132" s="19"/>
      <c r="QTV1132" s="16"/>
      <c r="QUC1132" s="19"/>
      <c r="QUD1132" s="16"/>
      <c r="QUK1132" s="19"/>
      <c r="QUL1132" s="16"/>
      <c r="QUS1132" s="19"/>
      <c r="QUT1132" s="16"/>
      <c r="QVA1132" s="19"/>
      <c r="QVB1132" s="16"/>
      <c r="QVI1132" s="19"/>
      <c r="QVJ1132" s="16"/>
      <c r="QVQ1132" s="19"/>
      <c r="QVR1132" s="16"/>
      <c r="QVY1132" s="19"/>
      <c r="QVZ1132" s="16"/>
      <c r="QWG1132" s="19"/>
      <c r="QWH1132" s="16"/>
      <c r="QWO1132" s="19"/>
      <c r="QWP1132" s="16"/>
      <c r="QWW1132" s="19"/>
      <c r="QWX1132" s="16"/>
      <c r="QXE1132" s="19"/>
      <c r="QXF1132" s="16"/>
      <c r="QXM1132" s="19"/>
      <c r="QXN1132" s="16"/>
      <c r="QXU1132" s="19"/>
      <c r="QXV1132" s="16"/>
      <c r="QYC1132" s="19"/>
      <c r="QYD1132" s="16"/>
      <c r="QYK1132" s="19"/>
      <c r="QYL1132" s="16"/>
      <c r="QYS1132" s="19"/>
      <c r="QYT1132" s="16"/>
      <c r="QZA1132" s="19"/>
      <c r="QZB1132" s="16"/>
      <c r="QZI1132" s="19"/>
      <c r="QZJ1132" s="16"/>
      <c r="QZQ1132" s="19"/>
      <c r="QZR1132" s="16"/>
      <c r="QZY1132" s="19"/>
      <c r="QZZ1132" s="16"/>
      <c r="RAG1132" s="19"/>
      <c r="RAH1132" s="16"/>
      <c r="RAO1132" s="19"/>
      <c r="RAP1132" s="16"/>
      <c r="RAW1132" s="19"/>
      <c r="RAX1132" s="16"/>
      <c r="RBE1132" s="19"/>
      <c r="RBF1132" s="16"/>
      <c r="RBM1132" s="19"/>
      <c r="RBN1132" s="16"/>
      <c r="RBU1132" s="19"/>
      <c r="RBV1132" s="16"/>
      <c r="RCC1132" s="19"/>
      <c r="RCD1132" s="16"/>
      <c r="RCK1132" s="19"/>
      <c r="RCL1132" s="16"/>
      <c r="RCS1132" s="19"/>
      <c r="RCT1132" s="16"/>
      <c r="RDA1132" s="19"/>
      <c r="RDB1132" s="16"/>
      <c r="RDI1132" s="19"/>
      <c r="RDJ1132" s="16"/>
      <c r="RDQ1132" s="19"/>
      <c r="RDR1132" s="16"/>
      <c r="RDY1132" s="19"/>
      <c r="RDZ1132" s="16"/>
      <c r="REG1132" s="19"/>
      <c r="REH1132" s="16"/>
      <c r="REO1132" s="19"/>
      <c r="REP1132" s="16"/>
      <c r="REW1132" s="19"/>
      <c r="REX1132" s="16"/>
      <c r="RFE1132" s="19"/>
      <c r="RFF1132" s="16"/>
      <c r="RFM1132" s="19"/>
      <c r="RFN1132" s="16"/>
      <c r="RFU1132" s="19"/>
      <c r="RFV1132" s="16"/>
      <c r="RGC1132" s="19"/>
      <c r="RGD1132" s="16"/>
      <c r="RGK1132" s="19"/>
      <c r="RGL1132" s="16"/>
      <c r="RGS1132" s="19"/>
      <c r="RGT1132" s="16"/>
      <c r="RHA1132" s="19"/>
      <c r="RHB1132" s="16"/>
      <c r="RHI1132" s="19"/>
      <c r="RHJ1132" s="16"/>
      <c r="RHQ1132" s="19"/>
      <c r="RHR1132" s="16"/>
      <c r="RHY1132" s="19"/>
      <c r="RHZ1132" s="16"/>
      <c r="RIG1132" s="19"/>
      <c r="RIH1132" s="16"/>
      <c r="RIO1132" s="19"/>
      <c r="RIP1132" s="16"/>
      <c r="RIW1132" s="19"/>
      <c r="RIX1132" s="16"/>
      <c r="RJE1132" s="19"/>
      <c r="RJF1132" s="16"/>
      <c r="RJM1132" s="19"/>
      <c r="RJN1132" s="16"/>
      <c r="RJU1132" s="19"/>
      <c r="RJV1132" s="16"/>
      <c r="RKC1132" s="19"/>
      <c r="RKD1132" s="16"/>
      <c r="RKK1132" s="19"/>
      <c r="RKL1132" s="16"/>
      <c r="RKS1132" s="19"/>
      <c r="RKT1132" s="16"/>
      <c r="RLA1132" s="19"/>
      <c r="RLB1132" s="16"/>
      <c r="RLI1132" s="19"/>
      <c r="RLJ1132" s="16"/>
      <c r="RLQ1132" s="19"/>
      <c r="RLR1132" s="16"/>
      <c r="RLY1132" s="19"/>
      <c r="RLZ1132" s="16"/>
      <c r="RMG1132" s="19"/>
      <c r="RMH1132" s="16"/>
      <c r="RMO1132" s="19"/>
      <c r="RMP1132" s="16"/>
      <c r="RMW1132" s="19"/>
      <c r="RMX1132" s="16"/>
      <c r="RNE1132" s="19"/>
      <c r="RNF1132" s="16"/>
      <c r="RNM1132" s="19"/>
      <c r="RNN1132" s="16"/>
      <c r="RNU1132" s="19"/>
      <c r="RNV1132" s="16"/>
      <c r="ROC1132" s="19"/>
      <c r="ROD1132" s="16"/>
      <c r="ROK1132" s="19"/>
      <c r="ROL1132" s="16"/>
      <c r="ROS1132" s="19"/>
      <c r="ROT1132" s="16"/>
      <c r="RPA1132" s="19"/>
      <c r="RPB1132" s="16"/>
      <c r="RPI1132" s="19"/>
      <c r="RPJ1132" s="16"/>
      <c r="RPQ1132" s="19"/>
      <c r="RPR1132" s="16"/>
      <c r="RPY1132" s="19"/>
      <c r="RPZ1132" s="16"/>
      <c r="RQG1132" s="19"/>
      <c r="RQH1132" s="16"/>
      <c r="RQO1132" s="19"/>
      <c r="RQP1132" s="16"/>
      <c r="RQW1132" s="19"/>
      <c r="RQX1132" s="16"/>
      <c r="RRE1132" s="19"/>
      <c r="RRF1132" s="16"/>
      <c r="RRM1132" s="19"/>
      <c r="RRN1132" s="16"/>
      <c r="RRU1132" s="19"/>
      <c r="RRV1132" s="16"/>
      <c r="RSC1132" s="19"/>
      <c r="RSD1132" s="16"/>
      <c r="RSK1132" s="19"/>
      <c r="RSL1132" s="16"/>
      <c r="RSS1132" s="19"/>
      <c r="RST1132" s="16"/>
      <c r="RTA1132" s="19"/>
      <c r="RTB1132" s="16"/>
      <c r="RTI1132" s="19"/>
      <c r="RTJ1132" s="16"/>
      <c r="RTQ1132" s="19"/>
      <c r="RTR1132" s="16"/>
      <c r="RTY1132" s="19"/>
      <c r="RTZ1132" s="16"/>
      <c r="RUG1132" s="19"/>
      <c r="RUH1132" s="16"/>
      <c r="RUO1132" s="19"/>
      <c r="RUP1132" s="16"/>
      <c r="RUW1132" s="19"/>
      <c r="RUX1132" s="16"/>
      <c r="RVE1132" s="19"/>
      <c r="RVF1132" s="16"/>
      <c r="RVM1132" s="19"/>
      <c r="RVN1132" s="16"/>
      <c r="RVU1132" s="19"/>
      <c r="RVV1132" s="16"/>
      <c r="RWC1132" s="19"/>
      <c r="RWD1132" s="16"/>
      <c r="RWK1132" s="19"/>
      <c r="RWL1132" s="16"/>
      <c r="RWS1132" s="19"/>
      <c r="RWT1132" s="16"/>
      <c r="RXA1132" s="19"/>
      <c r="RXB1132" s="16"/>
      <c r="RXI1132" s="19"/>
      <c r="RXJ1132" s="16"/>
      <c r="RXQ1132" s="19"/>
      <c r="RXR1132" s="16"/>
      <c r="RXY1132" s="19"/>
      <c r="RXZ1132" s="16"/>
      <c r="RYG1132" s="19"/>
      <c r="RYH1132" s="16"/>
      <c r="RYO1132" s="19"/>
      <c r="RYP1132" s="16"/>
      <c r="RYW1132" s="19"/>
      <c r="RYX1132" s="16"/>
      <c r="RZE1132" s="19"/>
      <c r="RZF1132" s="16"/>
      <c r="RZM1132" s="19"/>
      <c r="RZN1132" s="16"/>
      <c r="RZU1132" s="19"/>
      <c r="RZV1132" s="16"/>
      <c r="SAC1132" s="19"/>
      <c r="SAD1132" s="16"/>
      <c r="SAK1132" s="19"/>
      <c r="SAL1132" s="16"/>
      <c r="SAS1132" s="19"/>
      <c r="SAT1132" s="16"/>
      <c r="SBA1132" s="19"/>
      <c r="SBB1132" s="16"/>
      <c r="SBI1132" s="19"/>
      <c r="SBJ1132" s="16"/>
      <c r="SBQ1132" s="19"/>
      <c r="SBR1132" s="16"/>
      <c r="SBY1132" s="19"/>
      <c r="SBZ1132" s="16"/>
      <c r="SCG1132" s="19"/>
      <c r="SCH1132" s="16"/>
      <c r="SCO1132" s="19"/>
      <c r="SCP1132" s="16"/>
      <c r="SCW1132" s="19"/>
      <c r="SCX1132" s="16"/>
      <c r="SDE1132" s="19"/>
      <c r="SDF1132" s="16"/>
      <c r="SDM1132" s="19"/>
      <c r="SDN1132" s="16"/>
      <c r="SDU1132" s="19"/>
      <c r="SDV1132" s="16"/>
      <c r="SEC1132" s="19"/>
      <c r="SED1132" s="16"/>
      <c r="SEK1132" s="19"/>
      <c r="SEL1132" s="16"/>
      <c r="SES1132" s="19"/>
      <c r="SET1132" s="16"/>
      <c r="SFA1132" s="19"/>
      <c r="SFB1132" s="16"/>
      <c r="SFI1132" s="19"/>
      <c r="SFJ1132" s="16"/>
      <c r="SFQ1132" s="19"/>
      <c r="SFR1132" s="16"/>
      <c r="SFY1132" s="19"/>
      <c r="SFZ1132" s="16"/>
      <c r="SGG1132" s="19"/>
      <c r="SGH1132" s="16"/>
      <c r="SGO1132" s="19"/>
      <c r="SGP1132" s="16"/>
      <c r="SGW1132" s="19"/>
      <c r="SGX1132" s="16"/>
      <c r="SHE1132" s="19"/>
      <c r="SHF1132" s="16"/>
      <c r="SHM1132" s="19"/>
      <c r="SHN1132" s="16"/>
      <c r="SHU1132" s="19"/>
      <c r="SHV1132" s="16"/>
      <c r="SIC1132" s="19"/>
      <c r="SID1132" s="16"/>
      <c r="SIK1132" s="19"/>
      <c r="SIL1132" s="16"/>
      <c r="SIS1132" s="19"/>
      <c r="SIT1132" s="16"/>
      <c r="SJA1132" s="19"/>
      <c r="SJB1132" s="16"/>
      <c r="SJI1132" s="19"/>
      <c r="SJJ1132" s="16"/>
      <c r="SJQ1132" s="19"/>
      <c r="SJR1132" s="16"/>
      <c r="SJY1132" s="19"/>
      <c r="SJZ1132" s="16"/>
      <c r="SKG1132" s="19"/>
      <c r="SKH1132" s="16"/>
      <c r="SKO1132" s="19"/>
      <c r="SKP1132" s="16"/>
      <c r="SKW1132" s="19"/>
      <c r="SKX1132" s="16"/>
      <c r="SLE1132" s="19"/>
      <c r="SLF1132" s="16"/>
      <c r="SLM1132" s="19"/>
      <c r="SLN1132" s="16"/>
      <c r="SLU1132" s="19"/>
      <c r="SLV1132" s="16"/>
      <c r="SMC1132" s="19"/>
      <c r="SMD1132" s="16"/>
      <c r="SMK1132" s="19"/>
      <c r="SML1132" s="16"/>
      <c r="SMS1132" s="19"/>
      <c r="SMT1132" s="16"/>
      <c r="SNA1132" s="19"/>
      <c r="SNB1132" s="16"/>
      <c r="SNI1132" s="19"/>
      <c r="SNJ1132" s="16"/>
      <c r="SNQ1132" s="19"/>
      <c r="SNR1132" s="16"/>
      <c r="SNY1132" s="19"/>
      <c r="SNZ1132" s="16"/>
      <c r="SOG1132" s="19"/>
      <c r="SOH1132" s="16"/>
      <c r="SOO1132" s="19"/>
      <c r="SOP1132" s="16"/>
      <c r="SOW1132" s="19"/>
      <c r="SOX1132" s="16"/>
      <c r="SPE1132" s="19"/>
      <c r="SPF1132" s="16"/>
      <c r="SPM1132" s="19"/>
      <c r="SPN1132" s="16"/>
      <c r="SPU1132" s="19"/>
      <c r="SPV1132" s="16"/>
      <c r="SQC1132" s="19"/>
      <c r="SQD1132" s="16"/>
      <c r="SQK1132" s="19"/>
      <c r="SQL1132" s="16"/>
      <c r="SQS1132" s="19"/>
      <c r="SQT1132" s="16"/>
      <c r="SRA1132" s="19"/>
      <c r="SRB1132" s="16"/>
      <c r="SRI1132" s="19"/>
      <c r="SRJ1132" s="16"/>
      <c r="SRQ1132" s="19"/>
      <c r="SRR1132" s="16"/>
      <c r="SRY1132" s="19"/>
      <c r="SRZ1132" s="16"/>
      <c r="SSG1132" s="19"/>
      <c r="SSH1132" s="16"/>
      <c r="SSO1132" s="19"/>
      <c r="SSP1132" s="16"/>
      <c r="SSW1132" s="19"/>
      <c r="SSX1132" s="16"/>
      <c r="STE1132" s="19"/>
      <c r="STF1132" s="16"/>
      <c r="STM1132" s="19"/>
      <c r="STN1132" s="16"/>
      <c r="STU1132" s="19"/>
      <c r="STV1132" s="16"/>
      <c r="SUC1132" s="19"/>
      <c r="SUD1132" s="16"/>
      <c r="SUK1132" s="19"/>
      <c r="SUL1132" s="16"/>
      <c r="SUS1132" s="19"/>
      <c r="SUT1132" s="16"/>
      <c r="SVA1132" s="19"/>
      <c r="SVB1132" s="16"/>
      <c r="SVI1132" s="19"/>
      <c r="SVJ1132" s="16"/>
      <c r="SVQ1132" s="19"/>
      <c r="SVR1132" s="16"/>
      <c r="SVY1132" s="19"/>
      <c r="SVZ1132" s="16"/>
      <c r="SWG1132" s="19"/>
      <c r="SWH1132" s="16"/>
      <c r="SWO1132" s="19"/>
      <c r="SWP1132" s="16"/>
      <c r="SWW1132" s="19"/>
      <c r="SWX1132" s="16"/>
      <c r="SXE1132" s="19"/>
      <c r="SXF1132" s="16"/>
      <c r="SXM1132" s="19"/>
      <c r="SXN1132" s="16"/>
      <c r="SXU1132" s="19"/>
      <c r="SXV1132" s="16"/>
      <c r="SYC1132" s="19"/>
      <c r="SYD1132" s="16"/>
      <c r="SYK1132" s="19"/>
      <c r="SYL1132" s="16"/>
      <c r="SYS1132" s="19"/>
      <c r="SYT1132" s="16"/>
      <c r="SZA1132" s="19"/>
      <c r="SZB1132" s="16"/>
      <c r="SZI1132" s="19"/>
      <c r="SZJ1132" s="16"/>
      <c r="SZQ1132" s="19"/>
      <c r="SZR1132" s="16"/>
      <c r="SZY1132" s="19"/>
      <c r="SZZ1132" s="16"/>
      <c r="TAG1132" s="19"/>
      <c r="TAH1132" s="16"/>
      <c r="TAO1132" s="19"/>
      <c r="TAP1132" s="16"/>
      <c r="TAW1132" s="19"/>
      <c r="TAX1132" s="16"/>
      <c r="TBE1132" s="19"/>
      <c r="TBF1132" s="16"/>
      <c r="TBM1132" s="19"/>
      <c r="TBN1132" s="16"/>
      <c r="TBU1132" s="19"/>
      <c r="TBV1132" s="16"/>
      <c r="TCC1132" s="19"/>
      <c r="TCD1132" s="16"/>
      <c r="TCK1132" s="19"/>
      <c r="TCL1132" s="16"/>
      <c r="TCS1132" s="19"/>
      <c r="TCT1132" s="16"/>
      <c r="TDA1132" s="19"/>
      <c r="TDB1132" s="16"/>
      <c r="TDI1132" s="19"/>
      <c r="TDJ1132" s="16"/>
      <c r="TDQ1132" s="19"/>
      <c r="TDR1132" s="16"/>
      <c r="TDY1132" s="19"/>
      <c r="TDZ1132" s="16"/>
      <c r="TEG1132" s="19"/>
      <c r="TEH1132" s="16"/>
      <c r="TEO1132" s="19"/>
      <c r="TEP1132" s="16"/>
      <c r="TEW1132" s="19"/>
      <c r="TEX1132" s="16"/>
      <c r="TFE1132" s="19"/>
      <c r="TFF1132" s="16"/>
      <c r="TFM1132" s="19"/>
      <c r="TFN1132" s="16"/>
      <c r="TFU1132" s="19"/>
      <c r="TFV1132" s="16"/>
      <c r="TGC1132" s="19"/>
      <c r="TGD1132" s="16"/>
      <c r="TGK1132" s="19"/>
      <c r="TGL1132" s="16"/>
      <c r="TGS1132" s="19"/>
      <c r="TGT1132" s="16"/>
      <c r="THA1132" s="19"/>
      <c r="THB1132" s="16"/>
      <c r="THI1132" s="19"/>
      <c r="THJ1132" s="16"/>
      <c r="THQ1132" s="19"/>
      <c r="THR1132" s="16"/>
      <c r="THY1132" s="19"/>
      <c r="THZ1132" s="16"/>
      <c r="TIG1132" s="19"/>
      <c r="TIH1132" s="16"/>
      <c r="TIO1132" s="19"/>
      <c r="TIP1132" s="16"/>
      <c r="TIW1132" s="19"/>
      <c r="TIX1132" s="16"/>
      <c r="TJE1132" s="19"/>
      <c r="TJF1132" s="16"/>
      <c r="TJM1132" s="19"/>
      <c r="TJN1132" s="16"/>
      <c r="TJU1132" s="19"/>
      <c r="TJV1132" s="16"/>
      <c r="TKC1132" s="19"/>
      <c r="TKD1132" s="16"/>
      <c r="TKK1132" s="19"/>
      <c r="TKL1132" s="16"/>
      <c r="TKS1132" s="19"/>
      <c r="TKT1132" s="16"/>
      <c r="TLA1132" s="19"/>
      <c r="TLB1132" s="16"/>
      <c r="TLI1132" s="19"/>
      <c r="TLJ1132" s="16"/>
      <c r="TLQ1132" s="19"/>
      <c r="TLR1132" s="16"/>
      <c r="TLY1132" s="19"/>
      <c r="TLZ1132" s="16"/>
      <c r="TMG1132" s="19"/>
      <c r="TMH1132" s="16"/>
      <c r="TMO1132" s="19"/>
      <c r="TMP1132" s="16"/>
      <c r="TMW1132" s="19"/>
      <c r="TMX1132" s="16"/>
      <c r="TNE1132" s="19"/>
      <c r="TNF1132" s="16"/>
      <c r="TNM1132" s="19"/>
      <c r="TNN1132" s="16"/>
      <c r="TNU1132" s="19"/>
      <c r="TNV1132" s="16"/>
      <c r="TOC1132" s="19"/>
      <c r="TOD1132" s="16"/>
      <c r="TOK1132" s="19"/>
      <c r="TOL1132" s="16"/>
      <c r="TOS1132" s="19"/>
      <c r="TOT1132" s="16"/>
      <c r="TPA1132" s="19"/>
      <c r="TPB1132" s="16"/>
      <c r="TPI1132" s="19"/>
      <c r="TPJ1132" s="16"/>
      <c r="TPQ1132" s="19"/>
      <c r="TPR1132" s="16"/>
      <c r="TPY1132" s="19"/>
      <c r="TPZ1132" s="16"/>
      <c r="TQG1132" s="19"/>
      <c r="TQH1132" s="16"/>
      <c r="TQO1132" s="19"/>
      <c r="TQP1132" s="16"/>
      <c r="TQW1132" s="19"/>
      <c r="TQX1132" s="16"/>
      <c r="TRE1132" s="19"/>
      <c r="TRF1132" s="16"/>
      <c r="TRM1132" s="19"/>
      <c r="TRN1132" s="16"/>
      <c r="TRU1132" s="19"/>
      <c r="TRV1132" s="16"/>
      <c r="TSC1132" s="19"/>
      <c r="TSD1132" s="16"/>
      <c r="TSK1132" s="19"/>
      <c r="TSL1132" s="16"/>
      <c r="TSS1132" s="19"/>
      <c r="TST1132" s="16"/>
      <c r="TTA1132" s="19"/>
      <c r="TTB1132" s="16"/>
      <c r="TTI1132" s="19"/>
      <c r="TTJ1132" s="16"/>
      <c r="TTQ1132" s="19"/>
      <c r="TTR1132" s="16"/>
      <c r="TTY1132" s="19"/>
      <c r="TTZ1132" s="16"/>
      <c r="TUG1132" s="19"/>
      <c r="TUH1132" s="16"/>
      <c r="TUO1132" s="19"/>
      <c r="TUP1132" s="16"/>
      <c r="TUW1132" s="19"/>
      <c r="TUX1132" s="16"/>
      <c r="TVE1132" s="19"/>
      <c r="TVF1132" s="16"/>
      <c r="TVM1132" s="19"/>
      <c r="TVN1132" s="16"/>
      <c r="TVU1132" s="19"/>
      <c r="TVV1132" s="16"/>
      <c r="TWC1132" s="19"/>
      <c r="TWD1132" s="16"/>
      <c r="TWK1132" s="19"/>
      <c r="TWL1132" s="16"/>
      <c r="TWS1132" s="19"/>
      <c r="TWT1132" s="16"/>
      <c r="TXA1132" s="19"/>
      <c r="TXB1132" s="16"/>
      <c r="TXI1132" s="19"/>
      <c r="TXJ1132" s="16"/>
      <c r="TXQ1132" s="19"/>
      <c r="TXR1132" s="16"/>
      <c r="TXY1132" s="19"/>
      <c r="TXZ1132" s="16"/>
      <c r="TYG1132" s="19"/>
      <c r="TYH1132" s="16"/>
      <c r="TYO1132" s="19"/>
      <c r="TYP1132" s="16"/>
      <c r="TYW1132" s="19"/>
      <c r="TYX1132" s="16"/>
      <c r="TZE1132" s="19"/>
      <c r="TZF1132" s="16"/>
      <c r="TZM1132" s="19"/>
      <c r="TZN1132" s="16"/>
      <c r="TZU1132" s="19"/>
      <c r="TZV1132" s="16"/>
      <c r="UAC1132" s="19"/>
      <c r="UAD1132" s="16"/>
      <c r="UAK1132" s="19"/>
      <c r="UAL1132" s="16"/>
      <c r="UAS1132" s="19"/>
      <c r="UAT1132" s="16"/>
      <c r="UBA1132" s="19"/>
      <c r="UBB1132" s="16"/>
      <c r="UBI1132" s="19"/>
      <c r="UBJ1132" s="16"/>
      <c r="UBQ1132" s="19"/>
      <c r="UBR1132" s="16"/>
      <c r="UBY1132" s="19"/>
      <c r="UBZ1132" s="16"/>
      <c r="UCG1132" s="19"/>
      <c r="UCH1132" s="16"/>
      <c r="UCO1132" s="19"/>
      <c r="UCP1132" s="16"/>
      <c r="UCW1132" s="19"/>
      <c r="UCX1132" s="16"/>
      <c r="UDE1132" s="19"/>
      <c r="UDF1132" s="16"/>
      <c r="UDM1132" s="19"/>
      <c r="UDN1132" s="16"/>
      <c r="UDU1132" s="19"/>
      <c r="UDV1132" s="16"/>
      <c r="UEC1132" s="19"/>
      <c r="UED1132" s="16"/>
      <c r="UEK1132" s="19"/>
      <c r="UEL1132" s="16"/>
      <c r="UES1132" s="19"/>
      <c r="UET1132" s="16"/>
      <c r="UFA1132" s="19"/>
      <c r="UFB1132" s="16"/>
      <c r="UFI1132" s="19"/>
      <c r="UFJ1132" s="16"/>
      <c r="UFQ1132" s="19"/>
      <c r="UFR1132" s="16"/>
      <c r="UFY1132" s="19"/>
      <c r="UFZ1132" s="16"/>
      <c r="UGG1132" s="19"/>
      <c r="UGH1132" s="16"/>
      <c r="UGO1132" s="19"/>
      <c r="UGP1132" s="16"/>
      <c r="UGW1132" s="19"/>
      <c r="UGX1132" s="16"/>
      <c r="UHE1132" s="19"/>
      <c r="UHF1132" s="16"/>
      <c r="UHM1132" s="19"/>
      <c r="UHN1132" s="16"/>
      <c r="UHU1132" s="19"/>
      <c r="UHV1132" s="16"/>
      <c r="UIC1132" s="19"/>
      <c r="UID1132" s="16"/>
      <c r="UIK1132" s="19"/>
      <c r="UIL1132" s="16"/>
      <c r="UIS1132" s="19"/>
      <c r="UIT1132" s="16"/>
      <c r="UJA1132" s="19"/>
      <c r="UJB1132" s="16"/>
      <c r="UJI1132" s="19"/>
      <c r="UJJ1132" s="16"/>
      <c r="UJQ1132" s="19"/>
      <c r="UJR1132" s="16"/>
      <c r="UJY1132" s="19"/>
      <c r="UJZ1132" s="16"/>
      <c r="UKG1132" s="19"/>
      <c r="UKH1132" s="16"/>
      <c r="UKO1132" s="19"/>
      <c r="UKP1132" s="16"/>
      <c r="UKW1132" s="19"/>
      <c r="UKX1132" s="16"/>
      <c r="ULE1132" s="19"/>
      <c r="ULF1132" s="16"/>
      <c r="ULM1132" s="19"/>
      <c r="ULN1132" s="16"/>
      <c r="ULU1132" s="19"/>
      <c r="ULV1132" s="16"/>
      <c r="UMC1132" s="19"/>
      <c r="UMD1132" s="16"/>
      <c r="UMK1132" s="19"/>
      <c r="UML1132" s="16"/>
      <c r="UMS1132" s="19"/>
      <c r="UMT1132" s="16"/>
      <c r="UNA1132" s="19"/>
      <c r="UNB1132" s="16"/>
      <c r="UNI1132" s="19"/>
      <c r="UNJ1132" s="16"/>
      <c r="UNQ1132" s="19"/>
      <c r="UNR1132" s="16"/>
      <c r="UNY1132" s="19"/>
      <c r="UNZ1132" s="16"/>
      <c r="UOG1132" s="19"/>
      <c r="UOH1132" s="16"/>
      <c r="UOO1132" s="19"/>
      <c r="UOP1132" s="16"/>
      <c r="UOW1132" s="19"/>
      <c r="UOX1132" s="16"/>
      <c r="UPE1132" s="19"/>
      <c r="UPF1132" s="16"/>
      <c r="UPM1132" s="19"/>
      <c r="UPN1132" s="16"/>
      <c r="UPU1132" s="19"/>
      <c r="UPV1132" s="16"/>
      <c r="UQC1132" s="19"/>
      <c r="UQD1132" s="16"/>
      <c r="UQK1132" s="19"/>
      <c r="UQL1132" s="16"/>
      <c r="UQS1132" s="19"/>
      <c r="UQT1132" s="16"/>
      <c r="URA1132" s="19"/>
      <c r="URB1132" s="16"/>
      <c r="URI1132" s="19"/>
      <c r="URJ1132" s="16"/>
      <c r="URQ1132" s="19"/>
      <c r="URR1132" s="16"/>
      <c r="URY1132" s="19"/>
      <c r="URZ1132" s="16"/>
      <c r="USG1132" s="19"/>
      <c r="USH1132" s="16"/>
      <c r="USO1132" s="19"/>
      <c r="USP1132" s="16"/>
      <c r="USW1132" s="19"/>
      <c r="USX1132" s="16"/>
      <c r="UTE1132" s="19"/>
      <c r="UTF1132" s="16"/>
      <c r="UTM1132" s="19"/>
      <c r="UTN1132" s="16"/>
      <c r="UTU1132" s="19"/>
      <c r="UTV1132" s="16"/>
      <c r="UUC1132" s="19"/>
      <c r="UUD1132" s="16"/>
      <c r="UUK1132" s="19"/>
      <c r="UUL1132" s="16"/>
      <c r="UUS1132" s="19"/>
      <c r="UUT1132" s="16"/>
      <c r="UVA1132" s="19"/>
      <c r="UVB1132" s="16"/>
      <c r="UVI1132" s="19"/>
      <c r="UVJ1132" s="16"/>
      <c r="UVQ1132" s="19"/>
      <c r="UVR1132" s="16"/>
      <c r="UVY1132" s="19"/>
      <c r="UVZ1132" s="16"/>
      <c r="UWG1132" s="19"/>
      <c r="UWH1132" s="16"/>
      <c r="UWO1132" s="19"/>
      <c r="UWP1132" s="16"/>
      <c r="UWW1132" s="19"/>
      <c r="UWX1132" s="16"/>
      <c r="UXE1132" s="19"/>
      <c r="UXF1132" s="16"/>
      <c r="UXM1132" s="19"/>
      <c r="UXN1132" s="16"/>
      <c r="UXU1132" s="19"/>
      <c r="UXV1132" s="16"/>
      <c r="UYC1132" s="19"/>
      <c r="UYD1132" s="16"/>
      <c r="UYK1132" s="19"/>
      <c r="UYL1132" s="16"/>
      <c r="UYS1132" s="19"/>
      <c r="UYT1132" s="16"/>
      <c r="UZA1132" s="19"/>
      <c r="UZB1132" s="16"/>
      <c r="UZI1132" s="19"/>
      <c r="UZJ1132" s="16"/>
      <c r="UZQ1132" s="19"/>
      <c r="UZR1132" s="16"/>
      <c r="UZY1132" s="19"/>
      <c r="UZZ1132" s="16"/>
      <c r="VAG1132" s="19"/>
      <c r="VAH1132" s="16"/>
      <c r="VAO1132" s="19"/>
      <c r="VAP1132" s="16"/>
      <c r="VAW1132" s="19"/>
      <c r="VAX1132" s="16"/>
      <c r="VBE1132" s="19"/>
      <c r="VBF1132" s="16"/>
      <c r="VBM1132" s="19"/>
      <c r="VBN1132" s="16"/>
      <c r="VBU1132" s="19"/>
      <c r="VBV1132" s="16"/>
      <c r="VCC1132" s="19"/>
      <c r="VCD1132" s="16"/>
      <c r="VCK1132" s="19"/>
      <c r="VCL1132" s="16"/>
      <c r="VCS1132" s="19"/>
      <c r="VCT1132" s="16"/>
      <c r="VDA1132" s="19"/>
      <c r="VDB1132" s="16"/>
      <c r="VDI1132" s="19"/>
      <c r="VDJ1132" s="16"/>
      <c r="VDQ1132" s="19"/>
      <c r="VDR1132" s="16"/>
      <c r="VDY1132" s="19"/>
      <c r="VDZ1132" s="16"/>
      <c r="VEG1132" s="19"/>
      <c r="VEH1132" s="16"/>
      <c r="VEO1132" s="19"/>
      <c r="VEP1132" s="16"/>
      <c r="VEW1132" s="19"/>
      <c r="VEX1132" s="16"/>
      <c r="VFE1132" s="19"/>
      <c r="VFF1132" s="16"/>
      <c r="VFM1132" s="19"/>
      <c r="VFN1132" s="16"/>
      <c r="VFU1132" s="19"/>
      <c r="VFV1132" s="16"/>
      <c r="VGC1132" s="19"/>
      <c r="VGD1132" s="16"/>
      <c r="VGK1132" s="19"/>
      <c r="VGL1132" s="16"/>
      <c r="VGS1132" s="19"/>
      <c r="VGT1132" s="16"/>
      <c r="VHA1132" s="19"/>
      <c r="VHB1132" s="16"/>
      <c r="VHI1132" s="19"/>
      <c r="VHJ1132" s="16"/>
      <c r="VHQ1132" s="19"/>
      <c r="VHR1132" s="16"/>
      <c r="VHY1132" s="19"/>
      <c r="VHZ1132" s="16"/>
      <c r="VIG1132" s="19"/>
      <c r="VIH1132" s="16"/>
      <c r="VIO1132" s="19"/>
      <c r="VIP1132" s="16"/>
      <c r="VIW1132" s="19"/>
      <c r="VIX1132" s="16"/>
      <c r="VJE1132" s="19"/>
      <c r="VJF1132" s="16"/>
      <c r="VJM1132" s="19"/>
      <c r="VJN1132" s="16"/>
      <c r="VJU1132" s="19"/>
      <c r="VJV1132" s="16"/>
      <c r="VKC1132" s="19"/>
      <c r="VKD1132" s="16"/>
      <c r="VKK1132" s="19"/>
      <c r="VKL1132" s="16"/>
      <c r="VKS1132" s="19"/>
      <c r="VKT1132" s="16"/>
      <c r="VLA1132" s="19"/>
      <c r="VLB1132" s="16"/>
      <c r="VLI1132" s="19"/>
      <c r="VLJ1132" s="16"/>
      <c r="VLQ1132" s="19"/>
      <c r="VLR1132" s="16"/>
      <c r="VLY1132" s="19"/>
      <c r="VLZ1132" s="16"/>
      <c r="VMG1132" s="19"/>
      <c r="VMH1132" s="16"/>
      <c r="VMO1132" s="19"/>
      <c r="VMP1132" s="16"/>
      <c r="VMW1132" s="19"/>
      <c r="VMX1132" s="16"/>
      <c r="VNE1132" s="19"/>
      <c r="VNF1132" s="16"/>
      <c r="VNM1132" s="19"/>
      <c r="VNN1132" s="16"/>
      <c r="VNU1132" s="19"/>
      <c r="VNV1132" s="16"/>
      <c r="VOC1132" s="19"/>
      <c r="VOD1132" s="16"/>
      <c r="VOK1132" s="19"/>
      <c r="VOL1132" s="16"/>
      <c r="VOS1132" s="19"/>
      <c r="VOT1132" s="16"/>
      <c r="VPA1132" s="19"/>
      <c r="VPB1132" s="16"/>
      <c r="VPI1132" s="19"/>
      <c r="VPJ1132" s="16"/>
      <c r="VPQ1132" s="19"/>
      <c r="VPR1132" s="16"/>
      <c r="VPY1132" s="19"/>
      <c r="VPZ1132" s="16"/>
      <c r="VQG1132" s="19"/>
      <c r="VQH1132" s="16"/>
      <c r="VQO1132" s="19"/>
      <c r="VQP1132" s="16"/>
      <c r="VQW1132" s="19"/>
      <c r="VQX1132" s="16"/>
      <c r="VRE1132" s="19"/>
      <c r="VRF1132" s="16"/>
      <c r="VRM1132" s="19"/>
      <c r="VRN1132" s="16"/>
      <c r="VRU1132" s="19"/>
      <c r="VRV1132" s="16"/>
      <c r="VSC1132" s="19"/>
      <c r="VSD1132" s="16"/>
      <c r="VSK1132" s="19"/>
      <c r="VSL1132" s="16"/>
      <c r="VSS1132" s="19"/>
      <c r="VST1132" s="16"/>
      <c r="VTA1132" s="19"/>
      <c r="VTB1132" s="16"/>
      <c r="VTI1132" s="19"/>
      <c r="VTJ1132" s="16"/>
      <c r="VTQ1132" s="19"/>
      <c r="VTR1132" s="16"/>
      <c r="VTY1132" s="19"/>
      <c r="VTZ1132" s="16"/>
      <c r="VUG1132" s="19"/>
      <c r="VUH1132" s="16"/>
      <c r="VUO1132" s="19"/>
      <c r="VUP1132" s="16"/>
      <c r="VUW1132" s="19"/>
      <c r="VUX1132" s="16"/>
      <c r="VVE1132" s="19"/>
      <c r="VVF1132" s="16"/>
      <c r="VVM1132" s="19"/>
      <c r="VVN1132" s="16"/>
      <c r="VVU1132" s="19"/>
      <c r="VVV1132" s="16"/>
      <c r="VWC1132" s="19"/>
      <c r="VWD1132" s="16"/>
      <c r="VWK1132" s="19"/>
      <c r="VWL1132" s="16"/>
      <c r="VWS1132" s="19"/>
      <c r="VWT1132" s="16"/>
      <c r="VXA1132" s="19"/>
      <c r="VXB1132" s="16"/>
      <c r="VXI1132" s="19"/>
      <c r="VXJ1132" s="16"/>
      <c r="VXQ1132" s="19"/>
      <c r="VXR1132" s="16"/>
      <c r="VXY1132" s="19"/>
      <c r="VXZ1132" s="16"/>
      <c r="VYG1132" s="19"/>
      <c r="VYH1132" s="16"/>
      <c r="VYO1132" s="19"/>
      <c r="VYP1132" s="16"/>
      <c r="VYW1132" s="19"/>
      <c r="VYX1132" s="16"/>
      <c r="VZE1132" s="19"/>
      <c r="VZF1132" s="16"/>
      <c r="VZM1132" s="19"/>
      <c r="VZN1132" s="16"/>
      <c r="VZU1132" s="19"/>
      <c r="VZV1132" s="16"/>
      <c r="WAC1132" s="19"/>
      <c r="WAD1132" s="16"/>
      <c r="WAK1132" s="19"/>
      <c r="WAL1132" s="16"/>
      <c r="WAS1132" s="19"/>
      <c r="WAT1132" s="16"/>
      <c r="WBA1132" s="19"/>
      <c r="WBB1132" s="16"/>
      <c r="WBI1132" s="19"/>
      <c r="WBJ1132" s="16"/>
      <c r="WBQ1132" s="19"/>
      <c r="WBR1132" s="16"/>
      <c r="WBY1132" s="19"/>
      <c r="WBZ1132" s="16"/>
      <c r="WCG1132" s="19"/>
      <c r="WCH1132" s="16"/>
      <c r="WCO1132" s="19"/>
      <c r="WCP1132" s="16"/>
      <c r="WCW1132" s="19"/>
      <c r="WCX1132" s="16"/>
      <c r="WDE1132" s="19"/>
      <c r="WDF1132" s="16"/>
      <c r="WDM1132" s="19"/>
      <c r="WDN1132" s="16"/>
      <c r="WDU1132" s="19"/>
      <c r="WDV1132" s="16"/>
      <c r="WEC1132" s="19"/>
      <c r="WED1132" s="16"/>
      <c r="WEK1132" s="19"/>
      <c r="WEL1132" s="16"/>
      <c r="WES1132" s="19"/>
      <c r="WET1132" s="16"/>
      <c r="WFA1132" s="19"/>
      <c r="WFB1132" s="16"/>
      <c r="WFI1132" s="19"/>
      <c r="WFJ1132" s="16"/>
      <c r="WFQ1132" s="19"/>
      <c r="WFR1132" s="16"/>
      <c r="WFY1132" s="19"/>
      <c r="WFZ1132" s="16"/>
      <c r="WGG1132" s="19"/>
      <c r="WGH1132" s="16"/>
      <c r="WGO1132" s="19"/>
      <c r="WGP1132" s="16"/>
      <c r="WGW1132" s="19"/>
      <c r="WGX1132" s="16"/>
      <c r="WHE1132" s="19"/>
      <c r="WHF1132" s="16"/>
      <c r="WHM1132" s="19"/>
      <c r="WHN1132" s="16"/>
      <c r="WHU1132" s="19"/>
      <c r="WHV1132" s="16"/>
      <c r="WIC1132" s="19"/>
      <c r="WID1132" s="16"/>
      <c r="WIK1132" s="19"/>
      <c r="WIL1132" s="16"/>
      <c r="WIS1132" s="19"/>
      <c r="WIT1132" s="16"/>
      <c r="WJA1132" s="19"/>
      <c r="WJB1132" s="16"/>
      <c r="WJI1132" s="19"/>
      <c r="WJJ1132" s="16"/>
      <c r="WJQ1132" s="19"/>
      <c r="WJR1132" s="16"/>
      <c r="WJY1132" s="19"/>
      <c r="WJZ1132" s="16"/>
      <c r="WKG1132" s="19"/>
      <c r="WKH1132" s="16"/>
      <c r="WKO1132" s="19"/>
      <c r="WKP1132" s="16"/>
      <c r="WKW1132" s="19"/>
      <c r="WKX1132" s="16"/>
      <c r="WLE1132" s="19"/>
      <c r="WLF1132" s="16"/>
      <c r="WLM1132" s="19"/>
      <c r="WLN1132" s="16"/>
      <c r="WLU1132" s="19"/>
      <c r="WLV1132" s="16"/>
      <c r="WMC1132" s="19"/>
      <c r="WMD1132" s="16"/>
      <c r="WMK1132" s="19"/>
      <c r="WML1132" s="16"/>
      <c r="WMS1132" s="19"/>
      <c r="WMT1132" s="16"/>
      <c r="WNA1132" s="19"/>
      <c r="WNB1132" s="16"/>
      <c r="WNI1132" s="19"/>
      <c r="WNJ1132" s="16"/>
      <c r="WNQ1132" s="19"/>
      <c r="WNR1132" s="16"/>
      <c r="WNY1132" s="19"/>
      <c r="WNZ1132" s="16"/>
      <c r="WOG1132" s="19"/>
      <c r="WOH1132" s="16"/>
      <c r="WOO1132" s="19"/>
      <c r="WOP1132" s="16"/>
      <c r="WOW1132" s="19"/>
      <c r="WOX1132" s="16"/>
      <c r="WPE1132" s="19"/>
      <c r="WPF1132" s="16"/>
      <c r="WPM1132" s="19"/>
      <c r="WPN1132" s="16"/>
      <c r="WPU1132" s="19"/>
      <c r="WPV1132" s="16"/>
      <c r="WQC1132" s="19"/>
      <c r="WQD1132" s="16"/>
      <c r="WQK1132" s="19"/>
      <c r="WQL1132" s="16"/>
      <c r="WQS1132" s="19"/>
      <c r="WQT1132" s="16"/>
      <c r="WRA1132" s="19"/>
      <c r="WRB1132" s="16"/>
      <c r="WRI1132" s="19"/>
      <c r="WRJ1132" s="16"/>
      <c r="WRQ1132" s="19"/>
      <c r="WRR1132" s="16"/>
      <c r="WRY1132" s="19"/>
      <c r="WRZ1132" s="16"/>
      <c r="WSG1132" s="19"/>
      <c r="WSH1132" s="16"/>
      <c r="WSO1132" s="19"/>
      <c r="WSP1132" s="16"/>
      <c r="WSW1132" s="19"/>
      <c r="WSX1132" s="16"/>
      <c r="WTE1132" s="19"/>
      <c r="WTF1132" s="16"/>
      <c r="WTM1132" s="19"/>
      <c r="WTN1132" s="16"/>
      <c r="WTU1132" s="19"/>
      <c r="WTV1132" s="16"/>
      <c r="WUC1132" s="19"/>
      <c r="WUD1132" s="16"/>
      <c r="WUK1132" s="19"/>
      <c r="WUL1132" s="16"/>
      <c r="WUS1132" s="19"/>
      <c r="WUT1132" s="16"/>
      <c r="WVA1132" s="19"/>
      <c r="WVB1132" s="16"/>
      <c r="WVI1132" s="19"/>
      <c r="WVJ1132" s="16"/>
      <c r="WVQ1132" s="19"/>
      <c r="WVR1132" s="16"/>
      <c r="WVY1132" s="19"/>
      <c r="WVZ1132" s="16"/>
      <c r="WWG1132" s="19"/>
      <c r="WWH1132" s="16"/>
      <c r="WWO1132" s="19"/>
      <c r="WWP1132" s="16"/>
      <c r="WWW1132" s="19"/>
      <c r="WWX1132" s="16"/>
      <c r="WXE1132" s="19"/>
      <c r="WXF1132" s="16"/>
      <c r="WXM1132" s="19"/>
      <c r="WXN1132" s="16"/>
      <c r="WXU1132" s="19"/>
      <c r="WXV1132" s="16"/>
      <c r="WYC1132" s="19"/>
      <c r="WYD1132" s="16"/>
      <c r="WYK1132" s="19"/>
      <c r="WYL1132" s="16"/>
      <c r="WYS1132" s="19"/>
      <c r="WYT1132" s="16"/>
      <c r="WZA1132" s="19"/>
      <c r="WZB1132" s="16"/>
      <c r="WZI1132" s="19"/>
      <c r="WZJ1132" s="16"/>
      <c r="WZQ1132" s="19"/>
      <c r="WZR1132" s="16"/>
      <c r="WZY1132" s="19"/>
      <c r="WZZ1132" s="16"/>
      <c r="XAG1132" s="19"/>
      <c r="XAH1132" s="16"/>
      <c r="XAO1132" s="19"/>
      <c r="XAP1132" s="16"/>
      <c r="XAW1132" s="19"/>
      <c r="XAX1132" s="16"/>
      <c r="XBE1132" s="19"/>
      <c r="XBF1132" s="16"/>
      <c r="XBM1132" s="19"/>
      <c r="XBN1132" s="16"/>
      <c r="XBU1132" s="19"/>
      <c r="XBV1132" s="16"/>
      <c r="XCC1132" s="19"/>
      <c r="XCD1132" s="16"/>
      <c r="XCK1132" s="19"/>
      <c r="XCL1132" s="16"/>
      <c r="XCS1132" s="19"/>
      <c r="XCT1132" s="16"/>
      <c r="XDA1132" s="19"/>
      <c r="XDB1132" s="16"/>
      <c r="XDI1132" s="19"/>
      <c r="XDJ1132" s="16"/>
      <c r="XDQ1132" s="19"/>
      <c r="XDR1132" s="16"/>
      <c r="XDY1132" s="19"/>
      <c r="XDZ1132" s="16"/>
      <c r="XEG1132" s="19"/>
      <c r="XEH1132" s="16"/>
      <c r="XEO1132" s="19"/>
      <c r="XEP1132" s="16"/>
      <c r="XEW1132" s="19"/>
      <c r="XEX1132" s="16"/>
    </row>
    <row r="1133" spans="1:1018 1025:2042 2049:3066 3073:4090 4097:5114 5121:6138 6145:7162 7169:8186 8193:9210 9217:10234 10241:11258 11265:12282 12289:13306 13313:14330 14337:15354 15361:16378" s="42" customFormat="1" x14ac:dyDescent="0.2">
      <c r="A1133" s="19"/>
      <c r="B1133" s="43" t="s">
        <v>1522</v>
      </c>
      <c r="C1133" s="42">
        <f>C1126+C1128</f>
        <v>0.64500000000000002</v>
      </c>
      <c r="D1133" s="42">
        <f t="shared" ref="D1133:AB1133" si="29">D1126+D1128</f>
        <v>0.69199999999999995</v>
      </c>
      <c r="E1133" s="42">
        <f t="shared" si="29"/>
        <v>0.65400000000000003</v>
      </c>
      <c r="F1133" s="42">
        <f t="shared" si="29"/>
        <v>0.67900000000000005</v>
      </c>
      <c r="G1133" s="42">
        <f t="shared" si="29"/>
        <v>0.67700000000000005</v>
      </c>
      <c r="H1133" s="42">
        <f t="shared" si="29"/>
        <v>0.57299999999999995</v>
      </c>
      <c r="I1133" s="42">
        <f t="shared" si="29"/>
        <v>0.48399999999999999</v>
      </c>
      <c r="J1133" s="42">
        <f t="shared" si="29"/>
        <v>0.502</v>
      </c>
      <c r="K1133" s="42">
        <f t="shared" si="29"/>
        <v>0.60099999999999998</v>
      </c>
      <c r="L1133" s="42">
        <f t="shared" si="29"/>
        <v>0.65399999999999991</v>
      </c>
      <c r="M1133" s="42">
        <f t="shared" si="29"/>
        <v>0.67300000000000004</v>
      </c>
      <c r="N1133" s="42">
        <f t="shared" si="29"/>
        <v>0.67500000000000004</v>
      </c>
      <c r="O1133" s="42">
        <f t="shared" si="29"/>
        <v>0.746</v>
      </c>
      <c r="P1133" s="42">
        <f t="shared" si="29"/>
        <v>0.64300000000000002</v>
      </c>
      <c r="Q1133" s="42">
        <f t="shared" si="29"/>
        <v>0.65900000000000003</v>
      </c>
      <c r="R1133" s="42">
        <f t="shared" si="29"/>
        <v>0.65600000000000003</v>
      </c>
      <c r="S1133" s="42">
        <f t="shared" si="29"/>
        <v>0.623</v>
      </c>
      <c r="T1133" s="42">
        <f t="shared" si="29"/>
        <v>0.65100000000000002</v>
      </c>
      <c r="U1133" s="42">
        <f t="shared" si="29"/>
        <v>0.65700000000000003</v>
      </c>
      <c r="V1133" s="42">
        <f t="shared" si="29"/>
        <v>0.56099999999999994</v>
      </c>
      <c r="W1133" s="42">
        <f t="shared" si="29"/>
        <v>0.72700000000000009</v>
      </c>
      <c r="X1133" s="42">
        <f t="shared" si="29"/>
        <v>0.65200000000000002</v>
      </c>
      <c r="Y1133" s="42">
        <f t="shared" si="29"/>
        <v>0.63200000000000001</v>
      </c>
      <c r="Z1133" s="42">
        <f t="shared" si="29"/>
        <v>0.625</v>
      </c>
      <c r="AA1133" s="42">
        <f t="shared" si="29"/>
        <v>0.65800000000000003</v>
      </c>
      <c r="AB1133" s="42">
        <f t="shared" si="29"/>
        <v>0.66100000000000003</v>
      </c>
      <c r="AG1133" s="19"/>
      <c r="AH1133" s="16"/>
      <c r="AO1133" s="19"/>
      <c r="AP1133" s="16"/>
      <c r="AW1133" s="19"/>
      <c r="AX1133" s="16"/>
      <c r="BE1133" s="19"/>
      <c r="BF1133" s="16"/>
      <c r="BM1133" s="19"/>
      <c r="BN1133" s="16"/>
      <c r="BU1133" s="19"/>
      <c r="BV1133" s="16"/>
      <c r="CC1133" s="19"/>
      <c r="CD1133" s="16"/>
      <c r="CK1133" s="19"/>
      <c r="CL1133" s="16"/>
      <c r="CS1133" s="19"/>
      <c r="CT1133" s="16"/>
      <c r="DA1133" s="19"/>
      <c r="DB1133" s="16"/>
      <c r="DI1133" s="19"/>
      <c r="DJ1133" s="16"/>
      <c r="DQ1133" s="19"/>
      <c r="DR1133" s="16"/>
      <c r="DY1133" s="19"/>
      <c r="DZ1133" s="16"/>
      <c r="EG1133" s="19"/>
      <c r="EH1133" s="16"/>
      <c r="EO1133" s="19"/>
      <c r="EP1133" s="16"/>
      <c r="EW1133" s="19"/>
      <c r="EX1133" s="16"/>
      <c r="FE1133" s="19"/>
      <c r="FF1133" s="16"/>
      <c r="FM1133" s="19"/>
      <c r="FN1133" s="16"/>
      <c r="FU1133" s="19"/>
      <c r="FV1133" s="16"/>
      <c r="GC1133" s="19"/>
      <c r="GD1133" s="16"/>
      <c r="GK1133" s="19"/>
      <c r="GL1133" s="16"/>
      <c r="GS1133" s="19"/>
      <c r="GT1133" s="16"/>
      <c r="HA1133" s="19"/>
      <c r="HB1133" s="16"/>
      <c r="HI1133" s="19"/>
      <c r="HJ1133" s="16"/>
      <c r="HQ1133" s="19"/>
      <c r="HR1133" s="16"/>
      <c r="HY1133" s="19"/>
      <c r="HZ1133" s="16"/>
      <c r="IG1133" s="19"/>
      <c r="IH1133" s="16"/>
      <c r="IO1133" s="19"/>
      <c r="IP1133" s="16"/>
      <c r="IW1133" s="19"/>
      <c r="IX1133" s="16"/>
      <c r="JE1133" s="19"/>
      <c r="JF1133" s="16"/>
      <c r="JM1133" s="19"/>
      <c r="JN1133" s="16"/>
      <c r="JU1133" s="19"/>
      <c r="JV1133" s="16"/>
      <c r="KC1133" s="19"/>
      <c r="KD1133" s="16"/>
      <c r="KK1133" s="19"/>
      <c r="KL1133" s="16"/>
      <c r="KS1133" s="19"/>
      <c r="KT1133" s="16"/>
      <c r="LA1133" s="19"/>
      <c r="LB1133" s="16"/>
      <c r="LI1133" s="19"/>
      <c r="LJ1133" s="16"/>
      <c r="LQ1133" s="19"/>
      <c r="LR1133" s="16"/>
      <c r="LY1133" s="19"/>
      <c r="LZ1133" s="16"/>
      <c r="MG1133" s="19"/>
      <c r="MH1133" s="16"/>
      <c r="MO1133" s="19"/>
      <c r="MP1133" s="16"/>
      <c r="MW1133" s="19"/>
      <c r="MX1133" s="16"/>
      <c r="NE1133" s="19"/>
      <c r="NF1133" s="16"/>
      <c r="NM1133" s="19"/>
      <c r="NN1133" s="16"/>
      <c r="NU1133" s="19"/>
      <c r="NV1133" s="16"/>
      <c r="OC1133" s="19"/>
      <c r="OD1133" s="16"/>
      <c r="OK1133" s="19"/>
      <c r="OL1133" s="16"/>
      <c r="OS1133" s="19"/>
      <c r="OT1133" s="16"/>
      <c r="PA1133" s="19"/>
      <c r="PB1133" s="16"/>
      <c r="PI1133" s="19"/>
      <c r="PJ1133" s="16"/>
      <c r="PQ1133" s="19"/>
      <c r="PR1133" s="16"/>
      <c r="PY1133" s="19"/>
      <c r="PZ1133" s="16"/>
      <c r="QG1133" s="19"/>
      <c r="QH1133" s="16"/>
      <c r="QO1133" s="19"/>
      <c r="QP1133" s="16"/>
      <c r="QW1133" s="19"/>
      <c r="QX1133" s="16"/>
      <c r="RE1133" s="19"/>
      <c r="RF1133" s="16"/>
      <c r="RM1133" s="19"/>
      <c r="RN1133" s="16"/>
      <c r="RU1133" s="19"/>
      <c r="RV1133" s="16"/>
      <c r="SC1133" s="19"/>
      <c r="SD1133" s="16"/>
      <c r="SK1133" s="19"/>
      <c r="SL1133" s="16"/>
      <c r="SS1133" s="19"/>
      <c r="ST1133" s="16"/>
      <c r="TA1133" s="19"/>
      <c r="TB1133" s="16"/>
      <c r="TI1133" s="19"/>
      <c r="TJ1133" s="16"/>
      <c r="TQ1133" s="19"/>
      <c r="TR1133" s="16"/>
      <c r="TY1133" s="19"/>
      <c r="TZ1133" s="16"/>
      <c r="UG1133" s="19"/>
      <c r="UH1133" s="16"/>
      <c r="UO1133" s="19"/>
      <c r="UP1133" s="16"/>
      <c r="UW1133" s="19"/>
      <c r="UX1133" s="16"/>
      <c r="VE1133" s="19"/>
      <c r="VF1133" s="16"/>
      <c r="VM1133" s="19"/>
      <c r="VN1133" s="16"/>
      <c r="VU1133" s="19"/>
      <c r="VV1133" s="16"/>
      <c r="WC1133" s="19"/>
      <c r="WD1133" s="16"/>
      <c r="WK1133" s="19"/>
      <c r="WL1133" s="16"/>
      <c r="WS1133" s="19"/>
      <c r="WT1133" s="16"/>
      <c r="XA1133" s="19"/>
      <c r="XB1133" s="16"/>
      <c r="XI1133" s="19"/>
      <c r="XJ1133" s="16"/>
      <c r="XQ1133" s="19"/>
      <c r="XR1133" s="16"/>
      <c r="XY1133" s="19"/>
      <c r="XZ1133" s="16"/>
      <c r="YG1133" s="19"/>
      <c r="YH1133" s="16"/>
      <c r="YO1133" s="19"/>
      <c r="YP1133" s="16"/>
      <c r="YW1133" s="19"/>
      <c r="YX1133" s="16"/>
      <c r="ZE1133" s="19"/>
      <c r="ZF1133" s="16"/>
      <c r="ZM1133" s="19"/>
      <c r="ZN1133" s="16"/>
      <c r="ZU1133" s="19"/>
      <c r="ZV1133" s="16"/>
      <c r="AAC1133" s="19"/>
      <c r="AAD1133" s="16"/>
      <c r="AAK1133" s="19"/>
      <c r="AAL1133" s="16"/>
      <c r="AAS1133" s="19"/>
      <c r="AAT1133" s="16"/>
      <c r="ABA1133" s="19"/>
      <c r="ABB1133" s="16"/>
      <c r="ABI1133" s="19"/>
      <c r="ABJ1133" s="16"/>
      <c r="ABQ1133" s="19"/>
      <c r="ABR1133" s="16"/>
      <c r="ABY1133" s="19"/>
      <c r="ABZ1133" s="16"/>
      <c r="ACG1133" s="19"/>
      <c r="ACH1133" s="16"/>
      <c r="ACO1133" s="19"/>
      <c r="ACP1133" s="16"/>
      <c r="ACW1133" s="19"/>
      <c r="ACX1133" s="16"/>
      <c r="ADE1133" s="19"/>
      <c r="ADF1133" s="16"/>
      <c r="ADM1133" s="19"/>
      <c r="ADN1133" s="16"/>
      <c r="ADU1133" s="19"/>
      <c r="ADV1133" s="16"/>
      <c r="AEC1133" s="19"/>
      <c r="AED1133" s="16"/>
      <c r="AEK1133" s="19"/>
      <c r="AEL1133" s="16"/>
      <c r="AES1133" s="19"/>
      <c r="AET1133" s="16"/>
      <c r="AFA1133" s="19"/>
      <c r="AFB1133" s="16"/>
      <c r="AFI1133" s="19"/>
      <c r="AFJ1133" s="16"/>
      <c r="AFQ1133" s="19"/>
      <c r="AFR1133" s="16"/>
      <c r="AFY1133" s="19"/>
      <c r="AFZ1133" s="16"/>
      <c r="AGG1133" s="19"/>
      <c r="AGH1133" s="16"/>
      <c r="AGO1133" s="19"/>
      <c r="AGP1133" s="16"/>
      <c r="AGW1133" s="19"/>
      <c r="AGX1133" s="16"/>
      <c r="AHE1133" s="19"/>
      <c r="AHF1133" s="16"/>
      <c r="AHM1133" s="19"/>
      <c r="AHN1133" s="16"/>
      <c r="AHU1133" s="19"/>
      <c r="AHV1133" s="16"/>
      <c r="AIC1133" s="19"/>
      <c r="AID1133" s="16"/>
      <c r="AIK1133" s="19"/>
      <c r="AIL1133" s="16"/>
      <c r="AIS1133" s="19"/>
      <c r="AIT1133" s="16"/>
      <c r="AJA1133" s="19"/>
      <c r="AJB1133" s="16"/>
      <c r="AJI1133" s="19"/>
      <c r="AJJ1133" s="16"/>
      <c r="AJQ1133" s="19"/>
      <c r="AJR1133" s="16"/>
      <c r="AJY1133" s="19"/>
      <c r="AJZ1133" s="16"/>
      <c r="AKG1133" s="19"/>
      <c r="AKH1133" s="16"/>
      <c r="AKO1133" s="19"/>
      <c r="AKP1133" s="16"/>
      <c r="AKW1133" s="19"/>
      <c r="AKX1133" s="16"/>
      <c r="ALE1133" s="19"/>
      <c r="ALF1133" s="16"/>
      <c r="ALM1133" s="19"/>
      <c r="ALN1133" s="16"/>
      <c r="ALU1133" s="19"/>
      <c r="ALV1133" s="16"/>
      <c r="AMC1133" s="19"/>
      <c r="AMD1133" s="16"/>
      <c r="AMK1133" s="19"/>
      <c r="AML1133" s="16"/>
      <c r="AMS1133" s="19"/>
      <c r="AMT1133" s="16"/>
      <c r="ANA1133" s="19"/>
      <c r="ANB1133" s="16"/>
      <c r="ANI1133" s="19"/>
      <c r="ANJ1133" s="16"/>
      <c r="ANQ1133" s="19"/>
      <c r="ANR1133" s="16"/>
      <c r="ANY1133" s="19"/>
      <c r="ANZ1133" s="16"/>
      <c r="AOG1133" s="19"/>
      <c r="AOH1133" s="16"/>
      <c r="AOO1133" s="19"/>
      <c r="AOP1133" s="16"/>
      <c r="AOW1133" s="19"/>
      <c r="AOX1133" s="16"/>
      <c r="APE1133" s="19"/>
      <c r="APF1133" s="16"/>
      <c r="APM1133" s="19"/>
      <c r="APN1133" s="16"/>
      <c r="APU1133" s="19"/>
      <c r="APV1133" s="16"/>
      <c r="AQC1133" s="19"/>
      <c r="AQD1133" s="16"/>
      <c r="AQK1133" s="19"/>
      <c r="AQL1133" s="16"/>
      <c r="AQS1133" s="19"/>
      <c r="AQT1133" s="16"/>
      <c r="ARA1133" s="19"/>
      <c r="ARB1133" s="16"/>
      <c r="ARI1133" s="19"/>
      <c r="ARJ1133" s="16"/>
      <c r="ARQ1133" s="19"/>
      <c r="ARR1133" s="16"/>
      <c r="ARY1133" s="19"/>
      <c r="ARZ1133" s="16"/>
      <c r="ASG1133" s="19"/>
      <c r="ASH1133" s="16"/>
      <c r="ASO1133" s="19"/>
      <c r="ASP1133" s="16"/>
      <c r="ASW1133" s="19"/>
      <c r="ASX1133" s="16"/>
      <c r="ATE1133" s="19"/>
      <c r="ATF1133" s="16"/>
      <c r="ATM1133" s="19"/>
      <c r="ATN1133" s="16"/>
      <c r="ATU1133" s="19"/>
      <c r="ATV1133" s="16"/>
      <c r="AUC1133" s="19"/>
      <c r="AUD1133" s="16"/>
      <c r="AUK1133" s="19"/>
      <c r="AUL1133" s="16"/>
      <c r="AUS1133" s="19"/>
      <c r="AUT1133" s="16"/>
      <c r="AVA1133" s="19"/>
      <c r="AVB1133" s="16"/>
      <c r="AVI1133" s="19"/>
      <c r="AVJ1133" s="16"/>
      <c r="AVQ1133" s="19"/>
      <c r="AVR1133" s="16"/>
      <c r="AVY1133" s="19"/>
      <c r="AVZ1133" s="16"/>
      <c r="AWG1133" s="19"/>
      <c r="AWH1133" s="16"/>
      <c r="AWO1133" s="19"/>
      <c r="AWP1133" s="16"/>
      <c r="AWW1133" s="19"/>
      <c r="AWX1133" s="16"/>
      <c r="AXE1133" s="19"/>
      <c r="AXF1133" s="16"/>
      <c r="AXM1133" s="19"/>
      <c r="AXN1133" s="16"/>
      <c r="AXU1133" s="19"/>
      <c r="AXV1133" s="16"/>
      <c r="AYC1133" s="19"/>
      <c r="AYD1133" s="16"/>
      <c r="AYK1133" s="19"/>
      <c r="AYL1133" s="16"/>
      <c r="AYS1133" s="19"/>
      <c r="AYT1133" s="16"/>
      <c r="AZA1133" s="19"/>
      <c r="AZB1133" s="16"/>
      <c r="AZI1133" s="19"/>
      <c r="AZJ1133" s="16"/>
      <c r="AZQ1133" s="19"/>
      <c r="AZR1133" s="16"/>
      <c r="AZY1133" s="19"/>
      <c r="AZZ1133" s="16"/>
      <c r="BAG1133" s="19"/>
      <c r="BAH1133" s="16"/>
      <c r="BAO1133" s="19"/>
      <c r="BAP1133" s="16"/>
      <c r="BAW1133" s="19"/>
      <c r="BAX1133" s="16"/>
      <c r="BBE1133" s="19"/>
      <c r="BBF1133" s="16"/>
      <c r="BBM1133" s="19"/>
      <c r="BBN1133" s="16"/>
      <c r="BBU1133" s="19"/>
      <c r="BBV1133" s="16"/>
      <c r="BCC1133" s="19"/>
      <c r="BCD1133" s="16"/>
      <c r="BCK1133" s="19"/>
      <c r="BCL1133" s="16"/>
      <c r="BCS1133" s="19"/>
      <c r="BCT1133" s="16"/>
      <c r="BDA1133" s="19"/>
      <c r="BDB1133" s="16"/>
      <c r="BDI1133" s="19"/>
      <c r="BDJ1133" s="16"/>
      <c r="BDQ1133" s="19"/>
      <c r="BDR1133" s="16"/>
      <c r="BDY1133" s="19"/>
      <c r="BDZ1133" s="16"/>
      <c r="BEG1133" s="19"/>
      <c r="BEH1133" s="16"/>
      <c r="BEO1133" s="19"/>
      <c r="BEP1133" s="16"/>
      <c r="BEW1133" s="19"/>
      <c r="BEX1133" s="16"/>
      <c r="BFE1133" s="19"/>
      <c r="BFF1133" s="16"/>
      <c r="BFM1133" s="19"/>
      <c r="BFN1133" s="16"/>
      <c r="BFU1133" s="19"/>
      <c r="BFV1133" s="16"/>
      <c r="BGC1133" s="19"/>
      <c r="BGD1133" s="16"/>
      <c r="BGK1133" s="19"/>
      <c r="BGL1133" s="16"/>
      <c r="BGS1133" s="19"/>
      <c r="BGT1133" s="16"/>
      <c r="BHA1133" s="19"/>
      <c r="BHB1133" s="16"/>
      <c r="BHI1133" s="19"/>
      <c r="BHJ1133" s="16"/>
      <c r="BHQ1133" s="19"/>
      <c r="BHR1133" s="16"/>
      <c r="BHY1133" s="19"/>
      <c r="BHZ1133" s="16"/>
      <c r="BIG1133" s="19"/>
      <c r="BIH1133" s="16"/>
      <c r="BIO1133" s="19"/>
      <c r="BIP1133" s="16"/>
      <c r="BIW1133" s="19"/>
      <c r="BIX1133" s="16"/>
      <c r="BJE1133" s="19"/>
      <c r="BJF1133" s="16"/>
      <c r="BJM1133" s="19"/>
      <c r="BJN1133" s="16"/>
      <c r="BJU1133" s="19"/>
      <c r="BJV1133" s="16"/>
      <c r="BKC1133" s="19"/>
      <c r="BKD1133" s="16"/>
      <c r="BKK1133" s="19"/>
      <c r="BKL1133" s="16"/>
      <c r="BKS1133" s="19"/>
      <c r="BKT1133" s="16"/>
      <c r="BLA1133" s="19"/>
      <c r="BLB1133" s="16"/>
      <c r="BLI1133" s="19"/>
      <c r="BLJ1133" s="16"/>
      <c r="BLQ1133" s="19"/>
      <c r="BLR1133" s="16"/>
      <c r="BLY1133" s="19"/>
      <c r="BLZ1133" s="16"/>
      <c r="BMG1133" s="19"/>
      <c r="BMH1133" s="16"/>
      <c r="BMO1133" s="19"/>
      <c r="BMP1133" s="16"/>
      <c r="BMW1133" s="19"/>
      <c r="BMX1133" s="16"/>
      <c r="BNE1133" s="19"/>
      <c r="BNF1133" s="16"/>
      <c r="BNM1133" s="19"/>
      <c r="BNN1133" s="16"/>
      <c r="BNU1133" s="19"/>
      <c r="BNV1133" s="16"/>
      <c r="BOC1133" s="19"/>
      <c r="BOD1133" s="16"/>
      <c r="BOK1133" s="19"/>
      <c r="BOL1133" s="16"/>
      <c r="BOS1133" s="19"/>
      <c r="BOT1133" s="16"/>
      <c r="BPA1133" s="19"/>
      <c r="BPB1133" s="16"/>
      <c r="BPI1133" s="19"/>
      <c r="BPJ1133" s="16"/>
      <c r="BPQ1133" s="19"/>
      <c r="BPR1133" s="16"/>
      <c r="BPY1133" s="19"/>
      <c r="BPZ1133" s="16"/>
      <c r="BQG1133" s="19"/>
      <c r="BQH1133" s="16"/>
      <c r="BQO1133" s="19"/>
      <c r="BQP1133" s="16"/>
      <c r="BQW1133" s="19"/>
      <c r="BQX1133" s="16"/>
      <c r="BRE1133" s="19"/>
      <c r="BRF1133" s="16"/>
      <c r="BRM1133" s="19"/>
      <c r="BRN1133" s="16"/>
      <c r="BRU1133" s="19"/>
      <c r="BRV1133" s="16"/>
      <c r="BSC1133" s="19"/>
      <c r="BSD1133" s="16"/>
      <c r="BSK1133" s="19"/>
      <c r="BSL1133" s="16"/>
      <c r="BSS1133" s="19"/>
      <c r="BST1133" s="16"/>
      <c r="BTA1133" s="19"/>
      <c r="BTB1133" s="16"/>
      <c r="BTI1133" s="19"/>
      <c r="BTJ1133" s="16"/>
      <c r="BTQ1133" s="19"/>
      <c r="BTR1133" s="16"/>
      <c r="BTY1133" s="19"/>
      <c r="BTZ1133" s="16"/>
      <c r="BUG1133" s="19"/>
      <c r="BUH1133" s="16"/>
      <c r="BUO1133" s="19"/>
      <c r="BUP1133" s="16"/>
      <c r="BUW1133" s="19"/>
      <c r="BUX1133" s="16"/>
      <c r="BVE1133" s="19"/>
      <c r="BVF1133" s="16"/>
      <c r="BVM1133" s="19"/>
      <c r="BVN1133" s="16"/>
      <c r="BVU1133" s="19"/>
      <c r="BVV1133" s="16"/>
      <c r="BWC1133" s="19"/>
      <c r="BWD1133" s="16"/>
      <c r="BWK1133" s="19"/>
      <c r="BWL1133" s="16"/>
      <c r="BWS1133" s="19"/>
      <c r="BWT1133" s="16"/>
      <c r="BXA1133" s="19"/>
      <c r="BXB1133" s="16"/>
      <c r="BXI1133" s="19"/>
      <c r="BXJ1133" s="16"/>
      <c r="BXQ1133" s="19"/>
      <c r="BXR1133" s="16"/>
      <c r="BXY1133" s="19"/>
      <c r="BXZ1133" s="16"/>
      <c r="BYG1133" s="19"/>
      <c r="BYH1133" s="16"/>
      <c r="BYO1133" s="19"/>
      <c r="BYP1133" s="16"/>
      <c r="BYW1133" s="19"/>
      <c r="BYX1133" s="16"/>
      <c r="BZE1133" s="19"/>
      <c r="BZF1133" s="16"/>
      <c r="BZM1133" s="19"/>
      <c r="BZN1133" s="16"/>
      <c r="BZU1133" s="19"/>
      <c r="BZV1133" s="16"/>
      <c r="CAC1133" s="19"/>
      <c r="CAD1133" s="16"/>
      <c r="CAK1133" s="19"/>
      <c r="CAL1133" s="16"/>
      <c r="CAS1133" s="19"/>
      <c r="CAT1133" s="16"/>
      <c r="CBA1133" s="19"/>
      <c r="CBB1133" s="16"/>
      <c r="CBI1133" s="19"/>
      <c r="CBJ1133" s="16"/>
      <c r="CBQ1133" s="19"/>
      <c r="CBR1133" s="16"/>
      <c r="CBY1133" s="19"/>
      <c r="CBZ1133" s="16"/>
      <c r="CCG1133" s="19"/>
      <c r="CCH1133" s="16"/>
      <c r="CCO1133" s="19"/>
      <c r="CCP1133" s="16"/>
      <c r="CCW1133" s="19"/>
      <c r="CCX1133" s="16"/>
      <c r="CDE1133" s="19"/>
      <c r="CDF1133" s="16"/>
      <c r="CDM1133" s="19"/>
      <c r="CDN1133" s="16"/>
      <c r="CDU1133" s="19"/>
      <c r="CDV1133" s="16"/>
      <c r="CEC1133" s="19"/>
      <c r="CED1133" s="16"/>
      <c r="CEK1133" s="19"/>
      <c r="CEL1133" s="16"/>
      <c r="CES1133" s="19"/>
      <c r="CET1133" s="16"/>
      <c r="CFA1133" s="19"/>
      <c r="CFB1133" s="16"/>
      <c r="CFI1133" s="19"/>
      <c r="CFJ1133" s="16"/>
      <c r="CFQ1133" s="19"/>
      <c r="CFR1133" s="16"/>
      <c r="CFY1133" s="19"/>
      <c r="CFZ1133" s="16"/>
      <c r="CGG1133" s="19"/>
      <c r="CGH1133" s="16"/>
      <c r="CGO1133" s="19"/>
      <c r="CGP1133" s="16"/>
      <c r="CGW1133" s="19"/>
      <c r="CGX1133" s="16"/>
      <c r="CHE1133" s="19"/>
      <c r="CHF1133" s="16"/>
      <c r="CHM1133" s="19"/>
      <c r="CHN1133" s="16"/>
      <c r="CHU1133" s="19"/>
      <c r="CHV1133" s="16"/>
      <c r="CIC1133" s="19"/>
      <c r="CID1133" s="16"/>
      <c r="CIK1133" s="19"/>
      <c r="CIL1133" s="16"/>
      <c r="CIS1133" s="19"/>
      <c r="CIT1133" s="16"/>
      <c r="CJA1133" s="19"/>
      <c r="CJB1133" s="16"/>
      <c r="CJI1133" s="19"/>
      <c r="CJJ1133" s="16"/>
      <c r="CJQ1133" s="19"/>
      <c r="CJR1133" s="16"/>
      <c r="CJY1133" s="19"/>
      <c r="CJZ1133" s="16"/>
      <c r="CKG1133" s="19"/>
      <c r="CKH1133" s="16"/>
      <c r="CKO1133" s="19"/>
      <c r="CKP1133" s="16"/>
      <c r="CKW1133" s="19"/>
      <c r="CKX1133" s="16"/>
      <c r="CLE1133" s="19"/>
      <c r="CLF1133" s="16"/>
      <c r="CLM1133" s="19"/>
      <c r="CLN1133" s="16"/>
      <c r="CLU1133" s="19"/>
      <c r="CLV1133" s="16"/>
      <c r="CMC1133" s="19"/>
      <c r="CMD1133" s="16"/>
      <c r="CMK1133" s="19"/>
      <c r="CML1133" s="16"/>
      <c r="CMS1133" s="19"/>
      <c r="CMT1133" s="16"/>
      <c r="CNA1133" s="19"/>
      <c r="CNB1133" s="16"/>
      <c r="CNI1133" s="19"/>
      <c r="CNJ1133" s="16"/>
      <c r="CNQ1133" s="19"/>
      <c r="CNR1133" s="16"/>
      <c r="CNY1133" s="19"/>
      <c r="CNZ1133" s="16"/>
      <c r="COG1133" s="19"/>
      <c r="COH1133" s="16"/>
      <c r="COO1133" s="19"/>
      <c r="COP1133" s="16"/>
      <c r="COW1133" s="19"/>
      <c r="COX1133" s="16"/>
      <c r="CPE1133" s="19"/>
      <c r="CPF1133" s="16"/>
      <c r="CPM1133" s="19"/>
      <c r="CPN1133" s="16"/>
      <c r="CPU1133" s="19"/>
      <c r="CPV1133" s="16"/>
      <c r="CQC1133" s="19"/>
      <c r="CQD1133" s="16"/>
      <c r="CQK1133" s="19"/>
      <c r="CQL1133" s="16"/>
      <c r="CQS1133" s="19"/>
      <c r="CQT1133" s="16"/>
      <c r="CRA1133" s="19"/>
      <c r="CRB1133" s="16"/>
      <c r="CRI1133" s="19"/>
      <c r="CRJ1133" s="16"/>
      <c r="CRQ1133" s="19"/>
      <c r="CRR1133" s="16"/>
      <c r="CRY1133" s="19"/>
      <c r="CRZ1133" s="16"/>
      <c r="CSG1133" s="19"/>
      <c r="CSH1133" s="16"/>
      <c r="CSO1133" s="19"/>
      <c r="CSP1133" s="16"/>
      <c r="CSW1133" s="19"/>
      <c r="CSX1133" s="16"/>
      <c r="CTE1133" s="19"/>
      <c r="CTF1133" s="16"/>
      <c r="CTM1133" s="19"/>
      <c r="CTN1133" s="16"/>
      <c r="CTU1133" s="19"/>
      <c r="CTV1133" s="16"/>
      <c r="CUC1133" s="19"/>
      <c r="CUD1133" s="16"/>
      <c r="CUK1133" s="19"/>
      <c r="CUL1133" s="16"/>
      <c r="CUS1133" s="19"/>
      <c r="CUT1133" s="16"/>
      <c r="CVA1133" s="19"/>
      <c r="CVB1133" s="16"/>
      <c r="CVI1133" s="19"/>
      <c r="CVJ1133" s="16"/>
      <c r="CVQ1133" s="19"/>
      <c r="CVR1133" s="16"/>
      <c r="CVY1133" s="19"/>
      <c r="CVZ1133" s="16"/>
      <c r="CWG1133" s="19"/>
      <c r="CWH1133" s="16"/>
      <c r="CWO1133" s="19"/>
      <c r="CWP1133" s="16"/>
      <c r="CWW1133" s="19"/>
      <c r="CWX1133" s="16"/>
      <c r="CXE1133" s="19"/>
      <c r="CXF1133" s="16"/>
      <c r="CXM1133" s="19"/>
      <c r="CXN1133" s="16"/>
      <c r="CXU1133" s="19"/>
      <c r="CXV1133" s="16"/>
      <c r="CYC1133" s="19"/>
      <c r="CYD1133" s="16"/>
      <c r="CYK1133" s="19"/>
      <c r="CYL1133" s="16"/>
      <c r="CYS1133" s="19"/>
      <c r="CYT1133" s="16"/>
      <c r="CZA1133" s="19"/>
      <c r="CZB1133" s="16"/>
      <c r="CZI1133" s="19"/>
      <c r="CZJ1133" s="16"/>
      <c r="CZQ1133" s="19"/>
      <c r="CZR1133" s="16"/>
      <c r="CZY1133" s="19"/>
      <c r="CZZ1133" s="16"/>
      <c r="DAG1133" s="19"/>
      <c r="DAH1133" s="16"/>
      <c r="DAO1133" s="19"/>
      <c r="DAP1133" s="16"/>
      <c r="DAW1133" s="19"/>
      <c r="DAX1133" s="16"/>
      <c r="DBE1133" s="19"/>
      <c r="DBF1133" s="16"/>
      <c r="DBM1133" s="19"/>
      <c r="DBN1133" s="16"/>
      <c r="DBU1133" s="19"/>
      <c r="DBV1133" s="16"/>
      <c r="DCC1133" s="19"/>
      <c r="DCD1133" s="16"/>
      <c r="DCK1133" s="19"/>
      <c r="DCL1133" s="16"/>
      <c r="DCS1133" s="19"/>
      <c r="DCT1133" s="16"/>
      <c r="DDA1133" s="19"/>
      <c r="DDB1133" s="16"/>
      <c r="DDI1133" s="19"/>
      <c r="DDJ1133" s="16"/>
      <c r="DDQ1133" s="19"/>
      <c r="DDR1133" s="16"/>
      <c r="DDY1133" s="19"/>
      <c r="DDZ1133" s="16"/>
      <c r="DEG1133" s="19"/>
      <c r="DEH1133" s="16"/>
      <c r="DEO1133" s="19"/>
      <c r="DEP1133" s="16"/>
      <c r="DEW1133" s="19"/>
      <c r="DEX1133" s="16"/>
      <c r="DFE1133" s="19"/>
      <c r="DFF1133" s="16"/>
      <c r="DFM1133" s="19"/>
      <c r="DFN1133" s="16"/>
      <c r="DFU1133" s="19"/>
      <c r="DFV1133" s="16"/>
      <c r="DGC1133" s="19"/>
      <c r="DGD1133" s="16"/>
      <c r="DGK1133" s="19"/>
      <c r="DGL1133" s="16"/>
      <c r="DGS1133" s="19"/>
      <c r="DGT1133" s="16"/>
      <c r="DHA1133" s="19"/>
      <c r="DHB1133" s="16"/>
      <c r="DHI1133" s="19"/>
      <c r="DHJ1133" s="16"/>
      <c r="DHQ1133" s="19"/>
      <c r="DHR1133" s="16"/>
      <c r="DHY1133" s="19"/>
      <c r="DHZ1133" s="16"/>
      <c r="DIG1133" s="19"/>
      <c r="DIH1133" s="16"/>
      <c r="DIO1133" s="19"/>
      <c r="DIP1133" s="16"/>
      <c r="DIW1133" s="19"/>
      <c r="DIX1133" s="16"/>
      <c r="DJE1133" s="19"/>
      <c r="DJF1133" s="16"/>
      <c r="DJM1133" s="19"/>
      <c r="DJN1133" s="16"/>
      <c r="DJU1133" s="19"/>
      <c r="DJV1133" s="16"/>
      <c r="DKC1133" s="19"/>
      <c r="DKD1133" s="16"/>
      <c r="DKK1133" s="19"/>
      <c r="DKL1133" s="16"/>
      <c r="DKS1133" s="19"/>
      <c r="DKT1133" s="16"/>
      <c r="DLA1133" s="19"/>
      <c r="DLB1133" s="16"/>
      <c r="DLI1133" s="19"/>
      <c r="DLJ1133" s="16"/>
      <c r="DLQ1133" s="19"/>
      <c r="DLR1133" s="16"/>
      <c r="DLY1133" s="19"/>
      <c r="DLZ1133" s="16"/>
      <c r="DMG1133" s="19"/>
      <c r="DMH1133" s="16"/>
      <c r="DMO1133" s="19"/>
      <c r="DMP1133" s="16"/>
      <c r="DMW1133" s="19"/>
      <c r="DMX1133" s="16"/>
      <c r="DNE1133" s="19"/>
      <c r="DNF1133" s="16"/>
      <c r="DNM1133" s="19"/>
      <c r="DNN1133" s="16"/>
      <c r="DNU1133" s="19"/>
      <c r="DNV1133" s="16"/>
      <c r="DOC1133" s="19"/>
      <c r="DOD1133" s="16"/>
      <c r="DOK1133" s="19"/>
      <c r="DOL1133" s="16"/>
      <c r="DOS1133" s="19"/>
      <c r="DOT1133" s="16"/>
      <c r="DPA1133" s="19"/>
      <c r="DPB1133" s="16"/>
      <c r="DPI1133" s="19"/>
      <c r="DPJ1133" s="16"/>
      <c r="DPQ1133" s="19"/>
      <c r="DPR1133" s="16"/>
      <c r="DPY1133" s="19"/>
      <c r="DPZ1133" s="16"/>
      <c r="DQG1133" s="19"/>
      <c r="DQH1133" s="16"/>
      <c r="DQO1133" s="19"/>
      <c r="DQP1133" s="16"/>
      <c r="DQW1133" s="19"/>
      <c r="DQX1133" s="16"/>
      <c r="DRE1133" s="19"/>
      <c r="DRF1133" s="16"/>
      <c r="DRM1133" s="19"/>
      <c r="DRN1133" s="16"/>
      <c r="DRU1133" s="19"/>
      <c r="DRV1133" s="16"/>
      <c r="DSC1133" s="19"/>
      <c r="DSD1133" s="16"/>
      <c r="DSK1133" s="19"/>
      <c r="DSL1133" s="16"/>
      <c r="DSS1133" s="19"/>
      <c r="DST1133" s="16"/>
      <c r="DTA1133" s="19"/>
      <c r="DTB1133" s="16"/>
      <c r="DTI1133" s="19"/>
      <c r="DTJ1133" s="16"/>
      <c r="DTQ1133" s="19"/>
      <c r="DTR1133" s="16"/>
      <c r="DTY1133" s="19"/>
      <c r="DTZ1133" s="16"/>
      <c r="DUG1133" s="19"/>
      <c r="DUH1133" s="16"/>
      <c r="DUO1133" s="19"/>
      <c r="DUP1133" s="16"/>
      <c r="DUW1133" s="19"/>
      <c r="DUX1133" s="16"/>
      <c r="DVE1133" s="19"/>
      <c r="DVF1133" s="16"/>
      <c r="DVM1133" s="19"/>
      <c r="DVN1133" s="16"/>
      <c r="DVU1133" s="19"/>
      <c r="DVV1133" s="16"/>
      <c r="DWC1133" s="19"/>
      <c r="DWD1133" s="16"/>
      <c r="DWK1133" s="19"/>
      <c r="DWL1133" s="16"/>
      <c r="DWS1133" s="19"/>
      <c r="DWT1133" s="16"/>
      <c r="DXA1133" s="19"/>
      <c r="DXB1133" s="16"/>
      <c r="DXI1133" s="19"/>
      <c r="DXJ1133" s="16"/>
      <c r="DXQ1133" s="19"/>
      <c r="DXR1133" s="16"/>
      <c r="DXY1133" s="19"/>
      <c r="DXZ1133" s="16"/>
      <c r="DYG1133" s="19"/>
      <c r="DYH1133" s="16"/>
      <c r="DYO1133" s="19"/>
      <c r="DYP1133" s="16"/>
      <c r="DYW1133" s="19"/>
      <c r="DYX1133" s="16"/>
      <c r="DZE1133" s="19"/>
      <c r="DZF1133" s="16"/>
      <c r="DZM1133" s="19"/>
      <c r="DZN1133" s="16"/>
      <c r="DZU1133" s="19"/>
      <c r="DZV1133" s="16"/>
      <c r="EAC1133" s="19"/>
      <c r="EAD1133" s="16"/>
      <c r="EAK1133" s="19"/>
      <c r="EAL1133" s="16"/>
      <c r="EAS1133" s="19"/>
      <c r="EAT1133" s="16"/>
      <c r="EBA1133" s="19"/>
      <c r="EBB1133" s="16"/>
      <c r="EBI1133" s="19"/>
      <c r="EBJ1133" s="16"/>
      <c r="EBQ1133" s="19"/>
      <c r="EBR1133" s="16"/>
      <c r="EBY1133" s="19"/>
      <c r="EBZ1133" s="16"/>
      <c r="ECG1133" s="19"/>
      <c r="ECH1133" s="16"/>
      <c r="ECO1133" s="19"/>
      <c r="ECP1133" s="16"/>
      <c r="ECW1133" s="19"/>
      <c r="ECX1133" s="16"/>
      <c r="EDE1133" s="19"/>
      <c r="EDF1133" s="16"/>
      <c r="EDM1133" s="19"/>
      <c r="EDN1133" s="16"/>
      <c r="EDU1133" s="19"/>
      <c r="EDV1133" s="16"/>
      <c r="EEC1133" s="19"/>
      <c r="EED1133" s="16"/>
      <c r="EEK1133" s="19"/>
      <c r="EEL1133" s="16"/>
      <c r="EES1133" s="19"/>
      <c r="EET1133" s="16"/>
      <c r="EFA1133" s="19"/>
      <c r="EFB1133" s="16"/>
      <c r="EFI1133" s="19"/>
      <c r="EFJ1133" s="16"/>
      <c r="EFQ1133" s="19"/>
      <c r="EFR1133" s="16"/>
      <c r="EFY1133" s="19"/>
      <c r="EFZ1133" s="16"/>
      <c r="EGG1133" s="19"/>
      <c r="EGH1133" s="16"/>
      <c r="EGO1133" s="19"/>
      <c r="EGP1133" s="16"/>
      <c r="EGW1133" s="19"/>
      <c r="EGX1133" s="16"/>
      <c r="EHE1133" s="19"/>
      <c r="EHF1133" s="16"/>
      <c r="EHM1133" s="19"/>
      <c r="EHN1133" s="16"/>
      <c r="EHU1133" s="19"/>
      <c r="EHV1133" s="16"/>
      <c r="EIC1133" s="19"/>
      <c r="EID1133" s="16"/>
      <c r="EIK1133" s="19"/>
      <c r="EIL1133" s="16"/>
      <c r="EIS1133" s="19"/>
      <c r="EIT1133" s="16"/>
      <c r="EJA1133" s="19"/>
      <c r="EJB1133" s="16"/>
      <c r="EJI1133" s="19"/>
      <c r="EJJ1133" s="16"/>
      <c r="EJQ1133" s="19"/>
      <c r="EJR1133" s="16"/>
      <c r="EJY1133" s="19"/>
      <c r="EJZ1133" s="16"/>
      <c r="EKG1133" s="19"/>
      <c r="EKH1133" s="16"/>
      <c r="EKO1133" s="19"/>
      <c r="EKP1133" s="16"/>
      <c r="EKW1133" s="19"/>
      <c r="EKX1133" s="16"/>
      <c r="ELE1133" s="19"/>
      <c r="ELF1133" s="16"/>
      <c r="ELM1133" s="19"/>
      <c r="ELN1133" s="16"/>
      <c r="ELU1133" s="19"/>
      <c r="ELV1133" s="16"/>
      <c r="EMC1133" s="19"/>
      <c r="EMD1133" s="16"/>
      <c r="EMK1133" s="19"/>
      <c r="EML1133" s="16"/>
      <c r="EMS1133" s="19"/>
      <c r="EMT1133" s="16"/>
      <c r="ENA1133" s="19"/>
      <c r="ENB1133" s="16"/>
      <c r="ENI1133" s="19"/>
      <c r="ENJ1133" s="16"/>
      <c r="ENQ1133" s="19"/>
      <c r="ENR1133" s="16"/>
      <c r="ENY1133" s="19"/>
      <c r="ENZ1133" s="16"/>
      <c r="EOG1133" s="19"/>
      <c r="EOH1133" s="16"/>
      <c r="EOO1133" s="19"/>
      <c r="EOP1133" s="16"/>
      <c r="EOW1133" s="19"/>
      <c r="EOX1133" s="16"/>
      <c r="EPE1133" s="19"/>
      <c r="EPF1133" s="16"/>
      <c r="EPM1133" s="19"/>
      <c r="EPN1133" s="16"/>
      <c r="EPU1133" s="19"/>
      <c r="EPV1133" s="16"/>
      <c r="EQC1133" s="19"/>
      <c r="EQD1133" s="16"/>
      <c r="EQK1133" s="19"/>
      <c r="EQL1133" s="16"/>
      <c r="EQS1133" s="19"/>
      <c r="EQT1133" s="16"/>
      <c r="ERA1133" s="19"/>
      <c r="ERB1133" s="16"/>
      <c r="ERI1133" s="19"/>
      <c r="ERJ1133" s="16"/>
      <c r="ERQ1133" s="19"/>
      <c r="ERR1133" s="16"/>
      <c r="ERY1133" s="19"/>
      <c r="ERZ1133" s="16"/>
      <c r="ESG1133" s="19"/>
      <c r="ESH1133" s="16"/>
      <c r="ESO1133" s="19"/>
      <c r="ESP1133" s="16"/>
      <c r="ESW1133" s="19"/>
      <c r="ESX1133" s="16"/>
      <c r="ETE1133" s="19"/>
      <c r="ETF1133" s="16"/>
      <c r="ETM1133" s="19"/>
      <c r="ETN1133" s="16"/>
      <c r="ETU1133" s="19"/>
      <c r="ETV1133" s="16"/>
      <c r="EUC1133" s="19"/>
      <c r="EUD1133" s="16"/>
      <c r="EUK1133" s="19"/>
      <c r="EUL1133" s="16"/>
      <c r="EUS1133" s="19"/>
      <c r="EUT1133" s="16"/>
      <c r="EVA1133" s="19"/>
      <c r="EVB1133" s="16"/>
      <c r="EVI1133" s="19"/>
      <c r="EVJ1133" s="16"/>
      <c r="EVQ1133" s="19"/>
      <c r="EVR1133" s="16"/>
      <c r="EVY1133" s="19"/>
      <c r="EVZ1133" s="16"/>
      <c r="EWG1133" s="19"/>
      <c r="EWH1133" s="16"/>
      <c r="EWO1133" s="19"/>
      <c r="EWP1133" s="16"/>
      <c r="EWW1133" s="19"/>
      <c r="EWX1133" s="16"/>
      <c r="EXE1133" s="19"/>
      <c r="EXF1133" s="16"/>
      <c r="EXM1133" s="19"/>
      <c r="EXN1133" s="16"/>
      <c r="EXU1133" s="19"/>
      <c r="EXV1133" s="16"/>
      <c r="EYC1133" s="19"/>
      <c r="EYD1133" s="16"/>
      <c r="EYK1133" s="19"/>
      <c r="EYL1133" s="16"/>
      <c r="EYS1133" s="19"/>
      <c r="EYT1133" s="16"/>
      <c r="EZA1133" s="19"/>
      <c r="EZB1133" s="16"/>
      <c r="EZI1133" s="19"/>
      <c r="EZJ1133" s="16"/>
      <c r="EZQ1133" s="19"/>
      <c r="EZR1133" s="16"/>
      <c r="EZY1133" s="19"/>
      <c r="EZZ1133" s="16"/>
      <c r="FAG1133" s="19"/>
      <c r="FAH1133" s="16"/>
      <c r="FAO1133" s="19"/>
      <c r="FAP1133" s="16"/>
      <c r="FAW1133" s="19"/>
      <c r="FAX1133" s="16"/>
      <c r="FBE1133" s="19"/>
      <c r="FBF1133" s="16"/>
      <c r="FBM1133" s="19"/>
      <c r="FBN1133" s="16"/>
      <c r="FBU1133" s="19"/>
      <c r="FBV1133" s="16"/>
      <c r="FCC1133" s="19"/>
      <c r="FCD1133" s="16"/>
      <c r="FCK1133" s="19"/>
      <c r="FCL1133" s="16"/>
      <c r="FCS1133" s="19"/>
      <c r="FCT1133" s="16"/>
      <c r="FDA1133" s="19"/>
      <c r="FDB1133" s="16"/>
      <c r="FDI1133" s="19"/>
      <c r="FDJ1133" s="16"/>
      <c r="FDQ1133" s="19"/>
      <c r="FDR1133" s="16"/>
      <c r="FDY1133" s="19"/>
      <c r="FDZ1133" s="16"/>
      <c r="FEG1133" s="19"/>
      <c r="FEH1133" s="16"/>
      <c r="FEO1133" s="19"/>
      <c r="FEP1133" s="16"/>
      <c r="FEW1133" s="19"/>
      <c r="FEX1133" s="16"/>
      <c r="FFE1133" s="19"/>
      <c r="FFF1133" s="16"/>
      <c r="FFM1133" s="19"/>
      <c r="FFN1133" s="16"/>
      <c r="FFU1133" s="19"/>
      <c r="FFV1133" s="16"/>
      <c r="FGC1133" s="19"/>
      <c r="FGD1133" s="16"/>
      <c r="FGK1133" s="19"/>
      <c r="FGL1133" s="16"/>
      <c r="FGS1133" s="19"/>
      <c r="FGT1133" s="16"/>
      <c r="FHA1133" s="19"/>
      <c r="FHB1133" s="16"/>
      <c r="FHI1133" s="19"/>
      <c r="FHJ1133" s="16"/>
      <c r="FHQ1133" s="19"/>
      <c r="FHR1133" s="16"/>
      <c r="FHY1133" s="19"/>
      <c r="FHZ1133" s="16"/>
      <c r="FIG1133" s="19"/>
      <c r="FIH1133" s="16"/>
      <c r="FIO1133" s="19"/>
      <c r="FIP1133" s="16"/>
      <c r="FIW1133" s="19"/>
      <c r="FIX1133" s="16"/>
      <c r="FJE1133" s="19"/>
      <c r="FJF1133" s="16"/>
      <c r="FJM1133" s="19"/>
      <c r="FJN1133" s="16"/>
      <c r="FJU1133" s="19"/>
      <c r="FJV1133" s="16"/>
      <c r="FKC1133" s="19"/>
      <c r="FKD1133" s="16"/>
      <c r="FKK1133" s="19"/>
      <c r="FKL1133" s="16"/>
      <c r="FKS1133" s="19"/>
      <c r="FKT1133" s="16"/>
      <c r="FLA1133" s="19"/>
      <c r="FLB1133" s="16"/>
      <c r="FLI1133" s="19"/>
      <c r="FLJ1133" s="16"/>
      <c r="FLQ1133" s="19"/>
      <c r="FLR1133" s="16"/>
      <c r="FLY1133" s="19"/>
      <c r="FLZ1133" s="16"/>
      <c r="FMG1133" s="19"/>
      <c r="FMH1133" s="16"/>
      <c r="FMO1133" s="19"/>
      <c r="FMP1133" s="16"/>
      <c r="FMW1133" s="19"/>
      <c r="FMX1133" s="16"/>
      <c r="FNE1133" s="19"/>
      <c r="FNF1133" s="16"/>
      <c r="FNM1133" s="19"/>
      <c r="FNN1133" s="16"/>
      <c r="FNU1133" s="19"/>
      <c r="FNV1133" s="16"/>
      <c r="FOC1133" s="19"/>
      <c r="FOD1133" s="16"/>
      <c r="FOK1133" s="19"/>
      <c r="FOL1133" s="16"/>
      <c r="FOS1133" s="19"/>
      <c r="FOT1133" s="16"/>
      <c r="FPA1133" s="19"/>
      <c r="FPB1133" s="16"/>
      <c r="FPI1133" s="19"/>
      <c r="FPJ1133" s="16"/>
      <c r="FPQ1133" s="19"/>
      <c r="FPR1133" s="16"/>
      <c r="FPY1133" s="19"/>
      <c r="FPZ1133" s="16"/>
      <c r="FQG1133" s="19"/>
      <c r="FQH1133" s="16"/>
      <c r="FQO1133" s="19"/>
      <c r="FQP1133" s="16"/>
      <c r="FQW1133" s="19"/>
      <c r="FQX1133" s="16"/>
      <c r="FRE1133" s="19"/>
      <c r="FRF1133" s="16"/>
      <c r="FRM1133" s="19"/>
      <c r="FRN1133" s="16"/>
      <c r="FRU1133" s="19"/>
      <c r="FRV1133" s="16"/>
      <c r="FSC1133" s="19"/>
      <c r="FSD1133" s="16"/>
      <c r="FSK1133" s="19"/>
      <c r="FSL1133" s="16"/>
      <c r="FSS1133" s="19"/>
      <c r="FST1133" s="16"/>
      <c r="FTA1133" s="19"/>
      <c r="FTB1133" s="16"/>
      <c r="FTI1133" s="19"/>
      <c r="FTJ1133" s="16"/>
      <c r="FTQ1133" s="19"/>
      <c r="FTR1133" s="16"/>
      <c r="FTY1133" s="19"/>
      <c r="FTZ1133" s="16"/>
      <c r="FUG1133" s="19"/>
      <c r="FUH1133" s="16"/>
      <c r="FUO1133" s="19"/>
      <c r="FUP1133" s="16"/>
      <c r="FUW1133" s="19"/>
      <c r="FUX1133" s="16"/>
      <c r="FVE1133" s="19"/>
      <c r="FVF1133" s="16"/>
      <c r="FVM1133" s="19"/>
      <c r="FVN1133" s="16"/>
      <c r="FVU1133" s="19"/>
      <c r="FVV1133" s="16"/>
      <c r="FWC1133" s="19"/>
      <c r="FWD1133" s="16"/>
      <c r="FWK1133" s="19"/>
      <c r="FWL1133" s="16"/>
      <c r="FWS1133" s="19"/>
      <c r="FWT1133" s="16"/>
      <c r="FXA1133" s="19"/>
      <c r="FXB1133" s="16"/>
      <c r="FXI1133" s="19"/>
      <c r="FXJ1133" s="16"/>
      <c r="FXQ1133" s="19"/>
      <c r="FXR1133" s="16"/>
      <c r="FXY1133" s="19"/>
      <c r="FXZ1133" s="16"/>
      <c r="FYG1133" s="19"/>
      <c r="FYH1133" s="16"/>
      <c r="FYO1133" s="19"/>
      <c r="FYP1133" s="16"/>
      <c r="FYW1133" s="19"/>
      <c r="FYX1133" s="16"/>
      <c r="FZE1133" s="19"/>
      <c r="FZF1133" s="16"/>
      <c r="FZM1133" s="19"/>
      <c r="FZN1133" s="16"/>
      <c r="FZU1133" s="19"/>
      <c r="FZV1133" s="16"/>
      <c r="GAC1133" s="19"/>
      <c r="GAD1133" s="16"/>
      <c r="GAK1133" s="19"/>
      <c r="GAL1133" s="16"/>
      <c r="GAS1133" s="19"/>
      <c r="GAT1133" s="16"/>
      <c r="GBA1133" s="19"/>
      <c r="GBB1133" s="16"/>
      <c r="GBI1133" s="19"/>
      <c r="GBJ1133" s="16"/>
      <c r="GBQ1133" s="19"/>
      <c r="GBR1133" s="16"/>
      <c r="GBY1133" s="19"/>
      <c r="GBZ1133" s="16"/>
      <c r="GCG1133" s="19"/>
      <c r="GCH1133" s="16"/>
      <c r="GCO1133" s="19"/>
      <c r="GCP1133" s="16"/>
      <c r="GCW1133" s="19"/>
      <c r="GCX1133" s="16"/>
      <c r="GDE1133" s="19"/>
      <c r="GDF1133" s="16"/>
      <c r="GDM1133" s="19"/>
      <c r="GDN1133" s="16"/>
      <c r="GDU1133" s="19"/>
      <c r="GDV1133" s="16"/>
      <c r="GEC1133" s="19"/>
      <c r="GED1133" s="16"/>
      <c r="GEK1133" s="19"/>
      <c r="GEL1133" s="16"/>
      <c r="GES1133" s="19"/>
      <c r="GET1133" s="16"/>
      <c r="GFA1133" s="19"/>
      <c r="GFB1133" s="16"/>
      <c r="GFI1133" s="19"/>
      <c r="GFJ1133" s="16"/>
      <c r="GFQ1133" s="19"/>
      <c r="GFR1133" s="16"/>
      <c r="GFY1133" s="19"/>
      <c r="GFZ1133" s="16"/>
      <c r="GGG1133" s="19"/>
      <c r="GGH1133" s="16"/>
      <c r="GGO1133" s="19"/>
      <c r="GGP1133" s="16"/>
      <c r="GGW1133" s="19"/>
      <c r="GGX1133" s="16"/>
      <c r="GHE1133" s="19"/>
      <c r="GHF1133" s="16"/>
      <c r="GHM1133" s="19"/>
      <c r="GHN1133" s="16"/>
      <c r="GHU1133" s="19"/>
      <c r="GHV1133" s="16"/>
      <c r="GIC1133" s="19"/>
      <c r="GID1133" s="16"/>
      <c r="GIK1133" s="19"/>
      <c r="GIL1133" s="16"/>
      <c r="GIS1133" s="19"/>
      <c r="GIT1133" s="16"/>
      <c r="GJA1133" s="19"/>
      <c r="GJB1133" s="16"/>
      <c r="GJI1133" s="19"/>
      <c r="GJJ1133" s="16"/>
      <c r="GJQ1133" s="19"/>
      <c r="GJR1133" s="16"/>
      <c r="GJY1133" s="19"/>
      <c r="GJZ1133" s="16"/>
      <c r="GKG1133" s="19"/>
      <c r="GKH1133" s="16"/>
      <c r="GKO1133" s="19"/>
      <c r="GKP1133" s="16"/>
      <c r="GKW1133" s="19"/>
      <c r="GKX1133" s="16"/>
      <c r="GLE1133" s="19"/>
      <c r="GLF1133" s="16"/>
      <c r="GLM1133" s="19"/>
      <c r="GLN1133" s="16"/>
      <c r="GLU1133" s="19"/>
      <c r="GLV1133" s="16"/>
      <c r="GMC1133" s="19"/>
      <c r="GMD1133" s="16"/>
      <c r="GMK1133" s="19"/>
      <c r="GML1133" s="16"/>
      <c r="GMS1133" s="19"/>
      <c r="GMT1133" s="16"/>
      <c r="GNA1133" s="19"/>
      <c r="GNB1133" s="16"/>
      <c r="GNI1133" s="19"/>
      <c r="GNJ1133" s="16"/>
      <c r="GNQ1133" s="19"/>
      <c r="GNR1133" s="16"/>
      <c r="GNY1133" s="19"/>
      <c r="GNZ1133" s="16"/>
      <c r="GOG1133" s="19"/>
      <c r="GOH1133" s="16"/>
      <c r="GOO1133" s="19"/>
      <c r="GOP1133" s="16"/>
      <c r="GOW1133" s="19"/>
      <c r="GOX1133" s="16"/>
      <c r="GPE1133" s="19"/>
      <c r="GPF1133" s="16"/>
      <c r="GPM1133" s="19"/>
      <c r="GPN1133" s="16"/>
      <c r="GPU1133" s="19"/>
      <c r="GPV1133" s="16"/>
      <c r="GQC1133" s="19"/>
      <c r="GQD1133" s="16"/>
      <c r="GQK1133" s="19"/>
      <c r="GQL1133" s="16"/>
      <c r="GQS1133" s="19"/>
      <c r="GQT1133" s="16"/>
      <c r="GRA1133" s="19"/>
      <c r="GRB1133" s="16"/>
      <c r="GRI1133" s="19"/>
      <c r="GRJ1133" s="16"/>
      <c r="GRQ1133" s="19"/>
      <c r="GRR1133" s="16"/>
      <c r="GRY1133" s="19"/>
      <c r="GRZ1133" s="16"/>
      <c r="GSG1133" s="19"/>
      <c r="GSH1133" s="16"/>
      <c r="GSO1133" s="19"/>
      <c r="GSP1133" s="16"/>
      <c r="GSW1133" s="19"/>
      <c r="GSX1133" s="16"/>
      <c r="GTE1133" s="19"/>
      <c r="GTF1133" s="16"/>
      <c r="GTM1133" s="19"/>
      <c r="GTN1133" s="16"/>
      <c r="GTU1133" s="19"/>
      <c r="GTV1133" s="16"/>
      <c r="GUC1133" s="19"/>
      <c r="GUD1133" s="16"/>
      <c r="GUK1133" s="19"/>
      <c r="GUL1133" s="16"/>
      <c r="GUS1133" s="19"/>
      <c r="GUT1133" s="16"/>
      <c r="GVA1133" s="19"/>
      <c r="GVB1133" s="16"/>
      <c r="GVI1133" s="19"/>
      <c r="GVJ1133" s="16"/>
      <c r="GVQ1133" s="19"/>
      <c r="GVR1133" s="16"/>
      <c r="GVY1133" s="19"/>
      <c r="GVZ1133" s="16"/>
      <c r="GWG1133" s="19"/>
      <c r="GWH1133" s="16"/>
      <c r="GWO1133" s="19"/>
      <c r="GWP1133" s="16"/>
      <c r="GWW1133" s="19"/>
      <c r="GWX1133" s="16"/>
      <c r="GXE1133" s="19"/>
      <c r="GXF1133" s="16"/>
      <c r="GXM1133" s="19"/>
      <c r="GXN1133" s="16"/>
      <c r="GXU1133" s="19"/>
      <c r="GXV1133" s="16"/>
      <c r="GYC1133" s="19"/>
      <c r="GYD1133" s="16"/>
      <c r="GYK1133" s="19"/>
      <c r="GYL1133" s="16"/>
      <c r="GYS1133" s="19"/>
      <c r="GYT1133" s="16"/>
      <c r="GZA1133" s="19"/>
      <c r="GZB1133" s="16"/>
      <c r="GZI1133" s="19"/>
      <c r="GZJ1133" s="16"/>
      <c r="GZQ1133" s="19"/>
      <c r="GZR1133" s="16"/>
      <c r="GZY1133" s="19"/>
      <c r="GZZ1133" s="16"/>
      <c r="HAG1133" s="19"/>
      <c r="HAH1133" s="16"/>
      <c r="HAO1133" s="19"/>
      <c r="HAP1133" s="16"/>
      <c r="HAW1133" s="19"/>
      <c r="HAX1133" s="16"/>
      <c r="HBE1133" s="19"/>
      <c r="HBF1133" s="16"/>
      <c r="HBM1133" s="19"/>
      <c r="HBN1133" s="16"/>
      <c r="HBU1133" s="19"/>
      <c r="HBV1133" s="16"/>
      <c r="HCC1133" s="19"/>
      <c r="HCD1133" s="16"/>
      <c r="HCK1133" s="19"/>
      <c r="HCL1133" s="16"/>
      <c r="HCS1133" s="19"/>
      <c r="HCT1133" s="16"/>
      <c r="HDA1133" s="19"/>
      <c r="HDB1133" s="16"/>
      <c r="HDI1133" s="19"/>
      <c r="HDJ1133" s="16"/>
      <c r="HDQ1133" s="19"/>
      <c r="HDR1133" s="16"/>
      <c r="HDY1133" s="19"/>
      <c r="HDZ1133" s="16"/>
      <c r="HEG1133" s="19"/>
      <c r="HEH1133" s="16"/>
      <c r="HEO1133" s="19"/>
      <c r="HEP1133" s="16"/>
      <c r="HEW1133" s="19"/>
      <c r="HEX1133" s="16"/>
      <c r="HFE1133" s="19"/>
      <c r="HFF1133" s="16"/>
      <c r="HFM1133" s="19"/>
      <c r="HFN1133" s="16"/>
      <c r="HFU1133" s="19"/>
      <c r="HFV1133" s="16"/>
      <c r="HGC1133" s="19"/>
      <c r="HGD1133" s="16"/>
      <c r="HGK1133" s="19"/>
      <c r="HGL1133" s="16"/>
      <c r="HGS1133" s="19"/>
      <c r="HGT1133" s="16"/>
      <c r="HHA1133" s="19"/>
      <c r="HHB1133" s="16"/>
      <c r="HHI1133" s="19"/>
      <c r="HHJ1133" s="16"/>
      <c r="HHQ1133" s="19"/>
      <c r="HHR1133" s="16"/>
      <c r="HHY1133" s="19"/>
      <c r="HHZ1133" s="16"/>
      <c r="HIG1133" s="19"/>
      <c r="HIH1133" s="16"/>
      <c r="HIO1133" s="19"/>
      <c r="HIP1133" s="16"/>
      <c r="HIW1133" s="19"/>
      <c r="HIX1133" s="16"/>
      <c r="HJE1133" s="19"/>
      <c r="HJF1133" s="16"/>
      <c r="HJM1133" s="19"/>
      <c r="HJN1133" s="16"/>
      <c r="HJU1133" s="19"/>
      <c r="HJV1133" s="16"/>
      <c r="HKC1133" s="19"/>
      <c r="HKD1133" s="16"/>
      <c r="HKK1133" s="19"/>
      <c r="HKL1133" s="16"/>
      <c r="HKS1133" s="19"/>
      <c r="HKT1133" s="16"/>
      <c r="HLA1133" s="19"/>
      <c r="HLB1133" s="16"/>
      <c r="HLI1133" s="19"/>
      <c r="HLJ1133" s="16"/>
      <c r="HLQ1133" s="19"/>
      <c r="HLR1133" s="16"/>
      <c r="HLY1133" s="19"/>
      <c r="HLZ1133" s="16"/>
      <c r="HMG1133" s="19"/>
      <c r="HMH1133" s="16"/>
      <c r="HMO1133" s="19"/>
      <c r="HMP1133" s="16"/>
      <c r="HMW1133" s="19"/>
      <c r="HMX1133" s="16"/>
      <c r="HNE1133" s="19"/>
      <c r="HNF1133" s="16"/>
      <c r="HNM1133" s="19"/>
      <c r="HNN1133" s="16"/>
      <c r="HNU1133" s="19"/>
      <c r="HNV1133" s="16"/>
      <c r="HOC1133" s="19"/>
      <c r="HOD1133" s="16"/>
      <c r="HOK1133" s="19"/>
      <c r="HOL1133" s="16"/>
      <c r="HOS1133" s="19"/>
      <c r="HOT1133" s="16"/>
      <c r="HPA1133" s="19"/>
      <c r="HPB1133" s="16"/>
      <c r="HPI1133" s="19"/>
      <c r="HPJ1133" s="16"/>
      <c r="HPQ1133" s="19"/>
      <c r="HPR1133" s="16"/>
      <c r="HPY1133" s="19"/>
      <c r="HPZ1133" s="16"/>
      <c r="HQG1133" s="19"/>
      <c r="HQH1133" s="16"/>
      <c r="HQO1133" s="19"/>
      <c r="HQP1133" s="16"/>
      <c r="HQW1133" s="19"/>
      <c r="HQX1133" s="16"/>
      <c r="HRE1133" s="19"/>
      <c r="HRF1133" s="16"/>
      <c r="HRM1133" s="19"/>
      <c r="HRN1133" s="16"/>
      <c r="HRU1133" s="19"/>
      <c r="HRV1133" s="16"/>
      <c r="HSC1133" s="19"/>
      <c r="HSD1133" s="16"/>
      <c r="HSK1133" s="19"/>
      <c r="HSL1133" s="16"/>
      <c r="HSS1133" s="19"/>
      <c r="HST1133" s="16"/>
      <c r="HTA1133" s="19"/>
      <c r="HTB1133" s="16"/>
      <c r="HTI1133" s="19"/>
      <c r="HTJ1133" s="16"/>
      <c r="HTQ1133" s="19"/>
      <c r="HTR1133" s="16"/>
      <c r="HTY1133" s="19"/>
      <c r="HTZ1133" s="16"/>
      <c r="HUG1133" s="19"/>
      <c r="HUH1133" s="16"/>
      <c r="HUO1133" s="19"/>
      <c r="HUP1133" s="16"/>
      <c r="HUW1133" s="19"/>
      <c r="HUX1133" s="16"/>
      <c r="HVE1133" s="19"/>
      <c r="HVF1133" s="16"/>
      <c r="HVM1133" s="19"/>
      <c r="HVN1133" s="16"/>
      <c r="HVU1133" s="19"/>
      <c r="HVV1133" s="16"/>
      <c r="HWC1133" s="19"/>
      <c r="HWD1133" s="16"/>
      <c r="HWK1133" s="19"/>
      <c r="HWL1133" s="16"/>
      <c r="HWS1133" s="19"/>
      <c r="HWT1133" s="16"/>
      <c r="HXA1133" s="19"/>
      <c r="HXB1133" s="16"/>
      <c r="HXI1133" s="19"/>
      <c r="HXJ1133" s="16"/>
      <c r="HXQ1133" s="19"/>
      <c r="HXR1133" s="16"/>
      <c r="HXY1133" s="19"/>
      <c r="HXZ1133" s="16"/>
      <c r="HYG1133" s="19"/>
      <c r="HYH1133" s="16"/>
      <c r="HYO1133" s="19"/>
      <c r="HYP1133" s="16"/>
      <c r="HYW1133" s="19"/>
      <c r="HYX1133" s="16"/>
      <c r="HZE1133" s="19"/>
      <c r="HZF1133" s="16"/>
      <c r="HZM1133" s="19"/>
      <c r="HZN1133" s="16"/>
      <c r="HZU1133" s="19"/>
      <c r="HZV1133" s="16"/>
      <c r="IAC1133" s="19"/>
      <c r="IAD1133" s="16"/>
      <c r="IAK1133" s="19"/>
      <c r="IAL1133" s="16"/>
      <c r="IAS1133" s="19"/>
      <c r="IAT1133" s="16"/>
      <c r="IBA1133" s="19"/>
      <c r="IBB1133" s="16"/>
      <c r="IBI1133" s="19"/>
      <c r="IBJ1133" s="16"/>
      <c r="IBQ1133" s="19"/>
      <c r="IBR1133" s="16"/>
      <c r="IBY1133" s="19"/>
      <c r="IBZ1133" s="16"/>
      <c r="ICG1133" s="19"/>
      <c r="ICH1133" s="16"/>
      <c r="ICO1133" s="19"/>
      <c r="ICP1133" s="16"/>
      <c r="ICW1133" s="19"/>
      <c r="ICX1133" s="16"/>
      <c r="IDE1133" s="19"/>
      <c r="IDF1133" s="16"/>
      <c r="IDM1133" s="19"/>
      <c r="IDN1133" s="16"/>
      <c r="IDU1133" s="19"/>
      <c r="IDV1133" s="16"/>
      <c r="IEC1133" s="19"/>
      <c r="IED1133" s="16"/>
      <c r="IEK1133" s="19"/>
      <c r="IEL1133" s="16"/>
      <c r="IES1133" s="19"/>
      <c r="IET1133" s="16"/>
      <c r="IFA1133" s="19"/>
      <c r="IFB1133" s="16"/>
      <c r="IFI1133" s="19"/>
      <c r="IFJ1133" s="16"/>
      <c r="IFQ1133" s="19"/>
      <c r="IFR1133" s="16"/>
      <c r="IFY1133" s="19"/>
      <c r="IFZ1133" s="16"/>
      <c r="IGG1133" s="19"/>
      <c r="IGH1133" s="16"/>
      <c r="IGO1133" s="19"/>
      <c r="IGP1133" s="16"/>
      <c r="IGW1133" s="19"/>
      <c r="IGX1133" s="16"/>
      <c r="IHE1133" s="19"/>
      <c r="IHF1133" s="16"/>
      <c r="IHM1133" s="19"/>
      <c r="IHN1133" s="16"/>
      <c r="IHU1133" s="19"/>
      <c r="IHV1133" s="16"/>
      <c r="IIC1133" s="19"/>
      <c r="IID1133" s="16"/>
      <c r="IIK1133" s="19"/>
      <c r="IIL1133" s="16"/>
      <c r="IIS1133" s="19"/>
      <c r="IIT1133" s="16"/>
      <c r="IJA1133" s="19"/>
      <c r="IJB1133" s="16"/>
      <c r="IJI1133" s="19"/>
      <c r="IJJ1133" s="16"/>
      <c r="IJQ1133" s="19"/>
      <c r="IJR1133" s="16"/>
      <c r="IJY1133" s="19"/>
      <c r="IJZ1133" s="16"/>
      <c r="IKG1133" s="19"/>
      <c r="IKH1133" s="16"/>
      <c r="IKO1133" s="19"/>
      <c r="IKP1133" s="16"/>
      <c r="IKW1133" s="19"/>
      <c r="IKX1133" s="16"/>
      <c r="ILE1133" s="19"/>
      <c r="ILF1133" s="16"/>
      <c r="ILM1133" s="19"/>
      <c r="ILN1133" s="16"/>
      <c r="ILU1133" s="19"/>
      <c r="ILV1133" s="16"/>
      <c r="IMC1133" s="19"/>
      <c r="IMD1133" s="16"/>
      <c r="IMK1133" s="19"/>
      <c r="IML1133" s="16"/>
      <c r="IMS1133" s="19"/>
      <c r="IMT1133" s="16"/>
      <c r="INA1133" s="19"/>
      <c r="INB1133" s="16"/>
      <c r="INI1133" s="19"/>
      <c r="INJ1133" s="16"/>
      <c r="INQ1133" s="19"/>
      <c r="INR1133" s="16"/>
      <c r="INY1133" s="19"/>
      <c r="INZ1133" s="16"/>
      <c r="IOG1133" s="19"/>
      <c r="IOH1133" s="16"/>
      <c r="IOO1133" s="19"/>
      <c r="IOP1133" s="16"/>
      <c r="IOW1133" s="19"/>
      <c r="IOX1133" s="16"/>
      <c r="IPE1133" s="19"/>
      <c r="IPF1133" s="16"/>
      <c r="IPM1133" s="19"/>
      <c r="IPN1133" s="16"/>
      <c r="IPU1133" s="19"/>
      <c r="IPV1133" s="16"/>
      <c r="IQC1133" s="19"/>
      <c r="IQD1133" s="16"/>
      <c r="IQK1133" s="19"/>
      <c r="IQL1133" s="16"/>
      <c r="IQS1133" s="19"/>
      <c r="IQT1133" s="16"/>
      <c r="IRA1133" s="19"/>
      <c r="IRB1133" s="16"/>
      <c r="IRI1133" s="19"/>
      <c r="IRJ1133" s="16"/>
      <c r="IRQ1133" s="19"/>
      <c r="IRR1133" s="16"/>
      <c r="IRY1133" s="19"/>
      <c r="IRZ1133" s="16"/>
      <c r="ISG1133" s="19"/>
      <c r="ISH1133" s="16"/>
      <c r="ISO1133" s="19"/>
      <c r="ISP1133" s="16"/>
      <c r="ISW1133" s="19"/>
      <c r="ISX1133" s="16"/>
      <c r="ITE1133" s="19"/>
      <c r="ITF1133" s="16"/>
      <c r="ITM1133" s="19"/>
      <c r="ITN1133" s="16"/>
      <c r="ITU1133" s="19"/>
      <c r="ITV1133" s="16"/>
      <c r="IUC1133" s="19"/>
      <c r="IUD1133" s="16"/>
      <c r="IUK1133" s="19"/>
      <c r="IUL1133" s="16"/>
      <c r="IUS1133" s="19"/>
      <c r="IUT1133" s="16"/>
      <c r="IVA1133" s="19"/>
      <c r="IVB1133" s="16"/>
      <c r="IVI1133" s="19"/>
      <c r="IVJ1133" s="16"/>
      <c r="IVQ1133" s="19"/>
      <c r="IVR1133" s="16"/>
      <c r="IVY1133" s="19"/>
      <c r="IVZ1133" s="16"/>
      <c r="IWG1133" s="19"/>
      <c r="IWH1133" s="16"/>
      <c r="IWO1133" s="19"/>
      <c r="IWP1133" s="16"/>
      <c r="IWW1133" s="19"/>
      <c r="IWX1133" s="16"/>
      <c r="IXE1133" s="19"/>
      <c r="IXF1133" s="16"/>
      <c r="IXM1133" s="19"/>
      <c r="IXN1133" s="16"/>
      <c r="IXU1133" s="19"/>
      <c r="IXV1133" s="16"/>
      <c r="IYC1133" s="19"/>
      <c r="IYD1133" s="16"/>
      <c r="IYK1133" s="19"/>
      <c r="IYL1133" s="16"/>
      <c r="IYS1133" s="19"/>
      <c r="IYT1133" s="16"/>
      <c r="IZA1133" s="19"/>
      <c r="IZB1133" s="16"/>
      <c r="IZI1133" s="19"/>
      <c r="IZJ1133" s="16"/>
      <c r="IZQ1133" s="19"/>
      <c r="IZR1133" s="16"/>
      <c r="IZY1133" s="19"/>
      <c r="IZZ1133" s="16"/>
      <c r="JAG1133" s="19"/>
      <c r="JAH1133" s="16"/>
      <c r="JAO1133" s="19"/>
      <c r="JAP1133" s="16"/>
      <c r="JAW1133" s="19"/>
      <c r="JAX1133" s="16"/>
      <c r="JBE1133" s="19"/>
      <c r="JBF1133" s="16"/>
      <c r="JBM1133" s="19"/>
      <c r="JBN1133" s="16"/>
      <c r="JBU1133" s="19"/>
      <c r="JBV1133" s="16"/>
      <c r="JCC1133" s="19"/>
      <c r="JCD1133" s="16"/>
      <c r="JCK1133" s="19"/>
      <c r="JCL1133" s="16"/>
      <c r="JCS1133" s="19"/>
      <c r="JCT1133" s="16"/>
      <c r="JDA1133" s="19"/>
      <c r="JDB1133" s="16"/>
      <c r="JDI1133" s="19"/>
      <c r="JDJ1133" s="16"/>
      <c r="JDQ1133" s="19"/>
      <c r="JDR1133" s="16"/>
      <c r="JDY1133" s="19"/>
      <c r="JDZ1133" s="16"/>
      <c r="JEG1133" s="19"/>
      <c r="JEH1133" s="16"/>
      <c r="JEO1133" s="19"/>
      <c r="JEP1133" s="16"/>
      <c r="JEW1133" s="19"/>
      <c r="JEX1133" s="16"/>
      <c r="JFE1133" s="19"/>
      <c r="JFF1133" s="16"/>
      <c r="JFM1133" s="19"/>
      <c r="JFN1133" s="16"/>
      <c r="JFU1133" s="19"/>
      <c r="JFV1133" s="16"/>
      <c r="JGC1133" s="19"/>
      <c r="JGD1133" s="16"/>
      <c r="JGK1133" s="19"/>
      <c r="JGL1133" s="16"/>
      <c r="JGS1133" s="19"/>
      <c r="JGT1133" s="16"/>
      <c r="JHA1133" s="19"/>
      <c r="JHB1133" s="16"/>
      <c r="JHI1133" s="19"/>
      <c r="JHJ1133" s="16"/>
      <c r="JHQ1133" s="19"/>
      <c r="JHR1133" s="16"/>
      <c r="JHY1133" s="19"/>
      <c r="JHZ1133" s="16"/>
      <c r="JIG1133" s="19"/>
      <c r="JIH1133" s="16"/>
      <c r="JIO1133" s="19"/>
      <c r="JIP1133" s="16"/>
      <c r="JIW1133" s="19"/>
      <c r="JIX1133" s="16"/>
      <c r="JJE1133" s="19"/>
      <c r="JJF1133" s="16"/>
      <c r="JJM1133" s="19"/>
      <c r="JJN1133" s="16"/>
      <c r="JJU1133" s="19"/>
      <c r="JJV1133" s="16"/>
      <c r="JKC1133" s="19"/>
      <c r="JKD1133" s="16"/>
      <c r="JKK1133" s="19"/>
      <c r="JKL1133" s="16"/>
      <c r="JKS1133" s="19"/>
      <c r="JKT1133" s="16"/>
      <c r="JLA1133" s="19"/>
      <c r="JLB1133" s="16"/>
      <c r="JLI1133" s="19"/>
      <c r="JLJ1133" s="16"/>
      <c r="JLQ1133" s="19"/>
      <c r="JLR1133" s="16"/>
      <c r="JLY1133" s="19"/>
      <c r="JLZ1133" s="16"/>
      <c r="JMG1133" s="19"/>
      <c r="JMH1133" s="16"/>
      <c r="JMO1133" s="19"/>
      <c r="JMP1133" s="16"/>
      <c r="JMW1133" s="19"/>
      <c r="JMX1133" s="16"/>
      <c r="JNE1133" s="19"/>
      <c r="JNF1133" s="16"/>
      <c r="JNM1133" s="19"/>
      <c r="JNN1133" s="16"/>
      <c r="JNU1133" s="19"/>
      <c r="JNV1133" s="16"/>
      <c r="JOC1133" s="19"/>
      <c r="JOD1133" s="16"/>
      <c r="JOK1133" s="19"/>
      <c r="JOL1133" s="16"/>
      <c r="JOS1133" s="19"/>
      <c r="JOT1133" s="16"/>
      <c r="JPA1133" s="19"/>
      <c r="JPB1133" s="16"/>
      <c r="JPI1133" s="19"/>
      <c r="JPJ1133" s="16"/>
      <c r="JPQ1133" s="19"/>
      <c r="JPR1133" s="16"/>
      <c r="JPY1133" s="19"/>
      <c r="JPZ1133" s="16"/>
      <c r="JQG1133" s="19"/>
      <c r="JQH1133" s="16"/>
      <c r="JQO1133" s="19"/>
      <c r="JQP1133" s="16"/>
      <c r="JQW1133" s="19"/>
      <c r="JQX1133" s="16"/>
      <c r="JRE1133" s="19"/>
      <c r="JRF1133" s="16"/>
      <c r="JRM1133" s="19"/>
      <c r="JRN1133" s="16"/>
      <c r="JRU1133" s="19"/>
      <c r="JRV1133" s="16"/>
      <c r="JSC1133" s="19"/>
      <c r="JSD1133" s="16"/>
      <c r="JSK1133" s="19"/>
      <c r="JSL1133" s="16"/>
      <c r="JSS1133" s="19"/>
      <c r="JST1133" s="16"/>
      <c r="JTA1133" s="19"/>
      <c r="JTB1133" s="16"/>
      <c r="JTI1133" s="19"/>
      <c r="JTJ1133" s="16"/>
      <c r="JTQ1133" s="19"/>
      <c r="JTR1133" s="16"/>
      <c r="JTY1133" s="19"/>
      <c r="JTZ1133" s="16"/>
      <c r="JUG1133" s="19"/>
      <c r="JUH1133" s="16"/>
      <c r="JUO1133" s="19"/>
      <c r="JUP1133" s="16"/>
      <c r="JUW1133" s="19"/>
      <c r="JUX1133" s="16"/>
      <c r="JVE1133" s="19"/>
      <c r="JVF1133" s="16"/>
      <c r="JVM1133" s="19"/>
      <c r="JVN1133" s="16"/>
      <c r="JVU1133" s="19"/>
      <c r="JVV1133" s="16"/>
      <c r="JWC1133" s="19"/>
      <c r="JWD1133" s="16"/>
      <c r="JWK1133" s="19"/>
      <c r="JWL1133" s="16"/>
      <c r="JWS1133" s="19"/>
      <c r="JWT1133" s="16"/>
      <c r="JXA1133" s="19"/>
      <c r="JXB1133" s="16"/>
      <c r="JXI1133" s="19"/>
      <c r="JXJ1133" s="16"/>
      <c r="JXQ1133" s="19"/>
      <c r="JXR1133" s="16"/>
      <c r="JXY1133" s="19"/>
      <c r="JXZ1133" s="16"/>
      <c r="JYG1133" s="19"/>
      <c r="JYH1133" s="16"/>
      <c r="JYO1133" s="19"/>
      <c r="JYP1133" s="16"/>
      <c r="JYW1133" s="19"/>
      <c r="JYX1133" s="16"/>
      <c r="JZE1133" s="19"/>
      <c r="JZF1133" s="16"/>
      <c r="JZM1133" s="19"/>
      <c r="JZN1133" s="16"/>
      <c r="JZU1133" s="19"/>
      <c r="JZV1133" s="16"/>
      <c r="KAC1133" s="19"/>
      <c r="KAD1133" s="16"/>
      <c r="KAK1133" s="19"/>
      <c r="KAL1133" s="16"/>
      <c r="KAS1133" s="19"/>
      <c r="KAT1133" s="16"/>
      <c r="KBA1133" s="19"/>
      <c r="KBB1133" s="16"/>
      <c r="KBI1133" s="19"/>
      <c r="KBJ1133" s="16"/>
      <c r="KBQ1133" s="19"/>
      <c r="KBR1133" s="16"/>
      <c r="KBY1133" s="19"/>
      <c r="KBZ1133" s="16"/>
      <c r="KCG1133" s="19"/>
      <c r="KCH1133" s="16"/>
      <c r="KCO1133" s="19"/>
      <c r="KCP1133" s="16"/>
      <c r="KCW1133" s="19"/>
      <c r="KCX1133" s="16"/>
      <c r="KDE1133" s="19"/>
      <c r="KDF1133" s="16"/>
      <c r="KDM1133" s="19"/>
      <c r="KDN1133" s="16"/>
      <c r="KDU1133" s="19"/>
      <c r="KDV1133" s="16"/>
      <c r="KEC1133" s="19"/>
      <c r="KED1133" s="16"/>
      <c r="KEK1133" s="19"/>
      <c r="KEL1133" s="16"/>
      <c r="KES1133" s="19"/>
      <c r="KET1133" s="16"/>
      <c r="KFA1133" s="19"/>
      <c r="KFB1133" s="16"/>
      <c r="KFI1133" s="19"/>
      <c r="KFJ1133" s="16"/>
      <c r="KFQ1133" s="19"/>
      <c r="KFR1133" s="16"/>
      <c r="KFY1133" s="19"/>
      <c r="KFZ1133" s="16"/>
      <c r="KGG1133" s="19"/>
      <c r="KGH1133" s="16"/>
      <c r="KGO1133" s="19"/>
      <c r="KGP1133" s="16"/>
      <c r="KGW1133" s="19"/>
      <c r="KGX1133" s="16"/>
      <c r="KHE1133" s="19"/>
      <c r="KHF1133" s="16"/>
      <c r="KHM1133" s="19"/>
      <c r="KHN1133" s="16"/>
      <c r="KHU1133" s="19"/>
      <c r="KHV1133" s="16"/>
      <c r="KIC1133" s="19"/>
      <c r="KID1133" s="16"/>
      <c r="KIK1133" s="19"/>
      <c r="KIL1133" s="16"/>
      <c r="KIS1133" s="19"/>
      <c r="KIT1133" s="16"/>
      <c r="KJA1133" s="19"/>
      <c r="KJB1133" s="16"/>
      <c r="KJI1133" s="19"/>
      <c r="KJJ1133" s="16"/>
      <c r="KJQ1133" s="19"/>
      <c r="KJR1133" s="16"/>
      <c r="KJY1133" s="19"/>
      <c r="KJZ1133" s="16"/>
      <c r="KKG1133" s="19"/>
      <c r="KKH1133" s="16"/>
      <c r="KKO1133" s="19"/>
      <c r="KKP1133" s="16"/>
      <c r="KKW1133" s="19"/>
      <c r="KKX1133" s="16"/>
      <c r="KLE1133" s="19"/>
      <c r="KLF1133" s="16"/>
      <c r="KLM1133" s="19"/>
      <c r="KLN1133" s="16"/>
      <c r="KLU1133" s="19"/>
      <c r="KLV1133" s="16"/>
      <c r="KMC1133" s="19"/>
      <c r="KMD1133" s="16"/>
      <c r="KMK1133" s="19"/>
      <c r="KML1133" s="16"/>
      <c r="KMS1133" s="19"/>
      <c r="KMT1133" s="16"/>
      <c r="KNA1133" s="19"/>
      <c r="KNB1133" s="16"/>
      <c r="KNI1133" s="19"/>
      <c r="KNJ1133" s="16"/>
      <c r="KNQ1133" s="19"/>
      <c r="KNR1133" s="16"/>
      <c r="KNY1133" s="19"/>
      <c r="KNZ1133" s="16"/>
      <c r="KOG1133" s="19"/>
      <c r="KOH1133" s="16"/>
      <c r="KOO1133" s="19"/>
      <c r="KOP1133" s="16"/>
      <c r="KOW1133" s="19"/>
      <c r="KOX1133" s="16"/>
      <c r="KPE1133" s="19"/>
      <c r="KPF1133" s="16"/>
      <c r="KPM1133" s="19"/>
      <c r="KPN1133" s="16"/>
      <c r="KPU1133" s="19"/>
      <c r="KPV1133" s="16"/>
      <c r="KQC1133" s="19"/>
      <c r="KQD1133" s="16"/>
      <c r="KQK1133" s="19"/>
      <c r="KQL1133" s="16"/>
      <c r="KQS1133" s="19"/>
      <c r="KQT1133" s="16"/>
      <c r="KRA1133" s="19"/>
      <c r="KRB1133" s="16"/>
      <c r="KRI1133" s="19"/>
      <c r="KRJ1133" s="16"/>
      <c r="KRQ1133" s="19"/>
      <c r="KRR1133" s="16"/>
      <c r="KRY1133" s="19"/>
      <c r="KRZ1133" s="16"/>
      <c r="KSG1133" s="19"/>
      <c r="KSH1133" s="16"/>
      <c r="KSO1133" s="19"/>
      <c r="KSP1133" s="16"/>
      <c r="KSW1133" s="19"/>
      <c r="KSX1133" s="16"/>
      <c r="KTE1133" s="19"/>
      <c r="KTF1133" s="16"/>
      <c r="KTM1133" s="19"/>
      <c r="KTN1133" s="16"/>
      <c r="KTU1133" s="19"/>
      <c r="KTV1133" s="16"/>
      <c r="KUC1133" s="19"/>
      <c r="KUD1133" s="16"/>
      <c r="KUK1133" s="19"/>
      <c r="KUL1133" s="16"/>
      <c r="KUS1133" s="19"/>
      <c r="KUT1133" s="16"/>
      <c r="KVA1133" s="19"/>
      <c r="KVB1133" s="16"/>
      <c r="KVI1133" s="19"/>
      <c r="KVJ1133" s="16"/>
      <c r="KVQ1133" s="19"/>
      <c r="KVR1133" s="16"/>
      <c r="KVY1133" s="19"/>
      <c r="KVZ1133" s="16"/>
      <c r="KWG1133" s="19"/>
      <c r="KWH1133" s="16"/>
      <c r="KWO1133" s="19"/>
      <c r="KWP1133" s="16"/>
      <c r="KWW1133" s="19"/>
      <c r="KWX1133" s="16"/>
      <c r="KXE1133" s="19"/>
      <c r="KXF1133" s="16"/>
      <c r="KXM1133" s="19"/>
      <c r="KXN1133" s="16"/>
      <c r="KXU1133" s="19"/>
      <c r="KXV1133" s="16"/>
      <c r="KYC1133" s="19"/>
      <c r="KYD1133" s="16"/>
      <c r="KYK1133" s="19"/>
      <c r="KYL1133" s="16"/>
      <c r="KYS1133" s="19"/>
      <c r="KYT1133" s="16"/>
      <c r="KZA1133" s="19"/>
      <c r="KZB1133" s="16"/>
      <c r="KZI1133" s="19"/>
      <c r="KZJ1133" s="16"/>
      <c r="KZQ1133" s="19"/>
      <c r="KZR1133" s="16"/>
      <c r="KZY1133" s="19"/>
      <c r="KZZ1133" s="16"/>
      <c r="LAG1133" s="19"/>
      <c r="LAH1133" s="16"/>
      <c r="LAO1133" s="19"/>
      <c r="LAP1133" s="16"/>
      <c r="LAW1133" s="19"/>
      <c r="LAX1133" s="16"/>
      <c r="LBE1133" s="19"/>
      <c r="LBF1133" s="16"/>
      <c r="LBM1133" s="19"/>
      <c r="LBN1133" s="16"/>
      <c r="LBU1133" s="19"/>
      <c r="LBV1133" s="16"/>
      <c r="LCC1133" s="19"/>
      <c r="LCD1133" s="16"/>
      <c r="LCK1133" s="19"/>
      <c r="LCL1133" s="16"/>
      <c r="LCS1133" s="19"/>
      <c r="LCT1133" s="16"/>
      <c r="LDA1133" s="19"/>
      <c r="LDB1133" s="16"/>
      <c r="LDI1133" s="19"/>
      <c r="LDJ1133" s="16"/>
      <c r="LDQ1133" s="19"/>
      <c r="LDR1133" s="16"/>
      <c r="LDY1133" s="19"/>
      <c r="LDZ1133" s="16"/>
      <c r="LEG1133" s="19"/>
      <c r="LEH1133" s="16"/>
      <c r="LEO1133" s="19"/>
      <c r="LEP1133" s="16"/>
      <c r="LEW1133" s="19"/>
      <c r="LEX1133" s="16"/>
      <c r="LFE1133" s="19"/>
      <c r="LFF1133" s="16"/>
      <c r="LFM1133" s="19"/>
      <c r="LFN1133" s="16"/>
      <c r="LFU1133" s="19"/>
      <c r="LFV1133" s="16"/>
      <c r="LGC1133" s="19"/>
      <c r="LGD1133" s="16"/>
      <c r="LGK1133" s="19"/>
      <c r="LGL1133" s="16"/>
      <c r="LGS1133" s="19"/>
      <c r="LGT1133" s="16"/>
      <c r="LHA1133" s="19"/>
      <c r="LHB1133" s="16"/>
      <c r="LHI1133" s="19"/>
      <c r="LHJ1133" s="16"/>
      <c r="LHQ1133" s="19"/>
      <c r="LHR1133" s="16"/>
      <c r="LHY1133" s="19"/>
      <c r="LHZ1133" s="16"/>
      <c r="LIG1133" s="19"/>
      <c r="LIH1133" s="16"/>
      <c r="LIO1133" s="19"/>
      <c r="LIP1133" s="16"/>
      <c r="LIW1133" s="19"/>
      <c r="LIX1133" s="16"/>
      <c r="LJE1133" s="19"/>
      <c r="LJF1133" s="16"/>
      <c r="LJM1133" s="19"/>
      <c r="LJN1133" s="16"/>
      <c r="LJU1133" s="19"/>
      <c r="LJV1133" s="16"/>
      <c r="LKC1133" s="19"/>
      <c r="LKD1133" s="16"/>
      <c r="LKK1133" s="19"/>
      <c r="LKL1133" s="16"/>
      <c r="LKS1133" s="19"/>
      <c r="LKT1133" s="16"/>
      <c r="LLA1133" s="19"/>
      <c r="LLB1133" s="16"/>
      <c r="LLI1133" s="19"/>
      <c r="LLJ1133" s="16"/>
      <c r="LLQ1133" s="19"/>
      <c r="LLR1133" s="16"/>
      <c r="LLY1133" s="19"/>
      <c r="LLZ1133" s="16"/>
      <c r="LMG1133" s="19"/>
      <c r="LMH1133" s="16"/>
      <c r="LMO1133" s="19"/>
      <c r="LMP1133" s="16"/>
      <c r="LMW1133" s="19"/>
      <c r="LMX1133" s="16"/>
      <c r="LNE1133" s="19"/>
      <c r="LNF1133" s="16"/>
      <c r="LNM1133" s="19"/>
      <c r="LNN1133" s="16"/>
      <c r="LNU1133" s="19"/>
      <c r="LNV1133" s="16"/>
      <c r="LOC1133" s="19"/>
      <c r="LOD1133" s="16"/>
      <c r="LOK1133" s="19"/>
      <c r="LOL1133" s="16"/>
      <c r="LOS1133" s="19"/>
      <c r="LOT1133" s="16"/>
      <c r="LPA1133" s="19"/>
      <c r="LPB1133" s="16"/>
      <c r="LPI1133" s="19"/>
      <c r="LPJ1133" s="16"/>
      <c r="LPQ1133" s="19"/>
      <c r="LPR1133" s="16"/>
      <c r="LPY1133" s="19"/>
      <c r="LPZ1133" s="16"/>
      <c r="LQG1133" s="19"/>
      <c r="LQH1133" s="16"/>
      <c r="LQO1133" s="19"/>
      <c r="LQP1133" s="16"/>
      <c r="LQW1133" s="19"/>
      <c r="LQX1133" s="16"/>
      <c r="LRE1133" s="19"/>
      <c r="LRF1133" s="16"/>
      <c r="LRM1133" s="19"/>
      <c r="LRN1133" s="16"/>
      <c r="LRU1133" s="19"/>
      <c r="LRV1133" s="16"/>
      <c r="LSC1133" s="19"/>
      <c r="LSD1133" s="16"/>
      <c r="LSK1133" s="19"/>
      <c r="LSL1133" s="16"/>
      <c r="LSS1133" s="19"/>
      <c r="LST1133" s="16"/>
      <c r="LTA1133" s="19"/>
      <c r="LTB1133" s="16"/>
      <c r="LTI1133" s="19"/>
      <c r="LTJ1133" s="16"/>
      <c r="LTQ1133" s="19"/>
      <c r="LTR1133" s="16"/>
      <c r="LTY1133" s="19"/>
      <c r="LTZ1133" s="16"/>
      <c r="LUG1133" s="19"/>
      <c r="LUH1133" s="16"/>
      <c r="LUO1133" s="19"/>
      <c r="LUP1133" s="16"/>
      <c r="LUW1133" s="19"/>
      <c r="LUX1133" s="16"/>
      <c r="LVE1133" s="19"/>
      <c r="LVF1133" s="16"/>
      <c r="LVM1133" s="19"/>
      <c r="LVN1133" s="16"/>
      <c r="LVU1133" s="19"/>
      <c r="LVV1133" s="16"/>
      <c r="LWC1133" s="19"/>
      <c r="LWD1133" s="16"/>
      <c r="LWK1133" s="19"/>
      <c r="LWL1133" s="16"/>
      <c r="LWS1133" s="19"/>
      <c r="LWT1133" s="16"/>
      <c r="LXA1133" s="19"/>
      <c r="LXB1133" s="16"/>
      <c r="LXI1133" s="19"/>
      <c r="LXJ1133" s="16"/>
      <c r="LXQ1133" s="19"/>
      <c r="LXR1133" s="16"/>
      <c r="LXY1133" s="19"/>
      <c r="LXZ1133" s="16"/>
      <c r="LYG1133" s="19"/>
      <c r="LYH1133" s="16"/>
      <c r="LYO1133" s="19"/>
      <c r="LYP1133" s="16"/>
      <c r="LYW1133" s="19"/>
      <c r="LYX1133" s="16"/>
      <c r="LZE1133" s="19"/>
      <c r="LZF1133" s="16"/>
      <c r="LZM1133" s="19"/>
      <c r="LZN1133" s="16"/>
      <c r="LZU1133" s="19"/>
      <c r="LZV1133" s="16"/>
      <c r="MAC1133" s="19"/>
      <c r="MAD1133" s="16"/>
      <c r="MAK1133" s="19"/>
      <c r="MAL1133" s="16"/>
      <c r="MAS1133" s="19"/>
      <c r="MAT1133" s="16"/>
      <c r="MBA1133" s="19"/>
      <c r="MBB1133" s="16"/>
      <c r="MBI1133" s="19"/>
      <c r="MBJ1133" s="16"/>
      <c r="MBQ1133" s="19"/>
      <c r="MBR1133" s="16"/>
      <c r="MBY1133" s="19"/>
      <c r="MBZ1133" s="16"/>
      <c r="MCG1133" s="19"/>
      <c r="MCH1133" s="16"/>
      <c r="MCO1133" s="19"/>
      <c r="MCP1133" s="16"/>
      <c r="MCW1133" s="19"/>
      <c r="MCX1133" s="16"/>
      <c r="MDE1133" s="19"/>
      <c r="MDF1133" s="16"/>
      <c r="MDM1133" s="19"/>
      <c r="MDN1133" s="16"/>
      <c r="MDU1133" s="19"/>
      <c r="MDV1133" s="16"/>
      <c r="MEC1133" s="19"/>
      <c r="MED1133" s="16"/>
      <c r="MEK1133" s="19"/>
      <c r="MEL1133" s="16"/>
      <c r="MES1133" s="19"/>
      <c r="MET1133" s="16"/>
      <c r="MFA1133" s="19"/>
      <c r="MFB1133" s="16"/>
      <c r="MFI1133" s="19"/>
      <c r="MFJ1133" s="16"/>
      <c r="MFQ1133" s="19"/>
      <c r="MFR1133" s="16"/>
      <c r="MFY1133" s="19"/>
      <c r="MFZ1133" s="16"/>
      <c r="MGG1133" s="19"/>
      <c r="MGH1133" s="16"/>
      <c r="MGO1133" s="19"/>
      <c r="MGP1133" s="16"/>
      <c r="MGW1133" s="19"/>
      <c r="MGX1133" s="16"/>
      <c r="MHE1133" s="19"/>
      <c r="MHF1133" s="16"/>
      <c r="MHM1133" s="19"/>
      <c r="MHN1133" s="16"/>
      <c r="MHU1133" s="19"/>
      <c r="MHV1133" s="16"/>
      <c r="MIC1133" s="19"/>
      <c r="MID1133" s="16"/>
      <c r="MIK1133" s="19"/>
      <c r="MIL1133" s="16"/>
      <c r="MIS1133" s="19"/>
      <c r="MIT1133" s="16"/>
      <c r="MJA1133" s="19"/>
      <c r="MJB1133" s="16"/>
      <c r="MJI1133" s="19"/>
      <c r="MJJ1133" s="16"/>
      <c r="MJQ1133" s="19"/>
      <c r="MJR1133" s="16"/>
      <c r="MJY1133" s="19"/>
      <c r="MJZ1133" s="16"/>
      <c r="MKG1133" s="19"/>
      <c r="MKH1133" s="16"/>
      <c r="MKO1133" s="19"/>
      <c r="MKP1133" s="16"/>
      <c r="MKW1133" s="19"/>
      <c r="MKX1133" s="16"/>
      <c r="MLE1133" s="19"/>
      <c r="MLF1133" s="16"/>
      <c r="MLM1133" s="19"/>
      <c r="MLN1133" s="16"/>
      <c r="MLU1133" s="19"/>
      <c r="MLV1133" s="16"/>
      <c r="MMC1133" s="19"/>
      <c r="MMD1133" s="16"/>
      <c r="MMK1133" s="19"/>
      <c r="MML1133" s="16"/>
      <c r="MMS1133" s="19"/>
      <c r="MMT1133" s="16"/>
      <c r="MNA1133" s="19"/>
      <c r="MNB1133" s="16"/>
      <c r="MNI1133" s="19"/>
      <c r="MNJ1133" s="16"/>
      <c r="MNQ1133" s="19"/>
      <c r="MNR1133" s="16"/>
      <c r="MNY1133" s="19"/>
      <c r="MNZ1133" s="16"/>
      <c r="MOG1133" s="19"/>
      <c r="MOH1133" s="16"/>
      <c r="MOO1133" s="19"/>
      <c r="MOP1133" s="16"/>
      <c r="MOW1133" s="19"/>
      <c r="MOX1133" s="16"/>
      <c r="MPE1133" s="19"/>
      <c r="MPF1133" s="16"/>
      <c r="MPM1133" s="19"/>
      <c r="MPN1133" s="16"/>
      <c r="MPU1133" s="19"/>
      <c r="MPV1133" s="16"/>
      <c r="MQC1133" s="19"/>
      <c r="MQD1133" s="16"/>
      <c r="MQK1133" s="19"/>
      <c r="MQL1133" s="16"/>
      <c r="MQS1133" s="19"/>
      <c r="MQT1133" s="16"/>
      <c r="MRA1133" s="19"/>
      <c r="MRB1133" s="16"/>
      <c r="MRI1133" s="19"/>
      <c r="MRJ1133" s="16"/>
      <c r="MRQ1133" s="19"/>
      <c r="MRR1133" s="16"/>
      <c r="MRY1133" s="19"/>
      <c r="MRZ1133" s="16"/>
      <c r="MSG1133" s="19"/>
      <c r="MSH1133" s="16"/>
      <c r="MSO1133" s="19"/>
      <c r="MSP1133" s="16"/>
      <c r="MSW1133" s="19"/>
      <c r="MSX1133" s="16"/>
      <c r="MTE1133" s="19"/>
      <c r="MTF1133" s="16"/>
      <c r="MTM1133" s="19"/>
      <c r="MTN1133" s="16"/>
      <c r="MTU1133" s="19"/>
      <c r="MTV1133" s="16"/>
      <c r="MUC1133" s="19"/>
      <c r="MUD1133" s="16"/>
      <c r="MUK1133" s="19"/>
      <c r="MUL1133" s="16"/>
      <c r="MUS1133" s="19"/>
      <c r="MUT1133" s="16"/>
      <c r="MVA1133" s="19"/>
      <c r="MVB1133" s="16"/>
      <c r="MVI1133" s="19"/>
      <c r="MVJ1133" s="16"/>
      <c r="MVQ1133" s="19"/>
      <c r="MVR1133" s="16"/>
      <c r="MVY1133" s="19"/>
      <c r="MVZ1133" s="16"/>
      <c r="MWG1133" s="19"/>
      <c r="MWH1133" s="16"/>
      <c r="MWO1133" s="19"/>
      <c r="MWP1133" s="16"/>
      <c r="MWW1133" s="19"/>
      <c r="MWX1133" s="16"/>
      <c r="MXE1133" s="19"/>
      <c r="MXF1133" s="16"/>
      <c r="MXM1133" s="19"/>
      <c r="MXN1133" s="16"/>
      <c r="MXU1133" s="19"/>
      <c r="MXV1133" s="16"/>
      <c r="MYC1133" s="19"/>
      <c r="MYD1133" s="16"/>
      <c r="MYK1133" s="19"/>
      <c r="MYL1133" s="16"/>
      <c r="MYS1133" s="19"/>
      <c r="MYT1133" s="16"/>
      <c r="MZA1133" s="19"/>
      <c r="MZB1133" s="16"/>
      <c r="MZI1133" s="19"/>
      <c r="MZJ1133" s="16"/>
      <c r="MZQ1133" s="19"/>
      <c r="MZR1133" s="16"/>
      <c r="MZY1133" s="19"/>
      <c r="MZZ1133" s="16"/>
      <c r="NAG1133" s="19"/>
      <c r="NAH1133" s="16"/>
      <c r="NAO1133" s="19"/>
      <c r="NAP1133" s="16"/>
      <c r="NAW1133" s="19"/>
      <c r="NAX1133" s="16"/>
      <c r="NBE1133" s="19"/>
      <c r="NBF1133" s="16"/>
      <c r="NBM1133" s="19"/>
      <c r="NBN1133" s="16"/>
      <c r="NBU1133" s="19"/>
      <c r="NBV1133" s="16"/>
      <c r="NCC1133" s="19"/>
      <c r="NCD1133" s="16"/>
      <c r="NCK1133" s="19"/>
      <c r="NCL1133" s="16"/>
      <c r="NCS1133" s="19"/>
      <c r="NCT1133" s="16"/>
      <c r="NDA1133" s="19"/>
      <c r="NDB1133" s="16"/>
      <c r="NDI1133" s="19"/>
      <c r="NDJ1133" s="16"/>
      <c r="NDQ1133" s="19"/>
      <c r="NDR1133" s="16"/>
      <c r="NDY1133" s="19"/>
      <c r="NDZ1133" s="16"/>
      <c r="NEG1133" s="19"/>
      <c r="NEH1133" s="16"/>
      <c r="NEO1133" s="19"/>
      <c r="NEP1133" s="16"/>
      <c r="NEW1133" s="19"/>
      <c r="NEX1133" s="16"/>
      <c r="NFE1133" s="19"/>
      <c r="NFF1133" s="16"/>
      <c r="NFM1133" s="19"/>
      <c r="NFN1133" s="16"/>
      <c r="NFU1133" s="19"/>
      <c r="NFV1133" s="16"/>
      <c r="NGC1133" s="19"/>
      <c r="NGD1133" s="16"/>
      <c r="NGK1133" s="19"/>
      <c r="NGL1133" s="16"/>
      <c r="NGS1133" s="19"/>
      <c r="NGT1133" s="16"/>
      <c r="NHA1133" s="19"/>
      <c r="NHB1133" s="16"/>
      <c r="NHI1133" s="19"/>
      <c r="NHJ1133" s="16"/>
      <c r="NHQ1133" s="19"/>
      <c r="NHR1133" s="16"/>
      <c r="NHY1133" s="19"/>
      <c r="NHZ1133" s="16"/>
      <c r="NIG1133" s="19"/>
      <c r="NIH1133" s="16"/>
      <c r="NIO1133" s="19"/>
      <c r="NIP1133" s="16"/>
      <c r="NIW1133" s="19"/>
      <c r="NIX1133" s="16"/>
      <c r="NJE1133" s="19"/>
      <c r="NJF1133" s="16"/>
      <c r="NJM1133" s="19"/>
      <c r="NJN1133" s="16"/>
      <c r="NJU1133" s="19"/>
      <c r="NJV1133" s="16"/>
      <c r="NKC1133" s="19"/>
      <c r="NKD1133" s="16"/>
      <c r="NKK1133" s="19"/>
      <c r="NKL1133" s="16"/>
      <c r="NKS1133" s="19"/>
      <c r="NKT1133" s="16"/>
      <c r="NLA1133" s="19"/>
      <c r="NLB1133" s="16"/>
      <c r="NLI1133" s="19"/>
      <c r="NLJ1133" s="16"/>
      <c r="NLQ1133" s="19"/>
      <c r="NLR1133" s="16"/>
      <c r="NLY1133" s="19"/>
      <c r="NLZ1133" s="16"/>
      <c r="NMG1133" s="19"/>
      <c r="NMH1133" s="16"/>
      <c r="NMO1133" s="19"/>
      <c r="NMP1133" s="16"/>
      <c r="NMW1133" s="19"/>
      <c r="NMX1133" s="16"/>
      <c r="NNE1133" s="19"/>
      <c r="NNF1133" s="16"/>
      <c r="NNM1133" s="19"/>
      <c r="NNN1133" s="16"/>
      <c r="NNU1133" s="19"/>
      <c r="NNV1133" s="16"/>
      <c r="NOC1133" s="19"/>
      <c r="NOD1133" s="16"/>
      <c r="NOK1133" s="19"/>
      <c r="NOL1133" s="16"/>
      <c r="NOS1133" s="19"/>
      <c r="NOT1133" s="16"/>
      <c r="NPA1133" s="19"/>
      <c r="NPB1133" s="16"/>
      <c r="NPI1133" s="19"/>
      <c r="NPJ1133" s="16"/>
      <c r="NPQ1133" s="19"/>
      <c r="NPR1133" s="16"/>
      <c r="NPY1133" s="19"/>
      <c r="NPZ1133" s="16"/>
      <c r="NQG1133" s="19"/>
      <c r="NQH1133" s="16"/>
      <c r="NQO1133" s="19"/>
      <c r="NQP1133" s="16"/>
      <c r="NQW1133" s="19"/>
      <c r="NQX1133" s="16"/>
      <c r="NRE1133" s="19"/>
      <c r="NRF1133" s="16"/>
      <c r="NRM1133" s="19"/>
      <c r="NRN1133" s="16"/>
      <c r="NRU1133" s="19"/>
      <c r="NRV1133" s="16"/>
      <c r="NSC1133" s="19"/>
      <c r="NSD1133" s="16"/>
      <c r="NSK1133" s="19"/>
      <c r="NSL1133" s="16"/>
      <c r="NSS1133" s="19"/>
      <c r="NST1133" s="16"/>
      <c r="NTA1133" s="19"/>
      <c r="NTB1133" s="16"/>
      <c r="NTI1133" s="19"/>
      <c r="NTJ1133" s="16"/>
      <c r="NTQ1133" s="19"/>
      <c r="NTR1133" s="16"/>
      <c r="NTY1133" s="19"/>
      <c r="NTZ1133" s="16"/>
      <c r="NUG1133" s="19"/>
      <c r="NUH1133" s="16"/>
      <c r="NUO1133" s="19"/>
      <c r="NUP1133" s="16"/>
      <c r="NUW1133" s="19"/>
      <c r="NUX1133" s="16"/>
      <c r="NVE1133" s="19"/>
      <c r="NVF1133" s="16"/>
      <c r="NVM1133" s="19"/>
      <c r="NVN1133" s="16"/>
      <c r="NVU1133" s="19"/>
      <c r="NVV1133" s="16"/>
      <c r="NWC1133" s="19"/>
      <c r="NWD1133" s="16"/>
      <c r="NWK1133" s="19"/>
      <c r="NWL1133" s="16"/>
      <c r="NWS1133" s="19"/>
      <c r="NWT1133" s="16"/>
      <c r="NXA1133" s="19"/>
      <c r="NXB1133" s="16"/>
      <c r="NXI1133" s="19"/>
      <c r="NXJ1133" s="16"/>
      <c r="NXQ1133" s="19"/>
      <c r="NXR1133" s="16"/>
      <c r="NXY1133" s="19"/>
      <c r="NXZ1133" s="16"/>
      <c r="NYG1133" s="19"/>
      <c r="NYH1133" s="16"/>
      <c r="NYO1133" s="19"/>
      <c r="NYP1133" s="16"/>
      <c r="NYW1133" s="19"/>
      <c r="NYX1133" s="16"/>
      <c r="NZE1133" s="19"/>
      <c r="NZF1133" s="16"/>
      <c r="NZM1133" s="19"/>
      <c r="NZN1133" s="16"/>
      <c r="NZU1133" s="19"/>
      <c r="NZV1133" s="16"/>
      <c r="OAC1133" s="19"/>
      <c r="OAD1133" s="16"/>
      <c r="OAK1133" s="19"/>
      <c r="OAL1133" s="16"/>
      <c r="OAS1133" s="19"/>
      <c r="OAT1133" s="16"/>
      <c r="OBA1133" s="19"/>
      <c r="OBB1133" s="16"/>
      <c r="OBI1133" s="19"/>
      <c r="OBJ1133" s="16"/>
      <c r="OBQ1133" s="19"/>
      <c r="OBR1133" s="16"/>
      <c r="OBY1133" s="19"/>
      <c r="OBZ1133" s="16"/>
      <c r="OCG1133" s="19"/>
      <c r="OCH1133" s="16"/>
      <c r="OCO1133" s="19"/>
      <c r="OCP1133" s="16"/>
      <c r="OCW1133" s="19"/>
      <c r="OCX1133" s="16"/>
      <c r="ODE1133" s="19"/>
      <c r="ODF1133" s="16"/>
      <c r="ODM1133" s="19"/>
      <c r="ODN1133" s="16"/>
      <c r="ODU1133" s="19"/>
      <c r="ODV1133" s="16"/>
      <c r="OEC1133" s="19"/>
      <c r="OED1133" s="16"/>
      <c r="OEK1133" s="19"/>
      <c r="OEL1133" s="16"/>
      <c r="OES1133" s="19"/>
      <c r="OET1133" s="16"/>
      <c r="OFA1133" s="19"/>
      <c r="OFB1133" s="16"/>
      <c r="OFI1133" s="19"/>
      <c r="OFJ1133" s="16"/>
      <c r="OFQ1133" s="19"/>
      <c r="OFR1133" s="16"/>
      <c r="OFY1133" s="19"/>
      <c r="OFZ1133" s="16"/>
      <c r="OGG1133" s="19"/>
      <c r="OGH1133" s="16"/>
      <c r="OGO1133" s="19"/>
      <c r="OGP1133" s="16"/>
      <c r="OGW1133" s="19"/>
      <c r="OGX1133" s="16"/>
      <c r="OHE1133" s="19"/>
      <c r="OHF1133" s="16"/>
      <c r="OHM1133" s="19"/>
      <c r="OHN1133" s="16"/>
      <c r="OHU1133" s="19"/>
      <c r="OHV1133" s="16"/>
      <c r="OIC1133" s="19"/>
      <c r="OID1133" s="16"/>
      <c r="OIK1133" s="19"/>
      <c r="OIL1133" s="16"/>
      <c r="OIS1133" s="19"/>
      <c r="OIT1133" s="16"/>
      <c r="OJA1133" s="19"/>
      <c r="OJB1133" s="16"/>
      <c r="OJI1133" s="19"/>
      <c r="OJJ1133" s="16"/>
      <c r="OJQ1133" s="19"/>
      <c r="OJR1133" s="16"/>
      <c r="OJY1133" s="19"/>
      <c r="OJZ1133" s="16"/>
      <c r="OKG1133" s="19"/>
      <c r="OKH1133" s="16"/>
      <c r="OKO1133" s="19"/>
      <c r="OKP1133" s="16"/>
      <c r="OKW1133" s="19"/>
      <c r="OKX1133" s="16"/>
      <c r="OLE1133" s="19"/>
      <c r="OLF1133" s="16"/>
      <c r="OLM1133" s="19"/>
      <c r="OLN1133" s="16"/>
      <c r="OLU1133" s="19"/>
      <c r="OLV1133" s="16"/>
      <c r="OMC1133" s="19"/>
      <c r="OMD1133" s="16"/>
      <c r="OMK1133" s="19"/>
      <c r="OML1133" s="16"/>
      <c r="OMS1133" s="19"/>
      <c r="OMT1133" s="16"/>
      <c r="ONA1133" s="19"/>
      <c r="ONB1133" s="16"/>
      <c r="ONI1133" s="19"/>
      <c r="ONJ1133" s="16"/>
      <c r="ONQ1133" s="19"/>
      <c r="ONR1133" s="16"/>
      <c r="ONY1133" s="19"/>
      <c r="ONZ1133" s="16"/>
      <c r="OOG1133" s="19"/>
      <c r="OOH1133" s="16"/>
      <c r="OOO1133" s="19"/>
      <c r="OOP1133" s="16"/>
      <c r="OOW1133" s="19"/>
      <c r="OOX1133" s="16"/>
      <c r="OPE1133" s="19"/>
      <c r="OPF1133" s="16"/>
      <c r="OPM1133" s="19"/>
      <c r="OPN1133" s="16"/>
      <c r="OPU1133" s="19"/>
      <c r="OPV1133" s="16"/>
      <c r="OQC1133" s="19"/>
      <c r="OQD1133" s="16"/>
      <c r="OQK1133" s="19"/>
      <c r="OQL1133" s="16"/>
      <c r="OQS1133" s="19"/>
      <c r="OQT1133" s="16"/>
      <c r="ORA1133" s="19"/>
      <c r="ORB1133" s="16"/>
      <c r="ORI1133" s="19"/>
      <c r="ORJ1133" s="16"/>
      <c r="ORQ1133" s="19"/>
      <c r="ORR1133" s="16"/>
      <c r="ORY1133" s="19"/>
      <c r="ORZ1133" s="16"/>
      <c r="OSG1133" s="19"/>
      <c r="OSH1133" s="16"/>
      <c r="OSO1133" s="19"/>
      <c r="OSP1133" s="16"/>
      <c r="OSW1133" s="19"/>
      <c r="OSX1133" s="16"/>
      <c r="OTE1133" s="19"/>
      <c r="OTF1133" s="16"/>
      <c r="OTM1133" s="19"/>
      <c r="OTN1133" s="16"/>
      <c r="OTU1133" s="19"/>
      <c r="OTV1133" s="16"/>
      <c r="OUC1133" s="19"/>
      <c r="OUD1133" s="16"/>
      <c r="OUK1133" s="19"/>
      <c r="OUL1133" s="16"/>
      <c r="OUS1133" s="19"/>
      <c r="OUT1133" s="16"/>
      <c r="OVA1133" s="19"/>
      <c r="OVB1133" s="16"/>
      <c r="OVI1133" s="19"/>
      <c r="OVJ1133" s="16"/>
      <c r="OVQ1133" s="19"/>
      <c r="OVR1133" s="16"/>
      <c r="OVY1133" s="19"/>
      <c r="OVZ1133" s="16"/>
      <c r="OWG1133" s="19"/>
      <c r="OWH1133" s="16"/>
      <c r="OWO1133" s="19"/>
      <c r="OWP1133" s="16"/>
      <c r="OWW1133" s="19"/>
      <c r="OWX1133" s="16"/>
      <c r="OXE1133" s="19"/>
      <c r="OXF1133" s="16"/>
      <c r="OXM1133" s="19"/>
      <c r="OXN1133" s="16"/>
      <c r="OXU1133" s="19"/>
      <c r="OXV1133" s="16"/>
      <c r="OYC1133" s="19"/>
      <c r="OYD1133" s="16"/>
      <c r="OYK1133" s="19"/>
      <c r="OYL1133" s="16"/>
      <c r="OYS1133" s="19"/>
      <c r="OYT1133" s="16"/>
      <c r="OZA1133" s="19"/>
      <c r="OZB1133" s="16"/>
      <c r="OZI1133" s="19"/>
      <c r="OZJ1133" s="16"/>
      <c r="OZQ1133" s="19"/>
      <c r="OZR1133" s="16"/>
      <c r="OZY1133" s="19"/>
      <c r="OZZ1133" s="16"/>
      <c r="PAG1133" s="19"/>
      <c r="PAH1133" s="16"/>
      <c r="PAO1133" s="19"/>
      <c r="PAP1133" s="16"/>
      <c r="PAW1133" s="19"/>
      <c r="PAX1133" s="16"/>
      <c r="PBE1133" s="19"/>
      <c r="PBF1133" s="16"/>
      <c r="PBM1133" s="19"/>
      <c r="PBN1133" s="16"/>
      <c r="PBU1133" s="19"/>
      <c r="PBV1133" s="16"/>
      <c r="PCC1133" s="19"/>
      <c r="PCD1133" s="16"/>
      <c r="PCK1133" s="19"/>
      <c r="PCL1133" s="16"/>
      <c r="PCS1133" s="19"/>
      <c r="PCT1133" s="16"/>
      <c r="PDA1133" s="19"/>
      <c r="PDB1133" s="16"/>
      <c r="PDI1133" s="19"/>
      <c r="PDJ1133" s="16"/>
      <c r="PDQ1133" s="19"/>
      <c r="PDR1133" s="16"/>
      <c r="PDY1133" s="19"/>
      <c r="PDZ1133" s="16"/>
      <c r="PEG1133" s="19"/>
      <c r="PEH1133" s="16"/>
      <c r="PEO1133" s="19"/>
      <c r="PEP1133" s="16"/>
      <c r="PEW1133" s="19"/>
      <c r="PEX1133" s="16"/>
      <c r="PFE1133" s="19"/>
      <c r="PFF1133" s="16"/>
      <c r="PFM1133" s="19"/>
      <c r="PFN1133" s="16"/>
      <c r="PFU1133" s="19"/>
      <c r="PFV1133" s="16"/>
      <c r="PGC1133" s="19"/>
      <c r="PGD1133" s="16"/>
      <c r="PGK1133" s="19"/>
      <c r="PGL1133" s="16"/>
      <c r="PGS1133" s="19"/>
      <c r="PGT1133" s="16"/>
      <c r="PHA1133" s="19"/>
      <c r="PHB1133" s="16"/>
      <c r="PHI1133" s="19"/>
      <c r="PHJ1133" s="16"/>
      <c r="PHQ1133" s="19"/>
      <c r="PHR1133" s="16"/>
      <c r="PHY1133" s="19"/>
      <c r="PHZ1133" s="16"/>
      <c r="PIG1133" s="19"/>
      <c r="PIH1133" s="16"/>
      <c r="PIO1133" s="19"/>
      <c r="PIP1133" s="16"/>
      <c r="PIW1133" s="19"/>
      <c r="PIX1133" s="16"/>
      <c r="PJE1133" s="19"/>
      <c r="PJF1133" s="16"/>
      <c r="PJM1133" s="19"/>
      <c r="PJN1133" s="16"/>
      <c r="PJU1133" s="19"/>
      <c r="PJV1133" s="16"/>
      <c r="PKC1133" s="19"/>
      <c r="PKD1133" s="16"/>
      <c r="PKK1133" s="19"/>
      <c r="PKL1133" s="16"/>
      <c r="PKS1133" s="19"/>
      <c r="PKT1133" s="16"/>
      <c r="PLA1133" s="19"/>
      <c r="PLB1133" s="16"/>
      <c r="PLI1133" s="19"/>
      <c r="PLJ1133" s="16"/>
      <c r="PLQ1133" s="19"/>
      <c r="PLR1133" s="16"/>
      <c r="PLY1133" s="19"/>
      <c r="PLZ1133" s="16"/>
      <c r="PMG1133" s="19"/>
      <c r="PMH1133" s="16"/>
      <c r="PMO1133" s="19"/>
      <c r="PMP1133" s="16"/>
      <c r="PMW1133" s="19"/>
      <c r="PMX1133" s="16"/>
      <c r="PNE1133" s="19"/>
      <c r="PNF1133" s="16"/>
      <c r="PNM1133" s="19"/>
      <c r="PNN1133" s="16"/>
      <c r="PNU1133" s="19"/>
      <c r="PNV1133" s="16"/>
      <c r="POC1133" s="19"/>
      <c r="POD1133" s="16"/>
      <c r="POK1133" s="19"/>
      <c r="POL1133" s="16"/>
      <c r="POS1133" s="19"/>
      <c r="POT1133" s="16"/>
      <c r="PPA1133" s="19"/>
      <c r="PPB1133" s="16"/>
      <c r="PPI1133" s="19"/>
      <c r="PPJ1133" s="16"/>
      <c r="PPQ1133" s="19"/>
      <c r="PPR1133" s="16"/>
      <c r="PPY1133" s="19"/>
      <c r="PPZ1133" s="16"/>
      <c r="PQG1133" s="19"/>
      <c r="PQH1133" s="16"/>
      <c r="PQO1133" s="19"/>
      <c r="PQP1133" s="16"/>
      <c r="PQW1133" s="19"/>
      <c r="PQX1133" s="16"/>
      <c r="PRE1133" s="19"/>
      <c r="PRF1133" s="16"/>
      <c r="PRM1133" s="19"/>
      <c r="PRN1133" s="16"/>
      <c r="PRU1133" s="19"/>
      <c r="PRV1133" s="16"/>
      <c r="PSC1133" s="19"/>
      <c r="PSD1133" s="16"/>
      <c r="PSK1133" s="19"/>
      <c r="PSL1133" s="16"/>
      <c r="PSS1133" s="19"/>
      <c r="PST1133" s="16"/>
      <c r="PTA1133" s="19"/>
      <c r="PTB1133" s="16"/>
      <c r="PTI1133" s="19"/>
      <c r="PTJ1133" s="16"/>
      <c r="PTQ1133" s="19"/>
      <c r="PTR1133" s="16"/>
      <c r="PTY1133" s="19"/>
      <c r="PTZ1133" s="16"/>
      <c r="PUG1133" s="19"/>
      <c r="PUH1133" s="16"/>
      <c r="PUO1133" s="19"/>
      <c r="PUP1133" s="16"/>
      <c r="PUW1133" s="19"/>
      <c r="PUX1133" s="16"/>
      <c r="PVE1133" s="19"/>
      <c r="PVF1133" s="16"/>
      <c r="PVM1133" s="19"/>
      <c r="PVN1133" s="16"/>
      <c r="PVU1133" s="19"/>
      <c r="PVV1133" s="16"/>
      <c r="PWC1133" s="19"/>
      <c r="PWD1133" s="16"/>
      <c r="PWK1133" s="19"/>
      <c r="PWL1133" s="16"/>
      <c r="PWS1133" s="19"/>
      <c r="PWT1133" s="16"/>
      <c r="PXA1133" s="19"/>
      <c r="PXB1133" s="16"/>
      <c r="PXI1133" s="19"/>
      <c r="PXJ1133" s="16"/>
      <c r="PXQ1133" s="19"/>
      <c r="PXR1133" s="16"/>
      <c r="PXY1133" s="19"/>
      <c r="PXZ1133" s="16"/>
      <c r="PYG1133" s="19"/>
      <c r="PYH1133" s="16"/>
      <c r="PYO1133" s="19"/>
      <c r="PYP1133" s="16"/>
      <c r="PYW1133" s="19"/>
      <c r="PYX1133" s="16"/>
      <c r="PZE1133" s="19"/>
      <c r="PZF1133" s="16"/>
      <c r="PZM1133" s="19"/>
      <c r="PZN1133" s="16"/>
      <c r="PZU1133" s="19"/>
      <c r="PZV1133" s="16"/>
      <c r="QAC1133" s="19"/>
      <c r="QAD1133" s="16"/>
      <c r="QAK1133" s="19"/>
      <c r="QAL1133" s="16"/>
      <c r="QAS1133" s="19"/>
      <c r="QAT1133" s="16"/>
      <c r="QBA1133" s="19"/>
      <c r="QBB1133" s="16"/>
      <c r="QBI1133" s="19"/>
      <c r="QBJ1133" s="16"/>
      <c r="QBQ1133" s="19"/>
      <c r="QBR1133" s="16"/>
      <c r="QBY1133" s="19"/>
      <c r="QBZ1133" s="16"/>
      <c r="QCG1133" s="19"/>
      <c r="QCH1133" s="16"/>
      <c r="QCO1133" s="19"/>
      <c r="QCP1133" s="16"/>
      <c r="QCW1133" s="19"/>
      <c r="QCX1133" s="16"/>
      <c r="QDE1133" s="19"/>
      <c r="QDF1133" s="16"/>
      <c r="QDM1133" s="19"/>
      <c r="QDN1133" s="16"/>
      <c r="QDU1133" s="19"/>
      <c r="QDV1133" s="16"/>
      <c r="QEC1133" s="19"/>
      <c r="QED1133" s="16"/>
      <c r="QEK1133" s="19"/>
      <c r="QEL1133" s="16"/>
      <c r="QES1133" s="19"/>
      <c r="QET1133" s="16"/>
      <c r="QFA1133" s="19"/>
      <c r="QFB1133" s="16"/>
      <c r="QFI1133" s="19"/>
      <c r="QFJ1133" s="16"/>
      <c r="QFQ1133" s="19"/>
      <c r="QFR1133" s="16"/>
      <c r="QFY1133" s="19"/>
      <c r="QFZ1133" s="16"/>
      <c r="QGG1133" s="19"/>
      <c r="QGH1133" s="16"/>
      <c r="QGO1133" s="19"/>
      <c r="QGP1133" s="16"/>
      <c r="QGW1133" s="19"/>
      <c r="QGX1133" s="16"/>
      <c r="QHE1133" s="19"/>
      <c r="QHF1133" s="16"/>
      <c r="QHM1133" s="19"/>
      <c r="QHN1133" s="16"/>
      <c r="QHU1133" s="19"/>
      <c r="QHV1133" s="16"/>
      <c r="QIC1133" s="19"/>
      <c r="QID1133" s="16"/>
      <c r="QIK1133" s="19"/>
      <c r="QIL1133" s="16"/>
      <c r="QIS1133" s="19"/>
      <c r="QIT1133" s="16"/>
      <c r="QJA1133" s="19"/>
      <c r="QJB1133" s="16"/>
      <c r="QJI1133" s="19"/>
      <c r="QJJ1133" s="16"/>
      <c r="QJQ1133" s="19"/>
      <c r="QJR1133" s="16"/>
      <c r="QJY1133" s="19"/>
      <c r="QJZ1133" s="16"/>
      <c r="QKG1133" s="19"/>
      <c r="QKH1133" s="16"/>
      <c r="QKO1133" s="19"/>
      <c r="QKP1133" s="16"/>
      <c r="QKW1133" s="19"/>
      <c r="QKX1133" s="16"/>
      <c r="QLE1133" s="19"/>
      <c r="QLF1133" s="16"/>
      <c r="QLM1133" s="19"/>
      <c r="QLN1133" s="16"/>
      <c r="QLU1133" s="19"/>
      <c r="QLV1133" s="16"/>
      <c r="QMC1133" s="19"/>
      <c r="QMD1133" s="16"/>
      <c r="QMK1133" s="19"/>
      <c r="QML1133" s="16"/>
      <c r="QMS1133" s="19"/>
      <c r="QMT1133" s="16"/>
      <c r="QNA1133" s="19"/>
      <c r="QNB1133" s="16"/>
      <c r="QNI1133" s="19"/>
      <c r="QNJ1133" s="16"/>
      <c r="QNQ1133" s="19"/>
      <c r="QNR1133" s="16"/>
      <c r="QNY1133" s="19"/>
      <c r="QNZ1133" s="16"/>
      <c r="QOG1133" s="19"/>
      <c r="QOH1133" s="16"/>
      <c r="QOO1133" s="19"/>
      <c r="QOP1133" s="16"/>
      <c r="QOW1133" s="19"/>
      <c r="QOX1133" s="16"/>
      <c r="QPE1133" s="19"/>
      <c r="QPF1133" s="16"/>
      <c r="QPM1133" s="19"/>
      <c r="QPN1133" s="16"/>
      <c r="QPU1133" s="19"/>
      <c r="QPV1133" s="16"/>
      <c r="QQC1133" s="19"/>
      <c r="QQD1133" s="16"/>
      <c r="QQK1133" s="19"/>
      <c r="QQL1133" s="16"/>
      <c r="QQS1133" s="19"/>
      <c r="QQT1133" s="16"/>
      <c r="QRA1133" s="19"/>
      <c r="QRB1133" s="16"/>
      <c r="QRI1133" s="19"/>
      <c r="QRJ1133" s="16"/>
      <c r="QRQ1133" s="19"/>
      <c r="QRR1133" s="16"/>
      <c r="QRY1133" s="19"/>
      <c r="QRZ1133" s="16"/>
      <c r="QSG1133" s="19"/>
      <c r="QSH1133" s="16"/>
      <c r="QSO1133" s="19"/>
      <c r="QSP1133" s="16"/>
      <c r="QSW1133" s="19"/>
      <c r="QSX1133" s="16"/>
      <c r="QTE1133" s="19"/>
      <c r="QTF1133" s="16"/>
      <c r="QTM1133" s="19"/>
      <c r="QTN1133" s="16"/>
      <c r="QTU1133" s="19"/>
      <c r="QTV1133" s="16"/>
      <c r="QUC1133" s="19"/>
      <c r="QUD1133" s="16"/>
      <c r="QUK1133" s="19"/>
      <c r="QUL1133" s="16"/>
      <c r="QUS1133" s="19"/>
      <c r="QUT1133" s="16"/>
      <c r="QVA1133" s="19"/>
      <c r="QVB1133" s="16"/>
      <c r="QVI1133" s="19"/>
      <c r="QVJ1133" s="16"/>
      <c r="QVQ1133" s="19"/>
      <c r="QVR1133" s="16"/>
      <c r="QVY1133" s="19"/>
      <c r="QVZ1133" s="16"/>
      <c r="QWG1133" s="19"/>
      <c r="QWH1133" s="16"/>
      <c r="QWO1133" s="19"/>
      <c r="QWP1133" s="16"/>
      <c r="QWW1133" s="19"/>
      <c r="QWX1133" s="16"/>
      <c r="QXE1133" s="19"/>
      <c r="QXF1133" s="16"/>
      <c r="QXM1133" s="19"/>
      <c r="QXN1133" s="16"/>
      <c r="QXU1133" s="19"/>
      <c r="QXV1133" s="16"/>
      <c r="QYC1133" s="19"/>
      <c r="QYD1133" s="16"/>
      <c r="QYK1133" s="19"/>
      <c r="QYL1133" s="16"/>
      <c r="QYS1133" s="19"/>
      <c r="QYT1133" s="16"/>
      <c r="QZA1133" s="19"/>
      <c r="QZB1133" s="16"/>
      <c r="QZI1133" s="19"/>
      <c r="QZJ1133" s="16"/>
      <c r="QZQ1133" s="19"/>
      <c r="QZR1133" s="16"/>
      <c r="QZY1133" s="19"/>
      <c r="QZZ1133" s="16"/>
      <c r="RAG1133" s="19"/>
      <c r="RAH1133" s="16"/>
      <c r="RAO1133" s="19"/>
      <c r="RAP1133" s="16"/>
      <c r="RAW1133" s="19"/>
      <c r="RAX1133" s="16"/>
      <c r="RBE1133" s="19"/>
      <c r="RBF1133" s="16"/>
      <c r="RBM1133" s="19"/>
      <c r="RBN1133" s="16"/>
      <c r="RBU1133" s="19"/>
      <c r="RBV1133" s="16"/>
      <c r="RCC1133" s="19"/>
      <c r="RCD1133" s="16"/>
      <c r="RCK1133" s="19"/>
      <c r="RCL1133" s="16"/>
      <c r="RCS1133" s="19"/>
      <c r="RCT1133" s="16"/>
      <c r="RDA1133" s="19"/>
      <c r="RDB1133" s="16"/>
      <c r="RDI1133" s="19"/>
      <c r="RDJ1133" s="16"/>
      <c r="RDQ1133" s="19"/>
      <c r="RDR1133" s="16"/>
      <c r="RDY1133" s="19"/>
      <c r="RDZ1133" s="16"/>
      <c r="REG1133" s="19"/>
      <c r="REH1133" s="16"/>
      <c r="REO1133" s="19"/>
      <c r="REP1133" s="16"/>
      <c r="REW1133" s="19"/>
      <c r="REX1133" s="16"/>
      <c r="RFE1133" s="19"/>
      <c r="RFF1133" s="16"/>
      <c r="RFM1133" s="19"/>
      <c r="RFN1133" s="16"/>
      <c r="RFU1133" s="19"/>
      <c r="RFV1133" s="16"/>
      <c r="RGC1133" s="19"/>
      <c r="RGD1133" s="16"/>
      <c r="RGK1133" s="19"/>
      <c r="RGL1133" s="16"/>
      <c r="RGS1133" s="19"/>
      <c r="RGT1133" s="16"/>
      <c r="RHA1133" s="19"/>
      <c r="RHB1133" s="16"/>
      <c r="RHI1133" s="19"/>
      <c r="RHJ1133" s="16"/>
      <c r="RHQ1133" s="19"/>
      <c r="RHR1133" s="16"/>
      <c r="RHY1133" s="19"/>
      <c r="RHZ1133" s="16"/>
      <c r="RIG1133" s="19"/>
      <c r="RIH1133" s="16"/>
      <c r="RIO1133" s="19"/>
      <c r="RIP1133" s="16"/>
      <c r="RIW1133" s="19"/>
      <c r="RIX1133" s="16"/>
      <c r="RJE1133" s="19"/>
      <c r="RJF1133" s="16"/>
      <c r="RJM1133" s="19"/>
      <c r="RJN1133" s="16"/>
      <c r="RJU1133" s="19"/>
      <c r="RJV1133" s="16"/>
      <c r="RKC1133" s="19"/>
      <c r="RKD1133" s="16"/>
      <c r="RKK1133" s="19"/>
      <c r="RKL1133" s="16"/>
      <c r="RKS1133" s="19"/>
      <c r="RKT1133" s="16"/>
      <c r="RLA1133" s="19"/>
      <c r="RLB1133" s="16"/>
      <c r="RLI1133" s="19"/>
      <c r="RLJ1133" s="16"/>
      <c r="RLQ1133" s="19"/>
      <c r="RLR1133" s="16"/>
      <c r="RLY1133" s="19"/>
      <c r="RLZ1133" s="16"/>
      <c r="RMG1133" s="19"/>
      <c r="RMH1133" s="16"/>
      <c r="RMO1133" s="19"/>
      <c r="RMP1133" s="16"/>
      <c r="RMW1133" s="19"/>
      <c r="RMX1133" s="16"/>
      <c r="RNE1133" s="19"/>
      <c r="RNF1133" s="16"/>
      <c r="RNM1133" s="19"/>
      <c r="RNN1133" s="16"/>
      <c r="RNU1133" s="19"/>
      <c r="RNV1133" s="16"/>
      <c r="ROC1133" s="19"/>
      <c r="ROD1133" s="16"/>
      <c r="ROK1133" s="19"/>
      <c r="ROL1133" s="16"/>
      <c r="ROS1133" s="19"/>
      <c r="ROT1133" s="16"/>
      <c r="RPA1133" s="19"/>
      <c r="RPB1133" s="16"/>
      <c r="RPI1133" s="19"/>
      <c r="RPJ1133" s="16"/>
      <c r="RPQ1133" s="19"/>
      <c r="RPR1133" s="16"/>
      <c r="RPY1133" s="19"/>
      <c r="RPZ1133" s="16"/>
      <c r="RQG1133" s="19"/>
      <c r="RQH1133" s="16"/>
      <c r="RQO1133" s="19"/>
      <c r="RQP1133" s="16"/>
      <c r="RQW1133" s="19"/>
      <c r="RQX1133" s="16"/>
      <c r="RRE1133" s="19"/>
      <c r="RRF1133" s="16"/>
      <c r="RRM1133" s="19"/>
      <c r="RRN1133" s="16"/>
      <c r="RRU1133" s="19"/>
      <c r="RRV1133" s="16"/>
      <c r="RSC1133" s="19"/>
      <c r="RSD1133" s="16"/>
      <c r="RSK1133" s="19"/>
      <c r="RSL1133" s="16"/>
      <c r="RSS1133" s="19"/>
      <c r="RST1133" s="16"/>
      <c r="RTA1133" s="19"/>
      <c r="RTB1133" s="16"/>
      <c r="RTI1133" s="19"/>
      <c r="RTJ1133" s="16"/>
      <c r="RTQ1133" s="19"/>
      <c r="RTR1133" s="16"/>
      <c r="RTY1133" s="19"/>
      <c r="RTZ1133" s="16"/>
      <c r="RUG1133" s="19"/>
      <c r="RUH1133" s="16"/>
      <c r="RUO1133" s="19"/>
      <c r="RUP1133" s="16"/>
      <c r="RUW1133" s="19"/>
      <c r="RUX1133" s="16"/>
      <c r="RVE1133" s="19"/>
      <c r="RVF1133" s="16"/>
      <c r="RVM1133" s="19"/>
      <c r="RVN1133" s="16"/>
      <c r="RVU1133" s="19"/>
      <c r="RVV1133" s="16"/>
      <c r="RWC1133" s="19"/>
      <c r="RWD1133" s="16"/>
      <c r="RWK1133" s="19"/>
      <c r="RWL1133" s="16"/>
      <c r="RWS1133" s="19"/>
      <c r="RWT1133" s="16"/>
      <c r="RXA1133" s="19"/>
      <c r="RXB1133" s="16"/>
      <c r="RXI1133" s="19"/>
      <c r="RXJ1133" s="16"/>
      <c r="RXQ1133" s="19"/>
      <c r="RXR1133" s="16"/>
      <c r="RXY1133" s="19"/>
      <c r="RXZ1133" s="16"/>
      <c r="RYG1133" s="19"/>
      <c r="RYH1133" s="16"/>
      <c r="RYO1133" s="19"/>
      <c r="RYP1133" s="16"/>
      <c r="RYW1133" s="19"/>
      <c r="RYX1133" s="16"/>
      <c r="RZE1133" s="19"/>
      <c r="RZF1133" s="16"/>
      <c r="RZM1133" s="19"/>
      <c r="RZN1133" s="16"/>
      <c r="RZU1133" s="19"/>
      <c r="RZV1133" s="16"/>
      <c r="SAC1133" s="19"/>
      <c r="SAD1133" s="16"/>
      <c r="SAK1133" s="19"/>
      <c r="SAL1133" s="16"/>
      <c r="SAS1133" s="19"/>
      <c r="SAT1133" s="16"/>
      <c r="SBA1133" s="19"/>
      <c r="SBB1133" s="16"/>
      <c r="SBI1133" s="19"/>
      <c r="SBJ1133" s="16"/>
      <c r="SBQ1133" s="19"/>
      <c r="SBR1133" s="16"/>
      <c r="SBY1133" s="19"/>
      <c r="SBZ1133" s="16"/>
      <c r="SCG1133" s="19"/>
      <c r="SCH1133" s="16"/>
      <c r="SCO1133" s="19"/>
      <c r="SCP1133" s="16"/>
      <c r="SCW1133" s="19"/>
      <c r="SCX1133" s="16"/>
      <c r="SDE1133" s="19"/>
      <c r="SDF1133" s="16"/>
      <c r="SDM1133" s="19"/>
      <c r="SDN1133" s="16"/>
      <c r="SDU1133" s="19"/>
      <c r="SDV1133" s="16"/>
      <c r="SEC1133" s="19"/>
      <c r="SED1133" s="16"/>
      <c r="SEK1133" s="19"/>
      <c r="SEL1133" s="16"/>
      <c r="SES1133" s="19"/>
      <c r="SET1133" s="16"/>
      <c r="SFA1133" s="19"/>
      <c r="SFB1133" s="16"/>
      <c r="SFI1133" s="19"/>
      <c r="SFJ1133" s="16"/>
      <c r="SFQ1133" s="19"/>
      <c r="SFR1133" s="16"/>
      <c r="SFY1133" s="19"/>
      <c r="SFZ1133" s="16"/>
      <c r="SGG1133" s="19"/>
      <c r="SGH1133" s="16"/>
      <c r="SGO1133" s="19"/>
      <c r="SGP1133" s="16"/>
      <c r="SGW1133" s="19"/>
      <c r="SGX1133" s="16"/>
      <c r="SHE1133" s="19"/>
      <c r="SHF1133" s="16"/>
      <c r="SHM1133" s="19"/>
      <c r="SHN1133" s="16"/>
      <c r="SHU1133" s="19"/>
      <c r="SHV1133" s="16"/>
      <c r="SIC1133" s="19"/>
      <c r="SID1133" s="16"/>
      <c r="SIK1133" s="19"/>
      <c r="SIL1133" s="16"/>
      <c r="SIS1133" s="19"/>
      <c r="SIT1133" s="16"/>
      <c r="SJA1133" s="19"/>
      <c r="SJB1133" s="16"/>
      <c r="SJI1133" s="19"/>
      <c r="SJJ1133" s="16"/>
      <c r="SJQ1133" s="19"/>
      <c r="SJR1133" s="16"/>
      <c r="SJY1133" s="19"/>
      <c r="SJZ1133" s="16"/>
      <c r="SKG1133" s="19"/>
      <c r="SKH1133" s="16"/>
      <c r="SKO1133" s="19"/>
      <c r="SKP1133" s="16"/>
      <c r="SKW1133" s="19"/>
      <c r="SKX1133" s="16"/>
      <c r="SLE1133" s="19"/>
      <c r="SLF1133" s="16"/>
      <c r="SLM1133" s="19"/>
      <c r="SLN1133" s="16"/>
      <c r="SLU1133" s="19"/>
      <c r="SLV1133" s="16"/>
      <c r="SMC1133" s="19"/>
      <c r="SMD1133" s="16"/>
      <c r="SMK1133" s="19"/>
      <c r="SML1133" s="16"/>
      <c r="SMS1133" s="19"/>
      <c r="SMT1133" s="16"/>
      <c r="SNA1133" s="19"/>
      <c r="SNB1133" s="16"/>
      <c r="SNI1133" s="19"/>
      <c r="SNJ1133" s="16"/>
      <c r="SNQ1133" s="19"/>
      <c r="SNR1133" s="16"/>
      <c r="SNY1133" s="19"/>
      <c r="SNZ1133" s="16"/>
      <c r="SOG1133" s="19"/>
      <c r="SOH1133" s="16"/>
      <c r="SOO1133" s="19"/>
      <c r="SOP1133" s="16"/>
      <c r="SOW1133" s="19"/>
      <c r="SOX1133" s="16"/>
      <c r="SPE1133" s="19"/>
      <c r="SPF1133" s="16"/>
      <c r="SPM1133" s="19"/>
      <c r="SPN1133" s="16"/>
      <c r="SPU1133" s="19"/>
      <c r="SPV1133" s="16"/>
      <c r="SQC1133" s="19"/>
      <c r="SQD1133" s="16"/>
      <c r="SQK1133" s="19"/>
      <c r="SQL1133" s="16"/>
      <c r="SQS1133" s="19"/>
      <c r="SQT1133" s="16"/>
      <c r="SRA1133" s="19"/>
      <c r="SRB1133" s="16"/>
      <c r="SRI1133" s="19"/>
      <c r="SRJ1133" s="16"/>
      <c r="SRQ1133" s="19"/>
      <c r="SRR1133" s="16"/>
      <c r="SRY1133" s="19"/>
      <c r="SRZ1133" s="16"/>
      <c r="SSG1133" s="19"/>
      <c r="SSH1133" s="16"/>
      <c r="SSO1133" s="19"/>
      <c r="SSP1133" s="16"/>
      <c r="SSW1133" s="19"/>
      <c r="SSX1133" s="16"/>
      <c r="STE1133" s="19"/>
      <c r="STF1133" s="16"/>
      <c r="STM1133" s="19"/>
      <c r="STN1133" s="16"/>
      <c r="STU1133" s="19"/>
      <c r="STV1133" s="16"/>
      <c r="SUC1133" s="19"/>
      <c r="SUD1133" s="16"/>
      <c r="SUK1133" s="19"/>
      <c r="SUL1133" s="16"/>
      <c r="SUS1133" s="19"/>
      <c r="SUT1133" s="16"/>
      <c r="SVA1133" s="19"/>
      <c r="SVB1133" s="16"/>
      <c r="SVI1133" s="19"/>
      <c r="SVJ1133" s="16"/>
      <c r="SVQ1133" s="19"/>
      <c r="SVR1133" s="16"/>
      <c r="SVY1133" s="19"/>
      <c r="SVZ1133" s="16"/>
      <c r="SWG1133" s="19"/>
      <c r="SWH1133" s="16"/>
      <c r="SWO1133" s="19"/>
      <c r="SWP1133" s="16"/>
      <c r="SWW1133" s="19"/>
      <c r="SWX1133" s="16"/>
      <c r="SXE1133" s="19"/>
      <c r="SXF1133" s="16"/>
      <c r="SXM1133" s="19"/>
      <c r="SXN1133" s="16"/>
      <c r="SXU1133" s="19"/>
      <c r="SXV1133" s="16"/>
      <c r="SYC1133" s="19"/>
      <c r="SYD1133" s="16"/>
      <c r="SYK1133" s="19"/>
      <c r="SYL1133" s="16"/>
      <c r="SYS1133" s="19"/>
      <c r="SYT1133" s="16"/>
      <c r="SZA1133" s="19"/>
      <c r="SZB1133" s="16"/>
      <c r="SZI1133" s="19"/>
      <c r="SZJ1133" s="16"/>
      <c r="SZQ1133" s="19"/>
      <c r="SZR1133" s="16"/>
      <c r="SZY1133" s="19"/>
      <c r="SZZ1133" s="16"/>
      <c r="TAG1133" s="19"/>
      <c r="TAH1133" s="16"/>
      <c r="TAO1133" s="19"/>
      <c r="TAP1133" s="16"/>
      <c r="TAW1133" s="19"/>
      <c r="TAX1133" s="16"/>
      <c r="TBE1133" s="19"/>
      <c r="TBF1133" s="16"/>
      <c r="TBM1133" s="19"/>
      <c r="TBN1133" s="16"/>
      <c r="TBU1133" s="19"/>
      <c r="TBV1133" s="16"/>
      <c r="TCC1133" s="19"/>
      <c r="TCD1133" s="16"/>
      <c r="TCK1133" s="19"/>
      <c r="TCL1133" s="16"/>
      <c r="TCS1133" s="19"/>
      <c r="TCT1133" s="16"/>
      <c r="TDA1133" s="19"/>
      <c r="TDB1133" s="16"/>
      <c r="TDI1133" s="19"/>
      <c r="TDJ1133" s="16"/>
      <c r="TDQ1133" s="19"/>
      <c r="TDR1133" s="16"/>
      <c r="TDY1133" s="19"/>
      <c r="TDZ1133" s="16"/>
      <c r="TEG1133" s="19"/>
      <c r="TEH1133" s="16"/>
      <c r="TEO1133" s="19"/>
      <c r="TEP1133" s="16"/>
      <c r="TEW1133" s="19"/>
      <c r="TEX1133" s="16"/>
      <c r="TFE1133" s="19"/>
      <c r="TFF1133" s="16"/>
      <c r="TFM1133" s="19"/>
      <c r="TFN1133" s="16"/>
      <c r="TFU1133" s="19"/>
      <c r="TFV1133" s="16"/>
      <c r="TGC1133" s="19"/>
      <c r="TGD1133" s="16"/>
      <c r="TGK1133" s="19"/>
      <c r="TGL1133" s="16"/>
      <c r="TGS1133" s="19"/>
      <c r="TGT1133" s="16"/>
      <c r="THA1133" s="19"/>
      <c r="THB1133" s="16"/>
      <c r="THI1133" s="19"/>
      <c r="THJ1133" s="16"/>
      <c r="THQ1133" s="19"/>
      <c r="THR1133" s="16"/>
      <c r="THY1133" s="19"/>
      <c r="THZ1133" s="16"/>
      <c r="TIG1133" s="19"/>
      <c r="TIH1133" s="16"/>
      <c r="TIO1133" s="19"/>
      <c r="TIP1133" s="16"/>
      <c r="TIW1133" s="19"/>
      <c r="TIX1133" s="16"/>
      <c r="TJE1133" s="19"/>
      <c r="TJF1133" s="16"/>
      <c r="TJM1133" s="19"/>
      <c r="TJN1133" s="16"/>
      <c r="TJU1133" s="19"/>
      <c r="TJV1133" s="16"/>
      <c r="TKC1133" s="19"/>
      <c r="TKD1133" s="16"/>
      <c r="TKK1133" s="19"/>
      <c r="TKL1133" s="16"/>
      <c r="TKS1133" s="19"/>
      <c r="TKT1133" s="16"/>
      <c r="TLA1133" s="19"/>
      <c r="TLB1133" s="16"/>
      <c r="TLI1133" s="19"/>
      <c r="TLJ1133" s="16"/>
      <c r="TLQ1133" s="19"/>
      <c r="TLR1133" s="16"/>
      <c r="TLY1133" s="19"/>
      <c r="TLZ1133" s="16"/>
      <c r="TMG1133" s="19"/>
      <c r="TMH1133" s="16"/>
      <c r="TMO1133" s="19"/>
      <c r="TMP1133" s="16"/>
      <c r="TMW1133" s="19"/>
      <c r="TMX1133" s="16"/>
      <c r="TNE1133" s="19"/>
      <c r="TNF1133" s="16"/>
      <c r="TNM1133" s="19"/>
      <c r="TNN1133" s="16"/>
      <c r="TNU1133" s="19"/>
      <c r="TNV1133" s="16"/>
      <c r="TOC1133" s="19"/>
      <c r="TOD1133" s="16"/>
      <c r="TOK1133" s="19"/>
      <c r="TOL1133" s="16"/>
      <c r="TOS1133" s="19"/>
      <c r="TOT1133" s="16"/>
      <c r="TPA1133" s="19"/>
      <c r="TPB1133" s="16"/>
      <c r="TPI1133" s="19"/>
      <c r="TPJ1133" s="16"/>
      <c r="TPQ1133" s="19"/>
      <c r="TPR1133" s="16"/>
      <c r="TPY1133" s="19"/>
      <c r="TPZ1133" s="16"/>
      <c r="TQG1133" s="19"/>
      <c r="TQH1133" s="16"/>
      <c r="TQO1133" s="19"/>
      <c r="TQP1133" s="16"/>
      <c r="TQW1133" s="19"/>
      <c r="TQX1133" s="16"/>
      <c r="TRE1133" s="19"/>
      <c r="TRF1133" s="16"/>
      <c r="TRM1133" s="19"/>
      <c r="TRN1133" s="16"/>
      <c r="TRU1133" s="19"/>
      <c r="TRV1133" s="16"/>
      <c r="TSC1133" s="19"/>
      <c r="TSD1133" s="16"/>
      <c r="TSK1133" s="19"/>
      <c r="TSL1133" s="16"/>
      <c r="TSS1133" s="19"/>
      <c r="TST1133" s="16"/>
      <c r="TTA1133" s="19"/>
      <c r="TTB1133" s="16"/>
      <c r="TTI1133" s="19"/>
      <c r="TTJ1133" s="16"/>
      <c r="TTQ1133" s="19"/>
      <c r="TTR1133" s="16"/>
      <c r="TTY1133" s="19"/>
      <c r="TTZ1133" s="16"/>
      <c r="TUG1133" s="19"/>
      <c r="TUH1133" s="16"/>
      <c r="TUO1133" s="19"/>
      <c r="TUP1133" s="16"/>
      <c r="TUW1133" s="19"/>
      <c r="TUX1133" s="16"/>
      <c r="TVE1133" s="19"/>
      <c r="TVF1133" s="16"/>
      <c r="TVM1133" s="19"/>
      <c r="TVN1133" s="16"/>
      <c r="TVU1133" s="19"/>
      <c r="TVV1133" s="16"/>
      <c r="TWC1133" s="19"/>
      <c r="TWD1133" s="16"/>
      <c r="TWK1133" s="19"/>
      <c r="TWL1133" s="16"/>
      <c r="TWS1133" s="19"/>
      <c r="TWT1133" s="16"/>
      <c r="TXA1133" s="19"/>
      <c r="TXB1133" s="16"/>
      <c r="TXI1133" s="19"/>
      <c r="TXJ1133" s="16"/>
      <c r="TXQ1133" s="19"/>
      <c r="TXR1133" s="16"/>
      <c r="TXY1133" s="19"/>
      <c r="TXZ1133" s="16"/>
      <c r="TYG1133" s="19"/>
      <c r="TYH1133" s="16"/>
      <c r="TYO1133" s="19"/>
      <c r="TYP1133" s="16"/>
      <c r="TYW1133" s="19"/>
      <c r="TYX1133" s="16"/>
      <c r="TZE1133" s="19"/>
      <c r="TZF1133" s="16"/>
      <c r="TZM1133" s="19"/>
      <c r="TZN1133" s="16"/>
      <c r="TZU1133" s="19"/>
      <c r="TZV1133" s="16"/>
      <c r="UAC1133" s="19"/>
      <c r="UAD1133" s="16"/>
      <c r="UAK1133" s="19"/>
      <c r="UAL1133" s="16"/>
      <c r="UAS1133" s="19"/>
      <c r="UAT1133" s="16"/>
      <c r="UBA1133" s="19"/>
      <c r="UBB1133" s="16"/>
      <c r="UBI1133" s="19"/>
      <c r="UBJ1133" s="16"/>
      <c r="UBQ1133" s="19"/>
      <c r="UBR1133" s="16"/>
      <c r="UBY1133" s="19"/>
      <c r="UBZ1133" s="16"/>
      <c r="UCG1133" s="19"/>
      <c r="UCH1133" s="16"/>
      <c r="UCO1133" s="19"/>
      <c r="UCP1133" s="16"/>
      <c r="UCW1133" s="19"/>
      <c r="UCX1133" s="16"/>
      <c r="UDE1133" s="19"/>
      <c r="UDF1133" s="16"/>
      <c r="UDM1133" s="19"/>
      <c r="UDN1133" s="16"/>
      <c r="UDU1133" s="19"/>
      <c r="UDV1133" s="16"/>
      <c r="UEC1133" s="19"/>
      <c r="UED1133" s="16"/>
      <c r="UEK1133" s="19"/>
      <c r="UEL1133" s="16"/>
      <c r="UES1133" s="19"/>
      <c r="UET1133" s="16"/>
      <c r="UFA1133" s="19"/>
      <c r="UFB1133" s="16"/>
      <c r="UFI1133" s="19"/>
      <c r="UFJ1133" s="16"/>
      <c r="UFQ1133" s="19"/>
      <c r="UFR1133" s="16"/>
      <c r="UFY1133" s="19"/>
      <c r="UFZ1133" s="16"/>
      <c r="UGG1133" s="19"/>
      <c r="UGH1133" s="16"/>
      <c r="UGO1133" s="19"/>
      <c r="UGP1133" s="16"/>
      <c r="UGW1133" s="19"/>
      <c r="UGX1133" s="16"/>
      <c r="UHE1133" s="19"/>
      <c r="UHF1133" s="16"/>
      <c r="UHM1133" s="19"/>
      <c r="UHN1133" s="16"/>
      <c r="UHU1133" s="19"/>
      <c r="UHV1133" s="16"/>
      <c r="UIC1133" s="19"/>
      <c r="UID1133" s="16"/>
      <c r="UIK1133" s="19"/>
      <c r="UIL1133" s="16"/>
      <c r="UIS1133" s="19"/>
      <c r="UIT1133" s="16"/>
      <c r="UJA1133" s="19"/>
      <c r="UJB1133" s="16"/>
      <c r="UJI1133" s="19"/>
      <c r="UJJ1133" s="16"/>
      <c r="UJQ1133" s="19"/>
      <c r="UJR1133" s="16"/>
      <c r="UJY1133" s="19"/>
      <c r="UJZ1133" s="16"/>
      <c r="UKG1133" s="19"/>
      <c r="UKH1133" s="16"/>
      <c r="UKO1133" s="19"/>
      <c r="UKP1133" s="16"/>
      <c r="UKW1133" s="19"/>
      <c r="UKX1133" s="16"/>
      <c r="ULE1133" s="19"/>
      <c r="ULF1133" s="16"/>
      <c r="ULM1133" s="19"/>
      <c r="ULN1133" s="16"/>
      <c r="ULU1133" s="19"/>
      <c r="ULV1133" s="16"/>
      <c r="UMC1133" s="19"/>
      <c r="UMD1133" s="16"/>
      <c r="UMK1133" s="19"/>
      <c r="UML1133" s="16"/>
      <c r="UMS1133" s="19"/>
      <c r="UMT1133" s="16"/>
      <c r="UNA1133" s="19"/>
      <c r="UNB1133" s="16"/>
      <c r="UNI1133" s="19"/>
      <c r="UNJ1133" s="16"/>
      <c r="UNQ1133" s="19"/>
      <c r="UNR1133" s="16"/>
      <c r="UNY1133" s="19"/>
      <c r="UNZ1133" s="16"/>
      <c r="UOG1133" s="19"/>
      <c r="UOH1133" s="16"/>
      <c r="UOO1133" s="19"/>
      <c r="UOP1133" s="16"/>
      <c r="UOW1133" s="19"/>
      <c r="UOX1133" s="16"/>
      <c r="UPE1133" s="19"/>
      <c r="UPF1133" s="16"/>
      <c r="UPM1133" s="19"/>
      <c r="UPN1133" s="16"/>
      <c r="UPU1133" s="19"/>
      <c r="UPV1133" s="16"/>
      <c r="UQC1133" s="19"/>
      <c r="UQD1133" s="16"/>
      <c r="UQK1133" s="19"/>
      <c r="UQL1133" s="16"/>
      <c r="UQS1133" s="19"/>
      <c r="UQT1133" s="16"/>
      <c r="URA1133" s="19"/>
      <c r="URB1133" s="16"/>
      <c r="URI1133" s="19"/>
      <c r="URJ1133" s="16"/>
      <c r="URQ1133" s="19"/>
      <c r="URR1133" s="16"/>
      <c r="URY1133" s="19"/>
      <c r="URZ1133" s="16"/>
      <c r="USG1133" s="19"/>
      <c r="USH1133" s="16"/>
      <c r="USO1133" s="19"/>
      <c r="USP1133" s="16"/>
      <c r="USW1133" s="19"/>
      <c r="USX1133" s="16"/>
      <c r="UTE1133" s="19"/>
      <c r="UTF1133" s="16"/>
      <c r="UTM1133" s="19"/>
      <c r="UTN1133" s="16"/>
      <c r="UTU1133" s="19"/>
      <c r="UTV1133" s="16"/>
      <c r="UUC1133" s="19"/>
      <c r="UUD1133" s="16"/>
      <c r="UUK1133" s="19"/>
      <c r="UUL1133" s="16"/>
      <c r="UUS1133" s="19"/>
      <c r="UUT1133" s="16"/>
      <c r="UVA1133" s="19"/>
      <c r="UVB1133" s="16"/>
      <c r="UVI1133" s="19"/>
      <c r="UVJ1133" s="16"/>
      <c r="UVQ1133" s="19"/>
      <c r="UVR1133" s="16"/>
      <c r="UVY1133" s="19"/>
      <c r="UVZ1133" s="16"/>
      <c r="UWG1133" s="19"/>
      <c r="UWH1133" s="16"/>
      <c r="UWO1133" s="19"/>
      <c r="UWP1133" s="16"/>
      <c r="UWW1133" s="19"/>
      <c r="UWX1133" s="16"/>
      <c r="UXE1133" s="19"/>
      <c r="UXF1133" s="16"/>
      <c r="UXM1133" s="19"/>
      <c r="UXN1133" s="16"/>
      <c r="UXU1133" s="19"/>
      <c r="UXV1133" s="16"/>
      <c r="UYC1133" s="19"/>
      <c r="UYD1133" s="16"/>
      <c r="UYK1133" s="19"/>
      <c r="UYL1133" s="16"/>
      <c r="UYS1133" s="19"/>
      <c r="UYT1133" s="16"/>
      <c r="UZA1133" s="19"/>
      <c r="UZB1133" s="16"/>
      <c r="UZI1133" s="19"/>
      <c r="UZJ1133" s="16"/>
      <c r="UZQ1133" s="19"/>
      <c r="UZR1133" s="16"/>
      <c r="UZY1133" s="19"/>
      <c r="UZZ1133" s="16"/>
      <c r="VAG1133" s="19"/>
      <c r="VAH1133" s="16"/>
      <c r="VAO1133" s="19"/>
      <c r="VAP1133" s="16"/>
      <c r="VAW1133" s="19"/>
      <c r="VAX1133" s="16"/>
      <c r="VBE1133" s="19"/>
      <c r="VBF1133" s="16"/>
      <c r="VBM1133" s="19"/>
      <c r="VBN1133" s="16"/>
      <c r="VBU1133" s="19"/>
      <c r="VBV1133" s="16"/>
      <c r="VCC1133" s="19"/>
      <c r="VCD1133" s="16"/>
      <c r="VCK1133" s="19"/>
      <c r="VCL1133" s="16"/>
      <c r="VCS1133" s="19"/>
      <c r="VCT1133" s="16"/>
      <c r="VDA1133" s="19"/>
      <c r="VDB1133" s="16"/>
      <c r="VDI1133" s="19"/>
      <c r="VDJ1133" s="16"/>
      <c r="VDQ1133" s="19"/>
      <c r="VDR1133" s="16"/>
      <c r="VDY1133" s="19"/>
      <c r="VDZ1133" s="16"/>
      <c r="VEG1133" s="19"/>
      <c r="VEH1133" s="16"/>
      <c r="VEO1133" s="19"/>
      <c r="VEP1133" s="16"/>
      <c r="VEW1133" s="19"/>
      <c r="VEX1133" s="16"/>
      <c r="VFE1133" s="19"/>
      <c r="VFF1133" s="16"/>
      <c r="VFM1133" s="19"/>
      <c r="VFN1133" s="16"/>
      <c r="VFU1133" s="19"/>
      <c r="VFV1133" s="16"/>
      <c r="VGC1133" s="19"/>
      <c r="VGD1133" s="16"/>
      <c r="VGK1133" s="19"/>
      <c r="VGL1133" s="16"/>
      <c r="VGS1133" s="19"/>
      <c r="VGT1133" s="16"/>
      <c r="VHA1133" s="19"/>
      <c r="VHB1133" s="16"/>
      <c r="VHI1133" s="19"/>
      <c r="VHJ1133" s="16"/>
      <c r="VHQ1133" s="19"/>
      <c r="VHR1133" s="16"/>
      <c r="VHY1133" s="19"/>
      <c r="VHZ1133" s="16"/>
      <c r="VIG1133" s="19"/>
      <c r="VIH1133" s="16"/>
      <c r="VIO1133" s="19"/>
      <c r="VIP1133" s="16"/>
      <c r="VIW1133" s="19"/>
      <c r="VIX1133" s="16"/>
      <c r="VJE1133" s="19"/>
      <c r="VJF1133" s="16"/>
      <c r="VJM1133" s="19"/>
      <c r="VJN1133" s="16"/>
      <c r="VJU1133" s="19"/>
      <c r="VJV1133" s="16"/>
      <c r="VKC1133" s="19"/>
      <c r="VKD1133" s="16"/>
      <c r="VKK1133" s="19"/>
      <c r="VKL1133" s="16"/>
      <c r="VKS1133" s="19"/>
      <c r="VKT1133" s="16"/>
      <c r="VLA1133" s="19"/>
      <c r="VLB1133" s="16"/>
      <c r="VLI1133" s="19"/>
      <c r="VLJ1133" s="16"/>
      <c r="VLQ1133" s="19"/>
      <c r="VLR1133" s="16"/>
      <c r="VLY1133" s="19"/>
      <c r="VLZ1133" s="16"/>
      <c r="VMG1133" s="19"/>
      <c r="VMH1133" s="16"/>
      <c r="VMO1133" s="19"/>
      <c r="VMP1133" s="16"/>
      <c r="VMW1133" s="19"/>
      <c r="VMX1133" s="16"/>
      <c r="VNE1133" s="19"/>
      <c r="VNF1133" s="16"/>
      <c r="VNM1133" s="19"/>
      <c r="VNN1133" s="16"/>
      <c r="VNU1133" s="19"/>
      <c r="VNV1133" s="16"/>
      <c r="VOC1133" s="19"/>
      <c r="VOD1133" s="16"/>
      <c r="VOK1133" s="19"/>
      <c r="VOL1133" s="16"/>
      <c r="VOS1133" s="19"/>
      <c r="VOT1133" s="16"/>
      <c r="VPA1133" s="19"/>
      <c r="VPB1133" s="16"/>
      <c r="VPI1133" s="19"/>
      <c r="VPJ1133" s="16"/>
      <c r="VPQ1133" s="19"/>
      <c r="VPR1133" s="16"/>
      <c r="VPY1133" s="19"/>
      <c r="VPZ1133" s="16"/>
      <c r="VQG1133" s="19"/>
      <c r="VQH1133" s="16"/>
      <c r="VQO1133" s="19"/>
      <c r="VQP1133" s="16"/>
      <c r="VQW1133" s="19"/>
      <c r="VQX1133" s="16"/>
      <c r="VRE1133" s="19"/>
      <c r="VRF1133" s="16"/>
      <c r="VRM1133" s="19"/>
      <c r="VRN1133" s="16"/>
      <c r="VRU1133" s="19"/>
      <c r="VRV1133" s="16"/>
      <c r="VSC1133" s="19"/>
      <c r="VSD1133" s="16"/>
      <c r="VSK1133" s="19"/>
      <c r="VSL1133" s="16"/>
      <c r="VSS1133" s="19"/>
      <c r="VST1133" s="16"/>
      <c r="VTA1133" s="19"/>
      <c r="VTB1133" s="16"/>
      <c r="VTI1133" s="19"/>
      <c r="VTJ1133" s="16"/>
      <c r="VTQ1133" s="19"/>
      <c r="VTR1133" s="16"/>
      <c r="VTY1133" s="19"/>
      <c r="VTZ1133" s="16"/>
      <c r="VUG1133" s="19"/>
      <c r="VUH1133" s="16"/>
      <c r="VUO1133" s="19"/>
      <c r="VUP1133" s="16"/>
      <c r="VUW1133" s="19"/>
      <c r="VUX1133" s="16"/>
      <c r="VVE1133" s="19"/>
      <c r="VVF1133" s="16"/>
      <c r="VVM1133" s="19"/>
      <c r="VVN1133" s="16"/>
      <c r="VVU1133" s="19"/>
      <c r="VVV1133" s="16"/>
      <c r="VWC1133" s="19"/>
      <c r="VWD1133" s="16"/>
      <c r="VWK1133" s="19"/>
      <c r="VWL1133" s="16"/>
      <c r="VWS1133" s="19"/>
      <c r="VWT1133" s="16"/>
      <c r="VXA1133" s="19"/>
      <c r="VXB1133" s="16"/>
      <c r="VXI1133" s="19"/>
      <c r="VXJ1133" s="16"/>
      <c r="VXQ1133" s="19"/>
      <c r="VXR1133" s="16"/>
      <c r="VXY1133" s="19"/>
      <c r="VXZ1133" s="16"/>
      <c r="VYG1133" s="19"/>
      <c r="VYH1133" s="16"/>
      <c r="VYO1133" s="19"/>
      <c r="VYP1133" s="16"/>
      <c r="VYW1133" s="19"/>
      <c r="VYX1133" s="16"/>
      <c r="VZE1133" s="19"/>
      <c r="VZF1133" s="16"/>
      <c r="VZM1133" s="19"/>
      <c r="VZN1133" s="16"/>
      <c r="VZU1133" s="19"/>
      <c r="VZV1133" s="16"/>
      <c r="WAC1133" s="19"/>
      <c r="WAD1133" s="16"/>
      <c r="WAK1133" s="19"/>
      <c r="WAL1133" s="16"/>
      <c r="WAS1133" s="19"/>
      <c r="WAT1133" s="16"/>
      <c r="WBA1133" s="19"/>
      <c r="WBB1133" s="16"/>
      <c r="WBI1133" s="19"/>
      <c r="WBJ1133" s="16"/>
      <c r="WBQ1133" s="19"/>
      <c r="WBR1133" s="16"/>
      <c r="WBY1133" s="19"/>
      <c r="WBZ1133" s="16"/>
      <c r="WCG1133" s="19"/>
      <c r="WCH1133" s="16"/>
      <c r="WCO1133" s="19"/>
      <c r="WCP1133" s="16"/>
      <c r="WCW1133" s="19"/>
      <c r="WCX1133" s="16"/>
      <c r="WDE1133" s="19"/>
      <c r="WDF1133" s="16"/>
      <c r="WDM1133" s="19"/>
      <c r="WDN1133" s="16"/>
      <c r="WDU1133" s="19"/>
      <c r="WDV1133" s="16"/>
      <c r="WEC1133" s="19"/>
      <c r="WED1133" s="16"/>
      <c r="WEK1133" s="19"/>
      <c r="WEL1133" s="16"/>
      <c r="WES1133" s="19"/>
      <c r="WET1133" s="16"/>
      <c r="WFA1133" s="19"/>
      <c r="WFB1133" s="16"/>
      <c r="WFI1133" s="19"/>
      <c r="WFJ1133" s="16"/>
      <c r="WFQ1133" s="19"/>
      <c r="WFR1133" s="16"/>
      <c r="WFY1133" s="19"/>
      <c r="WFZ1133" s="16"/>
      <c r="WGG1133" s="19"/>
      <c r="WGH1133" s="16"/>
      <c r="WGO1133" s="19"/>
      <c r="WGP1133" s="16"/>
      <c r="WGW1133" s="19"/>
      <c r="WGX1133" s="16"/>
      <c r="WHE1133" s="19"/>
      <c r="WHF1133" s="16"/>
      <c r="WHM1133" s="19"/>
      <c r="WHN1133" s="16"/>
      <c r="WHU1133" s="19"/>
      <c r="WHV1133" s="16"/>
      <c r="WIC1133" s="19"/>
      <c r="WID1133" s="16"/>
      <c r="WIK1133" s="19"/>
      <c r="WIL1133" s="16"/>
      <c r="WIS1133" s="19"/>
      <c r="WIT1133" s="16"/>
      <c r="WJA1133" s="19"/>
      <c r="WJB1133" s="16"/>
      <c r="WJI1133" s="19"/>
      <c r="WJJ1133" s="16"/>
      <c r="WJQ1133" s="19"/>
      <c r="WJR1133" s="16"/>
      <c r="WJY1133" s="19"/>
      <c r="WJZ1133" s="16"/>
      <c r="WKG1133" s="19"/>
      <c r="WKH1133" s="16"/>
      <c r="WKO1133" s="19"/>
      <c r="WKP1133" s="16"/>
      <c r="WKW1133" s="19"/>
      <c r="WKX1133" s="16"/>
      <c r="WLE1133" s="19"/>
      <c r="WLF1133" s="16"/>
      <c r="WLM1133" s="19"/>
      <c r="WLN1133" s="16"/>
      <c r="WLU1133" s="19"/>
      <c r="WLV1133" s="16"/>
      <c r="WMC1133" s="19"/>
      <c r="WMD1133" s="16"/>
      <c r="WMK1133" s="19"/>
      <c r="WML1133" s="16"/>
      <c r="WMS1133" s="19"/>
      <c r="WMT1133" s="16"/>
      <c r="WNA1133" s="19"/>
      <c r="WNB1133" s="16"/>
      <c r="WNI1133" s="19"/>
      <c r="WNJ1133" s="16"/>
      <c r="WNQ1133" s="19"/>
      <c r="WNR1133" s="16"/>
      <c r="WNY1133" s="19"/>
      <c r="WNZ1133" s="16"/>
      <c r="WOG1133" s="19"/>
      <c r="WOH1133" s="16"/>
      <c r="WOO1133" s="19"/>
      <c r="WOP1133" s="16"/>
      <c r="WOW1133" s="19"/>
      <c r="WOX1133" s="16"/>
      <c r="WPE1133" s="19"/>
      <c r="WPF1133" s="16"/>
      <c r="WPM1133" s="19"/>
      <c r="WPN1133" s="16"/>
      <c r="WPU1133" s="19"/>
      <c r="WPV1133" s="16"/>
      <c r="WQC1133" s="19"/>
      <c r="WQD1133" s="16"/>
      <c r="WQK1133" s="19"/>
      <c r="WQL1133" s="16"/>
      <c r="WQS1133" s="19"/>
      <c r="WQT1133" s="16"/>
      <c r="WRA1133" s="19"/>
      <c r="WRB1133" s="16"/>
      <c r="WRI1133" s="19"/>
      <c r="WRJ1133" s="16"/>
      <c r="WRQ1133" s="19"/>
      <c r="WRR1133" s="16"/>
      <c r="WRY1133" s="19"/>
      <c r="WRZ1133" s="16"/>
      <c r="WSG1133" s="19"/>
      <c r="WSH1133" s="16"/>
      <c r="WSO1133" s="19"/>
      <c r="WSP1133" s="16"/>
      <c r="WSW1133" s="19"/>
      <c r="WSX1133" s="16"/>
      <c r="WTE1133" s="19"/>
      <c r="WTF1133" s="16"/>
      <c r="WTM1133" s="19"/>
      <c r="WTN1133" s="16"/>
      <c r="WTU1133" s="19"/>
      <c r="WTV1133" s="16"/>
      <c r="WUC1133" s="19"/>
      <c r="WUD1133" s="16"/>
      <c r="WUK1133" s="19"/>
      <c r="WUL1133" s="16"/>
      <c r="WUS1133" s="19"/>
      <c r="WUT1133" s="16"/>
      <c r="WVA1133" s="19"/>
      <c r="WVB1133" s="16"/>
      <c r="WVI1133" s="19"/>
      <c r="WVJ1133" s="16"/>
      <c r="WVQ1133" s="19"/>
      <c r="WVR1133" s="16"/>
      <c r="WVY1133" s="19"/>
      <c r="WVZ1133" s="16"/>
      <c r="WWG1133" s="19"/>
      <c r="WWH1133" s="16"/>
      <c r="WWO1133" s="19"/>
      <c r="WWP1133" s="16"/>
      <c r="WWW1133" s="19"/>
      <c r="WWX1133" s="16"/>
      <c r="WXE1133" s="19"/>
      <c r="WXF1133" s="16"/>
      <c r="WXM1133" s="19"/>
      <c r="WXN1133" s="16"/>
      <c r="WXU1133" s="19"/>
      <c r="WXV1133" s="16"/>
      <c r="WYC1133" s="19"/>
      <c r="WYD1133" s="16"/>
      <c r="WYK1133" s="19"/>
      <c r="WYL1133" s="16"/>
      <c r="WYS1133" s="19"/>
      <c r="WYT1133" s="16"/>
      <c r="WZA1133" s="19"/>
      <c r="WZB1133" s="16"/>
      <c r="WZI1133" s="19"/>
      <c r="WZJ1133" s="16"/>
      <c r="WZQ1133" s="19"/>
      <c r="WZR1133" s="16"/>
      <c r="WZY1133" s="19"/>
      <c r="WZZ1133" s="16"/>
      <c r="XAG1133" s="19"/>
      <c r="XAH1133" s="16"/>
      <c r="XAO1133" s="19"/>
      <c r="XAP1133" s="16"/>
      <c r="XAW1133" s="19"/>
      <c r="XAX1133" s="16"/>
      <c r="XBE1133" s="19"/>
      <c r="XBF1133" s="16"/>
      <c r="XBM1133" s="19"/>
      <c r="XBN1133" s="16"/>
      <c r="XBU1133" s="19"/>
      <c r="XBV1133" s="16"/>
      <c r="XCC1133" s="19"/>
      <c r="XCD1133" s="16"/>
      <c r="XCK1133" s="19"/>
      <c r="XCL1133" s="16"/>
      <c r="XCS1133" s="19"/>
      <c r="XCT1133" s="16"/>
      <c r="XDA1133" s="19"/>
      <c r="XDB1133" s="16"/>
      <c r="XDI1133" s="19"/>
      <c r="XDJ1133" s="16"/>
      <c r="XDQ1133" s="19"/>
      <c r="XDR1133" s="16"/>
      <c r="XDY1133" s="19"/>
      <c r="XDZ1133" s="16"/>
      <c r="XEG1133" s="19"/>
      <c r="XEH1133" s="16"/>
      <c r="XEO1133" s="19"/>
      <c r="XEP1133" s="16"/>
      <c r="XEW1133" s="19"/>
      <c r="XEX1133" s="16"/>
    </row>
    <row r="1134" spans="1:1018 1025:2042 2049:3066 3073:4090 4097:5114 5121:6138 6145:7162 7169:8186 8193:9210 9217:10234 10241:11258 11265:12282 12289:13306 13313:14330 14337:15354 15361:16378" ht="51" x14ac:dyDescent="0.2">
      <c r="A1134" s="1" t="s">
        <v>1379</v>
      </c>
    </row>
    <row r="1135" spans="1:1018 1025:2042 2049:3066 3073:4090 4097:5114 5121:6138 6145:7162 7169:8186 8193:9210 9217:10234 10241:11258 11265:12282 12289:13306 13313:14330 14337:15354 15361:16378" x14ac:dyDescent="0.2">
      <c r="B1135" s="2" t="s">
        <v>292</v>
      </c>
      <c r="C1135" s="8">
        <v>0.122</v>
      </c>
      <c r="D1135" s="9">
        <v>9.1999999999999998E-2</v>
      </c>
      <c r="E1135" s="9">
        <v>0.10199999999999999</v>
      </c>
      <c r="F1135" s="9">
        <v>0.126</v>
      </c>
      <c r="G1135" s="9">
        <v>0.124</v>
      </c>
      <c r="H1135" s="9">
        <v>0.152</v>
      </c>
      <c r="I1135" s="9">
        <v>0.16800000000000001</v>
      </c>
      <c r="J1135" s="9">
        <v>0.104</v>
      </c>
      <c r="K1135" s="9">
        <v>0.192</v>
      </c>
      <c r="L1135" s="9">
        <v>0.111</v>
      </c>
      <c r="M1135" s="9">
        <v>0.13100000000000001</v>
      </c>
      <c r="N1135" s="9">
        <v>8.3000000000000004E-2</v>
      </c>
      <c r="O1135" s="9">
        <v>0.107</v>
      </c>
      <c r="P1135" s="9">
        <v>0.11</v>
      </c>
      <c r="Q1135" s="9">
        <v>0.13500000000000001</v>
      </c>
      <c r="R1135" s="9">
        <v>0.11600000000000001</v>
      </c>
      <c r="S1135" s="9">
        <v>0.16200000000000001</v>
      </c>
      <c r="T1135" s="9">
        <v>0.11799999999999999</v>
      </c>
      <c r="U1135" s="9">
        <v>0.186</v>
      </c>
      <c r="V1135" s="9">
        <v>0.14599999999999999</v>
      </c>
      <c r="W1135" s="9">
        <v>0.13600000000000001</v>
      </c>
      <c r="X1135" s="9">
        <v>0.11799999999999999</v>
      </c>
      <c r="Y1135" s="9">
        <v>0.13100000000000001</v>
      </c>
      <c r="Z1135" s="9">
        <v>0.129</v>
      </c>
      <c r="AA1135" s="9">
        <v>0.112</v>
      </c>
      <c r="AB1135" s="9">
        <v>0.109</v>
      </c>
    </row>
    <row r="1136" spans="1:1018 1025:2042 2049:3066 3073:4090 4097:5114 5121:6138 6145:7162 7169:8186 8193:9210 9217:10234 10241:11258 11265:12282 12289:13306 13313:14330 14337:15354 15361:16378" x14ac:dyDescent="0.2">
      <c r="B1136" s="2" t="s">
        <v>293</v>
      </c>
      <c r="C1136" s="8">
        <v>6.0000000000000001E-3</v>
      </c>
      <c r="D1136" s="9">
        <v>6.0000000000000001E-3</v>
      </c>
      <c r="E1136" s="9">
        <v>6.0000000000000001E-3</v>
      </c>
      <c r="F1136" s="9">
        <v>3.0000000000000001E-3</v>
      </c>
      <c r="G1136" s="9">
        <v>5.0000000000000001E-3</v>
      </c>
      <c r="H1136" s="9">
        <v>8.9999999999999993E-3</v>
      </c>
      <c r="I1136" s="9">
        <v>1.4999999999999999E-2</v>
      </c>
      <c r="J1136" s="9">
        <v>1.6E-2</v>
      </c>
      <c r="K1136" s="9">
        <v>8.0000000000000002E-3</v>
      </c>
      <c r="L1136" s="9">
        <v>3.0000000000000001E-3</v>
      </c>
      <c r="M1136" s="9">
        <v>4.0000000000000001E-3</v>
      </c>
      <c r="N1136" s="9">
        <v>0</v>
      </c>
      <c r="O1136" s="9">
        <v>5.0000000000000001E-3</v>
      </c>
      <c r="P1136" s="9">
        <v>6.0000000000000001E-3</v>
      </c>
      <c r="Q1136" s="9">
        <v>7.0000000000000001E-3</v>
      </c>
      <c r="R1136" s="9">
        <v>6.0000000000000001E-3</v>
      </c>
      <c r="S1136" s="9">
        <v>8.0000000000000002E-3</v>
      </c>
      <c r="T1136" s="9">
        <v>6.0000000000000001E-3</v>
      </c>
      <c r="U1136" s="9">
        <v>0</v>
      </c>
      <c r="V1136" s="9">
        <v>6.0000000000000001E-3</v>
      </c>
      <c r="W1136" s="9">
        <v>0</v>
      </c>
      <c r="X1136" s="9">
        <v>0</v>
      </c>
      <c r="Y1136" s="9">
        <v>3.0000000000000001E-3</v>
      </c>
      <c r="Z1136" s="9">
        <v>1.2E-2</v>
      </c>
      <c r="AA1136" s="9">
        <v>4.0000000000000001E-3</v>
      </c>
      <c r="AB1136" s="9">
        <v>7.0000000000000001E-3</v>
      </c>
    </row>
    <row r="1137" spans="1:1018 1025:2042 2049:3066 3073:4090 4097:5114 5121:6138 6145:7162 7169:8186 8193:9210 9217:10234 10241:11258 11265:12282 12289:13306 13313:14330 14337:15354 15361:16378" x14ac:dyDescent="0.2">
      <c r="B1137" s="2" t="s">
        <v>116</v>
      </c>
      <c r="C1137" s="8">
        <v>0.84799999999999998</v>
      </c>
      <c r="D1137" s="9">
        <v>0.88700000000000001</v>
      </c>
      <c r="E1137" s="9">
        <v>0.878</v>
      </c>
      <c r="F1137" s="9">
        <v>0.86</v>
      </c>
      <c r="G1137" s="9">
        <v>0.83899999999999997</v>
      </c>
      <c r="H1137" s="9">
        <v>0.80100000000000005</v>
      </c>
      <c r="I1137" s="9">
        <v>0.755</v>
      </c>
      <c r="J1137" s="9">
        <v>0.83499999999999996</v>
      </c>
      <c r="K1137" s="9">
        <v>0.77700000000000002</v>
      </c>
      <c r="L1137" s="9">
        <v>0.86399999999999999</v>
      </c>
      <c r="M1137" s="9">
        <v>0.84699999999999998</v>
      </c>
      <c r="N1137" s="9">
        <v>0.89200000000000002</v>
      </c>
      <c r="O1137" s="9">
        <v>0.877</v>
      </c>
      <c r="P1137" s="9">
        <v>0.86699999999999999</v>
      </c>
      <c r="Q1137" s="9">
        <v>0.82899999999999996</v>
      </c>
      <c r="R1137" s="9">
        <v>0.86099999999999999</v>
      </c>
      <c r="S1137" s="9">
        <v>0.77200000000000002</v>
      </c>
      <c r="T1137" s="9">
        <v>0.85399999999999998</v>
      </c>
      <c r="U1137" s="9">
        <v>0.78400000000000003</v>
      </c>
      <c r="V1137" s="9">
        <v>0.80400000000000005</v>
      </c>
      <c r="W1137" s="9">
        <v>0.84799999999999998</v>
      </c>
      <c r="X1137" s="9">
        <v>0.86599999999999999</v>
      </c>
      <c r="Y1137" s="9">
        <v>0.83199999999999996</v>
      </c>
      <c r="Z1137" s="9">
        <v>0.84</v>
      </c>
      <c r="AA1137" s="9">
        <v>0.86</v>
      </c>
      <c r="AB1137" s="9">
        <v>0.86399999999999999</v>
      </c>
    </row>
    <row r="1138" spans="1:1018 1025:2042 2049:3066 3073:4090 4097:5114 5121:6138 6145:7162 7169:8186 8193:9210 9217:10234 10241:11258 11265:12282 12289:13306 13313:14330 14337:15354 15361:16378" x14ac:dyDescent="0.2">
      <c r="B1138" s="2" t="s">
        <v>294</v>
      </c>
      <c r="C1138" s="8">
        <v>1.9E-2</v>
      </c>
      <c r="D1138" s="9">
        <v>1.4E-2</v>
      </c>
      <c r="E1138" s="9">
        <v>1.2E-2</v>
      </c>
      <c r="F1138" s="9">
        <v>8.0000000000000002E-3</v>
      </c>
      <c r="G1138" s="9">
        <v>0.03</v>
      </c>
      <c r="H1138" s="9">
        <v>2.4E-2</v>
      </c>
      <c r="I1138" s="9">
        <v>3.5999999999999997E-2</v>
      </c>
      <c r="J1138" s="9">
        <v>2.7E-2</v>
      </c>
      <c r="K1138" s="9">
        <v>0.02</v>
      </c>
      <c r="L1138" s="9">
        <v>1.7999999999999999E-2</v>
      </c>
      <c r="M1138" s="9">
        <v>1.0999999999999999E-2</v>
      </c>
      <c r="N1138" s="9">
        <v>1.9E-2</v>
      </c>
      <c r="O1138" s="9">
        <v>1.0999999999999999E-2</v>
      </c>
      <c r="P1138" s="9">
        <v>1.6E-2</v>
      </c>
      <c r="Q1138" s="9">
        <v>1.9E-2</v>
      </c>
      <c r="R1138" s="9">
        <v>1.4E-2</v>
      </c>
      <c r="S1138" s="9">
        <v>3.9E-2</v>
      </c>
      <c r="T1138" s="9">
        <v>1.7000000000000001E-2</v>
      </c>
      <c r="U1138" s="9">
        <v>3.1E-2</v>
      </c>
      <c r="V1138" s="9">
        <v>2.5000000000000001E-2</v>
      </c>
      <c r="W1138" s="9">
        <v>0</v>
      </c>
      <c r="X1138" s="9">
        <v>1.6E-2</v>
      </c>
      <c r="Y1138" s="9">
        <v>2.4E-2</v>
      </c>
      <c r="Z1138" s="9">
        <v>1.7000000000000001E-2</v>
      </c>
      <c r="AA1138" s="9">
        <v>1.4E-2</v>
      </c>
      <c r="AB1138" s="9">
        <v>1.7000000000000001E-2</v>
      </c>
    </row>
    <row r="1139" spans="1:1018 1025:2042 2049:3066 3073:4090 4097:5114 5121:6138 6145:7162 7169:8186 8193:9210 9217:10234 10241:11258 11265:12282 12289:13306 13313:14330 14337:15354 15361:16378" x14ac:dyDescent="0.2">
      <c r="B1139" s="2" t="s">
        <v>295</v>
      </c>
      <c r="C1139" s="8">
        <v>6.0000000000000001E-3</v>
      </c>
      <c r="D1139" s="9">
        <v>0</v>
      </c>
      <c r="E1139" s="9">
        <v>2E-3</v>
      </c>
      <c r="F1139" s="9">
        <v>2E-3</v>
      </c>
      <c r="G1139" s="9">
        <v>2E-3</v>
      </c>
      <c r="H1139" s="9">
        <v>1.4E-2</v>
      </c>
      <c r="I1139" s="9">
        <v>2.5999999999999999E-2</v>
      </c>
      <c r="J1139" s="9">
        <v>1.6E-2</v>
      </c>
      <c r="K1139" s="9">
        <v>3.0000000000000001E-3</v>
      </c>
      <c r="L1139" s="9">
        <v>3.0000000000000001E-3</v>
      </c>
      <c r="M1139" s="9">
        <v>7.0000000000000001E-3</v>
      </c>
      <c r="N1139" s="9">
        <v>6.0000000000000001E-3</v>
      </c>
      <c r="O1139" s="9">
        <v>0</v>
      </c>
      <c r="P1139" s="9">
        <v>1E-3</v>
      </c>
      <c r="Q1139" s="9">
        <v>0.01</v>
      </c>
      <c r="R1139" s="9">
        <v>3.0000000000000001E-3</v>
      </c>
      <c r="S1139" s="9">
        <v>1.9E-2</v>
      </c>
      <c r="T1139" s="9">
        <v>5.0000000000000001E-3</v>
      </c>
      <c r="U1139" s="9">
        <v>0</v>
      </c>
      <c r="V1139" s="9">
        <v>1.9E-2</v>
      </c>
      <c r="W1139" s="9">
        <v>1.4999999999999999E-2</v>
      </c>
      <c r="X1139" s="9">
        <v>0</v>
      </c>
      <c r="Y1139" s="9">
        <v>8.9999999999999993E-3</v>
      </c>
      <c r="Z1139" s="9">
        <v>2E-3</v>
      </c>
      <c r="AA1139" s="9">
        <v>0.01</v>
      </c>
      <c r="AB1139" s="9">
        <v>2E-3</v>
      </c>
    </row>
    <row r="1140" spans="1:1018 1025:2042 2049:3066 3073:4090 4097:5114 5121:6138 6145:7162 7169:8186 8193:9210 9217:10234 10241:11258 11265:12282 12289:13306 13313:14330 14337:15354 15361:16378" x14ac:dyDescent="0.2">
      <c r="B1140" s="2" t="s">
        <v>3</v>
      </c>
      <c r="C1140" s="3">
        <v>2319</v>
      </c>
      <c r="D1140" s="4">
        <v>346</v>
      </c>
      <c r="E1140" s="4">
        <v>500</v>
      </c>
      <c r="F1140" s="4">
        <v>602</v>
      </c>
      <c r="G1140" s="4">
        <v>404</v>
      </c>
      <c r="H1140" s="4">
        <v>211</v>
      </c>
      <c r="I1140" s="4">
        <v>196</v>
      </c>
      <c r="J1140" s="4">
        <v>182</v>
      </c>
      <c r="K1140" s="4">
        <v>355</v>
      </c>
      <c r="L1140" s="4">
        <v>605</v>
      </c>
      <c r="M1140" s="4">
        <v>275</v>
      </c>
      <c r="N1140" s="4">
        <v>157</v>
      </c>
      <c r="O1140" s="4">
        <v>187</v>
      </c>
      <c r="P1140" s="4">
        <v>1349</v>
      </c>
      <c r="Q1140" s="4">
        <v>882</v>
      </c>
      <c r="R1140" s="4">
        <v>1945</v>
      </c>
      <c r="S1140" s="4">
        <v>259</v>
      </c>
      <c r="T1140" s="4">
        <v>2070</v>
      </c>
      <c r="U1140" s="4">
        <v>97</v>
      </c>
      <c r="V1140" s="4">
        <v>158</v>
      </c>
      <c r="W1140" s="4">
        <v>66</v>
      </c>
      <c r="X1140" s="4">
        <v>187</v>
      </c>
      <c r="Y1140" s="4">
        <v>579</v>
      </c>
      <c r="Z1140" s="4">
        <v>574</v>
      </c>
      <c r="AA1140" s="4">
        <v>484</v>
      </c>
      <c r="AB1140" s="4">
        <v>404</v>
      </c>
    </row>
    <row r="1141" spans="1:1018 1025:2042 2049:3066 3073:4090 4097:5114 5121:6138 6145:7162 7169:8186 8193:9210 9217:10234 10241:11258 11265:12282 12289:13306 13313:14330 14337:15354 15361:16378" s="42" customFormat="1" ht="25.5" x14ac:dyDescent="0.2">
      <c r="A1141" s="19"/>
      <c r="B1141" s="16" t="s">
        <v>1523</v>
      </c>
      <c r="C1141" s="42">
        <f>C1136+C1138+C1139</f>
        <v>3.1E-2</v>
      </c>
      <c r="D1141" s="42">
        <f t="shared" ref="D1141:AB1141" si="30">D1136+D1138+D1139</f>
        <v>0.02</v>
      </c>
      <c r="E1141" s="42">
        <f t="shared" si="30"/>
        <v>2.0000000000000004E-2</v>
      </c>
      <c r="F1141" s="42">
        <f t="shared" si="30"/>
        <v>1.2999999999999999E-2</v>
      </c>
      <c r="G1141" s="42">
        <f t="shared" si="30"/>
        <v>3.6999999999999998E-2</v>
      </c>
      <c r="H1141" s="42">
        <f t="shared" si="30"/>
        <v>4.7E-2</v>
      </c>
      <c r="I1141" s="42">
        <f t="shared" si="30"/>
        <v>7.6999999999999999E-2</v>
      </c>
      <c r="J1141" s="42">
        <f t="shared" si="30"/>
        <v>5.8999999999999997E-2</v>
      </c>
      <c r="K1141" s="42">
        <f t="shared" si="30"/>
        <v>3.1E-2</v>
      </c>
      <c r="L1141" s="42">
        <f t="shared" si="30"/>
        <v>2.3999999999999997E-2</v>
      </c>
      <c r="M1141" s="42">
        <f t="shared" si="30"/>
        <v>2.1999999999999999E-2</v>
      </c>
      <c r="N1141" s="42">
        <f t="shared" si="30"/>
        <v>2.5000000000000001E-2</v>
      </c>
      <c r="O1141" s="42">
        <f t="shared" si="30"/>
        <v>1.6E-2</v>
      </c>
      <c r="P1141" s="42">
        <f t="shared" si="30"/>
        <v>2.3E-2</v>
      </c>
      <c r="Q1141" s="42">
        <f t="shared" si="30"/>
        <v>3.5999999999999997E-2</v>
      </c>
      <c r="R1141" s="42">
        <f t="shared" si="30"/>
        <v>2.3E-2</v>
      </c>
      <c r="S1141" s="42">
        <f t="shared" si="30"/>
        <v>6.6000000000000003E-2</v>
      </c>
      <c r="T1141" s="42">
        <f t="shared" si="30"/>
        <v>2.8000000000000001E-2</v>
      </c>
      <c r="U1141" s="42">
        <f t="shared" si="30"/>
        <v>3.1E-2</v>
      </c>
      <c r="V1141" s="42">
        <f t="shared" si="30"/>
        <v>0.05</v>
      </c>
      <c r="W1141" s="42">
        <f t="shared" si="30"/>
        <v>1.4999999999999999E-2</v>
      </c>
      <c r="X1141" s="42">
        <f t="shared" si="30"/>
        <v>1.6E-2</v>
      </c>
      <c r="Y1141" s="42">
        <f t="shared" si="30"/>
        <v>3.5999999999999997E-2</v>
      </c>
      <c r="Z1141" s="42">
        <f t="shared" si="30"/>
        <v>3.1E-2</v>
      </c>
      <c r="AA1141" s="42">
        <f t="shared" si="30"/>
        <v>2.8000000000000004E-2</v>
      </c>
      <c r="AB1141" s="42">
        <f t="shared" si="30"/>
        <v>2.6000000000000002E-2</v>
      </c>
      <c r="AG1141" s="19"/>
      <c r="AH1141" s="16"/>
      <c r="AO1141" s="19"/>
      <c r="AP1141" s="16"/>
      <c r="AW1141" s="19"/>
      <c r="AX1141" s="16"/>
      <c r="BE1141" s="19"/>
      <c r="BF1141" s="16"/>
      <c r="BM1141" s="19"/>
      <c r="BN1141" s="16"/>
      <c r="BU1141" s="19"/>
      <c r="BV1141" s="16"/>
      <c r="CC1141" s="19"/>
      <c r="CD1141" s="16"/>
      <c r="CK1141" s="19"/>
      <c r="CL1141" s="16"/>
      <c r="CS1141" s="19"/>
      <c r="CT1141" s="16"/>
      <c r="DA1141" s="19"/>
      <c r="DB1141" s="16"/>
      <c r="DI1141" s="19"/>
      <c r="DJ1141" s="16"/>
      <c r="DQ1141" s="19"/>
      <c r="DR1141" s="16"/>
      <c r="DY1141" s="19"/>
      <c r="DZ1141" s="16"/>
      <c r="EG1141" s="19"/>
      <c r="EH1141" s="16"/>
      <c r="EO1141" s="19"/>
      <c r="EP1141" s="16"/>
      <c r="EW1141" s="19"/>
      <c r="EX1141" s="16"/>
      <c r="FE1141" s="19"/>
      <c r="FF1141" s="16"/>
      <c r="FM1141" s="19"/>
      <c r="FN1141" s="16"/>
      <c r="FU1141" s="19"/>
      <c r="FV1141" s="16"/>
      <c r="GC1141" s="19"/>
      <c r="GD1141" s="16"/>
      <c r="GK1141" s="19"/>
      <c r="GL1141" s="16"/>
      <c r="GS1141" s="19"/>
      <c r="GT1141" s="16"/>
      <c r="HA1141" s="19"/>
      <c r="HB1141" s="16"/>
      <c r="HI1141" s="19"/>
      <c r="HJ1141" s="16"/>
      <c r="HQ1141" s="19"/>
      <c r="HR1141" s="16"/>
      <c r="HY1141" s="19"/>
      <c r="HZ1141" s="16"/>
      <c r="IG1141" s="19"/>
      <c r="IH1141" s="16"/>
      <c r="IO1141" s="19"/>
      <c r="IP1141" s="16"/>
      <c r="IW1141" s="19"/>
      <c r="IX1141" s="16"/>
      <c r="JE1141" s="19"/>
      <c r="JF1141" s="16"/>
      <c r="JM1141" s="19"/>
      <c r="JN1141" s="16"/>
      <c r="JU1141" s="19"/>
      <c r="JV1141" s="16"/>
      <c r="KC1141" s="19"/>
      <c r="KD1141" s="16"/>
      <c r="KK1141" s="19"/>
      <c r="KL1141" s="16"/>
      <c r="KS1141" s="19"/>
      <c r="KT1141" s="16"/>
      <c r="LA1141" s="19"/>
      <c r="LB1141" s="16"/>
      <c r="LI1141" s="19"/>
      <c r="LJ1141" s="16"/>
      <c r="LQ1141" s="19"/>
      <c r="LR1141" s="16"/>
      <c r="LY1141" s="19"/>
      <c r="LZ1141" s="16"/>
      <c r="MG1141" s="19"/>
      <c r="MH1141" s="16"/>
      <c r="MO1141" s="19"/>
      <c r="MP1141" s="16"/>
      <c r="MW1141" s="19"/>
      <c r="MX1141" s="16"/>
      <c r="NE1141" s="19"/>
      <c r="NF1141" s="16"/>
      <c r="NM1141" s="19"/>
      <c r="NN1141" s="16"/>
      <c r="NU1141" s="19"/>
      <c r="NV1141" s="16"/>
      <c r="OC1141" s="19"/>
      <c r="OD1141" s="16"/>
      <c r="OK1141" s="19"/>
      <c r="OL1141" s="16"/>
      <c r="OS1141" s="19"/>
      <c r="OT1141" s="16"/>
      <c r="PA1141" s="19"/>
      <c r="PB1141" s="16"/>
      <c r="PI1141" s="19"/>
      <c r="PJ1141" s="16"/>
      <c r="PQ1141" s="19"/>
      <c r="PR1141" s="16"/>
      <c r="PY1141" s="19"/>
      <c r="PZ1141" s="16"/>
      <c r="QG1141" s="19"/>
      <c r="QH1141" s="16"/>
      <c r="QO1141" s="19"/>
      <c r="QP1141" s="16"/>
      <c r="QW1141" s="19"/>
      <c r="QX1141" s="16"/>
      <c r="RE1141" s="19"/>
      <c r="RF1141" s="16"/>
      <c r="RM1141" s="19"/>
      <c r="RN1141" s="16"/>
      <c r="RU1141" s="19"/>
      <c r="RV1141" s="16"/>
      <c r="SC1141" s="19"/>
      <c r="SD1141" s="16"/>
      <c r="SK1141" s="19"/>
      <c r="SL1141" s="16"/>
      <c r="SS1141" s="19"/>
      <c r="ST1141" s="16"/>
      <c r="TA1141" s="19"/>
      <c r="TB1141" s="16"/>
      <c r="TI1141" s="19"/>
      <c r="TJ1141" s="16"/>
      <c r="TQ1141" s="19"/>
      <c r="TR1141" s="16"/>
      <c r="TY1141" s="19"/>
      <c r="TZ1141" s="16"/>
      <c r="UG1141" s="19"/>
      <c r="UH1141" s="16"/>
      <c r="UO1141" s="19"/>
      <c r="UP1141" s="16"/>
      <c r="UW1141" s="19"/>
      <c r="UX1141" s="16"/>
      <c r="VE1141" s="19"/>
      <c r="VF1141" s="16"/>
      <c r="VM1141" s="19"/>
      <c r="VN1141" s="16"/>
      <c r="VU1141" s="19"/>
      <c r="VV1141" s="16"/>
      <c r="WC1141" s="19"/>
      <c r="WD1141" s="16"/>
      <c r="WK1141" s="19"/>
      <c r="WL1141" s="16"/>
      <c r="WS1141" s="19"/>
      <c r="WT1141" s="16"/>
      <c r="XA1141" s="19"/>
      <c r="XB1141" s="16"/>
      <c r="XI1141" s="19"/>
      <c r="XJ1141" s="16"/>
      <c r="XQ1141" s="19"/>
      <c r="XR1141" s="16"/>
      <c r="XY1141" s="19"/>
      <c r="XZ1141" s="16"/>
      <c r="YG1141" s="19"/>
      <c r="YH1141" s="16"/>
      <c r="YO1141" s="19"/>
      <c r="YP1141" s="16"/>
      <c r="YW1141" s="19"/>
      <c r="YX1141" s="16"/>
      <c r="ZE1141" s="19"/>
      <c r="ZF1141" s="16"/>
      <c r="ZM1141" s="19"/>
      <c r="ZN1141" s="16"/>
      <c r="ZU1141" s="19"/>
      <c r="ZV1141" s="16"/>
      <c r="AAC1141" s="19"/>
      <c r="AAD1141" s="16"/>
      <c r="AAK1141" s="19"/>
      <c r="AAL1141" s="16"/>
      <c r="AAS1141" s="19"/>
      <c r="AAT1141" s="16"/>
      <c r="ABA1141" s="19"/>
      <c r="ABB1141" s="16"/>
      <c r="ABI1141" s="19"/>
      <c r="ABJ1141" s="16"/>
      <c r="ABQ1141" s="19"/>
      <c r="ABR1141" s="16"/>
      <c r="ABY1141" s="19"/>
      <c r="ABZ1141" s="16"/>
      <c r="ACG1141" s="19"/>
      <c r="ACH1141" s="16"/>
      <c r="ACO1141" s="19"/>
      <c r="ACP1141" s="16"/>
      <c r="ACW1141" s="19"/>
      <c r="ACX1141" s="16"/>
      <c r="ADE1141" s="19"/>
      <c r="ADF1141" s="16"/>
      <c r="ADM1141" s="19"/>
      <c r="ADN1141" s="16"/>
      <c r="ADU1141" s="19"/>
      <c r="ADV1141" s="16"/>
      <c r="AEC1141" s="19"/>
      <c r="AED1141" s="16"/>
      <c r="AEK1141" s="19"/>
      <c r="AEL1141" s="16"/>
      <c r="AES1141" s="19"/>
      <c r="AET1141" s="16"/>
      <c r="AFA1141" s="19"/>
      <c r="AFB1141" s="16"/>
      <c r="AFI1141" s="19"/>
      <c r="AFJ1141" s="16"/>
      <c r="AFQ1141" s="19"/>
      <c r="AFR1141" s="16"/>
      <c r="AFY1141" s="19"/>
      <c r="AFZ1141" s="16"/>
      <c r="AGG1141" s="19"/>
      <c r="AGH1141" s="16"/>
      <c r="AGO1141" s="19"/>
      <c r="AGP1141" s="16"/>
      <c r="AGW1141" s="19"/>
      <c r="AGX1141" s="16"/>
      <c r="AHE1141" s="19"/>
      <c r="AHF1141" s="16"/>
      <c r="AHM1141" s="19"/>
      <c r="AHN1141" s="16"/>
      <c r="AHU1141" s="19"/>
      <c r="AHV1141" s="16"/>
      <c r="AIC1141" s="19"/>
      <c r="AID1141" s="16"/>
      <c r="AIK1141" s="19"/>
      <c r="AIL1141" s="16"/>
      <c r="AIS1141" s="19"/>
      <c r="AIT1141" s="16"/>
      <c r="AJA1141" s="19"/>
      <c r="AJB1141" s="16"/>
      <c r="AJI1141" s="19"/>
      <c r="AJJ1141" s="16"/>
      <c r="AJQ1141" s="19"/>
      <c r="AJR1141" s="16"/>
      <c r="AJY1141" s="19"/>
      <c r="AJZ1141" s="16"/>
      <c r="AKG1141" s="19"/>
      <c r="AKH1141" s="16"/>
      <c r="AKO1141" s="19"/>
      <c r="AKP1141" s="16"/>
      <c r="AKW1141" s="19"/>
      <c r="AKX1141" s="16"/>
      <c r="ALE1141" s="19"/>
      <c r="ALF1141" s="16"/>
      <c r="ALM1141" s="19"/>
      <c r="ALN1141" s="16"/>
      <c r="ALU1141" s="19"/>
      <c r="ALV1141" s="16"/>
      <c r="AMC1141" s="19"/>
      <c r="AMD1141" s="16"/>
      <c r="AMK1141" s="19"/>
      <c r="AML1141" s="16"/>
      <c r="AMS1141" s="19"/>
      <c r="AMT1141" s="16"/>
      <c r="ANA1141" s="19"/>
      <c r="ANB1141" s="16"/>
      <c r="ANI1141" s="19"/>
      <c r="ANJ1141" s="16"/>
      <c r="ANQ1141" s="19"/>
      <c r="ANR1141" s="16"/>
      <c r="ANY1141" s="19"/>
      <c r="ANZ1141" s="16"/>
      <c r="AOG1141" s="19"/>
      <c r="AOH1141" s="16"/>
      <c r="AOO1141" s="19"/>
      <c r="AOP1141" s="16"/>
      <c r="AOW1141" s="19"/>
      <c r="AOX1141" s="16"/>
      <c r="APE1141" s="19"/>
      <c r="APF1141" s="16"/>
      <c r="APM1141" s="19"/>
      <c r="APN1141" s="16"/>
      <c r="APU1141" s="19"/>
      <c r="APV1141" s="16"/>
      <c r="AQC1141" s="19"/>
      <c r="AQD1141" s="16"/>
      <c r="AQK1141" s="19"/>
      <c r="AQL1141" s="16"/>
      <c r="AQS1141" s="19"/>
      <c r="AQT1141" s="16"/>
      <c r="ARA1141" s="19"/>
      <c r="ARB1141" s="16"/>
      <c r="ARI1141" s="19"/>
      <c r="ARJ1141" s="16"/>
      <c r="ARQ1141" s="19"/>
      <c r="ARR1141" s="16"/>
      <c r="ARY1141" s="19"/>
      <c r="ARZ1141" s="16"/>
      <c r="ASG1141" s="19"/>
      <c r="ASH1141" s="16"/>
      <c r="ASO1141" s="19"/>
      <c r="ASP1141" s="16"/>
      <c r="ASW1141" s="19"/>
      <c r="ASX1141" s="16"/>
      <c r="ATE1141" s="19"/>
      <c r="ATF1141" s="16"/>
      <c r="ATM1141" s="19"/>
      <c r="ATN1141" s="16"/>
      <c r="ATU1141" s="19"/>
      <c r="ATV1141" s="16"/>
      <c r="AUC1141" s="19"/>
      <c r="AUD1141" s="16"/>
      <c r="AUK1141" s="19"/>
      <c r="AUL1141" s="16"/>
      <c r="AUS1141" s="19"/>
      <c r="AUT1141" s="16"/>
      <c r="AVA1141" s="19"/>
      <c r="AVB1141" s="16"/>
      <c r="AVI1141" s="19"/>
      <c r="AVJ1141" s="16"/>
      <c r="AVQ1141" s="19"/>
      <c r="AVR1141" s="16"/>
      <c r="AVY1141" s="19"/>
      <c r="AVZ1141" s="16"/>
      <c r="AWG1141" s="19"/>
      <c r="AWH1141" s="16"/>
      <c r="AWO1141" s="19"/>
      <c r="AWP1141" s="16"/>
      <c r="AWW1141" s="19"/>
      <c r="AWX1141" s="16"/>
      <c r="AXE1141" s="19"/>
      <c r="AXF1141" s="16"/>
      <c r="AXM1141" s="19"/>
      <c r="AXN1141" s="16"/>
      <c r="AXU1141" s="19"/>
      <c r="AXV1141" s="16"/>
      <c r="AYC1141" s="19"/>
      <c r="AYD1141" s="16"/>
      <c r="AYK1141" s="19"/>
      <c r="AYL1141" s="16"/>
      <c r="AYS1141" s="19"/>
      <c r="AYT1141" s="16"/>
      <c r="AZA1141" s="19"/>
      <c r="AZB1141" s="16"/>
      <c r="AZI1141" s="19"/>
      <c r="AZJ1141" s="16"/>
      <c r="AZQ1141" s="19"/>
      <c r="AZR1141" s="16"/>
      <c r="AZY1141" s="19"/>
      <c r="AZZ1141" s="16"/>
      <c r="BAG1141" s="19"/>
      <c r="BAH1141" s="16"/>
      <c r="BAO1141" s="19"/>
      <c r="BAP1141" s="16"/>
      <c r="BAW1141" s="19"/>
      <c r="BAX1141" s="16"/>
      <c r="BBE1141" s="19"/>
      <c r="BBF1141" s="16"/>
      <c r="BBM1141" s="19"/>
      <c r="BBN1141" s="16"/>
      <c r="BBU1141" s="19"/>
      <c r="BBV1141" s="16"/>
      <c r="BCC1141" s="19"/>
      <c r="BCD1141" s="16"/>
      <c r="BCK1141" s="19"/>
      <c r="BCL1141" s="16"/>
      <c r="BCS1141" s="19"/>
      <c r="BCT1141" s="16"/>
      <c r="BDA1141" s="19"/>
      <c r="BDB1141" s="16"/>
      <c r="BDI1141" s="19"/>
      <c r="BDJ1141" s="16"/>
      <c r="BDQ1141" s="19"/>
      <c r="BDR1141" s="16"/>
      <c r="BDY1141" s="19"/>
      <c r="BDZ1141" s="16"/>
      <c r="BEG1141" s="19"/>
      <c r="BEH1141" s="16"/>
      <c r="BEO1141" s="19"/>
      <c r="BEP1141" s="16"/>
      <c r="BEW1141" s="19"/>
      <c r="BEX1141" s="16"/>
      <c r="BFE1141" s="19"/>
      <c r="BFF1141" s="16"/>
      <c r="BFM1141" s="19"/>
      <c r="BFN1141" s="16"/>
      <c r="BFU1141" s="19"/>
      <c r="BFV1141" s="16"/>
      <c r="BGC1141" s="19"/>
      <c r="BGD1141" s="16"/>
      <c r="BGK1141" s="19"/>
      <c r="BGL1141" s="16"/>
      <c r="BGS1141" s="19"/>
      <c r="BGT1141" s="16"/>
      <c r="BHA1141" s="19"/>
      <c r="BHB1141" s="16"/>
      <c r="BHI1141" s="19"/>
      <c r="BHJ1141" s="16"/>
      <c r="BHQ1141" s="19"/>
      <c r="BHR1141" s="16"/>
      <c r="BHY1141" s="19"/>
      <c r="BHZ1141" s="16"/>
      <c r="BIG1141" s="19"/>
      <c r="BIH1141" s="16"/>
      <c r="BIO1141" s="19"/>
      <c r="BIP1141" s="16"/>
      <c r="BIW1141" s="19"/>
      <c r="BIX1141" s="16"/>
      <c r="BJE1141" s="19"/>
      <c r="BJF1141" s="16"/>
      <c r="BJM1141" s="19"/>
      <c r="BJN1141" s="16"/>
      <c r="BJU1141" s="19"/>
      <c r="BJV1141" s="16"/>
      <c r="BKC1141" s="19"/>
      <c r="BKD1141" s="16"/>
      <c r="BKK1141" s="19"/>
      <c r="BKL1141" s="16"/>
      <c r="BKS1141" s="19"/>
      <c r="BKT1141" s="16"/>
      <c r="BLA1141" s="19"/>
      <c r="BLB1141" s="16"/>
      <c r="BLI1141" s="19"/>
      <c r="BLJ1141" s="16"/>
      <c r="BLQ1141" s="19"/>
      <c r="BLR1141" s="16"/>
      <c r="BLY1141" s="19"/>
      <c r="BLZ1141" s="16"/>
      <c r="BMG1141" s="19"/>
      <c r="BMH1141" s="16"/>
      <c r="BMO1141" s="19"/>
      <c r="BMP1141" s="16"/>
      <c r="BMW1141" s="19"/>
      <c r="BMX1141" s="16"/>
      <c r="BNE1141" s="19"/>
      <c r="BNF1141" s="16"/>
      <c r="BNM1141" s="19"/>
      <c r="BNN1141" s="16"/>
      <c r="BNU1141" s="19"/>
      <c r="BNV1141" s="16"/>
      <c r="BOC1141" s="19"/>
      <c r="BOD1141" s="16"/>
      <c r="BOK1141" s="19"/>
      <c r="BOL1141" s="16"/>
      <c r="BOS1141" s="19"/>
      <c r="BOT1141" s="16"/>
      <c r="BPA1141" s="19"/>
      <c r="BPB1141" s="16"/>
      <c r="BPI1141" s="19"/>
      <c r="BPJ1141" s="16"/>
      <c r="BPQ1141" s="19"/>
      <c r="BPR1141" s="16"/>
      <c r="BPY1141" s="19"/>
      <c r="BPZ1141" s="16"/>
      <c r="BQG1141" s="19"/>
      <c r="BQH1141" s="16"/>
      <c r="BQO1141" s="19"/>
      <c r="BQP1141" s="16"/>
      <c r="BQW1141" s="19"/>
      <c r="BQX1141" s="16"/>
      <c r="BRE1141" s="19"/>
      <c r="BRF1141" s="16"/>
      <c r="BRM1141" s="19"/>
      <c r="BRN1141" s="16"/>
      <c r="BRU1141" s="19"/>
      <c r="BRV1141" s="16"/>
      <c r="BSC1141" s="19"/>
      <c r="BSD1141" s="16"/>
      <c r="BSK1141" s="19"/>
      <c r="BSL1141" s="16"/>
      <c r="BSS1141" s="19"/>
      <c r="BST1141" s="16"/>
      <c r="BTA1141" s="19"/>
      <c r="BTB1141" s="16"/>
      <c r="BTI1141" s="19"/>
      <c r="BTJ1141" s="16"/>
      <c r="BTQ1141" s="19"/>
      <c r="BTR1141" s="16"/>
      <c r="BTY1141" s="19"/>
      <c r="BTZ1141" s="16"/>
      <c r="BUG1141" s="19"/>
      <c r="BUH1141" s="16"/>
      <c r="BUO1141" s="19"/>
      <c r="BUP1141" s="16"/>
      <c r="BUW1141" s="19"/>
      <c r="BUX1141" s="16"/>
      <c r="BVE1141" s="19"/>
      <c r="BVF1141" s="16"/>
      <c r="BVM1141" s="19"/>
      <c r="BVN1141" s="16"/>
      <c r="BVU1141" s="19"/>
      <c r="BVV1141" s="16"/>
      <c r="BWC1141" s="19"/>
      <c r="BWD1141" s="16"/>
      <c r="BWK1141" s="19"/>
      <c r="BWL1141" s="16"/>
      <c r="BWS1141" s="19"/>
      <c r="BWT1141" s="16"/>
      <c r="BXA1141" s="19"/>
      <c r="BXB1141" s="16"/>
      <c r="BXI1141" s="19"/>
      <c r="BXJ1141" s="16"/>
      <c r="BXQ1141" s="19"/>
      <c r="BXR1141" s="16"/>
      <c r="BXY1141" s="19"/>
      <c r="BXZ1141" s="16"/>
      <c r="BYG1141" s="19"/>
      <c r="BYH1141" s="16"/>
      <c r="BYO1141" s="19"/>
      <c r="BYP1141" s="16"/>
      <c r="BYW1141" s="19"/>
      <c r="BYX1141" s="16"/>
      <c r="BZE1141" s="19"/>
      <c r="BZF1141" s="16"/>
      <c r="BZM1141" s="19"/>
      <c r="BZN1141" s="16"/>
      <c r="BZU1141" s="19"/>
      <c r="BZV1141" s="16"/>
      <c r="CAC1141" s="19"/>
      <c r="CAD1141" s="16"/>
      <c r="CAK1141" s="19"/>
      <c r="CAL1141" s="16"/>
      <c r="CAS1141" s="19"/>
      <c r="CAT1141" s="16"/>
      <c r="CBA1141" s="19"/>
      <c r="CBB1141" s="16"/>
      <c r="CBI1141" s="19"/>
      <c r="CBJ1141" s="16"/>
      <c r="CBQ1141" s="19"/>
      <c r="CBR1141" s="16"/>
      <c r="CBY1141" s="19"/>
      <c r="CBZ1141" s="16"/>
      <c r="CCG1141" s="19"/>
      <c r="CCH1141" s="16"/>
      <c r="CCO1141" s="19"/>
      <c r="CCP1141" s="16"/>
      <c r="CCW1141" s="19"/>
      <c r="CCX1141" s="16"/>
      <c r="CDE1141" s="19"/>
      <c r="CDF1141" s="16"/>
      <c r="CDM1141" s="19"/>
      <c r="CDN1141" s="16"/>
      <c r="CDU1141" s="19"/>
      <c r="CDV1141" s="16"/>
      <c r="CEC1141" s="19"/>
      <c r="CED1141" s="16"/>
      <c r="CEK1141" s="19"/>
      <c r="CEL1141" s="16"/>
      <c r="CES1141" s="19"/>
      <c r="CET1141" s="16"/>
      <c r="CFA1141" s="19"/>
      <c r="CFB1141" s="16"/>
      <c r="CFI1141" s="19"/>
      <c r="CFJ1141" s="16"/>
      <c r="CFQ1141" s="19"/>
      <c r="CFR1141" s="16"/>
      <c r="CFY1141" s="19"/>
      <c r="CFZ1141" s="16"/>
      <c r="CGG1141" s="19"/>
      <c r="CGH1141" s="16"/>
      <c r="CGO1141" s="19"/>
      <c r="CGP1141" s="16"/>
      <c r="CGW1141" s="19"/>
      <c r="CGX1141" s="16"/>
      <c r="CHE1141" s="19"/>
      <c r="CHF1141" s="16"/>
      <c r="CHM1141" s="19"/>
      <c r="CHN1141" s="16"/>
      <c r="CHU1141" s="19"/>
      <c r="CHV1141" s="16"/>
      <c r="CIC1141" s="19"/>
      <c r="CID1141" s="16"/>
      <c r="CIK1141" s="19"/>
      <c r="CIL1141" s="16"/>
      <c r="CIS1141" s="19"/>
      <c r="CIT1141" s="16"/>
      <c r="CJA1141" s="19"/>
      <c r="CJB1141" s="16"/>
      <c r="CJI1141" s="19"/>
      <c r="CJJ1141" s="16"/>
      <c r="CJQ1141" s="19"/>
      <c r="CJR1141" s="16"/>
      <c r="CJY1141" s="19"/>
      <c r="CJZ1141" s="16"/>
      <c r="CKG1141" s="19"/>
      <c r="CKH1141" s="16"/>
      <c r="CKO1141" s="19"/>
      <c r="CKP1141" s="16"/>
      <c r="CKW1141" s="19"/>
      <c r="CKX1141" s="16"/>
      <c r="CLE1141" s="19"/>
      <c r="CLF1141" s="16"/>
      <c r="CLM1141" s="19"/>
      <c r="CLN1141" s="16"/>
      <c r="CLU1141" s="19"/>
      <c r="CLV1141" s="16"/>
      <c r="CMC1141" s="19"/>
      <c r="CMD1141" s="16"/>
      <c r="CMK1141" s="19"/>
      <c r="CML1141" s="16"/>
      <c r="CMS1141" s="19"/>
      <c r="CMT1141" s="16"/>
      <c r="CNA1141" s="19"/>
      <c r="CNB1141" s="16"/>
      <c r="CNI1141" s="19"/>
      <c r="CNJ1141" s="16"/>
      <c r="CNQ1141" s="19"/>
      <c r="CNR1141" s="16"/>
      <c r="CNY1141" s="19"/>
      <c r="CNZ1141" s="16"/>
      <c r="COG1141" s="19"/>
      <c r="COH1141" s="16"/>
      <c r="COO1141" s="19"/>
      <c r="COP1141" s="16"/>
      <c r="COW1141" s="19"/>
      <c r="COX1141" s="16"/>
      <c r="CPE1141" s="19"/>
      <c r="CPF1141" s="16"/>
      <c r="CPM1141" s="19"/>
      <c r="CPN1141" s="16"/>
      <c r="CPU1141" s="19"/>
      <c r="CPV1141" s="16"/>
      <c r="CQC1141" s="19"/>
      <c r="CQD1141" s="16"/>
      <c r="CQK1141" s="19"/>
      <c r="CQL1141" s="16"/>
      <c r="CQS1141" s="19"/>
      <c r="CQT1141" s="16"/>
      <c r="CRA1141" s="19"/>
      <c r="CRB1141" s="16"/>
      <c r="CRI1141" s="19"/>
      <c r="CRJ1141" s="16"/>
      <c r="CRQ1141" s="19"/>
      <c r="CRR1141" s="16"/>
      <c r="CRY1141" s="19"/>
      <c r="CRZ1141" s="16"/>
      <c r="CSG1141" s="19"/>
      <c r="CSH1141" s="16"/>
      <c r="CSO1141" s="19"/>
      <c r="CSP1141" s="16"/>
      <c r="CSW1141" s="19"/>
      <c r="CSX1141" s="16"/>
      <c r="CTE1141" s="19"/>
      <c r="CTF1141" s="16"/>
      <c r="CTM1141" s="19"/>
      <c r="CTN1141" s="16"/>
      <c r="CTU1141" s="19"/>
      <c r="CTV1141" s="16"/>
      <c r="CUC1141" s="19"/>
      <c r="CUD1141" s="16"/>
      <c r="CUK1141" s="19"/>
      <c r="CUL1141" s="16"/>
      <c r="CUS1141" s="19"/>
      <c r="CUT1141" s="16"/>
      <c r="CVA1141" s="19"/>
      <c r="CVB1141" s="16"/>
      <c r="CVI1141" s="19"/>
      <c r="CVJ1141" s="16"/>
      <c r="CVQ1141" s="19"/>
      <c r="CVR1141" s="16"/>
      <c r="CVY1141" s="19"/>
      <c r="CVZ1141" s="16"/>
      <c r="CWG1141" s="19"/>
      <c r="CWH1141" s="16"/>
      <c r="CWO1141" s="19"/>
      <c r="CWP1141" s="16"/>
      <c r="CWW1141" s="19"/>
      <c r="CWX1141" s="16"/>
      <c r="CXE1141" s="19"/>
      <c r="CXF1141" s="16"/>
      <c r="CXM1141" s="19"/>
      <c r="CXN1141" s="16"/>
      <c r="CXU1141" s="19"/>
      <c r="CXV1141" s="16"/>
      <c r="CYC1141" s="19"/>
      <c r="CYD1141" s="16"/>
      <c r="CYK1141" s="19"/>
      <c r="CYL1141" s="16"/>
      <c r="CYS1141" s="19"/>
      <c r="CYT1141" s="16"/>
      <c r="CZA1141" s="19"/>
      <c r="CZB1141" s="16"/>
      <c r="CZI1141" s="19"/>
      <c r="CZJ1141" s="16"/>
      <c r="CZQ1141" s="19"/>
      <c r="CZR1141" s="16"/>
      <c r="CZY1141" s="19"/>
      <c r="CZZ1141" s="16"/>
      <c r="DAG1141" s="19"/>
      <c r="DAH1141" s="16"/>
      <c r="DAO1141" s="19"/>
      <c r="DAP1141" s="16"/>
      <c r="DAW1141" s="19"/>
      <c r="DAX1141" s="16"/>
      <c r="DBE1141" s="19"/>
      <c r="DBF1141" s="16"/>
      <c r="DBM1141" s="19"/>
      <c r="DBN1141" s="16"/>
      <c r="DBU1141" s="19"/>
      <c r="DBV1141" s="16"/>
      <c r="DCC1141" s="19"/>
      <c r="DCD1141" s="16"/>
      <c r="DCK1141" s="19"/>
      <c r="DCL1141" s="16"/>
      <c r="DCS1141" s="19"/>
      <c r="DCT1141" s="16"/>
      <c r="DDA1141" s="19"/>
      <c r="DDB1141" s="16"/>
      <c r="DDI1141" s="19"/>
      <c r="DDJ1141" s="16"/>
      <c r="DDQ1141" s="19"/>
      <c r="DDR1141" s="16"/>
      <c r="DDY1141" s="19"/>
      <c r="DDZ1141" s="16"/>
      <c r="DEG1141" s="19"/>
      <c r="DEH1141" s="16"/>
      <c r="DEO1141" s="19"/>
      <c r="DEP1141" s="16"/>
      <c r="DEW1141" s="19"/>
      <c r="DEX1141" s="16"/>
      <c r="DFE1141" s="19"/>
      <c r="DFF1141" s="16"/>
      <c r="DFM1141" s="19"/>
      <c r="DFN1141" s="16"/>
      <c r="DFU1141" s="19"/>
      <c r="DFV1141" s="16"/>
      <c r="DGC1141" s="19"/>
      <c r="DGD1141" s="16"/>
      <c r="DGK1141" s="19"/>
      <c r="DGL1141" s="16"/>
      <c r="DGS1141" s="19"/>
      <c r="DGT1141" s="16"/>
      <c r="DHA1141" s="19"/>
      <c r="DHB1141" s="16"/>
      <c r="DHI1141" s="19"/>
      <c r="DHJ1141" s="16"/>
      <c r="DHQ1141" s="19"/>
      <c r="DHR1141" s="16"/>
      <c r="DHY1141" s="19"/>
      <c r="DHZ1141" s="16"/>
      <c r="DIG1141" s="19"/>
      <c r="DIH1141" s="16"/>
      <c r="DIO1141" s="19"/>
      <c r="DIP1141" s="16"/>
      <c r="DIW1141" s="19"/>
      <c r="DIX1141" s="16"/>
      <c r="DJE1141" s="19"/>
      <c r="DJF1141" s="16"/>
      <c r="DJM1141" s="19"/>
      <c r="DJN1141" s="16"/>
      <c r="DJU1141" s="19"/>
      <c r="DJV1141" s="16"/>
      <c r="DKC1141" s="19"/>
      <c r="DKD1141" s="16"/>
      <c r="DKK1141" s="19"/>
      <c r="DKL1141" s="16"/>
      <c r="DKS1141" s="19"/>
      <c r="DKT1141" s="16"/>
      <c r="DLA1141" s="19"/>
      <c r="DLB1141" s="16"/>
      <c r="DLI1141" s="19"/>
      <c r="DLJ1141" s="16"/>
      <c r="DLQ1141" s="19"/>
      <c r="DLR1141" s="16"/>
      <c r="DLY1141" s="19"/>
      <c r="DLZ1141" s="16"/>
      <c r="DMG1141" s="19"/>
      <c r="DMH1141" s="16"/>
      <c r="DMO1141" s="19"/>
      <c r="DMP1141" s="16"/>
      <c r="DMW1141" s="19"/>
      <c r="DMX1141" s="16"/>
      <c r="DNE1141" s="19"/>
      <c r="DNF1141" s="16"/>
      <c r="DNM1141" s="19"/>
      <c r="DNN1141" s="16"/>
      <c r="DNU1141" s="19"/>
      <c r="DNV1141" s="16"/>
      <c r="DOC1141" s="19"/>
      <c r="DOD1141" s="16"/>
      <c r="DOK1141" s="19"/>
      <c r="DOL1141" s="16"/>
      <c r="DOS1141" s="19"/>
      <c r="DOT1141" s="16"/>
      <c r="DPA1141" s="19"/>
      <c r="DPB1141" s="16"/>
      <c r="DPI1141" s="19"/>
      <c r="DPJ1141" s="16"/>
      <c r="DPQ1141" s="19"/>
      <c r="DPR1141" s="16"/>
      <c r="DPY1141" s="19"/>
      <c r="DPZ1141" s="16"/>
      <c r="DQG1141" s="19"/>
      <c r="DQH1141" s="16"/>
      <c r="DQO1141" s="19"/>
      <c r="DQP1141" s="16"/>
      <c r="DQW1141" s="19"/>
      <c r="DQX1141" s="16"/>
      <c r="DRE1141" s="19"/>
      <c r="DRF1141" s="16"/>
      <c r="DRM1141" s="19"/>
      <c r="DRN1141" s="16"/>
      <c r="DRU1141" s="19"/>
      <c r="DRV1141" s="16"/>
      <c r="DSC1141" s="19"/>
      <c r="DSD1141" s="16"/>
      <c r="DSK1141" s="19"/>
      <c r="DSL1141" s="16"/>
      <c r="DSS1141" s="19"/>
      <c r="DST1141" s="16"/>
      <c r="DTA1141" s="19"/>
      <c r="DTB1141" s="16"/>
      <c r="DTI1141" s="19"/>
      <c r="DTJ1141" s="16"/>
      <c r="DTQ1141" s="19"/>
      <c r="DTR1141" s="16"/>
      <c r="DTY1141" s="19"/>
      <c r="DTZ1141" s="16"/>
      <c r="DUG1141" s="19"/>
      <c r="DUH1141" s="16"/>
      <c r="DUO1141" s="19"/>
      <c r="DUP1141" s="16"/>
      <c r="DUW1141" s="19"/>
      <c r="DUX1141" s="16"/>
      <c r="DVE1141" s="19"/>
      <c r="DVF1141" s="16"/>
      <c r="DVM1141" s="19"/>
      <c r="DVN1141" s="16"/>
      <c r="DVU1141" s="19"/>
      <c r="DVV1141" s="16"/>
      <c r="DWC1141" s="19"/>
      <c r="DWD1141" s="16"/>
      <c r="DWK1141" s="19"/>
      <c r="DWL1141" s="16"/>
      <c r="DWS1141" s="19"/>
      <c r="DWT1141" s="16"/>
      <c r="DXA1141" s="19"/>
      <c r="DXB1141" s="16"/>
      <c r="DXI1141" s="19"/>
      <c r="DXJ1141" s="16"/>
      <c r="DXQ1141" s="19"/>
      <c r="DXR1141" s="16"/>
      <c r="DXY1141" s="19"/>
      <c r="DXZ1141" s="16"/>
      <c r="DYG1141" s="19"/>
      <c r="DYH1141" s="16"/>
      <c r="DYO1141" s="19"/>
      <c r="DYP1141" s="16"/>
      <c r="DYW1141" s="19"/>
      <c r="DYX1141" s="16"/>
      <c r="DZE1141" s="19"/>
      <c r="DZF1141" s="16"/>
      <c r="DZM1141" s="19"/>
      <c r="DZN1141" s="16"/>
      <c r="DZU1141" s="19"/>
      <c r="DZV1141" s="16"/>
      <c r="EAC1141" s="19"/>
      <c r="EAD1141" s="16"/>
      <c r="EAK1141" s="19"/>
      <c r="EAL1141" s="16"/>
      <c r="EAS1141" s="19"/>
      <c r="EAT1141" s="16"/>
      <c r="EBA1141" s="19"/>
      <c r="EBB1141" s="16"/>
      <c r="EBI1141" s="19"/>
      <c r="EBJ1141" s="16"/>
      <c r="EBQ1141" s="19"/>
      <c r="EBR1141" s="16"/>
      <c r="EBY1141" s="19"/>
      <c r="EBZ1141" s="16"/>
      <c r="ECG1141" s="19"/>
      <c r="ECH1141" s="16"/>
      <c r="ECO1141" s="19"/>
      <c r="ECP1141" s="16"/>
      <c r="ECW1141" s="19"/>
      <c r="ECX1141" s="16"/>
      <c r="EDE1141" s="19"/>
      <c r="EDF1141" s="16"/>
      <c r="EDM1141" s="19"/>
      <c r="EDN1141" s="16"/>
      <c r="EDU1141" s="19"/>
      <c r="EDV1141" s="16"/>
      <c r="EEC1141" s="19"/>
      <c r="EED1141" s="16"/>
      <c r="EEK1141" s="19"/>
      <c r="EEL1141" s="16"/>
      <c r="EES1141" s="19"/>
      <c r="EET1141" s="16"/>
      <c r="EFA1141" s="19"/>
      <c r="EFB1141" s="16"/>
      <c r="EFI1141" s="19"/>
      <c r="EFJ1141" s="16"/>
      <c r="EFQ1141" s="19"/>
      <c r="EFR1141" s="16"/>
      <c r="EFY1141" s="19"/>
      <c r="EFZ1141" s="16"/>
      <c r="EGG1141" s="19"/>
      <c r="EGH1141" s="16"/>
      <c r="EGO1141" s="19"/>
      <c r="EGP1141" s="16"/>
      <c r="EGW1141" s="19"/>
      <c r="EGX1141" s="16"/>
      <c r="EHE1141" s="19"/>
      <c r="EHF1141" s="16"/>
      <c r="EHM1141" s="19"/>
      <c r="EHN1141" s="16"/>
      <c r="EHU1141" s="19"/>
      <c r="EHV1141" s="16"/>
      <c r="EIC1141" s="19"/>
      <c r="EID1141" s="16"/>
      <c r="EIK1141" s="19"/>
      <c r="EIL1141" s="16"/>
      <c r="EIS1141" s="19"/>
      <c r="EIT1141" s="16"/>
      <c r="EJA1141" s="19"/>
      <c r="EJB1141" s="16"/>
      <c r="EJI1141" s="19"/>
      <c r="EJJ1141" s="16"/>
      <c r="EJQ1141" s="19"/>
      <c r="EJR1141" s="16"/>
      <c r="EJY1141" s="19"/>
      <c r="EJZ1141" s="16"/>
      <c r="EKG1141" s="19"/>
      <c r="EKH1141" s="16"/>
      <c r="EKO1141" s="19"/>
      <c r="EKP1141" s="16"/>
      <c r="EKW1141" s="19"/>
      <c r="EKX1141" s="16"/>
      <c r="ELE1141" s="19"/>
      <c r="ELF1141" s="16"/>
      <c r="ELM1141" s="19"/>
      <c r="ELN1141" s="16"/>
      <c r="ELU1141" s="19"/>
      <c r="ELV1141" s="16"/>
      <c r="EMC1141" s="19"/>
      <c r="EMD1141" s="16"/>
      <c r="EMK1141" s="19"/>
      <c r="EML1141" s="16"/>
      <c r="EMS1141" s="19"/>
      <c r="EMT1141" s="16"/>
      <c r="ENA1141" s="19"/>
      <c r="ENB1141" s="16"/>
      <c r="ENI1141" s="19"/>
      <c r="ENJ1141" s="16"/>
      <c r="ENQ1141" s="19"/>
      <c r="ENR1141" s="16"/>
      <c r="ENY1141" s="19"/>
      <c r="ENZ1141" s="16"/>
      <c r="EOG1141" s="19"/>
      <c r="EOH1141" s="16"/>
      <c r="EOO1141" s="19"/>
      <c r="EOP1141" s="16"/>
      <c r="EOW1141" s="19"/>
      <c r="EOX1141" s="16"/>
      <c r="EPE1141" s="19"/>
      <c r="EPF1141" s="16"/>
      <c r="EPM1141" s="19"/>
      <c r="EPN1141" s="16"/>
      <c r="EPU1141" s="19"/>
      <c r="EPV1141" s="16"/>
      <c r="EQC1141" s="19"/>
      <c r="EQD1141" s="16"/>
      <c r="EQK1141" s="19"/>
      <c r="EQL1141" s="16"/>
      <c r="EQS1141" s="19"/>
      <c r="EQT1141" s="16"/>
      <c r="ERA1141" s="19"/>
      <c r="ERB1141" s="16"/>
      <c r="ERI1141" s="19"/>
      <c r="ERJ1141" s="16"/>
      <c r="ERQ1141" s="19"/>
      <c r="ERR1141" s="16"/>
      <c r="ERY1141" s="19"/>
      <c r="ERZ1141" s="16"/>
      <c r="ESG1141" s="19"/>
      <c r="ESH1141" s="16"/>
      <c r="ESO1141" s="19"/>
      <c r="ESP1141" s="16"/>
      <c r="ESW1141" s="19"/>
      <c r="ESX1141" s="16"/>
      <c r="ETE1141" s="19"/>
      <c r="ETF1141" s="16"/>
      <c r="ETM1141" s="19"/>
      <c r="ETN1141" s="16"/>
      <c r="ETU1141" s="19"/>
      <c r="ETV1141" s="16"/>
      <c r="EUC1141" s="19"/>
      <c r="EUD1141" s="16"/>
      <c r="EUK1141" s="19"/>
      <c r="EUL1141" s="16"/>
      <c r="EUS1141" s="19"/>
      <c r="EUT1141" s="16"/>
      <c r="EVA1141" s="19"/>
      <c r="EVB1141" s="16"/>
      <c r="EVI1141" s="19"/>
      <c r="EVJ1141" s="16"/>
      <c r="EVQ1141" s="19"/>
      <c r="EVR1141" s="16"/>
      <c r="EVY1141" s="19"/>
      <c r="EVZ1141" s="16"/>
      <c r="EWG1141" s="19"/>
      <c r="EWH1141" s="16"/>
      <c r="EWO1141" s="19"/>
      <c r="EWP1141" s="16"/>
      <c r="EWW1141" s="19"/>
      <c r="EWX1141" s="16"/>
      <c r="EXE1141" s="19"/>
      <c r="EXF1141" s="16"/>
      <c r="EXM1141" s="19"/>
      <c r="EXN1141" s="16"/>
      <c r="EXU1141" s="19"/>
      <c r="EXV1141" s="16"/>
      <c r="EYC1141" s="19"/>
      <c r="EYD1141" s="16"/>
      <c r="EYK1141" s="19"/>
      <c r="EYL1141" s="16"/>
      <c r="EYS1141" s="19"/>
      <c r="EYT1141" s="16"/>
      <c r="EZA1141" s="19"/>
      <c r="EZB1141" s="16"/>
      <c r="EZI1141" s="19"/>
      <c r="EZJ1141" s="16"/>
      <c r="EZQ1141" s="19"/>
      <c r="EZR1141" s="16"/>
      <c r="EZY1141" s="19"/>
      <c r="EZZ1141" s="16"/>
      <c r="FAG1141" s="19"/>
      <c r="FAH1141" s="16"/>
      <c r="FAO1141" s="19"/>
      <c r="FAP1141" s="16"/>
      <c r="FAW1141" s="19"/>
      <c r="FAX1141" s="16"/>
      <c r="FBE1141" s="19"/>
      <c r="FBF1141" s="16"/>
      <c r="FBM1141" s="19"/>
      <c r="FBN1141" s="16"/>
      <c r="FBU1141" s="19"/>
      <c r="FBV1141" s="16"/>
      <c r="FCC1141" s="19"/>
      <c r="FCD1141" s="16"/>
      <c r="FCK1141" s="19"/>
      <c r="FCL1141" s="16"/>
      <c r="FCS1141" s="19"/>
      <c r="FCT1141" s="16"/>
      <c r="FDA1141" s="19"/>
      <c r="FDB1141" s="16"/>
      <c r="FDI1141" s="19"/>
      <c r="FDJ1141" s="16"/>
      <c r="FDQ1141" s="19"/>
      <c r="FDR1141" s="16"/>
      <c r="FDY1141" s="19"/>
      <c r="FDZ1141" s="16"/>
      <c r="FEG1141" s="19"/>
      <c r="FEH1141" s="16"/>
      <c r="FEO1141" s="19"/>
      <c r="FEP1141" s="16"/>
      <c r="FEW1141" s="19"/>
      <c r="FEX1141" s="16"/>
      <c r="FFE1141" s="19"/>
      <c r="FFF1141" s="16"/>
      <c r="FFM1141" s="19"/>
      <c r="FFN1141" s="16"/>
      <c r="FFU1141" s="19"/>
      <c r="FFV1141" s="16"/>
      <c r="FGC1141" s="19"/>
      <c r="FGD1141" s="16"/>
      <c r="FGK1141" s="19"/>
      <c r="FGL1141" s="16"/>
      <c r="FGS1141" s="19"/>
      <c r="FGT1141" s="16"/>
      <c r="FHA1141" s="19"/>
      <c r="FHB1141" s="16"/>
      <c r="FHI1141" s="19"/>
      <c r="FHJ1141" s="16"/>
      <c r="FHQ1141" s="19"/>
      <c r="FHR1141" s="16"/>
      <c r="FHY1141" s="19"/>
      <c r="FHZ1141" s="16"/>
      <c r="FIG1141" s="19"/>
      <c r="FIH1141" s="16"/>
      <c r="FIO1141" s="19"/>
      <c r="FIP1141" s="16"/>
      <c r="FIW1141" s="19"/>
      <c r="FIX1141" s="16"/>
      <c r="FJE1141" s="19"/>
      <c r="FJF1141" s="16"/>
      <c r="FJM1141" s="19"/>
      <c r="FJN1141" s="16"/>
      <c r="FJU1141" s="19"/>
      <c r="FJV1141" s="16"/>
      <c r="FKC1141" s="19"/>
      <c r="FKD1141" s="16"/>
      <c r="FKK1141" s="19"/>
      <c r="FKL1141" s="16"/>
      <c r="FKS1141" s="19"/>
      <c r="FKT1141" s="16"/>
      <c r="FLA1141" s="19"/>
      <c r="FLB1141" s="16"/>
      <c r="FLI1141" s="19"/>
      <c r="FLJ1141" s="16"/>
      <c r="FLQ1141" s="19"/>
      <c r="FLR1141" s="16"/>
      <c r="FLY1141" s="19"/>
      <c r="FLZ1141" s="16"/>
      <c r="FMG1141" s="19"/>
      <c r="FMH1141" s="16"/>
      <c r="FMO1141" s="19"/>
      <c r="FMP1141" s="16"/>
      <c r="FMW1141" s="19"/>
      <c r="FMX1141" s="16"/>
      <c r="FNE1141" s="19"/>
      <c r="FNF1141" s="16"/>
      <c r="FNM1141" s="19"/>
      <c r="FNN1141" s="16"/>
      <c r="FNU1141" s="19"/>
      <c r="FNV1141" s="16"/>
      <c r="FOC1141" s="19"/>
      <c r="FOD1141" s="16"/>
      <c r="FOK1141" s="19"/>
      <c r="FOL1141" s="16"/>
      <c r="FOS1141" s="19"/>
      <c r="FOT1141" s="16"/>
      <c r="FPA1141" s="19"/>
      <c r="FPB1141" s="16"/>
      <c r="FPI1141" s="19"/>
      <c r="FPJ1141" s="16"/>
      <c r="FPQ1141" s="19"/>
      <c r="FPR1141" s="16"/>
      <c r="FPY1141" s="19"/>
      <c r="FPZ1141" s="16"/>
      <c r="FQG1141" s="19"/>
      <c r="FQH1141" s="16"/>
      <c r="FQO1141" s="19"/>
      <c r="FQP1141" s="16"/>
      <c r="FQW1141" s="19"/>
      <c r="FQX1141" s="16"/>
      <c r="FRE1141" s="19"/>
      <c r="FRF1141" s="16"/>
      <c r="FRM1141" s="19"/>
      <c r="FRN1141" s="16"/>
      <c r="FRU1141" s="19"/>
      <c r="FRV1141" s="16"/>
      <c r="FSC1141" s="19"/>
      <c r="FSD1141" s="16"/>
      <c r="FSK1141" s="19"/>
      <c r="FSL1141" s="16"/>
      <c r="FSS1141" s="19"/>
      <c r="FST1141" s="16"/>
      <c r="FTA1141" s="19"/>
      <c r="FTB1141" s="16"/>
      <c r="FTI1141" s="19"/>
      <c r="FTJ1141" s="16"/>
      <c r="FTQ1141" s="19"/>
      <c r="FTR1141" s="16"/>
      <c r="FTY1141" s="19"/>
      <c r="FTZ1141" s="16"/>
      <c r="FUG1141" s="19"/>
      <c r="FUH1141" s="16"/>
      <c r="FUO1141" s="19"/>
      <c r="FUP1141" s="16"/>
      <c r="FUW1141" s="19"/>
      <c r="FUX1141" s="16"/>
      <c r="FVE1141" s="19"/>
      <c r="FVF1141" s="16"/>
      <c r="FVM1141" s="19"/>
      <c r="FVN1141" s="16"/>
      <c r="FVU1141" s="19"/>
      <c r="FVV1141" s="16"/>
      <c r="FWC1141" s="19"/>
      <c r="FWD1141" s="16"/>
      <c r="FWK1141" s="19"/>
      <c r="FWL1141" s="16"/>
      <c r="FWS1141" s="19"/>
      <c r="FWT1141" s="16"/>
      <c r="FXA1141" s="19"/>
      <c r="FXB1141" s="16"/>
      <c r="FXI1141" s="19"/>
      <c r="FXJ1141" s="16"/>
      <c r="FXQ1141" s="19"/>
      <c r="FXR1141" s="16"/>
      <c r="FXY1141" s="19"/>
      <c r="FXZ1141" s="16"/>
      <c r="FYG1141" s="19"/>
      <c r="FYH1141" s="16"/>
      <c r="FYO1141" s="19"/>
      <c r="FYP1141" s="16"/>
      <c r="FYW1141" s="19"/>
      <c r="FYX1141" s="16"/>
      <c r="FZE1141" s="19"/>
      <c r="FZF1141" s="16"/>
      <c r="FZM1141" s="19"/>
      <c r="FZN1141" s="16"/>
      <c r="FZU1141" s="19"/>
      <c r="FZV1141" s="16"/>
      <c r="GAC1141" s="19"/>
      <c r="GAD1141" s="16"/>
      <c r="GAK1141" s="19"/>
      <c r="GAL1141" s="16"/>
      <c r="GAS1141" s="19"/>
      <c r="GAT1141" s="16"/>
      <c r="GBA1141" s="19"/>
      <c r="GBB1141" s="16"/>
      <c r="GBI1141" s="19"/>
      <c r="GBJ1141" s="16"/>
      <c r="GBQ1141" s="19"/>
      <c r="GBR1141" s="16"/>
      <c r="GBY1141" s="19"/>
      <c r="GBZ1141" s="16"/>
      <c r="GCG1141" s="19"/>
      <c r="GCH1141" s="16"/>
      <c r="GCO1141" s="19"/>
      <c r="GCP1141" s="16"/>
      <c r="GCW1141" s="19"/>
      <c r="GCX1141" s="16"/>
      <c r="GDE1141" s="19"/>
      <c r="GDF1141" s="16"/>
      <c r="GDM1141" s="19"/>
      <c r="GDN1141" s="16"/>
      <c r="GDU1141" s="19"/>
      <c r="GDV1141" s="16"/>
      <c r="GEC1141" s="19"/>
      <c r="GED1141" s="16"/>
      <c r="GEK1141" s="19"/>
      <c r="GEL1141" s="16"/>
      <c r="GES1141" s="19"/>
      <c r="GET1141" s="16"/>
      <c r="GFA1141" s="19"/>
      <c r="GFB1141" s="16"/>
      <c r="GFI1141" s="19"/>
      <c r="GFJ1141" s="16"/>
      <c r="GFQ1141" s="19"/>
      <c r="GFR1141" s="16"/>
      <c r="GFY1141" s="19"/>
      <c r="GFZ1141" s="16"/>
      <c r="GGG1141" s="19"/>
      <c r="GGH1141" s="16"/>
      <c r="GGO1141" s="19"/>
      <c r="GGP1141" s="16"/>
      <c r="GGW1141" s="19"/>
      <c r="GGX1141" s="16"/>
      <c r="GHE1141" s="19"/>
      <c r="GHF1141" s="16"/>
      <c r="GHM1141" s="19"/>
      <c r="GHN1141" s="16"/>
      <c r="GHU1141" s="19"/>
      <c r="GHV1141" s="16"/>
      <c r="GIC1141" s="19"/>
      <c r="GID1141" s="16"/>
      <c r="GIK1141" s="19"/>
      <c r="GIL1141" s="16"/>
      <c r="GIS1141" s="19"/>
      <c r="GIT1141" s="16"/>
      <c r="GJA1141" s="19"/>
      <c r="GJB1141" s="16"/>
      <c r="GJI1141" s="19"/>
      <c r="GJJ1141" s="16"/>
      <c r="GJQ1141" s="19"/>
      <c r="GJR1141" s="16"/>
      <c r="GJY1141" s="19"/>
      <c r="GJZ1141" s="16"/>
      <c r="GKG1141" s="19"/>
      <c r="GKH1141" s="16"/>
      <c r="GKO1141" s="19"/>
      <c r="GKP1141" s="16"/>
      <c r="GKW1141" s="19"/>
      <c r="GKX1141" s="16"/>
      <c r="GLE1141" s="19"/>
      <c r="GLF1141" s="16"/>
      <c r="GLM1141" s="19"/>
      <c r="GLN1141" s="16"/>
      <c r="GLU1141" s="19"/>
      <c r="GLV1141" s="16"/>
      <c r="GMC1141" s="19"/>
      <c r="GMD1141" s="16"/>
      <c r="GMK1141" s="19"/>
      <c r="GML1141" s="16"/>
      <c r="GMS1141" s="19"/>
      <c r="GMT1141" s="16"/>
      <c r="GNA1141" s="19"/>
      <c r="GNB1141" s="16"/>
      <c r="GNI1141" s="19"/>
      <c r="GNJ1141" s="16"/>
      <c r="GNQ1141" s="19"/>
      <c r="GNR1141" s="16"/>
      <c r="GNY1141" s="19"/>
      <c r="GNZ1141" s="16"/>
      <c r="GOG1141" s="19"/>
      <c r="GOH1141" s="16"/>
      <c r="GOO1141" s="19"/>
      <c r="GOP1141" s="16"/>
      <c r="GOW1141" s="19"/>
      <c r="GOX1141" s="16"/>
      <c r="GPE1141" s="19"/>
      <c r="GPF1141" s="16"/>
      <c r="GPM1141" s="19"/>
      <c r="GPN1141" s="16"/>
      <c r="GPU1141" s="19"/>
      <c r="GPV1141" s="16"/>
      <c r="GQC1141" s="19"/>
      <c r="GQD1141" s="16"/>
      <c r="GQK1141" s="19"/>
      <c r="GQL1141" s="16"/>
      <c r="GQS1141" s="19"/>
      <c r="GQT1141" s="16"/>
      <c r="GRA1141" s="19"/>
      <c r="GRB1141" s="16"/>
      <c r="GRI1141" s="19"/>
      <c r="GRJ1141" s="16"/>
      <c r="GRQ1141" s="19"/>
      <c r="GRR1141" s="16"/>
      <c r="GRY1141" s="19"/>
      <c r="GRZ1141" s="16"/>
      <c r="GSG1141" s="19"/>
      <c r="GSH1141" s="16"/>
      <c r="GSO1141" s="19"/>
      <c r="GSP1141" s="16"/>
      <c r="GSW1141" s="19"/>
      <c r="GSX1141" s="16"/>
      <c r="GTE1141" s="19"/>
      <c r="GTF1141" s="16"/>
      <c r="GTM1141" s="19"/>
      <c r="GTN1141" s="16"/>
      <c r="GTU1141" s="19"/>
      <c r="GTV1141" s="16"/>
      <c r="GUC1141" s="19"/>
      <c r="GUD1141" s="16"/>
      <c r="GUK1141" s="19"/>
      <c r="GUL1141" s="16"/>
      <c r="GUS1141" s="19"/>
      <c r="GUT1141" s="16"/>
      <c r="GVA1141" s="19"/>
      <c r="GVB1141" s="16"/>
      <c r="GVI1141" s="19"/>
      <c r="GVJ1141" s="16"/>
      <c r="GVQ1141" s="19"/>
      <c r="GVR1141" s="16"/>
      <c r="GVY1141" s="19"/>
      <c r="GVZ1141" s="16"/>
      <c r="GWG1141" s="19"/>
      <c r="GWH1141" s="16"/>
      <c r="GWO1141" s="19"/>
      <c r="GWP1141" s="16"/>
      <c r="GWW1141" s="19"/>
      <c r="GWX1141" s="16"/>
      <c r="GXE1141" s="19"/>
      <c r="GXF1141" s="16"/>
      <c r="GXM1141" s="19"/>
      <c r="GXN1141" s="16"/>
      <c r="GXU1141" s="19"/>
      <c r="GXV1141" s="16"/>
      <c r="GYC1141" s="19"/>
      <c r="GYD1141" s="16"/>
      <c r="GYK1141" s="19"/>
      <c r="GYL1141" s="16"/>
      <c r="GYS1141" s="19"/>
      <c r="GYT1141" s="16"/>
      <c r="GZA1141" s="19"/>
      <c r="GZB1141" s="16"/>
      <c r="GZI1141" s="19"/>
      <c r="GZJ1141" s="16"/>
      <c r="GZQ1141" s="19"/>
      <c r="GZR1141" s="16"/>
      <c r="GZY1141" s="19"/>
      <c r="GZZ1141" s="16"/>
      <c r="HAG1141" s="19"/>
      <c r="HAH1141" s="16"/>
      <c r="HAO1141" s="19"/>
      <c r="HAP1141" s="16"/>
      <c r="HAW1141" s="19"/>
      <c r="HAX1141" s="16"/>
      <c r="HBE1141" s="19"/>
      <c r="HBF1141" s="16"/>
      <c r="HBM1141" s="19"/>
      <c r="HBN1141" s="16"/>
      <c r="HBU1141" s="19"/>
      <c r="HBV1141" s="16"/>
      <c r="HCC1141" s="19"/>
      <c r="HCD1141" s="16"/>
      <c r="HCK1141" s="19"/>
      <c r="HCL1141" s="16"/>
      <c r="HCS1141" s="19"/>
      <c r="HCT1141" s="16"/>
      <c r="HDA1141" s="19"/>
      <c r="HDB1141" s="16"/>
      <c r="HDI1141" s="19"/>
      <c r="HDJ1141" s="16"/>
      <c r="HDQ1141" s="19"/>
      <c r="HDR1141" s="16"/>
      <c r="HDY1141" s="19"/>
      <c r="HDZ1141" s="16"/>
      <c r="HEG1141" s="19"/>
      <c r="HEH1141" s="16"/>
      <c r="HEO1141" s="19"/>
      <c r="HEP1141" s="16"/>
      <c r="HEW1141" s="19"/>
      <c r="HEX1141" s="16"/>
      <c r="HFE1141" s="19"/>
      <c r="HFF1141" s="16"/>
      <c r="HFM1141" s="19"/>
      <c r="HFN1141" s="16"/>
      <c r="HFU1141" s="19"/>
      <c r="HFV1141" s="16"/>
      <c r="HGC1141" s="19"/>
      <c r="HGD1141" s="16"/>
      <c r="HGK1141" s="19"/>
      <c r="HGL1141" s="16"/>
      <c r="HGS1141" s="19"/>
      <c r="HGT1141" s="16"/>
      <c r="HHA1141" s="19"/>
      <c r="HHB1141" s="16"/>
      <c r="HHI1141" s="19"/>
      <c r="HHJ1141" s="16"/>
      <c r="HHQ1141" s="19"/>
      <c r="HHR1141" s="16"/>
      <c r="HHY1141" s="19"/>
      <c r="HHZ1141" s="16"/>
      <c r="HIG1141" s="19"/>
      <c r="HIH1141" s="16"/>
      <c r="HIO1141" s="19"/>
      <c r="HIP1141" s="16"/>
      <c r="HIW1141" s="19"/>
      <c r="HIX1141" s="16"/>
      <c r="HJE1141" s="19"/>
      <c r="HJF1141" s="16"/>
      <c r="HJM1141" s="19"/>
      <c r="HJN1141" s="16"/>
      <c r="HJU1141" s="19"/>
      <c r="HJV1141" s="16"/>
      <c r="HKC1141" s="19"/>
      <c r="HKD1141" s="16"/>
      <c r="HKK1141" s="19"/>
      <c r="HKL1141" s="16"/>
      <c r="HKS1141" s="19"/>
      <c r="HKT1141" s="16"/>
      <c r="HLA1141" s="19"/>
      <c r="HLB1141" s="16"/>
      <c r="HLI1141" s="19"/>
      <c r="HLJ1141" s="16"/>
      <c r="HLQ1141" s="19"/>
      <c r="HLR1141" s="16"/>
      <c r="HLY1141" s="19"/>
      <c r="HLZ1141" s="16"/>
      <c r="HMG1141" s="19"/>
      <c r="HMH1141" s="16"/>
      <c r="HMO1141" s="19"/>
      <c r="HMP1141" s="16"/>
      <c r="HMW1141" s="19"/>
      <c r="HMX1141" s="16"/>
      <c r="HNE1141" s="19"/>
      <c r="HNF1141" s="16"/>
      <c r="HNM1141" s="19"/>
      <c r="HNN1141" s="16"/>
      <c r="HNU1141" s="19"/>
      <c r="HNV1141" s="16"/>
      <c r="HOC1141" s="19"/>
      <c r="HOD1141" s="16"/>
      <c r="HOK1141" s="19"/>
      <c r="HOL1141" s="16"/>
      <c r="HOS1141" s="19"/>
      <c r="HOT1141" s="16"/>
      <c r="HPA1141" s="19"/>
      <c r="HPB1141" s="16"/>
      <c r="HPI1141" s="19"/>
      <c r="HPJ1141" s="16"/>
      <c r="HPQ1141" s="19"/>
      <c r="HPR1141" s="16"/>
      <c r="HPY1141" s="19"/>
      <c r="HPZ1141" s="16"/>
      <c r="HQG1141" s="19"/>
      <c r="HQH1141" s="16"/>
      <c r="HQO1141" s="19"/>
      <c r="HQP1141" s="16"/>
      <c r="HQW1141" s="19"/>
      <c r="HQX1141" s="16"/>
      <c r="HRE1141" s="19"/>
      <c r="HRF1141" s="16"/>
      <c r="HRM1141" s="19"/>
      <c r="HRN1141" s="16"/>
      <c r="HRU1141" s="19"/>
      <c r="HRV1141" s="16"/>
      <c r="HSC1141" s="19"/>
      <c r="HSD1141" s="16"/>
      <c r="HSK1141" s="19"/>
      <c r="HSL1141" s="16"/>
      <c r="HSS1141" s="19"/>
      <c r="HST1141" s="16"/>
      <c r="HTA1141" s="19"/>
      <c r="HTB1141" s="16"/>
      <c r="HTI1141" s="19"/>
      <c r="HTJ1141" s="16"/>
      <c r="HTQ1141" s="19"/>
      <c r="HTR1141" s="16"/>
      <c r="HTY1141" s="19"/>
      <c r="HTZ1141" s="16"/>
      <c r="HUG1141" s="19"/>
      <c r="HUH1141" s="16"/>
      <c r="HUO1141" s="19"/>
      <c r="HUP1141" s="16"/>
      <c r="HUW1141" s="19"/>
      <c r="HUX1141" s="16"/>
      <c r="HVE1141" s="19"/>
      <c r="HVF1141" s="16"/>
      <c r="HVM1141" s="19"/>
      <c r="HVN1141" s="16"/>
      <c r="HVU1141" s="19"/>
      <c r="HVV1141" s="16"/>
      <c r="HWC1141" s="19"/>
      <c r="HWD1141" s="16"/>
      <c r="HWK1141" s="19"/>
      <c r="HWL1141" s="16"/>
      <c r="HWS1141" s="19"/>
      <c r="HWT1141" s="16"/>
      <c r="HXA1141" s="19"/>
      <c r="HXB1141" s="16"/>
      <c r="HXI1141" s="19"/>
      <c r="HXJ1141" s="16"/>
      <c r="HXQ1141" s="19"/>
      <c r="HXR1141" s="16"/>
      <c r="HXY1141" s="19"/>
      <c r="HXZ1141" s="16"/>
      <c r="HYG1141" s="19"/>
      <c r="HYH1141" s="16"/>
      <c r="HYO1141" s="19"/>
      <c r="HYP1141" s="16"/>
      <c r="HYW1141" s="19"/>
      <c r="HYX1141" s="16"/>
      <c r="HZE1141" s="19"/>
      <c r="HZF1141" s="16"/>
      <c r="HZM1141" s="19"/>
      <c r="HZN1141" s="16"/>
      <c r="HZU1141" s="19"/>
      <c r="HZV1141" s="16"/>
      <c r="IAC1141" s="19"/>
      <c r="IAD1141" s="16"/>
      <c r="IAK1141" s="19"/>
      <c r="IAL1141" s="16"/>
      <c r="IAS1141" s="19"/>
      <c r="IAT1141" s="16"/>
      <c r="IBA1141" s="19"/>
      <c r="IBB1141" s="16"/>
      <c r="IBI1141" s="19"/>
      <c r="IBJ1141" s="16"/>
      <c r="IBQ1141" s="19"/>
      <c r="IBR1141" s="16"/>
      <c r="IBY1141" s="19"/>
      <c r="IBZ1141" s="16"/>
      <c r="ICG1141" s="19"/>
      <c r="ICH1141" s="16"/>
      <c r="ICO1141" s="19"/>
      <c r="ICP1141" s="16"/>
      <c r="ICW1141" s="19"/>
      <c r="ICX1141" s="16"/>
      <c r="IDE1141" s="19"/>
      <c r="IDF1141" s="16"/>
      <c r="IDM1141" s="19"/>
      <c r="IDN1141" s="16"/>
      <c r="IDU1141" s="19"/>
      <c r="IDV1141" s="16"/>
      <c r="IEC1141" s="19"/>
      <c r="IED1141" s="16"/>
      <c r="IEK1141" s="19"/>
      <c r="IEL1141" s="16"/>
      <c r="IES1141" s="19"/>
      <c r="IET1141" s="16"/>
      <c r="IFA1141" s="19"/>
      <c r="IFB1141" s="16"/>
      <c r="IFI1141" s="19"/>
      <c r="IFJ1141" s="16"/>
      <c r="IFQ1141" s="19"/>
      <c r="IFR1141" s="16"/>
      <c r="IFY1141" s="19"/>
      <c r="IFZ1141" s="16"/>
      <c r="IGG1141" s="19"/>
      <c r="IGH1141" s="16"/>
      <c r="IGO1141" s="19"/>
      <c r="IGP1141" s="16"/>
      <c r="IGW1141" s="19"/>
      <c r="IGX1141" s="16"/>
      <c r="IHE1141" s="19"/>
      <c r="IHF1141" s="16"/>
      <c r="IHM1141" s="19"/>
      <c r="IHN1141" s="16"/>
      <c r="IHU1141" s="19"/>
      <c r="IHV1141" s="16"/>
      <c r="IIC1141" s="19"/>
      <c r="IID1141" s="16"/>
      <c r="IIK1141" s="19"/>
      <c r="IIL1141" s="16"/>
      <c r="IIS1141" s="19"/>
      <c r="IIT1141" s="16"/>
      <c r="IJA1141" s="19"/>
      <c r="IJB1141" s="16"/>
      <c r="IJI1141" s="19"/>
      <c r="IJJ1141" s="16"/>
      <c r="IJQ1141" s="19"/>
      <c r="IJR1141" s="16"/>
      <c r="IJY1141" s="19"/>
      <c r="IJZ1141" s="16"/>
      <c r="IKG1141" s="19"/>
      <c r="IKH1141" s="16"/>
      <c r="IKO1141" s="19"/>
      <c r="IKP1141" s="16"/>
      <c r="IKW1141" s="19"/>
      <c r="IKX1141" s="16"/>
      <c r="ILE1141" s="19"/>
      <c r="ILF1141" s="16"/>
      <c r="ILM1141" s="19"/>
      <c r="ILN1141" s="16"/>
      <c r="ILU1141" s="19"/>
      <c r="ILV1141" s="16"/>
      <c r="IMC1141" s="19"/>
      <c r="IMD1141" s="16"/>
      <c r="IMK1141" s="19"/>
      <c r="IML1141" s="16"/>
      <c r="IMS1141" s="19"/>
      <c r="IMT1141" s="16"/>
      <c r="INA1141" s="19"/>
      <c r="INB1141" s="16"/>
      <c r="INI1141" s="19"/>
      <c r="INJ1141" s="16"/>
      <c r="INQ1141" s="19"/>
      <c r="INR1141" s="16"/>
      <c r="INY1141" s="19"/>
      <c r="INZ1141" s="16"/>
      <c r="IOG1141" s="19"/>
      <c r="IOH1141" s="16"/>
      <c r="IOO1141" s="19"/>
      <c r="IOP1141" s="16"/>
      <c r="IOW1141" s="19"/>
      <c r="IOX1141" s="16"/>
      <c r="IPE1141" s="19"/>
      <c r="IPF1141" s="16"/>
      <c r="IPM1141" s="19"/>
      <c r="IPN1141" s="16"/>
      <c r="IPU1141" s="19"/>
      <c r="IPV1141" s="16"/>
      <c r="IQC1141" s="19"/>
      <c r="IQD1141" s="16"/>
      <c r="IQK1141" s="19"/>
      <c r="IQL1141" s="16"/>
      <c r="IQS1141" s="19"/>
      <c r="IQT1141" s="16"/>
      <c r="IRA1141" s="19"/>
      <c r="IRB1141" s="16"/>
      <c r="IRI1141" s="19"/>
      <c r="IRJ1141" s="16"/>
      <c r="IRQ1141" s="19"/>
      <c r="IRR1141" s="16"/>
      <c r="IRY1141" s="19"/>
      <c r="IRZ1141" s="16"/>
      <c r="ISG1141" s="19"/>
      <c r="ISH1141" s="16"/>
      <c r="ISO1141" s="19"/>
      <c r="ISP1141" s="16"/>
      <c r="ISW1141" s="19"/>
      <c r="ISX1141" s="16"/>
      <c r="ITE1141" s="19"/>
      <c r="ITF1141" s="16"/>
      <c r="ITM1141" s="19"/>
      <c r="ITN1141" s="16"/>
      <c r="ITU1141" s="19"/>
      <c r="ITV1141" s="16"/>
      <c r="IUC1141" s="19"/>
      <c r="IUD1141" s="16"/>
      <c r="IUK1141" s="19"/>
      <c r="IUL1141" s="16"/>
      <c r="IUS1141" s="19"/>
      <c r="IUT1141" s="16"/>
      <c r="IVA1141" s="19"/>
      <c r="IVB1141" s="16"/>
      <c r="IVI1141" s="19"/>
      <c r="IVJ1141" s="16"/>
      <c r="IVQ1141" s="19"/>
      <c r="IVR1141" s="16"/>
      <c r="IVY1141" s="19"/>
      <c r="IVZ1141" s="16"/>
      <c r="IWG1141" s="19"/>
      <c r="IWH1141" s="16"/>
      <c r="IWO1141" s="19"/>
      <c r="IWP1141" s="16"/>
      <c r="IWW1141" s="19"/>
      <c r="IWX1141" s="16"/>
      <c r="IXE1141" s="19"/>
      <c r="IXF1141" s="16"/>
      <c r="IXM1141" s="19"/>
      <c r="IXN1141" s="16"/>
      <c r="IXU1141" s="19"/>
      <c r="IXV1141" s="16"/>
      <c r="IYC1141" s="19"/>
      <c r="IYD1141" s="16"/>
      <c r="IYK1141" s="19"/>
      <c r="IYL1141" s="16"/>
      <c r="IYS1141" s="19"/>
      <c r="IYT1141" s="16"/>
      <c r="IZA1141" s="19"/>
      <c r="IZB1141" s="16"/>
      <c r="IZI1141" s="19"/>
      <c r="IZJ1141" s="16"/>
      <c r="IZQ1141" s="19"/>
      <c r="IZR1141" s="16"/>
      <c r="IZY1141" s="19"/>
      <c r="IZZ1141" s="16"/>
      <c r="JAG1141" s="19"/>
      <c r="JAH1141" s="16"/>
      <c r="JAO1141" s="19"/>
      <c r="JAP1141" s="16"/>
      <c r="JAW1141" s="19"/>
      <c r="JAX1141" s="16"/>
      <c r="JBE1141" s="19"/>
      <c r="JBF1141" s="16"/>
      <c r="JBM1141" s="19"/>
      <c r="JBN1141" s="16"/>
      <c r="JBU1141" s="19"/>
      <c r="JBV1141" s="16"/>
      <c r="JCC1141" s="19"/>
      <c r="JCD1141" s="16"/>
      <c r="JCK1141" s="19"/>
      <c r="JCL1141" s="16"/>
      <c r="JCS1141" s="19"/>
      <c r="JCT1141" s="16"/>
      <c r="JDA1141" s="19"/>
      <c r="JDB1141" s="16"/>
      <c r="JDI1141" s="19"/>
      <c r="JDJ1141" s="16"/>
      <c r="JDQ1141" s="19"/>
      <c r="JDR1141" s="16"/>
      <c r="JDY1141" s="19"/>
      <c r="JDZ1141" s="16"/>
      <c r="JEG1141" s="19"/>
      <c r="JEH1141" s="16"/>
      <c r="JEO1141" s="19"/>
      <c r="JEP1141" s="16"/>
      <c r="JEW1141" s="19"/>
      <c r="JEX1141" s="16"/>
      <c r="JFE1141" s="19"/>
      <c r="JFF1141" s="16"/>
      <c r="JFM1141" s="19"/>
      <c r="JFN1141" s="16"/>
      <c r="JFU1141" s="19"/>
      <c r="JFV1141" s="16"/>
      <c r="JGC1141" s="19"/>
      <c r="JGD1141" s="16"/>
      <c r="JGK1141" s="19"/>
      <c r="JGL1141" s="16"/>
      <c r="JGS1141" s="19"/>
      <c r="JGT1141" s="16"/>
      <c r="JHA1141" s="19"/>
      <c r="JHB1141" s="16"/>
      <c r="JHI1141" s="19"/>
      <c r="JHJ1141" s="16"/>
      <c r="JHQ1141" s="19"/>
      <c r="JHR1141" s="16"/>
      <c r="JHY1141" s="19"/>
      <c r="JHZ1141" s="16"/>
      <c r="JIG1141" s="19"/>
      <c r="JIH1141" s="16"/>
      <c r="JIO1141" s="19"/>
      <c r="JIP1141" s="16"/>
      <c r="JIW1141" s="19"/>
      <c r="JIX1141" s="16"/>
      <c r="JJE1141" s="19"/>
      <c r="JJF1141" s="16"/>
      <c r="JJM1141" s="19"/>
      <c r="JJN1141" s="16"/>
      <c r="JJU1141" s="19"/>
      <c r="JJV1141" s="16"/>
      <c r="JKC1141" s="19"/>
      <c r="JKD1141" s="16"/>
      <c r="JKK1141" s="19"/>
      <c r="JKL1141" s="16"/>
      <c r="JKS1141" s="19"/>
      <c r="JKT1141" s="16"/>
      <c r="JLA1141" s="19"/>
      <c r="JLB1141" s="16"/>
      <c r="JLI1141" s="19"/>
      <c r="JLJ1141" s="16"/>
      <c r="JLQ1141" s="19"/>
      <c r="JLR1141" s="16"/>
      <c r="JLY1141" s="19"/>
      <c r="JLZ1141" s="16"/>
      <c r="JMG1141" s="19"/>
      <c r="JMH1141" s="16"/>
      <c r="JMO1141" s="19"/>
      <c r="JMP1141" s="16"/>
      <c r="JMW1141" s="19"/>
      <c r="JMX1141" s="16"/>
      <c r="JNE1141" s="19"/>
      <c r="JNF1141" s="16"/>
      <c r="JNM1141" s="19"/>
      <c r="JNN1141" s="16"/>
      <c r="JNU1141" s="19"/>
      <c r="JNV1141" s="16"/>
      <c r="JOC1141" s="19"/>
      <c r="JOD1141" s="16"/>
      <c r="JOK1141" s="19"/>
      <c r="JOL1141" s="16"/>
      <c r="JOS1141" s="19"/>
      <c r="JOT1141" s="16"/>
      <c r="JPA1141" s="19"/>
      <c r="JPB1141" s="16"/>
      <c r="JPI1141" s="19"/>
      <c r="JPJ1141" s="16"/>
      <c r="JPQ1141" s="19"/>
      <c r="JPR1141" s="16"/>
      <c r="JPY1141" s="19"/>
      <c r="JPZ1141" s="16"/>
      <c r="JQG1141" s="19"/>
      <c r="JQH1141" s="16"/>
      <c r="JQO1141" s="19"/>
      <c r="JQP1141" s="16"/>
      <c r="JQW1141" s="19"/>
      <c r="JQX1141" s="16"/>
      <c r="JRE1141" s="19"/>
      <c r="JRF1141" s="16"/>
      <c r="JRM1141" s="19"/>
      <c r="JRN1141" s="16"/>
      <c r="JRU1141" s="19"/>
      <c r="JRV1141" s="16"/>
      <c r="JSC1141" s="19"/>
      <c r="JSD1141" s="16"/>
      <c r="JSK1141" s="19"/>
      <c r="JSL1141" s="16"/>
      <c r="JSS1141" s="19"/>
      <c r="JST1141" s="16"/>
      <c r="JTA1141" s="19"/>
      <c r="JTB1141" s="16"/>
      <c r="JTI1141" s="19"/>
      <c r="JTJ1141" s="16"/>
      <c r="JTQ1141" s="19"/>
      <c r="JTR1141" s="16"/>
      <c r="JTY1141" s="19"/>
      <c r="JTZ1141" s="16"/>
      <c r="JUG1141" s="19"/>
      <c r="JUH1141" s="16"/>
      <c r="JUO1141" s="19"/>
      <c r="JUP1141" s="16"/>
      <c r="JUW1141" s="19"/>
      <c r="JUX1141" s="16"/>
      <c r="JVE1141" s="19"/>
      <c r="JVF1141" s="16"/>
      <c r="JVM1141" s="19"/>
      <c r="JVN1141" s="16"/>
      <c r="JVU1141" s="19"/>
      <c r="JVV1141" s="16"/>
      <c r="JWC1141" s="19"/>
      <c r="JWD1141" s="16"/>
      <c r="JWK1141" s="19"/>
      <c r="JWL1141" s="16"/>
      <c r="JWS1141" s="19"/>
      <c r="JWT1141" s="16"/>
      <c r="JXA1141" s="19"/>
      <c r="JXB1141" s="16"/>
      <c r="JXI1141" s="19"/>
      <c r="JXJ1141" s="16"/>
      <c r="JXQ1141" s="19"/>
      <c r="JXR1141" s="16"/>
      <c r="JXY1141" s="19"/>
      <c r="JXZ1141" s="16"/>
      <c r="JYG1141" s="19"/>
      <c r="JYH1141" s="16"/>
      <c r="JYO1141" s="19"/>
      <c r="JYP1141" s="16"/>
      <c r="JYW1141" s="19"/>
      <c r="JYX1141" s="16"/>
      <c r="JZE1141" s="19"/>
      <c r="JZF1141" s="16"/>
      <c r="JZM1141" s="19"/>
      <c r="JZN1141" s="16"/>
      <c r="JZU1141" s="19"/>
      <c r="JZV1141" s="16"/>
      <c r="KAC1141" s="19"/>
      <c r="KAD1141" s="16"/>
      <c r="KAK1141" s="19"/>
      <c r="KAL1141" s="16"/>
      <c r="KAS1141" s="19"/>
      <c r="KAT1141" s="16"/>
      <c r="KBA1141" s="19"/>
      <c r="KBB1141" s="16"/>
      <c r="KBI1141" s="19"/>
      <c r="KBJ1141" s="16"/>
      <c r="KBQ1141" s="19"/>
      <c r="KBR1141" s="16"/>
      <c r="KBY1141" s="19"/>
      <c r="KBZ1141" s="16"/>
      <c r="KCG1141" s="19"/>
      <c r="KCH1141" s="16"/>
      <c r="KCO1141" s="19"/>
      <c r="KCP1141" s="16"/>
      <c r="KCW1141" s="19"/>
      <c r="KCX1141" s="16"/>
      <c r="KDE1141" s="19"/>
      <c r="KDF1141" s="16"/>
      <c r="KDM1141" s="19"/>
      <c r="KDN1141" s="16"/>
      <c r="KDU1141" s="19"/>
      <c r="KDV1141" s="16"/>
      <c r="KEC1141" s="19"/>
      <c r="KED1141" s="16"/>
      <c r="KEK1141" s="19"/>
      <c r="KEL1141" s="16"/>
      <c r="KES1141" s="19"/>
      <c r="KET1141" s="16"/>
      <c r="KFA1141" s="19"/>
      <c r="KFB1141" s="16"/>
      <c r="KFI1141" s="19"/>
      <c r="KFJ1141" s="16"/>
      <c r="KFQ1141" s="19"/>
      <c r="KFR1141" s="16"/>
      <c r="KFY1141" s="19"/>
      <c r="KFZ1141" s="16"/>
      <c r="KGG1141" s="19"/>
      <c r="KGH1141" s="16"/>
      <c r="KGO1141" s="19"/>
      <c r="KGP1141" s="16"/>
      <c r="KGW1141" s="19"/>
      <c r="KGX1141" s="16"/>
      <c r="KHE1141" s="19"/>
      <c r="KHF1141" s="16"/>
      <c r="KHM1141" s="19"/>
      <c r="KHN1141" s="16"/>
      <c r="KHU1141" s="19"/>
      <c r="KHV1141" s="16"/>
      <c r="KIC1141" s="19"/>
      <c r="KID1141" s="16"/>
      <c r="KIK1141" s="19"/>
      <c r="KIL1141" s="16"/>
      <c r="KIS1141" s="19"/>
      <c r="KIT1141" s="16"/>
      <c r="KJA1141" s="19"/>
      <c r="KJB1141" s="16"/>
      <c r="KJI1141" s="19"/>
      <c r="KJJ1141" s="16"/>
      <c r="KJQ1141" s="19"/>
      <c r="KJR1141" s="16"/>
      <c r="KJY1141" s="19"/>
      <c r="KJZ1141" s="16"/>
      <c r="KKG1141" s="19"/>
      <c r="KKH1141" s="16"/>
      <c r="KKO1141" s="19"/>
      <c r="KKP1141" s="16"/>
      <c r="KKW1141" s="19"/>
      <c r="KKX1141" s="16"/>
      <c r="KLE1141" s="19"/>
      <c r="KLF1141" s="16"/>
      <c r="KLM1141" s="19"/>
      <c r="KLN1141" s="16"/>
      <c r="KLU1141" s="19"/>
      <c r="KLV1141" s="16"/>
      <c r="KMC1141" s="19"/>
      <c r="KMD1141" s="16"/>
      <c r="KMK1141" s="19"/>
      <c r="KML1141" s="16"/>
      <c r="KMS1141" s="19"/>
      <c r="KMT1141" s="16"/>
      <c r="KNA1141" s="19"/>
      <c r="KNB1141" s="16"/>
      <c r="KNI1141" s="19"/>
      <c r="KNJ1141" s="16"/>
      <c r="KNQ1141" s="19"/>
      <c r="KNR1141" s="16"/>
      <c r="KNY1141" s="19"/>
      <c r="KNZ1141" s="16"/>
      <c r="KOG1141" s="19"/>
      <c r="KOH1141" s="16"/>
      <c r="KOO1141" s="19"/>
      <c r="KOP1141" s="16"/>
      <c r="KOW1141" s="19"/>
      <c r="KOX1141" s="16"/>
      <c r="KPE1141" s="19"/>
      <c r="KPF1141" s="16"/>
      <c r="KPM1141" s="19"/>
      <c r="KPN1141" s="16"/>
      <c r="KPU1141" s="19"/>
      <c r="KPV1141" s="16"/>
      <c r="KQC1141" s="19"/>
      <c r="KQD1141" s="16"/>
      <c r="KQK1141" s="19"/>
      <c r="KQL1141" s="16"/>
      <c r="KQS1141" s="19"/>
      <c r="KQT1141" s="16"/>
      <c r="KRA1141" s="19"/>
      <c r="KRB1141" s="16"/>
      <c r="KRI1141" s="19"/>
      <c r="KRJ1141" s="16"/>
      <c r="KRQ1141" s="19"/>
      <c r="KRR1141" s="16"/>
      <c r="KRY1141" s="19"/>
      <c r="KRZ1141" s="16"/>
      <c r="KSG1141" s="19"/>
      <c r="KSH1141" s="16"/>
      <c r="KSO1141" s="19"/>
      <c r="KSP1141" s="16"/>
      <c r="KSW1141" s="19"/>
      <c r="KSX1141" s="16"/>
      <c r="KTE1141" s="19"/>
      <c r="KTF1141" s="16"/>
      <c r="KTM1141" s="19"/>
      <c r="KTN1141" s="16"/>
      <c r="KTU1141" s="19"/>
      <c r="KTV1141" s="16"/>
      <c r="KUC1141" s="19"/>
      <c r="KUD1141" s="16"/>
      <c r="KUK1141" s="19"/>
      <c r="KUL1141" s="16"/>
      <c r="KUS1141" s="19"/>
      <c r="KUT1141" s="16"/>
      <c r="KVA1141" s="19"/>
      <c r="KVB1141" s="16"/>
      <c r="KVI1141" s="19"/>
      <c r="KVJ1141" s="16"/>
      <c r="KVQ1141" s="19"/>
      <c r="KVR1141" s="16"/>
      <c r="KVY1141" s="19"/>
      <c r="KVZ1141" s="16"/>
      <c r="KWG1141" s="19"/>
      <c r="KWH1141" s="16"/>
      <c r="KWO1141" s="19"/>
      <c r="KWP1141" s="16"/>
      <c r="KWW1141" s="19"/>
      <c r="KWX1141" s="16"/>
      <c r="KXE1141" s="19"/>
      <c r="KXF1141" s="16"/>
      <c r="KXM1141" s="19"/>
      <c r="KXN1141" s="16"/>
      <c r="KXU1141" s="19"/>
      <c r="KXV1141" s="16"/>
      <c r="KYC1141" s="19"/>
      <c r="KYD1141" s="16"/>
      <c r="KYK1141" s="19"/>
      <c r="KYL1141" s="16"/>
      <c r="KYS1141" s="19"/>
      <c r="KYT1141" s="16"/>
      <c r="KZA1141" s="19"/>
      <c r="KZB1141" s="16"/>
      <c r="KZI1141" s="19"/>
      <c r="KZJ1141" s="16"/>
      <c r="KZQ1141" s="19"/>
      <c r="KZR1141" s="16"/>
      <c r="KZY1141" s="19"/>
      <c r="KZZ1141" s="16"/>
      <c r="LAG1141" s="19"/>
      <c r="LAH1141" s="16"/>
      <c r="LAO1141" s="19"/>
      <c r="LAP1141" s="16"/>
      <c r="LAW1141" s="19"/>
      <c r="LAX1141" s="16"/>
      <c r="LBE1141" s="19"/>
      <c r="LBF1141" s="16"/>
      <c r="LBM1141" s="19"/>
      <c r="LBN1141" s="16"/>
      <c r="LBU1141" s="19"/>
      <c r="LBV1141" s="16"/>
      <c r="LCC1141" s="19"/>
      <c r="LCD1141" s="16"/>
      <c r="LCK1141" s="19"/>
      <c r="LCL1141" s="16"/>
      <c r="LCS1141" s="19"/>
      <c r="LCT1141" s="16"/>
      <c r="LDA1141" s="19"/>
      <c r="LDB1141" s="16"/>
      <c r="LDI1141" s="19"/>
      <c r="LDJ1141" s="16"/>
      <c r="LDQ1141" s="19"/>
      <c r="LDR1141" s="16"/>
      <c r="LDY1141" s="19"/>
      <c r="LDZ1141" s="16"/>
      <c r="LEG1141" s="19"/>
      <c r="LEH1141" s="16"/>
      <c r="LEO1141" s="19"/>
      <c r="LEP1141" s="16"/>
      <c r="LEW1141" s="19"/>
      <c r="LEX1141" s="16"/>
      <c r="LFE1141" s="19"/>
      <c r="LFF1141" s="16"/>
      <c r="LFM1141" s="19"/>
      <c r="LFN1141" s="16"/>
      <c r="LFU1141" s="19"/>
      <c r="LFV1141" s="16"/>
      <c r="LGC1141" s="19"/>
      <c r="LGD1141" s="16"/>
      <c r="LGK1141" s="19"/>
      <c r="LGL1141" s="16"/>
      <c r="LGS1141" s="19"/>
      <c r="LGT1141" s="16"/>
      <c r="LHA1141" s="19"/>
      <c r="LHB1141" s="16"/>
      <c r="LHI1141" s="19"/>
      <c r="LHJ1141" s="16"/>
      <c r="LHQ1141" s="19"/>
      <c r="LHR1141" s="16"/>
      <c r="LHY1141" s="19"/>
      <c r="LHZ1141" s="16"/>
      <c r="LIG1141" s="19"/>
      <c r="LIH1141" s="16"/>
      <c r="LIO1141" s="19"/>
      <c r="LIP1141" s="16"/>
      <c r="LIW1141" s="19"/>
      <c r="LIX1141" s="16"/>
      <c r="LJE1141" s="19"/>
      <c r="LJF1141" s="16"/>
      <c r="LJM1141" s="19"/>
      <c r="LJN1141" s="16"/>
      <c r="LJU1141" s="19"/>
      <c r="LJV1141" s="16"/>
      <c r="LKC1141" s="19"/>
      <c r="LKD1141" s="16"/>
      <c r="LKK1141" s="19"/>
      <c r="LKL1141" s="16"/>
      <c r="LKS1141" s="19"/>
      <c r="LKT1141" s="16"/>
      <c r="LLA1141" s="19"/>
      <c r="LLB1141" s="16"/>
      <c r="LLI1141" s="19"/>
      <c r="LLJ1141" s="16"/>
      <c r="LLQ1141" s="19"/>
      <c r="LLR1141" s="16"/>
      <c r="LLY1141" s="19"/>
      <c r="LLZ1141" s="16"/>
      <c r="LMG1141" s="19"/>
      <c r="LMH1141" s="16"/>
      <c r="LMO1141" s="19"/>
      <c r="LMP1141" s="16"/>
      <c r="LMW1141" s="19"/>
      <c r="LMX1141" s="16"/>
      <c r="LNE1141" s="19"/>
      <c r="LNF1141" s="16"/>
      <c r="LNM1141" s="19"/>
      <c r="LNN1141" s="16"/>
      <c r="LNU1141" s="19"/>
      <c r="LNV1141" s="16"/>
      <c r="LOC1141" s="19"/>
      <c r="LOD1141" s="16"/>
      <c r="LOK1141" s="19"/>
      <c r="LOL1141" s="16"/>
      <c r="LOS1141" s="19"/>
      <c r="LOT1141" s="16"/>
      <c r="LPA1141" s="19"/>
      <c r="LPB1141" s="16"/>
      <c r="LPI1141" s="19"/>
      <c r="LPJ1141" s="16"/>
      <c r="LPQ1141" s="19"/>
      <c r="LPR1141" s="16"/>
      <c r="LPY1141" s="19"/>
      <c r="LPZ1141" s="16"/>
      <c r="LQG1141" s="19"/>
      <c r="LQH1141" s="16"/>
      <c r="LQO1141" s="19"/>
      <c r="LQP1141" s="16"/>
      <c r="LQW1141" s="19"/>
      <c r="LQX1141" s="16"/>
      <c r="LRE1141" s="19"/>
      <c r="LRF1141" s="16"/>
      <c r="LRM1141" s="19"/>
      <c r="LRN1141" s="16"/>
      <c r="LRU1141" s="19"/>
      <c r="LRV1141" s="16"/>
      <c r="LSC1141" s="19"/>
      <c r="LSD1141" s="16"/>
      <c r="LSK1141" s="19"/>
      <c r="LSL1141" s="16"/>
      <c r="LSS1141" s="19"/>
      <c r="LST1141" s="16"/>
      <c r="LTA1141" s="19"/>
      <c r="LTB1141" s="16"/>
      <c r="LTI1141" s="19"/>
      <c r="LTJ1141" s="16"/>
      <c r="LTQ1141" s="19"/>
      <c r="LTR1141" s="16"/>
      <c r="LTY1141" s="19"/>
      <c r="LTZ1141" s="16"/>
      <c r="LUG1141" s="19"/>
      <c r="LUH1141" s="16"/>
      <c r="LUO1141" s="19"/>
      <c r="LUP1141" s="16"/>
      <c r="LUW1141" s="19"/>
      <c r="LUX1141" s="16"/>
      <c r="LVE1141" s="19"/>
      <c r="LVF1141" s="16"/>
      <c r="LVM1141" s="19"/>
      <c r="LVN1141" s="16"/>
      <c r="LVU1141" s="19"/>
      <c r="LVV1141" s="16"/>
      <c r="LWC1141" s="19"/>
      <c r="LWD1141" s="16"/>
      <c r="LWK1141" s="19"/>
      <c r="LWL1141" s="16"/>
      <c r="LWS1141" s="19"/>
      <c r="LWT1141" s="16"/>
      <c r="LXA1141" s="19"/>
      <c r="LXB1141" s="16"/>
      <c r="LXI1141" s="19"/>
      <c r="LXJ1141" s="16"/>
      <c r="LXQ1141" s="19"/>
      <c r="LXR1141" s="16"/>
      <c r="LXY1141" s="19"/>
      <c r="LXZ1141" s="16"/>
      <c r="LYG1141" s="19"/>
      <c r="LYH1141" s="16"/>
      <c r="LYO1141" s="19"/>
      <c r="LYP1141" s="16"/>
      <c r="LYW1141" s="19"/>
      <c r="LYX1141" s="16"/>
      <c r="LZE1141" s="19"/>
      <c r="LZF1141" s="16"/>
      <c r="LZM1141" s="19"/>
      <c r="LZN1141" s="16"/>
      <c r="LZU1141" s="19"/>
      <c r="LZV1141" s="16"/>
      <c r="MAC1141" s="19"/>
      <c r="MAD1141" s="16"/>
      <c r="MAK1141" s="19"/>
      <c r="MAL1141" s="16"/>
      <c r="MAS1141" s="19"/>
      <c r="MAT1141" s="16"/>
      <c r="MBA1141" s="19"/>
      <c r="MBB1141" s="16"/>
      <c r="MBI1141" s="19"/>
      <c r="MBJ1141" s="16"/>
      <c r="MBQ1141" s="19"/>
      <c r="MBR1141" s="16"/>
      <c r="MBY1141" s="19"/>
      <c r="MBZ1141" s="16"/>
      <c r="MCG1141" s="19"/>
      <c r="MCH1141" s="16"/>
      <c r="MCO1141" s="19"/>
      <c r="MCP1141" s="16"/>
      <c r="MCW1141" s="19"/>
      <c r="MCX1141" s="16"/>
      <c r="MDE1141" s="19"/>
      <c r="MDF1141" s="16"/>
      <c r="MDM1141" s="19"/>
      <c r="MDN1141" s="16"/>
      <c r="MDU1141" s="19"/>
      <c r="MDV1141" s="16"/>
      <c r="MEC1141" s="19"/>
      <c r="MED1141" s="16"/>
      <c r="MEK1141" s="19"/>
      <c r="MEL1141" s="16"/>
      <c r="MES1141" s="19"/>
      <c r="MET1141" s="16"/>
      <c r="MFA1141" s="19"/>
      <c r="MFB1141" s="16"/>
      <c r="MFI1141" s="19"/>
      <c r="MFJ1141" s="16"/>
      <c r="MFQ1141" s="19"/>
      <c r="MFR1141" s="16"/>
      <c r="MFY1141" s="19"/>
      <c r="MFZ1141" s="16"/>
      <c r="MGG1141" s="19"/>
      <c r="MGH1141" s="16"/>
      <c r="MGO1141" s="19"/>
      <c r="MGP1141" s="16"/>
      <c r="MGW1141" s="19"/>
      <c r="MGX1141" s="16"/>
      <c r="MHE1141" s="19"/>
      <c r="MHF1141" s="16"/>
      <c r="MHM1141" s="19"/>
      <c r="MHN1141" s="16"/>
      <c r="MHU1141" s="19"/>
      <c r="MHV1141" s="16"/>
      <c r="MIC1141" s="19"/>
      <c r="MID1141" s="16"/>
      <c r="MIK1141" s="19"/>
      <c r="MIL1141" s="16"/>
      <c r="MIS1141" s="19"/>
      <c r="MIT1141" s="16"/>
      <c r="MJA1141" s="19"/>
      <c r="MJB1141" s="16"/>
      <c r="MJI1141" s="19"/>
      <c r="MJJ1141" s="16"/>
      <c r="MJQ1141" s="19"/>
      <c r="MJR1141" s="16"/>
      <c r="MJY1141" s="19"/>
      <c r="MJZ1141" s="16"/>
      <c r="MKG1141" s="19"/>
      <c r="MKH1141" s="16"/>
      <c r="MKO1141" s="19"/>
      <c r="MKP1141" s="16"/>
      <c r="MKW1141" s="19"/>
      <c r="MKX1141" s="16"/>
      <c r="MLE1141" s="19"/>
      <c r="MLF1141" s="16"/>
      <c r="MLM1141" s="19"/>
      <c r="MLN1141" s="16"/>
      <c r="MLU1141" s="19"/>
      <c r="MLV1141" s="16"/>
      <c r="MMC1141" s="19"/>
      <c r="MMD1141" s="16"/>
      <c r="MMK1141" s="19"/>
      <c r="MML1141" s="16"/>
      <c r="MMS1141" s="19"/>
      <c r="MMT1141" s="16"/>
      <c r="MNA1141" s="19"/>
      <c r="MNB1141" s="16"/>
      <c r="MNI1141" s="19"/>
      <c r="MNJ1141" s="16"/>
      <c r="MNQ1141" s="19"/>
      <c r="MNR1141" s="16"/>
      <c r="MNY1141" s="19"/>
      <c r="MNZ1141" s="16"/>
      <c r="MOG1141" s="19"/>
      <c r="MOH1141" s="16"/>
      <c r="MOO1141" s="19"/>
      <c r="MOP1141" s="16"/>
      <c r="MOW1141" s="19"/>
      <c r="MOX1141" s="16"/>
      <c r="MPE1141" s="19"/>
      <c r="MPF1141" s="16"/>
      <c r="MPM1141" s="19"/>
      <c r="MPN1141" s="16"/>
      <c r="MPU1141" s="19"/>
      <c r="MPV1141" s="16"/>
      <c r="MQC1141" s="19"/>
      <c r="MQD1141" s="16"/>
      <c r="MQK1141" s="19"/>
      <c r="MQL1141" s="16"/>
      <c r="MQS1141" s="19"/>
      <c r="MQT1141" s="16"/>
      <c r="MRA1141" s="19"/>
      <c r="MRB1141" s="16"/>
      <c r="MRI1141" s="19"/>
      <c r="MRJ1141" s="16"/>
      <c r="MRQ1141" s="19"/>
      <c r="MRR1141" s="16"/>
      <c r="MRY1141" s="19"/>
      <c r="MRZ1141" s="16"/>
      <c r="MSG1141" s="19"/>
      <c r="MSH1141" s="16"/>
      <c r="MSO1141" s="19"/>
      <c r="MSP1141" s="16"/>
      <c r="MSW1141" s="19"/>
      <c r="MSX1141" s="16"/>
      <c r="MTE1141" s="19"/>
      <c r="MTF1141" s="16"/>
      <c r="MTM1141" s="19"/>
      <c r="MTN1141" s="16"/>
      <c r="MTU1141" s="19"/>
      <c r="MTV1141" s="16"/>
      <c r="MUC1141" s="19"/>
      <c r="MUD1141" s="16"/>
      <c r="MUK1141" s="19"/>
      <c r="MUL1141" s="16"/>
      <c r="MUS1141" s="19"/>
      <c r="MUT1141" s="16"/>
      <c r="MVA1141" s="19"/>
      <c r="MVB1141" s="16"/>
      <c r="MVI1141" s="19"/>
      <c r="MVJ1141" s="16"/>
      <c r="MVQ1141" s="19"/>
      <c r="MVR1141" s="16"/>
      <c r="MVY1141" s="19"/>
      <c r="MVZ1141" s="16"/>
      <c r="MWG1141" s="19"/>
      <c r="MWH1141" s="16"/>
      <c r="MWO1141" s="19"/>
      <c r="MWP1141" s="16"/>
      <c r="MWW1141" s="19"/>
      <c r="MWX1141" s="16"/>
      <c r="MXE1141" s="19"/>
      <c r="MXF1141" s="16"/>
      <c r="MXM1141" s="19"/>
      <c r="MXN1141" s="16"/>
      <c r="MXU1141" s="19"/>
      <c r="MXV1141" s="16"/>
      <c r="MYC1141" s="19"/>
      <c r="MYD1141" s="16"/>
      <c r="MYK1141" s="19"/>
      <c r="MYL1141" s="16"/>
      <c r="MYS1141" s="19"/>
      <c r="MYT1141" s="16"/>
      <c r="MZA1141" s="19"/>
      <c r="MZB1141" s="16"/>
      <c r="MZI1141" s="19"/>
      <c r="MZJ1141" s="16"/>
      <c r="MZQ1141" s="19"/>
      <c r="MZR1141" s="16"/>
      <c r="MZY1141" s="19"/>
      <c r="MZZ1141" s="16"/>
      <c r="NAG1141" s="19"/>
      <c r="NAH1141" s="16"/>
      <c r="NAO1141" s="19"/>
      <c r="NAP1141" s="16"/>
      <c r="NAW1141" s="19"/>
      <c r="NAX1141" s="16"/>
      <c r="NBE1141" s="19"/>
      <c r="NBF1141" s="16"/>
      <c r="NBM1141" s="19"/>
      <c r="NBN1141" s="16"/>
      <c r="NBU1141" s="19"/>
      <c r="NBV1141" s="16"/>
      <c r="NCC1141" s="19"/>
      <c r="NCD1141" s="16"/>
      <c r="NCK1141" s="19"/>
      <c r="NCL1141" s="16"/>
      <c r="NCS1141" s="19"/>
      <c r="NCT1141" s="16"/>
      <c r="NDA1141" s="19"/>
      <c r="NDB1141" s="16"/>
      <c r="NDI1141" s="19"/>
      <c r="NDJ1141" s="16"/>
      <c r="NDQ1141" s="19"/>
      <c r="NDR1141" s="16"/>
      <c r="NDY1141" s="19"/>
      <c r="NDZ1141" s="16"/>
      <c r="NEG1141" s="19"/>
      <c r="NEH1141" s="16"/>
      <c r="NEO1141" s="19"/>
      <c r="NEP1141" s="16"/>
      <c r="NEW1141" s="19"/>
      <c r="NEX1141" s="16"/>
      <c r="NFE1141" s="19"/>
      <c r="NFF1141" s="16"/>
      <c r="NFM1141" s="19"/>
      <c r="NFN1141" s="16"/>
      <c r="NFU1141" s="19"/>
      <c r="NFV1141" s="16"/>
      <c r="NGC1141" s="19"/>
      <c r="NGD1141" s="16"/>
      <c r="NGK1141" s="19"/>
      <c r="NGL1141" s="16"/>
      <c r="NGS1141" s="19"/>
      <c r="NGT1141" s="16"/>
      <c r="NHA1141" s="19"/>
      <c r="NHB1141" s="16"/>
      <c r="NHI1141" s="19"/>
      <c r="NHJ1141" s="16"/>
      <c r="NHQ1141" s="19"/>
      <c r="NHR1141" s="16"/>
      <c r="NHY1141" s="19"/>
      <c r="NHZ1141" s="16"/>
      <c r="NIG1141" s="19"/>
      <c r="NIH1141" s="16"/>
      <c r="NIO1141" s="19"/>
      <c r="NIP1141" s="16"/>
      <c r="NIW1141" s="19"/>
      <c r="NIX1141" s="16"/>
      <c r="NJE1141" s="19"/>
      <c r="NJF1141" s="16"/>
      <c r="NJM1141" s="19"/>
      <c r="NJN1141" s="16"/>
      <c r="NJU1141" s="19"/>
      <c r="NJV1141" s="16"/>
      <c r="NKC1141" s="19"/>
      <c r="NKD1141" s="16"/>
      <c r="NKK1141" s="19"/>
      <c r="NKL1141" s="16"/>
      <c r="NKS1141" s="19"/>
      <c r="NKT1141" s="16"/>
      <c r="NLA1141" s="19"/>
      <c r="NLB1141" s="16"/>
      <c r="NLI1141" s="19"/>
      <c r="NLJ1141" s="16"/>
      <c r="NLQ1141" s="19"/>
      <c r="NLR1141" s="16"/>
      <c r="NLY1141" s="19"/>
      <c r="NLZ1141" s="16"/>
      <c r="NMG1141" s="19"/>
      <c r="NMH1141" s="16"/>
      <c r="NMO1141" s="19"/>
      <c r="NMP1141" s="16"/>
      <c r="NMW1141" s="19"/>
      <c r="NMX1141" s="16"/>
      <c r="NNE1141" s="19"/>
      <c r="NNF1141" s="16"/>
      <c r="NNM1141" s="19"/>
      <c r="NNN1141" s="16"/>
      <c r="NNU1141" s="19"/>
      <c r="NNV1141" s="16"/>
      <c r="NOC1141" s="19"/>
      <c r="NOD1141" s="16"/>
      <c r="NOK1141" s="19"/>
      <c r="NOL1141" s="16"/>
      <c r="NOS1141" s="19"/>
      <c r="NOT1141" s="16"/>
      <c r="NPA1141" s="19"/>
      <c r="NPB1141" s="16"/>
      <c r="NPI1141" s="19"/>
      <c r="NPJ1141" s="16"/>
      <c r="NPQ1141" s="19"/>
      <c r="NPR1141" s="16"/>
      <c r="NPY1141" s="19"/>
      <c r="NPZ1141" s="16"/>
      <c r="NQG1141" s="19"/>
      <c r="NQH1141" s="16"/>
      <c r="NQO1141" s="19"/>
      <c r="NQP1141" s="16"/>
      <c r="NQW1141" s="19"/>
      <c r="NQX1141" s="16"/>
      <c r="NRE1141" s="19"/>
      <c r="NRF1141" s="16"/>
      <c r="NRM1141" s="19"/>
      <c r="NRN1141" s="16"/>
      <c r="NRU1141" s="19"/>
      <c r="NRV1141" s="16"/>
      <c r="NSC1141" s="19"/>
      <c r="NSD1141" s="16"/>
      <c r="NSK1141" s="19"/>
      <c r="NSL1141" s="16"/>
      <c r="NSS1141" s="19"/>
      <c r="NST1141" s="16"/>
      <c r="NTA1141" s="19"/>
      <c r="NTB1141" s="16"/>
      <c r="NTI1141" s="19"/>
      <c r="NTJ1141" s="16"/>
      <c r="NTQ1141" s="19"/>
      <c r="NTR1141" s="16"/>
      <c r="NTY1141" s="19"/>
      <c r="NTZ1141" s="16"/>
      <c r="NUG1141" s="19"/>
      <c r="NUH1141" s="16"/>
      <c r="NUO1141" s="19"/>
      <c r="NUP1141" s="16"/>
      <c r="NUW1141" s="19"/>
      <c r="NUX1141" s="16"/>
      <c r="NVE1141" s="19"/>
      <c r="NVF1141" s="16"/>
      <c r="NVM1141" s="19"/>
      <c r="NVN1141" s="16"/>
      <c r="NVU1141" s="19"/>
      <c r="NVV1141" s="16"/>
      <c r="NWC1141" s="19"/>
      <c r="NWD1141" s="16"/>
      <c r="NWK1141" s="19"/>
      <c r="NWL1141" s="16"/>
      <c r="NWS1141" s="19"/>
      <c r="NWT1141" s="16"/>
      <c r="NXA1141" s="19"/>
      <c r="NXB1141" s="16"/>
      <c r="NXI1141" s="19"/>
      <c r="NXJ1141" s="16"/>
      <c r="NXQ1141" s="19"/>
      <c r="NXR1141" s="16"/>
      <c r="NXY1141" s="19"/>
      <c r="NXZ1141" s="16"/>
      <c r="NYG1141" s="19"/>
      <c r="NYH1141" s="16"/>
      <c r="NYO1141" s="19"/>
      <c r="NYP1141" s="16"/>
      <c r="NYW1141" s="19"/>
      <c r="NYX1141" s="16"/>
      <c r="NZE1141" s="19"/>
      <c r="NZF1141" s="16"/>
      <c r="NZM1141" s="19"/>
      <c r="NZN1141" s="16"/>
      <c r="NZU1141" s="19"/>
      <c r="NZV1141" s="16"/>
      <c r="OAC1141" s="19"/>
      <c r="OAD1141" s="16"/>
      <c r="OAK1141" s="19"/>
      <c r="OAL1141" s="16"/>
      <c r="OAS1141" s="19"/>
      <c r="OAT1141" s="16"/>
      <c r="OBA1141" s="19"/>
      <c r="OBB1141" s="16"/>
      <c r="OBI1141" s="19"/>
      <c r="OBJ1141" s="16"/>
      <c r="OBQ1141" s="19"/>
      <c r="OBR1141" s="16"/>
      <c r="OBY1141" s="19"/>
      <c r="OBZ1141" s="16"/>
      <c r="OCG1141" s="19"/>
      <c r="OCH1141" s="16"/>
      <c r="OCO1141" s="19"/>
      <c r="OCP1141" s="16"/>
      <c r="OCW1141" s="19"/>
      <c r="OCX1141" s="16"/>
      <c r="ODE1141" s="19"/>
      <c r="ODF1141" s="16"/>
      <c r="ODM1141" s="19"/>
      <c r="ODN1141" s="16"/>
      <c r="ODU1141" s="19"/>
      <c r="ODV1141" s="16"/>
      <c r="OEC1141" s="19"/>
      <c r="OED1141" s="16"/>
      <c r="OEK1141" s="19"/>
      <c r="OEL1141" s="16"/>
      <c r="OES1141" s="19"/>
      <c r="OET1141" s="16"/>
      <c r="OFA1141" s="19"/>
      <c r="OFB1141" s="16"/>
      <c r="OFI1141" s="19"/>
      <c r="OFJ1141" s="16"/>
      <c r="OFQ1141" s="19"/>
      <c r="OFR1141" s="16"/>
      <c r="OFY1141" s="19"/>
      <c r="OFZ1141" s="16"/>
      <c r="OGG1141" s="19"/>
      <c r="OGH1141" s="16"/>
      <c r="OGO1141" s="19"/>
      <c r="OGP1141" s="16"/>
      <c r="OGW1141" s="19"/>
      <c r="OGX1141" s="16"/>
      <c r="OHE1141" s="19"/>
      <c r="OHF1141" s="16"/>
      <c r="OHM1141" s="19"/>
      <c r="OHN1141" s="16"/>
      <c r="OHU1141" s="19"/>
      <c r="OHV1141" s="16"/>
      <c r="OIC1141" s="19"/>
      <c r="OID1141" s="16"/>
      <c r="OIK1141" s="19"/>
      <c r="OIL1141" s="16"/>
      <c r="OIS1141" s="19"/>
      <c r="OIT1141" s="16"/>
      <c r="OJA1141" s="19"/>
      <c r="OJB1141" s="16"/>
      <c r="OJI1141" s="19"/>
      <c r="OJJ1141" s="16"/>
      <c r="OJQ1141" s="19"/>
      <c r="OJR1141" s="16"/>
      <c r="OJY1141" s="19"/>
      <c r="OJZ1141" s="16"/>
      <c r="OKG1141" s="19"/>
      <c r="OKH1141" s="16"/>
      <c r="OKO1141" s="19"/>
      <c r="OKP1141" s="16"/>
      <c r="OKW1141" s="19"/>
      <c r="OKX1141" s="16"/>
      <c r="OLE1141" s="19"/>
      <c r="OLF1141" s="16"/>
      <c r="OLM1141" s="19"/>
      <c r="OLN1141" s="16"/>
      <c r="OLU1141" s="19"/>
      <c r="OLV1141" s="16"/>
      <c r="OMC1141" s="19"/>
      <c r="OMD1141" s="16"/>
      <c r="OMK1141" s="19"/>
      <c r="OML1141" s="16"/>
      <c r="OMS1141" s="19"/>
      <c r="OMT1141" s="16"/>
      <c r="ONA1141" s="19"/>
      <c r="ONB1141" s="16"/>
      <c r="ONI1141" s="19"/>
      <c r="ONJ1141" s="16"/>
      <c r="ONQ1141" s="19"/>
      <c r="ONR1141" s="16"/>
      <c r="ONY1141" s="19"/>
      <c r="ONZ1141" s="16"/>
      <c r="OOG1141" s="19"/>
      <c r="OOH1141" s="16"/>
      <c r="OOO1141" s="19"/>
      <c r="OOP1141" s="16"/>
      <c r="OOW1141" s="19"/>
      <c r="OOX1141" s="16"/>
      <c r="OPE1141" s="19"/>
      <c r="OPF1141" s="16"/>
      <c r="OPM1141" s="19"/>
      <c r="OPN1141" s="16"/>
      <c r="OPU1141" s="19"/>
      <c r="OPV1141" s="16"/>
      <c r="OQC1141" s="19"/>
      <c r="OQD1141" s="16"/>
      <c r="OQK1141" s="19"/>
      <c r="OQL1141" s="16"/>
      <c r="OQS1141" s="19"/>
      <c r="OQT1141" s="16"/>
      <c r="ORA1141" s="19"/>
      <c r="ORB1141" s="16"/>
      <c r="ORI1141" s="19"/>
      <c r="ORJ1141" s="16"/>
      <c r="ORQ1141" s="19"/>
      <c r="ORR1141" s="16"/>
      <c r="ORY1141" s="19"/>
      <c r="ORZ1141" s="16"/>
      <c r="OSG1141" s="19"/>
      <c r="OSH1141" s="16"/>
      <c r="OSO1141" s="19"/>
      <c r="OSP1141" s="16"/>
      <c r="OSW1141" s="19"/>
      <c r="OSX1141" s="16"/>
      <c r="OTE1141" s="19"/>
      <c r="OTF1141" s="16"/>
      <c r="OTM1141" s="19"/>
      <c r="OTN1141" s="16"/>
      <c r="OTU1141" s="19"/>
      <c r="OTV1141" s="16"/>
      <c r="OUC1141" s="19"/>
      <c r="OUD1141" s="16"/>
      <c r="OUK1141" s="19"/>
      <c r="OUL1141" s="16"/>
      <c r="OUS1141" s="19"/>
      <c r="OUT1141" s="16"/>
      <c r="OVA1141" s="19"/>
      <c r="OVB1141" s="16"/>
      <c r="OVI1141" s="19"/>
      <c r="OVJ1141" s="16"/>
      <c r="OVQ1141" s="19"/>
      <c r="OVR1141" s="16"/>
      <c r="OVY1141" s="19"/>
      <c r="OVZ1141" s="16"/>
      <c r="OWG1141" s="19"/>
      <c r="OWH1141" s="16"/>
      <c r="OWO1141" s="19"/>
      <c r="OWP1141" s="16"/>
      <c r="OWW1141" s="19"/>
      <c r="OWX1141" s="16"/>
      <c r="OXE1141" s="19"/>
      <c r="OXF1141" s="16"/>
      <c r="OXM1141" s="19"/>
      <c r="OXN1141" s="16"/>
      <c r="OXU1141" s="19"/>
      <c r="OXV1141" s="16"/>
      <c r="OYC1141" s="19"/>
      <c r="OYD1141" s="16"/>
      <c r="OYK1141" s="19"/>
      <c r="OYL1141" s="16"/>
      <c r="OYS1141" s="19"/>
      <c r="OYT1141" s="16"/>
      <c r="OZA1141" s="19"/>
      <c r="OZB1141" s="16"/>
      <c r="OZI1141" s="19"/>
      <c r="OZJ1141" s="16"/>
      <c r="OZQ1141" s="19"/>
      <c r="OZR1141" s="16"/>
      <c r="OZY1141" s="19"/>
      <c r="OZZ1141" s="16"/>
      <c r="PAG1141" s="19"/>
      <c r="PAH1141" s="16"/>
      <c r="PAO1141" s="19"/>
      <c r="PAP1141" s="16"/>
      <c r="PAW1141" s="19"/>
      <c r="PAX1141" s="16"/>
      <c r="PBE1141" s="19"/>
      <c r="PBF1141" s="16"/>
      <c r="PBM1141" s="19"/>
      <c r="PBN1141" s="16"/>
      <c r="PBU1141" s="19"/>
      <c r="PBV1141" s="16"/>
      <c r="PCC1141" s="19"/>
      <c r="PCD1141" s="16"/>
      <c r="PCK1141" s="19"/>
      <c r="PCL1141" s="16"/>
      <c r="PCS1141" s="19"/>
      <c r="PCT1141" s="16"/>
      <c r="PDA1141" s="19"/>
      <c r="PDB1141" s="16"/>
      <c r="PDI1141" s="19"/>
      <c r="PDJ1141" s="16"/>
      <c r="PDQ1141" s="19"/>
      <c r="PDR1141" s="16"/>
      <c r="PDY1141" s="19"/>
      <c r="PDZ1141" s="16"/>
      <c r="PEG1141" s="19"/>
      <c r="PEH1141" s="16"/>
      <c r="PEO1141" s="19"/>
      <c r="PEP1141" s="16"/>
      <c r="PEW1141" s="19"/>
      <c r="PEX1141" s="16"/>
      <c r="PFE1141" s="19"/>
      <c r="PFF1141" s="16"/>
      <c r="PFM1141" s="19"/>
      <c r="PFN1141" s="16"/>
      <c r="PFU1141" s="19"/>
      <c r="PFV1141" s="16"/>
      <c r="PGC1141" s="19"/>
      <c r="PGD1141" s="16"/>
      <c r="PGK1141" s="19"/>
      <c r="PGL1141" s="16"/>
      <c r="PGS1141" s="19"/>
      <c r="PGT1141" s="16"/>
      <c r="PHA1141" s="19"/>
      <c r="PHB1141" s="16"/>
      <c r="PHI1141" s="19"/>
      <c r="PHJ1141" s="16"/>
      <c r="PHQ1141" s="19"/>
      <c r="PHR1141" s="16"/>
      <c r="PHY1141" s="19"/>
      <c r="PHZ1141" s="16"/>
      <c r="PIG1141" s="19"/>
      <c r="PIH1141" s="16"/>
      <c r="PIO1141" s="19"/>
      <c r="PIP1141" s="16"/>
      <c r="PIW1141" s="19"/>
      <c r="PIX1141" s="16"/>
      <c r="PJE1141" s="19"/>
      <c r="PJF1141" s="16"/>
      <c r="PJM1141" s="19"/>
      <c r="PJN1141" s="16"/>
      <c r="PJU1141" s="19"/>
      <c r="PJV1141" s="16"/>
      <c r="PKC1141" s="19"/>
      <c r="PKD1141" s="16"/>
      <c r="PKK1141" s="19"/>
      <c r="PKL1141" s="16"/>
      <c r="PKS1141" s="19"/>
      <c r="PKT1141" s="16"/>
      <c r="PLA1141" s="19"/>
      <c r="PLB1141" s="16"/>
      <c r="PLI1141" s="19"/>
      <c r="PLJ1141" s="16"/>
      <c r="PLQ1141" s="19"/>
      <c r="PLR1141" s="16"/>
      <c r="PLY1141" s="19"/>
      <c r="PLZ1141" s="16"/>
      <c r="PMG1141" s="19"/>
      <c r="PMH1141" s="16"/>
      <c r="PMO1141" s="19"/>
      <c r="PMP1141" s="16"/>
      <c r="PMW1141" s="19"/>
      <c r="PMX1141" s="16"/>
      <c r="PNE1141" s="19"/>
      <c r="PNF1141" s="16"/>
      <c r="PNM1141" s="19"/>
      <c r="PNN1141" s="16"/>
      <c r="PNU1141" s="19"/>
      <c r="PNV1141" s="16"/>
      <c r="POC1141" s="19"/>
      <c r="POD1141" s="16"/>
      <c r="POK1141" s="19"/>
      <c r="POL1141" s="16"/>
      <c r="POS1141" s="19"/>
      <c r="POT1141" s="16"/>
      <c r="PPA1141" s="19"/>
      <c r="PPB1141" s="16"/>
      <c r="PPI1141" s="19"/>
      <c r="PPJ1141" s="16"/>
      <c r="PPQ1141" s="19"/>
      <c r="PPR1141" s="16"/>
      <c r="PPY1141" s="19"/>
      <c r="PPZ1141" s="16"/>
      <c r="PQG1141" s="19"/>
      <c r="PQH1141" s="16"/>
      <c r="PQO1141" s="19"/>
      <c r="PQP1141" s="16"/>
      <c r="PQW1141" s="19"/>
      <c r="PQX1141" s="16"/>
      <c r="PRE1141" s="19"/>
      <c r="PRF1141" s="16"/>
      <c r="PRM1141" s="19"/>
      <c r="PRN1141" s="16"/>
      <c r="PRU1141" s="19"/>
      <c r="PRV1141" s="16"/>
      <c r="PSC1141" s="19"/>
      <c r="PSD1141" s="16"/>
      <c r="PSK1141" s="19"/>
      <c r="PSL1141" s="16"/>
      <c r="PSS1141" s="19"/>
      <c r="PST1141" s="16"/>
      <c r="PTA1141" s="19"/>
      <c r="PTB1141" s="16"/>
      <c r="PTI1141" s="19"/>
      <c r="PTJ1141" s="16"/>
      <c r="PTQ1141" s="19"/>
      <c r="PTR1141" s="16"/>
      <c r="PTY1141" s="19"/>
      <c r="PTZ1141" s="16"/>
      <c r="PUG1141" s="19"/>
      <c r="PUH1141" s="16"/>
      <c r="PUO1141" s="19"/>
      <c r="PUP1141" s="16"/>
      <c r="PUW1141" s="19"/>
      <c r="PUX1141" s="16"/>
      <c r="PVE1141" s="19"/>
      <c r="PVF1141" s="16"/>
      <c r="PVM1141" s="19"/>
      <c r="PVN1141" s="16"/>
      <c r="PVU1141" s="19"/>
      <c r="PVV1141" s="16"/>
      <c r="PWC1141" s="19"/>
      <c r="PWD1141" s="16"/>
      <c r="PWK1141" s="19"/>
      <c r="PWL1141" s="16"/>
      <c r="PWS1141" s="19"/>
      <c r="PWT1141" s="16"/>
      <c r="PXA1141" s="19"/>
      <c r="PXB1141" s="16"/>
      <c r="PXI1141" s="19"/>
      <c r="PXJ1141" s="16"/>
      <c r="PXQ1141" s="19"/>
      <c r="PXR1141" s="16"/>
      <c r="PXY1141" s="19"/>
      <c r="PXZ1141" s="16"/>
      <c r="PYG1141" s="19"/>
      <c r="PYH1141" s="16"/>
      <c r="PYO1141" s="19"/>
      <c r="PYP1141" s="16"/>
      <c r="PYW1141" s="19"/>
      <c r="PYX1141" s="16"/>
      <c r="PZE1141" s="19"/>
      <c r="PZF1141" s="16"/>
      <c r="PZM1141" s="19"/>
      <c r="PZN1141" s="16"/>
      <c r="PZU1141" s="19"/>
      <c r="PZV1141" s="16"/>
      <c r="QAC1141" s="19"/>
      <c r="QAD1141" s="16"/>
      <c r="QAK1141" s="19"/>
      <c r="QAL1141" s="16"/>
      <c r="QAS1141" s="19"/>
      <c r="QAT1141" s="16"/>
      <c r="QBA1141" s="19"/>
      <c r="QBB1141" s="16"/>
      <c r="QBI1141" s="19"/>
      <c r="QBJ1141" s="16"/>
      <c r="QBQ1141" s="19"/>
      <c r="QBR1141" s="16"/>
      <c r="QBY1141" s="19"/>
      <c r="QBZ1141" s="16"/>
      <c r="QCG1141" s="19"/>
      <c r="QCH1141" s="16"/>
      <c r="QCO1141" s="19"/>
      <c r="QCP1141" s="16"/>
      <c r="QCW1141" s="19"/>
      <c r="QCX1141" s="16"/>
      <c r="QDE1141" s="19"/>
      <c r="QDF1141" s="16"/>
      <c r="QDM1141" s="19"/>
      <c r="QDN1141" s="16"/>
      <c r="QDU1141" s="19"/>
      <c r="QDV1141" s="16"/>
      <c r="QEC1141" s="19"/>
      <c r="QED1141" s="16"/>
      <c r="QEK1141" s="19"/>
      <c r="QEL1141" s="16"/>
      <c r="QES1141" s="19"/>
      <c r="QET1141" s="16"/>
      <c r="QFA1141" s="19"/>
      <c r="QFB1141" s="16"/>
      <c r="QFI1141" s="19"/>
      <c r="QFJ1141" s="16"/>
      <c r="QFQ1141" s="19"/>
      <c r="QFR1141" s="16"/>
      <c r="QFY1141" s="19"/>
      <c r="QFZ1141" s="16"/>
      <c r="QGG1141" s="19"/>
      <c r="QGH1141" s="16"/>
      <c r="QGO1141" s="19"/>
      <c r="QGP1141" s="16"/>
      <c r="QGW1141" s="19"/>
      <c r="QGX1141" s="16"/>
      <c r="QHE1141" s="19"/>
      <c r="QHF1141" s="16"/>
      <c r="QHM1141" s="19"/>
      <c r="QHN1141" s="16"/>
      <c r="QHU1141" s="19"/>
      <c r="QHV1141" s="16"/>
      <c r="QIC1141" s="19"/>
      <c r="QID1141" s="16"/>
      <c r="QIK1141" s="19"/>
      <c r="QIL1141" s="16"/>
      <c r="QIS1141" s="19"/>
      <c r="QIT1141" s="16"/>
      <c r="QJA1141" s="19"/>
      <c r="QJB1141" s="16"/>
      <c r="QJI1141" s="19"/>
      <c r="QJJ1141" s="16"/>
      <c r="QJQ1141" s="19"/>
      <c r="QJR1141" s="16"/>
      <c r="QJY1141" s="19"/>
      <c r="QJZ1141" s="16"/>
      <c r="QKG1141" s="19"/>
      <c r="QKH1141" s="16"/>
      <c r="QKO1141" s="19"/>
      <c r="QKP1141" s="16"/>
      <c r="QKW1141" s="19"/>
      <c r="QKX1141" s="16"/>
      <c r="QLE1141" s="19"/>
      <c r="QLF1141" s="16"/>
      <c r="QLM1141" s="19"/>
      <c r="QLN1141" s="16"/>
      <c r="QLU1141" s="19"/>
      <c r="QLV1141" s="16"/>
      <c r="QMC1141" s="19"/>
      <c r="QMD1141" s="16"/>
      <c r="QMK1141" s="19"/>
      <c r="QML1141" s="16"/>
      <c r="QMS1141" s="19"/>
      <c r="QMT1141" s="16"/>
      <c r="QNA1141" s="19"/>
      <c r="QNB1141" s="16"/>
      <c r="QNI1141" s="19"/>
      <c r="QNJ1141" s="16"/>
      <c r="QNQ1141" s="19"/>
      <c r="QNR1141" s="16"/>
      <c r="QNY1141" s="19"/>
      <c r="QNZ1141" s="16"/>
      <c r="QOG1141" s="19"/>
      <c r="QOH1141" s="16"/>
      <c r="QOO1141" s="19"/>
      <c r="QOP1141" s="16"/>
      <c r="QOW1141" s="19"/>
      <c r="QOX1141" s="16"/>
      <c r="QPE1141" s="19"/>
      <c r="QPF1141" s="16"/>
      <c r="QPM1141" s="19"/>
      <c r="QPN1141" s="16"/>
      <c r="QPU1141" s="19"/>
      <c r="QPV1141" s="16"/>
      <c r="QQC1141" s="19"/>
      <c r="QQD1141" s="16"/>
      <c r="QQK1141" s="19"/>
      <c r="QQL1141" s="16"/>
      <c r="QQS1141" s="19"/>
      <c r="QQT1141" s="16"/>
      <c r="QRA1141" s="19"/>
      <c r="QRB1141" s="16"/>
      <c r="QRI1141" s="19"/>
      <c r="QRJ1141" s="16"/>
      <c r="QRQ1141" s="19"/>
      <c r="QRR1141" s="16"/>
      <c r="QRY1141" s="19"/>
      <c r="QRZ1141" s="16"/>
      <c r="QSG1141" s="19"/>
      <c r="QSH1141" s="16"/>
      <c r="QSO1141" s="19"/>
      <c r="QSP1141" s="16"/>
      <c r="QSW1141" s="19"/>
      <c r="QSX1141" s="16"/>
      <c r="QTE1141" s="19"/>
      <c r="QTF1141" s="16"/>
      <c r="QTM1141" s="19"/>
      <c r="QTN1141" s="16"/>
      <c r="QTU1141" s="19"/>
      <c r="QTV1141" s="16"/>
      <c r="QUC1141" s="19"/>
      <c r="QUD1141" s="16"/>
      <c r="QUK1141" s="19"/>
      <c r="QUL1141" s="16"/>
      <c r="QUS1141" s="19"/>
      <c r="QUT1141" s="16"/>
      <c r="QVA1141" s="19"/>
      <c r="QVB1141" s="16"/>
      <c r="QVI1141" s="19"/>
      <c r="QVJ1141" s="16"/>
      <c r="QVQ1141" s="19"/>
      <c r="QVR1141" s="16"/>
      <c r="QVY1141" s="19"/>
      <c r="QVZ1141" s="16"/>
      <c r="QWG1141" s="19"/>
      <c r="QWH1141" s="16"/>
      <c r="QWO1141" s="19"/>
      <c r="QWP1141" s="16"/>
      <c r="QWW1141" s="19"/>
      <c r="QWX1141" s="16"/>
      <c r="QXE1141" s="19"/>
      <c r="QXF1141" s="16"/>
      <c r="QXM1141" s="19"/>
      <c r="QXN1141" s="16"/>
      <c r="QXU1141" s="19"/>
      <c r="QXV1141" s="16"/>
      <c r="QYC1141" s="19"/>
      <c r="QYD1141" s="16"/>
      <c r="QYK1141" s="19"/>
      <c r="QYL1141" s="16"/>
      <c r="QYS1141" s="19"/>
      <c r="QYT1141" s="16"/>
      <c r="QZA1141" s="19"/>
      <c r="QZB1141" s="16"/>
      <c r="QZI1141" s="19"/>
      <c r="QZJ1141" s="16"/>
      <c r="QZQ1141" s="19"/>
      <c r="QZR1141" s="16"/>
      <c r="QZY1141" s="19"/>
      <c r="QZZ1141" s="16"/>
      <c r="RAG1141" s="19"/>
      <c r="RAH1141" s="16"/>
      <c r="RAO1141" s="19"/>
      <c r="RAP1141" s="16"/>
      <c r="RAW1141" s="19"/>
      <c r="RAX1141" s="16"/>
      <c r="RBE1141" s="19"/>
      <c r="RBF1141" s="16"/>
      <c r="RBM1141" s="19"/>
      <c r="RBN1141" s="16"/>
      <c r="RBU1141" s="19"/>
      <c r="RBV1141" s="16"/>
      <c r="RCC1141" s="19"/>
      <c r="RCD1141" s="16"/>
      <c r="RCK1141" s="19"/>
      <c r="RCL1141" s="16"/>
      <c r="RCS1141" s="19"/>
      <c r="RCT1141" s="16"/>
      <c r="RDA1141" s="19"/>
      <c r="RDB1141" s="16"/>
      <c r="RDI1141" s="19"/>
      <c r="RDJ1141" s="16"/>
      <c r="RDQ1141" s="19"/>
      <c r="RDR1141" s="16"/>
      <c r="RDY1141" s="19"/>
      <c r="RDZ1141" s="16"/>
      <c r="REG1141" s="19"/>
      <c r="REH1141" s="16"/>
      <c r="REO1141" s="19"/>
      <c r="REP1141" s="16"/>
      <c r="REW1141" s="19"/>
      <c r="REX1141" s="16"/>
      <c r="RFE1141" s="19"/>
      <c r="RFF1141" s="16"/>
      <c r="RFM1141" s="19"/>
      <c r="RFN1141" s="16"/>
      <c r="RFU1141" s="19"/>
      <c r="RFV1141" s="16"/>
      <c r="RGC1141" s="19"/>
      <c r="RGD1141" s="16"/>
      <c r="RGK1141" s="19"/>
      <c r="RGL1141" s="16"/>
      <c r="RGS1141" s="19"/>
      <c r="RGT1141" s="16"/>
      <c r="RHA1141" s="19"/>
      <c r="RHB1141" s="16"/>
      <c r="RHI1141" s="19"/>
      <c r="RHJ1141" s="16"/>
      <c r="RHQ1141" s="19"/>
      <c r="RHR1141" s="16"/>
      <c r="RHY1141" s="19"/>
      <c r="RHZ1141" s="16"/>
      <c r="RIG1141" s="19"/>
      <c r="RIH1141" s="16"/>
      <c r="RIO1141" s="19"/>
      <c r="RIP1141" s="16"/>
      <c r="RIW1141" s="19"/>
      <c r="RIX1141" s="16"/>
      <c r="RJE1141" s="19"/>
      <c r="RJF1141" s="16"/>
      <c r="RJM1141" s="19"/>
      <c r="RJN1141" s="16"/>
      <c r="RJU1141" s="19"/>
      <c r="RJV1141" s="16"/>
      <c r="RKC1141" s="19"/>
      <c r="RKD1141" s="16"/>
      <c r="RKK1141" s="19"/>
      <c r="RKL1141" s="16"/>
      <c r="RKS1141" s="19"/>
      <c r="RKT1141" s="16"/>
      <c r="RLA1141" s="19"/>
      <c r="RLB1141" s="16"/>
      <c r="RLI1141" s="19"/>
      <c r="RLJ1141" s="16"/>
      <c r="RLQ1141" s="19"/>
      <c r="RLR1141" s="16"/>
      <c r="RLY1141" s="19"/>
      <c r="RLZ1141" s="16"/>
      <c r="RMG1141" s="19"/>
      <c r="RMH1141" s="16"/>
      <c r="RMO1141" s="19"/>
      <c r="RMP1141" s="16"/>
      <c r="RMW1141" s="19"/>
      <c r="RMX1141" s="16"/>
      <c r="RNE1141" s="19"/>
      <c r="RNF1141" s="16"/>
      <c r="RNM1141" s="19"/>
      <c r="RNN1141" s="16"/>
      <c r="RNU1141" s="19"/>
      <c r="RNV1141" s="16"/>
      <c r="ROC1141" s="19"/>
      <c r="ROD1141" s="16"/>
      <c r="ROK1141" s="19"/>
      <c r="ROL1141" s="16"/>
      <c r="ROS1141" s="19"/>
      <c r="ROT1141" s="16"/>
      <c r="RPA1141" s="19"/>
      <c r="RPB1141" s="16"/>
      <c r="RPI1141" s="19"/>
      <c r="RPJ1141" s="16"/>
      <c r="RPQ1141" s="19"/>
      <c r="RPR1141" s="16"/>
      <c r="RPY1141" s="19"/>
      <c r="RPZ1141" s="16"/>
      <c r="RQG1141" s="19"/>
      <c r="RQH1141" s="16"/>
      <c r="RQO1141" s="19"/>
      <c r="RQP1141" s="16"/>
      <c r="RQW1141" s="19"/>
      <c r="RQX1141" s="16"/>
      <c r="RRE1141" s="19"/>
      <c r="RRF1141" s="16"/>
      <c r="RRM1141" s="19"/>
      <c r="RRN1141" s="16"/>
      <c r="RRU1141" s="19"/>
      <c r="RRV1141" s="16"/>
      <c r="RSC1141" s="19"/>
      <c r="RSD1141" s="16"/>
      <c r="RSK1141" s="19"/>
      <c r="RSL1141" s="16"/>
      <c r="RSS1141" s="19"/>
      <c r="RST1141" s="16"/>
      <c r="RTA1141" s="19"/>
      <c r="RTB1141" s="16"/>
      <c r="RTI1141" s="19"/>
      <c r="RTJ1141" s="16"/>
      <c r="RTQ1141" s="19"/>
      <c r="RTR1141" s="16"/>
      <c r="RTY1141" s="19"/>
      <c r="RTZ1141" s="16"/>
      <c r="RUG1141" s="19"/>
      <c r="RUH1141" s="16"/>
      <c r="RUO1141" s="19"/>
      <c r="RUP1141" s="16"/>
      <c r="RUW1141" s="19"/>
      <c r="RUX1141" s="16"/>
      <c r="RVE1141" s="19"/>
      <c r="RVF1141" s="16"/>
      <c r="RVM1141" s="19"/>
      <c r="RVN1141" s="16"/>
      <c r="RVU1141" s="19"/>
      <c r="RVV1141" s="16"/>
      <c r="RWC1141" s="19"/>
      <c r="RWD1141" s="16"/>
      <c r="RWK1141" s="19"/>
      <c r="RWL1141" s="16"/>
      <c r="RWS1141" s="19"/>
      <c r="RWT1141" s="16"/>
      <c r="RXA1141" s="19"/>
      <c r="RXB1141" s="16"/>
      <c r="RXI1141" s="19"/>
      <c r="RXJ1141" s="16"/>
      <c r="RXQ1141" s="19"/>
      <c r="RXR1141" s="16"/>
      <c r="RXY1141" s="19"/>
      <c r="RXZ1141" s="16"/>
      <c r="RYG1141" s="19"/>
      <c r="RYH1141" s="16"/>
      <c r="RYO1141" s="19"/>
      <c r="RYP1141" s="16"/>
      <c r="RYW1141" s="19"/>
      <c r="RYX1141" s="16"/>
      <c r="RZE1141" s="19"/>
      <c r="RZF1141" s="16"/>
      <c r="RZM1141" s="19"/>
      <c r="RZN1141" s="16"/>
      <c r="RZU1141" s="19"/>
      <c r="RZV1141" s="16"/>
      <c r="SAC1141" s="19"/>
      <c r="SAD1141" s="16"/>
      <c r="SAK1141" s="19"/>
      <c r="SAL1141" s="16"/>
      <c r="SAS1141" s="19"/>
      <c r="SAT1141" s="16"/>
      <c r="SBA1141" s="19"/>
      <c r="SBB1141" s="16"/>
      <c r="SBI1141" s="19"/>
      <c r="SBJ1141" s="16"/>
      <c r="SBQ1141" s="19"/>
      <c r="SBR1141" s="16"/>
      <c r="SBY1141" s="19"/>
      <c r="SBZ1141" s="16"/>
      <c r="SCG1141" s="19"/>
      <c r="SCH1141" s="16"/>
      <c r="SCO1141" s="19"/>
      <c r="SCP1141" s="16"/>
      <c r="SCW1141" s="19"/>
      <c r="SCX1141" s="16"/>
      <c r="SDE1141" s="19"/>
      <c r="SDF1141" s="16"/>
      <c r="SDM1141" s="19"/>
      <c r="SDN1141" s="16"/>
      <c r="SDU1141" s="19"/>
      <c r="SDV1141" s="16"/>
      <c r="SEC1141" s="19"/>
      <c r="SED1141" s="16"/>
      <c r="SEK1141" s="19"/>
      <c r="SEL1141" s="16"/>
      <c r="SES1141" s="19"/>
      <c r="SET1141" s="16"/>
      <c r="SFA1141" s="19"/>
      <c r="SFB1141" s="16"/>
      <c r="SFI1141" s="19"/>
      <c r="SFJ1141" s="16"/>
      <c r="SFQ1141" s="19"/>
      <c r="SFR1141" s="16"/>
      <c r="SFY1141" s="19"/>
      <c r="SFZ1141" s="16"/>
      <c r="SGG1141" s="19"/>
      <c r="SGH1141" s="16"/>
      <c r="SGO1141" s="19"/>
      <c r="SGP1141" s="16"/>
      <c r="SGW1141" s="19"/>
      <c r="SGX1141" s="16"/>
      <c r="SHE1141" s="19"/>
      <c r="SHF1141" s="16"/>
      <c r="SHM1141" s="19"/>
      <c r="SHN1141" s="16"/>
      <c r="SHU1141" s="19"/>
      <c r="SHV1141" s="16"/>
      <c r="SIC1141" s="19"/>
      <c r="SID1141" s="16"/>
      <c r="SIK1141" s="19"/>
      <c r="SIL1141" s="16"/>
      <c r="SIS1141" s="19"/>
      <c r="SIT1141" s="16"/>
      <c r="SJA1141" s="19"/>
      <c r="SJB1141" s="16"/>
      <c r="SJI1141" s="19"/>
      <c r="SJJ1141" s="16"/>
      <c r="SJQ1141" s="19"/>
      <c r="SJR1141" s="16"/>
      <c r="SJY1141" s="19"/>
      <c r="SJZ1141" s="16"/>
      <c r="SKG1141" s="19"/>
      <c r="SKH1141" s="16"/>
      <c r="SKO1141" s="19"/>
      <c r="SKP1141" s="16"/>
      <c r="SKW1141" s="19"/>
      <c r="SKX1141" s="16"/>
      <c r="SLE1141" s="19"/>
      <c r="SLF1141" s="16"/>
      <c r="SLM1141" s="19"/>
      <c r="SLN1141" s="16"/>
      <c r="SLU1141" s="19"/>
      <c r="SLV1141" s="16"/>
      <c r="SMC1141" s="19"/>
      <c r="SMD1141" s="16"/>
      <c r="SMK1141" s="19"/>
      <c r="SML1141" s="16"/>
      <c r="SMS1141" s="19"/>
      <c r="SMT1141" s="16"/>
      <c r="SNA1141" s="19"/>
      <c r="SNB1141" s="16"/>
      <c r="SNI1141" s="19"/>
      <c r="SNJ1141" s="16"/>
      <c r="SNQ1141" s="19"/>
      <c r="SNR1141" s="16"/>
      <c r="SNY1141" s="19"/>
      <c r="SNZ1141" s="16"/>
      <c r="SOG1141" s="19"/>
      <c r="SOH1141" s="16"/>
      <c r="SOO1141" s="19"/>
      <c r="SOP1141" s="16"/>
      <c r="SOW1141" s="19"/>
      <c r="SOX1141" s="16"/>
      <c r="SPE1141" s="19"/>
      <c r="SPF1141" s="16"/>
      <c r="SPM1141" s="19"/>
      <c r="SPN1141" s="16"/>
      <c r="SPU1141" s="19"/>
      <c r="SPV1141" s="16"/>
      <c r="SQC1141" s="19"/>
      <c r="SQD1141" s="16"/>
      <c r="SQK1141" s="19"/>
      <c r="SQL1141" s="16"/>
      <c r="SQS1141" s="19"/>
      <c r="SQT1141" s="16"/>
      <c r="SRA1141" s="19"/>
      <c r="SRB1141" s="16"/>
      <c r="SRI1141" s="19"/>
      <c r="SRJ1141" s="16"/>
      <c r="SRQ1141" s="19"/>
      <c r="SRR1141" s="16"/>
      <c r="SRY1141" s="19"/>
      <c r="SRZ1141" s="16"/>
      <c r="SSG1141" s="19"/>
      <c r="SSH1141" s="16"/>
      <c r="SSO1141" s="19"/>
      <c r="SSP1141" s="16"/>
      <c r="SSW1141" s="19"/>
      <c r="SSX1141" s="16"/>
      <c r="STE1141" s="19"/>
      <c r="STF1141" s="16"/>
      <c r="STM1141" s="19"/>
      <c r="STN1141" s="16"/>
      <c r="STU1141" s="19"/>
      <c r="STV1141" s="16"/>
      <c r="SUC1141" s="19"/>
      <c r="SUD1141" s="16"/>
      <c r="SUK1141" s="19"/>
      <c r="SUL1141" s="16"/>
      <c r="SUS1141" s="19"/>
      <c r="SUT1141" s="16"/>
      <c r="SVA1141" s="19"/>
      <c r="SVB1141" s="16"/>
      <c r="SVI1141" s="19"/>
      <c r="SVJ1141" s="16"/>
      <c r="SVQ1141" s="19"/>
      <c r="SVR1141" s="16"/>
      <c r="SVY1141" s="19"/>
      <c r="SVZ1141" s="16"/>
      <c r="SWG1141" s="19"/>
      <c r="SWH1141" s="16"/>
      <c r="SWO1141" s="19"/>
      <c r="SWP1141" s="16"/>
      <c r="SWW1141" s="19"/>
      <c r="SWX1141" s="16"/>
      <c r="SXE1141" s="19"/>
      <c r="SXF1141" s="16"/>
      <c r="SXM1141" s="19"/>
      <c r="SXN1141" s="16"/>
      <c r="SXU1141" s="19"/>
      <c r="SXV1141" s="16"/>
      <c r="SYC1141" s="19"/>
      <c r="SYD1141" s="16"/>
      <c r="SYK1141" s="19"/>
      <c r="SYL1141" s="16"/>
      <c r="SYS1141" s="19"/>
      <c r="SYT1141" s="16"/>
      <c r="SZA1141" s="19"/>
      <c r="SZB1141" s="16"/>
      <c r="SZI1141" s="19"/>
      <c r="SZJ1141" s="16"/>
      <c r="SZQ1141" s="19"/>
      <c r="SZR1141" s="16"/>
      <c r="SZY1141" s="19"/>
      <c r="SZZ1141" s="16"/>
      <c r="TAG1141" s="19"/>
      <c r="TAH1141" s="16"/>
      <c r="TAO1141" s="19"/>
      <c r="TAP1141" s="16"/>
      <c r="TAW1141" s="19"/>
      <c r="TAX1141" s="16"/>
      <c r="TBE1141" s="19"/>
      <c r="TBF1141" s="16"/>
      <c r="TBM1141" s="19"/>
      <c r="TBN1141" s="16"/>
      <c r="TBU1141" s="19"/>
      <c r="TBV1141" s="16"/>
      <c r="TCC1141" s="19"/>
      <c r="TCD1141" s="16"/>
      <c r="TCK1141" s="19"/>
      <c r="TCL1141" s="16"/>
      <c r="TCS1141" s="19"/>
      <c r="TCT1141" s="16"/>
      <c r="TDA1141" s="19"/>
      <c r="TDB1141" s="16"/>
      <c r="TDI1141" s="19"/>
      <c r="TDJ1141" s="16"/>
      <c r="TDQ1141" s="19"/>
      <c r="TDR1141" s="16"/>
      <c r="TDY1141" s="19"/>
      <c r="TDZ1141" s="16"/>
      <c r="TEG1141" s="19"/>
      <c r="TEH1141" s="16"/>
      <c r="TEO1141" s="19"/>
      <c r="TEP1141" s="16"/>
      <c r="TEW1141" s="19"/>
      <c r="TEX1141" s="16"/>
      <c r="TFE1141" s="19"/>
      <c r="TFF1141" s="16"/>
      <c r="TFM1141" s="19"/>
      <c r="TFN1141" s="16"/>
      <c r="TFU1141" s="19"/>
      <c r="TFV1141" s="16"/>
      <c r="TGC1141" s="19"/>
      <c r="TGD1141" s="16"/>
      <c r="TGK1141" s="19"/>
      <c r="TGL1141" s="16"/>
      <c r="TGS1141" s="19"/>
      <c r="TGT1141" s="16"/>
      <c r="THA1141" s="19"/>
      <c r="THB1141" s="16"/>
      <c r="THI1141" s="19"/>
      <c r="THJ1141" s="16"/>
      <c r="THQ1141" s="19"/>
      <c r="THR1141" s="16"/>
      <c r="THY1141" s="19"/>
      <c r="THZ1141" s="16"/>
      <c r="TIG1141" s="19"/>
      <c r="TIH1141" s="16"/>
      <c r="TIO1141" s="19"/>
      <c r="TIP1141" s="16"/>
      <c r="TIW1141" s="19"/>
      <c r="TIX1141" s="16"/>
      <c r="TJE1141" s="19"/>
      <c r="TJF1141" s="16"/>
      <c r="TJM1141" s="19"/>
      <c r="TJN1141" s="16"/>
      <c r="TJU1141" s="19"/>
      <c r="TJV1141" s="16"/>
      <c r="TKC1141" s="19"/>
      <c r="TKD1141" s="16"/>
      <c r="TKK1141" s="19"/>
      <c r="TKL1141" s="16"/>
      <c r="TKS1141" s="19"/>
      <c r="TKT1141" s="16"/>
      <c r="TLA1141" s="19"/>
      <c r="TLB1141" s="16"/>
      <c r="TLI1141" s="19"/>
      <c r="TLJ1141" s="16"/>
      <c r="TLQ1141" s="19"/>
      <c r="TLR1141" s="16"/>
      <c r="TLY1141" s="19"/>
      <c r="TLZ1141" s="16"/>
      <c r="TMG1141" s="19"/>
      <c r="TMH1141" s="16"/>
      <c r="TMO1141" s="19"/>
      <c r="TMP1141" s="16"/>
      <c r="TMW1141" s="19"/>
      <c r="TMX1141" s="16"/>
      <c r="TNE1141" s="19"/>
      <c r="TNF1141" s="16"/>
      <c r="TNM1141" s="19"/>
      <c r="TNN1141" s="16"/>
      <c r="TNU1141" s="19"/>
      <c r="TNV1141" s="16"/>
      <c r="TOC1141" s="19"/>
      <c r="TOD1141" s="16"/>
      <c r="TOK1141" s="19"/>
      <c r="TOL1141" s="16"/>
      <c r="TOS1141" s="19"/>
      <c r="TOT1141" s="16"/>
      <c r="TPA1141" s="19"/>
      <c r="TPB1141" s="16"/>
      <c r="TPI1141" s="19"/>
      <c r="TPJ1141" s="16"/>
      <c r="TPQ1141" s="19"/>
      <c r="TPR1141" s="16"/>
      <c r="TPY1141" s="19"/>
      <c r="TPZ1141" s="16"/>
      <c r="TQG1141" s="19"/>
      <c r="TQH1141" s="16"/>
      <c r="TQO1141" s="19"/>
      <c r="TQP1141" s="16"/>
      <c r="TQW1141" s="19"/>
      <c r="TQX1141" s="16"/>
      <c r="TRE1141" s="19"/>
      <c r="TRF1141" s="16"/>
      <c r="TRM1141" s="19"/>
      <c r="TRN1141" s="16"/>
      <c r="TRU1141" s="19"/>
      <c r="TRV1141" s="16"/>
      <c r="TSC1141" s="19"/>
      <c r="TSD1141" s="16"/>
      <c r="TSK1141" s="19"/>
      <c r="TSL1141" s="16"/>
      <c r="TSS1141" s="19"/>
      <c r="TST1141" s="16"/>
      <c r="TTA1141" s="19"/>
      <c r="TTB1141" s="16"/>
      <c r="TTI1141" s="19"/>
      <c r="TTJ1141" s="16"/>
      <c r="TTQ1141" s="19"/>
      <c r="TTR1141" s="16"/>
      <c r="TTY1141" s="19"/>
      <c r="TTZ1141" s="16"/>
      <c r="TUG1141" s="19"/>
      <c r="TUH1141" s="16"/>
      <c r="TUO1141" s="19"/>
      <c r="TUP1141" s="16"/>
      <c r="TUW1141" s="19"/>
      <c r="TUX1141" s="16"/>
      <c r="TVE1141" s="19"/>
      <c r="TVF1141" s="16"/>
      <c r="TVM1141" s="19"/>
      <c r="TVN1141" s="16"/>
      <c r="TVU1141" s="19"/>
      <c r="TVV1141" s="16"/>
      <c r="TWC1141" s="19"/>
      <c r="TWD1141" s="16"/>
      <c r="TWK1141" s="19"/>
      <c r="TWL1141" s="16"/>
      <c r="TWS1141" s="19"/>
      <c r="TWT1141" s="16"/>
      <c r="TXA1141" s="19"/>
      <c r="TXB1141" s="16"/>
      <c r="TXI1141" s="19"/>
      <c r="TXJ1141" s="16"/>
      <c r="TXQ1141" s="19"/>
      <c r="TXR1141" s="16"/>
      <c r="TXY1141" s="19"/>
      <c r="TXZ1141" s="16"/>
      <c r="TYG1141" s="19"/>
      <c r="TYH1141" s="16"/>
      <c r="TYO1141" s="19"/>
      <c r="TYP1141" s="16"/>
      <c r="TYW1141" s="19"/>
      <c r="TYX1141" s="16"/>
      <c r="TZE1141" s="19"/>
      <c r="TZF1141" s="16"/>
      <c r="TZM1141" s="19"/>
      <c r="TZN1141" s="16"/>
      <c r="TZU1141" s="19"/>
      <c r="TZV1141" s="16"/>
      <c r="UAC1141" s="19"/>
      <c r="UAD1141" s="16"/>
      <c r="UAK1141" s="19"/>
      <c r="UAL1141" s="16"/>
      <c r="UAS1141" s="19"/>
      <c r="UAT1141" s="16"/>
      <c r="UBA1141" s="19"/>
      <c r="UBB1141" s="16"/>
      <c r="UBI1141" s="19"/>
      <c r="UBJ1141" s="16"/>
      <c r="UBQ1141" s="19"/>
      <c r="UBR1141" s="16"/>
      <c r="UBY1141" s="19"/>
      <c r="UBZ1141" s="16"/>
      <c r="UCG1141" s="19"/>
      <c r="UCH1141" s="16"/>
      <c r="UCO1141" s="19"/>
      <c r="UCP1141" s="16"/>
      <c r="UCW1141" s="19"/>
      <c r="UCX1141" s="16"/>
      <c r="UDE1141" s="19"/>
      <c r="UDF1141" s="16"/>
      <c r="UDM1141" s="19"/>
      <c r="UDN1141" s="16"/>
      <c r="UDU1141" s="19"/>
      <c r="UDV1141" s="16"/>
      <c r="UEC1141" s="19"/>
      <c r="UED1141" s="16"/>
      <c r="UEK1141" s="19"/>
      <c r="UEL1141" s="16"/>
      <c r="UES1141" s="19"/>
      <c r="UET1141" s="16"/>
      <c r="UFA1141" s="19"/>
      <c r="UFB1141" s="16"/>
      <c r="UFI1141" s="19"/>
      <c r="UFJ1141" s="16"/>
      <c r="UFQ1141" s="19"/>
      <c r="UFR1141" s="16"/>
      <c r="UFY1141" s="19"/>
      <c r="UFZ1141" s="16"/>
      <c r="UGG1141" s="19"/>
      <c r="UGH1141" s="16"/>
      <c r="UGO1141" s="19"/>
      <c r="UGP1141" s="16"/>
      <c r="UGW1141" s="19"/>
      <c r="UGX1141" s="16"/>
      <c r="UHE1141" s="19"/>
      <c r="UHF1141" s="16"/>
      <c r="UHM1141" s="19"/>
      <c r="UHN1141" s="16"/>
      <c r="UHU1141" s="19"/>
      <c r="UHV1141" s="16"/>
      <c r="UIC1141" s="19"/>
      <c r="UID1141" s="16"/>
      <c r="UIK1141" s="19"/>
      <c r="UIL1141" s="16"/>
      <c r="UIS1141" s="19"/>
      <c r="UIT1141" s="16"/>
      <c r="UJA1141" s="19"/>
      <c r="UJB1141" s="16"/>
      <c r="UJI1141" s="19"/>
      <c r="UJJ1141" s="16"/>
      <c r="UJQ1141" s="19"/>
      <c r="UJR1141" s="16"/>
      <c r="UJY1141" s="19"/>
      <c r="UJZ1141" s="16"/>
      <c r="UKG1141" s="19"/>
      <c r="UKH1141" s="16"/>
      <c r="UKO1141" s="19"/>
      <c r="UKP1141" s="16"/>
      <c r="UKW1141" s="19"/>
      <c r="UKX1141" s="16"/>
      <c r="ULE1141" s="19"/>
      <c r="ULF1141" s="16"/>
      <c r="ULM1141" s="19"/>
      <c r="ULN1141" s="16"/>
      <c r="ULU1141" s="19"/>
      <c r="ULV1141" s="16"/>
      <c r="UMC1141" s="19"/>
      <c r="UMD1141" s="16"/>
      <c r="UMK1141" s="19"/>
      <c r="UML1141" s="16"/>
      <c r="UMS1141" s="19"/>
      <c r="UMT1141" s="16"/>
      <c r="UNA1141" s="19"/>
      <c r="UNB1141" s="16"/>
      <c r="UNI1141" s="19"/>
      <c r="UNJ1141" s="16"/>
      <c r="UNQ1141" s="19"/>
      <c r="UNR1141" s="16"/>
      <c r="UNY1141" s="19"/>
      <c r="UNZ1141" s="16"/>
      <c r="UOG1141" s="19"/>
      <c r="UOH1141" s="16"/>
      <c r="UOO1141" s="19"/>
      <c r="UOP1141" s="16"/>
      <c r="UOW1141" s="19"/>
      <c r="UOX1141" s="16"/>
      <c r="UPE1141" s="19"/>
      <c r="UPF1141" s="16"/>
      <c r="UPM1141" s="19"/>
      <c r="UPN1141" s="16"/>
      <c r="UPU1141" s="19"/>
      <c r="UPV1141" s="16"/>
      <c r="UQC1141" s="19"/>
      <c r="UQD1141" s="16"/>
      <c r="UQK1141" s="19"/>
      <c r="UQL1141" s="16"/>
      <c r="UQS1141" s="19"/>
      <c r="UQT1141" s="16"/>
      <c r="URA1141" s="19"/>
      <c r="URB1141" s="16"/>
      <c r="URI1141" s="19"/>
      <c r="URJ1141" s="16"/>
      <c r="URQ1141" s="19"/>
      <c r="URR1141" s="16"/>
      <c r="URY1141" s="19"/>
      <c r="URZ1141" s="16"/>
      <c r="USG1141" s="19"/>
      <c r="USH1141" s="16"/>
      <c r="USO1141" s="19"/>
      <c r="USP1141" s="16"/>
      <c r="USW1141" s="19"/>
      <c r="USX1141" s="16"/>
      <c r="UTE1141" s="19"/>
      <c r="UTF1141" s="16"/>
      <c r="UTM1141" s="19"/>
      <c r="UTN1141" s="16"/>
      <c r="UTU1141" s="19"/>
      <c r="UTV1141" s="16"/>
      <c r="UUC1141" s="19"/>
      <c r="UUD1141" s="16"/>
      <c r="UUK1141" s="19"/>
      <c r="UUL1141" s="16"/>
      <c r="UUS1141" s="19"/>
      <c r="UUT1141" s="16"/>
      <c r="UVA1141" s="19"/>
      <c r="UVB1141" s="16"/>
      <c r="UVI1141" s="19"/>
      <c r="UVJ1141" s="16"/>
      <c r="UVQ1141" s="19"/>
      <c r="UVR1141" s="16"/>
      <c r="UVY1141" s="19"/>
      <c r="UVZ1141" s="16"/>
      <c r="UWG1141" s="19"/>
      <c r="UWH1141" s="16"/>
      <c r="UWO1141" s="19"/>
      <c r="UWP1141" s="16"/>
      <c r="UWW1141" s="19"/>
      <c r="UWX1141" s="16"/>
      <c r="UXE1141" s="19"/>
      <c r="UXF1141" s="16"/>
      <c r="UXM1141" s="19"/>
      <c r="UXN1141" s="16"/>
      <c r="UXU1141" s="19"/>
      <c r="UXV1141" s="16"/>
      <c r="UYC1141" s="19"/>
      <c r="UYD1141" s="16"/>
      <c r="UYK1141" s="19"/>
      <c r="UYL1141" s="16"/>
      <c r="UYS1141" s="19"/>
      <c r="UYT1141" s="16"/>
      <c r="UZA1141" s="19"/>
      <c r="UZB1141" s="16"/>
      <c r="UZI1141" s="19"/>
      <c r="UZJ1141" s="16"/>
      <c r="UZQ1141" s="19"/>
      <c r="UZR1141" s="16"/>
      <c r="UZY1141" s="19"/>
      <c r="UZZ1141" s="16"/>
      <c r="VAG1141" s="19"/>
      <c r="VAH1141" s="16"/>
      <c r="VAO1141" s="19"/>
      <c r="VAP1141" s="16"/>
      <c r="VAW1141" s="19"/>
      <c r="VAX1141" s="16"/>
      <c r="VBE1141" s="19"/>
      <c r="VBF1141" s="16"/>
      <c r="VBM1141" s="19"/>
      <c r="VBN1141" s="16"/>
      <c r="VBU1141" s="19"/>
      <c r="VBV1141" s="16"/>
      <c r="VCC1141" s="19"/>
      <c r="VCD1141" s="16"/>
      <c r="VCK1141" s="19"/>
      <c r="VCL1141" s="16"/>
      <c r="VCS1141" s="19"/>
      <c r="VCT1141" s="16"/>
      <c r="VDA1141" s="19"/>
      <c r="VDB1141" s="16"/>
      <c r="VDI1141" s="19"/>
      <c r="VDJ1141" s="16"/>
      <c r="VDQ1141" s="19"/>
      <c r="VDR1141" s="16"/>
      <c r="VDY1141" s="19"/>
      <c r="VDZ1141" s="16"/>
      <c r="VEG1141" s="19"/>
      <c r="VEH1141" s="16"/>
      <c r="VEO1141" s="19"/>
      <c r="VEP1141" s="16"/>
      <c r="VEW1141" s="19"/>
      <c r="VEX1141" s="16"/>
      <c r="VFE1141" s="19"/>
      <c r="VFF1141" s="16"/>
      <c r="VFM1141" s="19"/>
      <c r="VFN1141" s="16"/>
      <c r="VFU1141" s="19"/>
      <c r="VFV1141" s="16"/>
      <c r="VGC1141" s="19"/>
      <c r="VGD1141" s="16"/>
      <c r="VGK1141" s="19"/>
      <c r="VGL1141" s="16"/>
      <c r="VGS1141" s="19"/>
      <c r="VGT1141" s="16"/>
      <c r="VHA1141" s="19"/>
      <c r="VHB1141" s="16"/>
      <c r="VHI1141" s="19"/>
      <c r="VHJ1141" s="16"/>
      <c r="VHQ1141" s="19"/>
      <c r="VHR1141" s="16"/>
      <c r="VHY1141" s="19"/>
      <c r="VHZ1141" s="16"/>
      <c r="VIG1141" s="19"/>
      <c r="VIH1141" s="16"/>
      <c r="VIO1141" s="19"/>
      <c r="VIP1141" s="16"/>
      <c r="VIW1141" s="19"/>
      <c r="VIX1141" s="16"/>
      <c r="VJE1141" s="19"/>
      <c r="VJF1141" s="16"/>
      <c r="VJM1141" s="19"/>
      <c r="VJN1141" s="16"/>
      <c r="VJU1141" s="19"/>
      <c r="VJV1141" s="16"/>
      <c r="VKC1141" s="19"/>
      <c r="VKD1141" s="16"/>
      <c r="VKK1141" s="19"/>
      <c r="VKL1141" s="16"/>
      <c r="VKS1141" s="19"/>
      <c r="VKT1141" s="16"/>
      <c r="VLA1141" s="19"/>
      <c r="VLB1141" s="16"/>
      <c r="VLI1141" s="19"/>
      <c r="VLJ1141" s="16"/>
      <c r="VLQ1141" s="19"/>
      <c r="VLR1141" s="16"/>
      <c r="VLY1141" s="19"/>
      <c r="VLZ1141" s="16"/>
      <c r="VMG1141" s="19"/>
      <c r="VMH1141" s="16"/>
      <c r="VMO1141" s="19"/>
      <c r="VMP1141" s="16"/>
      <c r="VMW1141" s="19"/>
      <c r="VMX1141" s="16"/>
      <c r="VNE1141" s="19"/>
      <c r="VNF1141" s="16"/>
      <c r="VNM1141" s="19"/>
      <c r="VNN1141" s="16"/>
      <c r="VNU1141" s="19"/>
      <c r="VNV1141" s="16"/>
      <c r="VOC1141" s="19"/>
      <c r="VOD1141" s="16"/>
      <c r="VOK1141" s="19"/>
      <c r="VOL1141" s="16"/>
      <c r="VOS1141" s="19"/>
      <c r="VOT1141" s="16"/>
      <c r="VPA1141" s="19"/>
      <c r="VPB1141" s="16"/>
      <c r="VPI1141" s="19"/>
      <c r="VPJ1141" s="16"/>
      <c r="VPQ1141" s="19"/>
      <c r="VPR1141" s="16"/>
      <c r="VPY1141" s="19"/>
      <c r="VPZ1141" s="16"/>
      <c r="VQG1141" s="19"/>
      <c r="VQH1141" s="16"/>
      <c r="VQO1141" s="19"/>
      <c r="VQP1141" s="16"/>
      <c r="VQW1141" s="19"/>
      <c r="VQX1141" s="16"/>
      <c r="VRE1141" s="19"/>
      <c r="VRF1141" s="16"/>
      <c r="VRM1141" s="19"/>
      <c r="VRN1141" s="16"/>
      <c r="VRU1141" s="19"/>
      <c r="VRV1141" s="16"/>
      <c r="VSC1141" s="19"/>
      <c r="VSD1141" s="16"/>
      <c r="VSK1141" s="19"/>
      <c r="VSL1141" s="16"/>
      <c r="VSS1141" s="19"/>
      <c r="VST1141" s="16"/>
      <c r="VTA1141" s="19"/>
      <c r="VTB1141" s="16"/>
      <c r="VTI1141" s="19"/>
      <c r="VTJ1141" s="16"/>
      <c r="VTQ1141" s="19"/>
      <c r="VTR1141" s="16"/>
      <c r="VTY1141" s="19"/>
      <c r="VTZ1141" s="16"/>
      <c r="VUG1141" s="19"/>
      <c r="VUH1141" s="16"/>
      <c r="VUO1141" s="19"/>
      <c r="VUP1141" s="16"/>
      <c r="VUW1141" s="19"/>
      <c r="VUX1141" s="16"/>
      <c r="VVE1141" s="19"/>
      <c r="VVF1141" s="16"/>
      <c r="VVM1141" s="19"/>
      <c r="VVN1141" s="16"/>
      <c r="VVU1141" s="19"/>
      <c r="VVV1141" s="16"/>
      <c r="VWC1141" s="19"/>
      <c r="VWD1141" s="16"/>
      <c r="VWK1141" s="19"/>
      <c r="VWL1141" s="16"/>
      <c r="VWS1141" s="19"/>
      <c r="VWT1141" s="16"/>
      <c r="VXA1141" s="19"/>
      <c r="VXB1141" s="16"/>
      <c r="VXI1141" s="19"/>
      <c r="VXJ1141" s="16"/>
      <c r="VXQ1141" s="19"/>
      <c r="VXR1141" s="16"/>
      <c r="VXY1141" s="19"/>
      <c r="VXZ1141" s="16"/>
      <c r="VYG1141" s="19"/>
      <c r="VYH1141" s="16"/>
      <c r="VYO1141" s="19"/>
      <c r="VYP1141" s="16"/>
      <c r="VYW1141" s="19"/>
      <c r="VYX1141" s="16"/>
      <c r="VZE1141" s="19"/>
      <c r="VZF1141" s="16"/>
      <c r="VZM1141" s="19"/>
      <c r="VZN1141" s="16"/>
      <c r="VZU1141" s="19"/>
      <c r="VZV1141" s="16"/>
      <c r="WAC1141" s="19"/>
      <c r="WAD1141" s="16"/>
      <c r="WAK1141" s="19"/>
      <c r="WAL1141" s="16"/>
      <c r="WAS1141" s="19"/>
      <c r="WAT1141" s="16"/>
      <c r="WBA1141" s="19"/>
      <c r="WBB1141" s="16"/>
      <c r="WBI1141" s="19"/>
      <c r="WBJ1141" s="16"/>
      <c r="WBQ1141" s="19"/>
      <c r="WBR1141" s="16"/>
      <c r="WBY1141" s="19"/>
      <c r="WBZ1141" s="16"/>
      <c r="WCG1141" s="19"/>
      <c r="WCH1141" s="16"/>
      <c r="WCO1141" s="19"/>
      <c r="WCP1141" s="16"/>
      <c r="WCW1141" s="19"/>
      <c r="WCX1141" s="16"/>
      <c r="WDE1141" s="19"/>
      <c r="WDF1141" s="16"/>
      <c r="WDM1141" s="19"/>
      <c r="WDN1141" s="16"/>
      <c r="WDU1141" s="19"/>
      <c r="WDV1141" s="16"/>
      <c r="WEC1141" s="19"/>
      <c r="WED1141" s="16"/>
      <c r="WEK1141" s="19"/>
      <c r="WEL1141" s="16"/>
      <c r="WES1141" s="19"/>
      <c r="WET1141" s="16"/>
      <c r="WFA1141" s="19"/>
      <c r="WFB1141" s="16"/>
      <c r="WFI1141" s="19"/>
      <c r="WFJ1141" s="16"/>
      <c r="WFQ1141" s="19"/>
      <c r="WFR1141" s="16"/>
      <c r="WFY1141" s="19"/>
      <c r="WFZ1141" s="16"/>
      <c r="WGG1141" s="19"/>
      <c r="WGH1141" s="16"/>
      <c r="WGO1141" s="19"/>
      <c r="WGP1141" s="16"/>
      <c r="WGW1141" s="19"/>
      <c r="WGX1141" s="16"/>
      <c r="WHE1141" s="19"/>
      <c r="WHF1141" s="16"/>
      <c r="WHM1141" s="19"/>
      <c r="WHN1141" s="16"/>
      <c r="WHU1141" s="19"/>
      <c r="WHV1141" s="16"/>
      <c r="WIC1141" s="19"/>
      <c r="WID1141" s="16"/>
      <c r="WIK1141" s="19"/>
      <c r="WIL1141" s="16"/>
      <c r="WIS1141" s="19"/>
      <c r="WIT1141" s="16"/>
      <c r="WJA1141" s="19"/>
      <c r="WJB1141" s="16"/>
      <c r="WJI1141" s="19"/>
      <c r="WJJ1141" s="16"/>
      <c r="WJQ1141" s="19"/>
      <c r="WJR1141" s="16"/>
      <c r="WJY1141" s="19"/>
      <c r="WJZ1141" s="16"/>
      <c r="WKG1141" s="19"/>
      <c r="WKH1141" s="16"/>
      <c r="WKO1141" s="19"/>
      <c r="WKP1141" s="16"/>
      <c r="WKW1141" s="19"/>
      <c r="WKX1141" s="16"/>
      <c r="WLE1141" s="19"/>
      <c r="WLF1141" s="16"/>
      <c r="WLM1141" s="19"/>
      <c r="WLN1141" s="16"/>
      <c r="WLU1141" s="19"/>
      <c r="WLV1141" s="16"/>
      <c r="WMC1141" s="19"/>
      <c r="WMD1141" s="16"/>
      <c r="WMK1141" s="19"/>
      <c r="WML1141" s="16"/>
      <c r="WMS1141" s="19"/>
      <c r="WMT1141" s="16"/>
      <c r="WNA1141" s="19"/>
      <c r="WNB1141" s="16"/>
      <c r="WNI1141" s="19"/>
      <c r="WNJ1141" s="16"/>
      <c r="WNQ1141" s="19"/>
      <c r="WNR1141" s="16"/>
      <c r="WNY1141" s="19"/>
      <c r="WNZ1141" s="16"/>
      <c r="WOG1141" s="19"/>
      <c r="WOH1141" s="16"/>
      <c r="WOO1141" s="19"/>
      <c r="WOP1141" s="16"/>
      <c r="WOW1141" s="19"/>
      <c r="WOX1141" s="16"/>
      <c r="WPE1141" s="19"/>
      <c r="WPF1141" s="16"/>
      <c r="WPM1141" s="19"/>
      <c r="WPN1141" s="16"/>
      <c r="WPU1141" s="19"/>
      <c r="WPV1141" s="16"/>
      <c r="WQC1141" s="19"/>
      <c r="WQD1141" s="16"/>
      <c r="WQK1141" s="19"/>
      <c r="WQL1141" s="16"/>
      <c r="WQS1141" s="19"/>
      <c r="WQT1141" s="16"/>
      <c r="WRA1141" s="19"/>
      <c r="WRB1141" s="16"/>
      <c r="WRI1141" s="19"/>
      <c r="WRJ1141" s="16"/>
      <c r="WRQ1141" s="19"/>
      <c r="WRR1141" s="16"/>
      <c r="WRY1141" s="19"/>
      <c r="WRZ1141" s="16"/>
      <c r="WSG1141" s="19"/>
      <c r="WSH1141" s="16"/>
      <c r="WSO1141" s="19"/>
      <c r="WSP1141" s="16"/>
      <c r="WSW1141" s="19"/>
      <c r="WSX1141" s="16"/>
      <c r="WTE1141" s="19"/>
      <c r="WTF1141" s="16"/>
      <c r="WTM1141" s="19"/>
      <c r="WTN1141" s="16"/>
      <c r="WTU1141" s="19"/>
      <c r="WTV1141" s="16"/>
      <c r="WUC1141" s="19"/>
      <c r="WUD1141" s="16"/>
      <c r="WUK1141" s="19"/>
      <c r="WUL1141" s="16"/>
      <c r="WUS1141" s="19"/>
      <c r="WUT1141" s="16"/>
      <c r="WVA1141" s="19"/>
      <c r="WVB1141" s="16"/>
      <c r="WVI1141" s="19"/>
      <c r="WVJ1141" s="16"/>
      <c r="WVQ1141" s="19"/>
      <c r="WVR1141" s="16"/>
      <c r="WVY1141" s="19"/>
      <c r="WVZ1141" s="16"/>
      <c r="WWG1141" s="19"/>
      <c r="WWH1141" s="16"/>
      <c r="WWO1141" s="19"/>
      <c r="WWP1141" s="16"/>
      <c r="WWW1141" s="19"/>
      <c r="WWX1141" s="16"/>
      <c r="WXE1141" s="19"/>
      <c r="WXF1141" s="16"/>
      <c r="WXM1141" s="19"/>
      <c r="WXN1141" s="16"/>
      <c r="WXU1141" s="19"/>
      <c r="WXV1141" s="16"/>
      <c r="WYC1141" s="19"/>
      <c r="WYD1141" s="16"/>
      <c r="WYK1141" s="19"/>
      <c r="WYL1141" s="16"/>
      <c r="WYS1141" s="19"/>
      <c r="WYT1141" s="16"/>
      <c r="WZA1141" s="19"/>
      <c r="WZB1141" s="16"/>
      <c r="WZI1141" s="19"/>
      <c r="WZJ1141" s="16"/>
      <c r="WZQ1141" s="19"/>
      <c r="WZR1141" s="16"/>
      <c r="WZY1141" s="19"/>
      <c r="WZZ1141" s="16"/>
      <c r="XAG1141" s="19"/>
      <c r="XAH1141" s="16"/>
      <c r="XAO1141" s="19"/>
      <c r="XAP1141" s="16"/>
      <c r="XAW1141" s="19"/>
      <c r="XAX1141" s="16"/>
      <c r="XBE1141" s="19"/>
      <c r="XBF1141" s="16"/>
      <c r="XBM1141" s="19"/>
      <c r="XBN1141" s="16"/>
      <c r="XBU1141" s="19"/>
      <c r="XBV1141" s="16"/>
      <c r="XCC1141" s="19"/>
      <c r="XCD1141" s="16"/>
      <c r="XCK1141" s="19"/>
      <c r="XCL1141" s="16"/>
      <c r="XCS1141" s="19"/>
      <c r="XCT1141" s="16"/>
      <c r="XDA1141" s="19"/>
      <c r="XDB1141" s="16"/>
      <c r="XDI1141" s="19"/>
      <c r="XDJ1141" s="16"/>
      <c r="XDQ1141" s="19"/>
      <c r="XDR1141" s="16"/>
      <c r="XDY1141" s="19"/>
      <c r="XDZ1141" s="16"/>
      <c r="XEG1141" s="19"/>
      <c r="XEH1141" s="16"/>
      <c r="XEO1141" s="19"/>
      <c r="XEP1141" s="16"/>
      <c r="XEW1141" s="19"/>
      <c r="XEX1141" s="16"/>
    </row>
    <row r="1142" spans="1:1018 1025:2042 2049:3066 3073:4090 4097:5114 5121:6138 6145:7162 7169:8186 8193:9210 9217:10234 10241:11258 11265:12282 12289:13306 13313:14330 14337:15354 15361:16378" s="42" customFormat="1" x14ac:dyDescent="0.2">
      <c r="A1142" s="19"/>
      <c r="B1142" s="43" t="s">
        <v>1524</v>
      </c>
      <c r="C1142" s="42">
        <f>C1135+C1137</f>
        <v>0.97</v>
      </c>
      <c r="D1142" s="42">
        <f t="shared" ref="D1142:AB1142" si="31">D1135+D1137</f>
        <v>0.97899999999999998</v>
      </c>
      <c r="E1142" s="42">
        <f t="shared" si="31"/>
        <v>0.98</v>
      </c>
      <c r="F1142" s="42">
        <f t="shared" si="31"/>
        <v>0.98599999999999999</v>
      </c>
      <c r="G1142" s="42">
        <f t="shared" si="31"/>
        <v>0.96299999999999997</v>
      </c>
      <c r="H1142" s="42">
        <f t="shared" si="31"/>
        <v>0.95300000000000007</v>
      </c>
      <c r="I1142" s="42">
        <f t="shared" si="31"/>
        <v>0.92300000000000004</v>
      </c>
      <c r="J1142" s="42">
        <f t="shared" si="31"/>
        <v>0.93899999999999995</v>
      </c>
      <c r="K1142" s="42">
        <f t="shared" si="31"/>
        <v>0.96900000000000008</v>
      </c>
      <c r="L1142" s="42">
        <f t="shared" si="31"/>
        <v>0.97499999999999998</v>
      </c>
      <c r="M1142" s="42">
        <f t="shared" si="31"/>
        <v>0.97799999999999998</v>
      </c>
      <c r="N1142" s="42">
        <f t="shared" si="31"/>
        <v>0.97499999999999998</v>
      </c>
      <c r="O1142" s="42">
        <f t="shared" si="31"/>
        <v>0.98399999999999999</v>
      </c>
      <c r="P1142" s="42">
        <f t="shared" si="31"/>
        <v>0.97699999999999998</v>
      </c>
      <c r="Q1142" s="42">
        <f t="shared" si="31"/>
        <v>0.96399999999999997</v>
      </c>
      <c r="R1142" s="42">
        <f t="shared" si="31"/>
        <v>0.97699999999999998</v>
      </c>
      <c r="S1142" s="42">
        <f t="shared" si="31"/>
        <v>0.93400000000000005</v>
      </c>
      <c r="T1142" s="42">
        <f t="shared" si="31"/>
        <v>0.97199999999999998</v>
      </c>
      <c r="U1142" s="42">
        <f t="shared" si="31"/>
        <v>0.97</v>
      </c>
      <c r="V1142" s="42">
        <f t="shared" si="31"/>
        <v>0.95000000000000007</v>
      </c>
      <c r="W1142" s="42">
        <f t="shared" si="31"/>
        <v>0.98399999999999999</v>
      </c>
      <c r="X1142" s="42">
        <f t="shared" si="31"/>
        <v>0.98399999999999999</v>
      </c>
      <c r="Y1142" s="42">
        <f t="shared" si="31"/>
        <v>0.96299999999999997</v>
      </c>
      <c r="Z1142" s="42">
        <f t="shared" si="31"/>
        <v>0.96899999999999997</v>
      </c>
      <c r="AA1142" s="42">
        <f t="shared" si="31"/>
        <v>0.97199999999999998</v>
      </c>
      <c r="AB1142" s="42">
        <f t="shared" si="31"/>
        <v>0.97299999999999998</v>
      </c>
      <c r="AG1142" s="19"/>
      <c r="AH1142" s="16"/>
      <c r="AO1142" s="19"/>
      <c r="AP1142" s="16"/>
      <c r="AW1142" s="19"/>
      <c r="AX1142" s="16"/>
      <c r="BE1142" s="19"/>
      <c r="BF1142" s="16"/>
      <c r="BM1142" s="19"/>
      <c r="BN1142" s="16"/>
      <c r="BU1142" s="19"/>
      <c r="BV1142" s="16"/>
      <c r="CC1142" s="19"/>
      <c r="CD1142" s="16"/>
      <c r="CK1142" s="19"/>
      <c r="CL1142" s="16"/>
      <c r="CS1142" s="19"/>
      <c r="CT1142" s="16"/>
      <c r="DA1142" s="19"/>
      <c r="DB1142" s="16"/>
      <c r="DI1142" s="19"/>
      <c r="DJ1142" s="16"/>
      <c r="DQ1142" s="19"/>
      <c r="DR1142" s="16"/>
      <c r="DY1142" s="19"/>
      <c r="DZ1142" s="16"/>
      <c r="EG1142" s="19"/>
      <c r="EH1142" s="16"/>
      <c r="EO1142" s="19"/>
      <c r="EP1142" s="16"/>
      <c r="EW1142" s="19"/>
      <c r="EX1142" s="16"/>
      <c r="FE1142" s="19"/>
      <c r="FF1142" s="16"/>
      <c r="FM1142" s="19"/>
      <c r="FN1142" s="16"/>
      <c r="FU1142" s="19"/>
      <c r="FV1142" s="16"/>
      <c r="GC1142" s="19"/>
      <c r="GD1142" s="16"/>
      <c r="GK1142" s="19"/>
      <c r="GL1142" s="16"/>
      <c r="GS1142" s="19"/>
      <c r="GT1142" s="16"/>
      <c r="HA1142" s="19"/>
      <c r="HB1142" s="16"/>
      <c r="HI1142" s="19"/>
      <c r="HJ1142" s="16"/>
      <c r="HQ1142" s="19"/>
      <c r="HR1142" s="16"/>
      <c r="HY1142" s="19"/>
      <c r="HZ1142" s="16"/>
      <c r="IG1142" s="19"/>
      <c r="IH1142" s="16"/>
      <c r="IO1142" s="19"/>
      <c r="IP1142" s="16"/>
      <c r="IW1142" s="19"/>
      <c r="IX1142" s="16"/>
      <c r="JE1142" s="19"/>
      <c r="JF1142" s="16"/>
      <c r="JM1142" s="19"/>
      <c r="JN1142" s="16"/>
      <c r="JU1142" s="19"/>
      <c r="JV1142" s="16"/>
      <c r="KC1142" s="19"/>
      <c r="KD1142" s="16"/>
      <c r="KK1142" s="19"/>
      <c r="KL1142" s="16"/>
      <c r="KS1142" s="19"/>
      <c r="KT1142" s="16"/>
      <c r="LA1142" s="19"/>
      <c r="LB1142" s="16"/>
      <c r="LI1142" s="19"/>
      <c r="LJ1142" s="16"/>
      <c r="LQ1142" s="19"/>
      <c r="LR1142" s="16"/>
      <c r="LY1142" s="19"/>
      <c r="LZ1142" s="16"/>
      <c r="MG1142" s="19"/>
      <c r="MH1142" s="16"/>
      <c r="MO1142" s="19"/>
      <c r="MP1142" s="16"/>
      <c r="MW1142" s="19"/>
      <c r="MX1142" s="16"/>
      <c r="NE1142" s="19"/>
      <c r="NF1142" s="16"/>
      <c r="NM1142" s="19"/>
      <c r="NN1142" s="16"/>
      <c r="NU1142" s="19"/>
      <c r="NV1142" s="16"/>
      <c r="OC1142" s="19"/>
      <c r="OD1142" s="16"/>
      <c r="OK1142" s="19"/>
      <c r="OL1142" s="16"/>
      <c r="OS1142" s="19"/>
      <c r="OT1142" s="16"/>
      <c r="PA1142" s="19"/>
      <c r="PB1142" s="16"/>
      <c r="PI1142" s="19"/>
      <c r="PJ1142" s="16"/>
      <c r="PQ1142" s="19"/>
      <c r="PR1142" s="16"/>
      <c r="PY1142" s="19"/>
      <c r="PZ1142" s="16"/>
      <c r="QG1142" s="19"/>
      <c r="QH1142" s="16"/>
      <c r="QO1142" s="19"/>
      <c r="QP1142" s="16"/>
      <c r="QW1142" s="19"/>
      <c r="QX1142" s="16"/>
      <c r="RE1142" s="19"/>
      <c r="RF1142" s="16"/>
      <c r="RM1142" s="19"/>
      <c r="RN1142" s="16"/>
      <c r="RU1142" s="19"/>
      <c r="RV1142" s="16"/>
      <c r="SC1142" s="19"/>
      <c r="SD1142" s="16"/>
      <c r="SK1142" s="19"/>
      <c r="SL1142" s="16"/>
      <c r="SS1142" s="19"/>
      <c r="ST1142" s="16"/>
      <c r="TA1142" s="19"/>
      <c r="TB1142" s="16"/>
      <c r="TI1142" s="19"/>
      <c r="TJ1142" s="16"/>
      <c r="TQ1142" s="19"/>
      <c r="TR1142" s="16"/>
      <c r="TY1142" s="19"/>
      <c r="TZ1142" s="16"/>
      <c r="UG1142" s="19"/>
      <c r="UH1142" s="16"/>
      <c r="UO1142" s="19"/>
      <c r="UP1142" s="16"/>
      <c r="UW1142" s="19"/>
      <c r="UX1142" s="16"/>
      <c r="VE1142" s="19"/>
      <c r="VF1142" s="16"/>
      <c r="VM1142" s="19"/>
      <c r="VN1142" s="16"/>
      <c r="VU1142" s="19"/>
      <c r="VV1142" s="16"/>
      <c r="WC1142" s="19"/>
      <c r="WD1142" s="16"/>
      <c r="WK1142" s="19"/>
      <c r="WL1142" s="16"/>
      <c r="WS1142" s="19"/>
      <c r="WT1142" s="16"/>
      <c r="XA1142" s="19"/>
      <c r="XB1142" s="16"/>
      <c r="XI1142" s="19"/>
      <c r="XJ1142" s="16"/>
      <c r="XQ1142" s="19"/>
      <c r="XR1142" s="16"/>
      <c r="XY1142" s="19"/>
      <c r="XZ1142" s="16"/>
      <c r="YG1142" s="19"/>
      <c r="YH1142" s="16"/>
      <c r="YO1142" s="19"/>
      <c r="YP1142" s="16"/>
      <c r="YW1142" s="19"/>
      <c r="YX1142" s="16"/>
      <c r="ZE1142" s="19"/>
      <c r="ZF1142" s="16"/>
      <c r="ZM1142" s="19"/>
      <c r="ZN1142" s="16"/>
      <c r="ZU1142" s="19"/>
      <c r="ZV1142" s="16"/>
      <c r="AAC1142" s="19"/>
      <c r="AAD1142" s="16"/>
      <c r="AAK1142" s="19"/>
      <c r="AAL1142" s="16"/>
      <c r="AAS1142" s="19"/>
      <c r="AAT1142" s="16"/>
      <c r="ABA1142" s="19"/>
      <c r="ABB1142" s="16"/>
      <c r="ABI1142" s="19"/>
      <c r="ABJ1142" s="16"/>
      <c r="ABQ1142" s="19"/>
      <c r="ABR1142" s="16"/>
      <c r="ABY1142" s="19"/>
      <c r="ABZ1142" s="16"/>
      <c r="ACG1142" s="19"/>
      <c r="ACH1142" s="16"/>
      <c r="ACO1142" s="19"/>
      <c r="ACP1142" s="16"/>
      <c r="ACW1142" s="19"/>
      <c r="ACX1142" s="16"/>
      <c r="ADE1142" s="19"/>
      <c r="ADF1142" s="16"/>
      <c r="ADM1142" s="19"/>
      <c r="ADN1142" s="16"/>
      <c r="ADU1142" s="19"/>
      <c r="ADV1142" s="16"/>
      <c r="AEC1142" s="19"/>
      <c r="AED1142" s="16"/>
      <c r="AEK1142" s="19"/>
      <c r="AEL1142" s="16"/>
      <c r="AES1142" s="19"/>
      <c r="AET1142" s="16"/>
      <c r="AFA1142" s="19"/>
      <c r="AFB1142" s="16"/>
      <c r="AFI1142" s="19"/>
      <c r="AFJ1142" s="16"/>
      <c r="AFQ1142" s="19"/>
      <c r="AFR1142" s="16"/>
      <c r="AFY1142" s="19"/>
      <c r="AFZ1142" s="16"/>
      <c r="AGG1142" s="19"/>
      <c r="AGH1142" s="16"/>
      <c r="AGO1142" s="19"/>
      <c r="AGP1142" s="16"/>
      <c r="AGW1142" s="19"/>
      <c r="AGX1142" s="16"/>
      <c r="AHE1142" s="19"/>
      <c r="AHF1142" s="16"/>
      <c r="AHM1142" s="19"/>
      <c r="AHN1142" s="16"/>
      <c r="AHU1142" s="19"/>
      <c r="AHV1142" s="16"/>
      <c r="AIC1142" s="19"/>
      <c r="AID1142" s="16"/>
      <c r="AIK1142" s="19"/>
      <c r="AIL1142" s="16"/>
      <c r="AIS1142" s="19"/>
      <c r="AIT1142" s="16"/>
      <c r="AJA1142" s="19"/>
      <c r="AJB1142" s="16"/>
      <c r="AJI1142" s="19"/>
      <c r="AJJ1142" s="16"/>
      <c r="AJQ1142" s="19"/>
      <c r="AJR1142" s="16"/>
      <c r="AJY1142" s="19"/>
      <c r="AJZ1142" s="16"/>
      <c r="AKG1142" s="19"/>
      <c r="AKH1142" s="16"/>
      <c r="AKO1142" s="19"/>
      <c r="AKP1142" s="16"/>
      <c r="AKW1142" s="19"/>
      <c r="AKX1142" s="16"/>
      <c r="ALE1142" s="19"/>
      <c r="ALF1142" s="16"/>
      <c r="ALM1142" s="19"/>
      <c r="ALN1142" s="16"/>
      <c r="ALU1142" s="19"/>
      <c r="ALV1142" s="16"/>
      <c r="AMC1142" s="19"/>
      <c r="AMD1142" s="16"/>
      <c r="AMK1142" s="19"/>
      <c r="AML1142" s="16"/>
      <c r="AMS1142" s="19"/>
      <c r="AMT1142" s="16"/>
      <c r="ANA1142" s="19"/>
      <c r="ANB1142" s="16"/>
      <c r="ANI1142" s="19"/>
      <c r="ANJ1142" s="16"/>
      <c r="ANQ1142" s="19"/>
      <c r="ANR1142" s="16"/>
      <c r="ANY1142" s="19"/>
      <c r="ANZ1142" s="16"/>
      <c r="AOG1142" s="19"/>
      <c r="AOH1142" s="16"/>
      <c r="AOO1142" s="19"/>
      <c r="AOP1142" s="16"/>
      <c r="AOW1142" s="19"/>
      <c r="AOX1142" s="16"/>
      <c r="APE1142" s="19"/>
      <c r="APF1142" s="16"/>
      <c r="APM1142" s="19"/>
      <c r="APN1142" s="16"/>
      <c r="APU1142" s="19"/>
      <c r="APV1142" s="16"/>
      <c r="AQC1142" s="19"/>
      <c r="AQD1142" s="16"/>
      <c r="AQK1142" s="19"/>
      <c r="AQL1142" s="16"/>
      <c r="AQS1142" s="19"/>
      <c r="AQT1142" s="16"/>
      <c r="ARA1142" s="19"/>
      <c r="ARB1142" s="16"/>
      <c r="ARI1142" s="19"/>
      <c r="ARJ1142" s="16"/>
      <c r="ARQ1142" s="19"/>
      <c r="ARR1142" s="16"/>
      <c r="ARY1142" s="19"/>
      <c r="ARZ1142" s="16"/>
      <c r="ASG1142" s="19"/>
      <c r="ASH1142" s="16"/>
      <c r="ASO1142" s="19"/>
      <c r="ASP1142" s="16"/>
      <c r="ASW1142" s="19"/>
      <c r="ASX1142" s="16"/>
      <c r="ATE1142" s="19"/>
      <c r="ATF1142" s="16"/>
      <c r="ATM1142" s="19"/>
      <c r="ATN1142" s="16"/>
      <c r="ATU1142" s="19"/>
      <c r="ATV1142" s="16"/>
      <c r="AUC1142" s="19"/>
      <c r="AUD1142" s="16"/>
      <c r="AUK1142" s="19"/>
      <c r="AUL1142" s="16"/>
      <c r="AUS1142" s="19"/>
      <c r="AUT1142" s="16"/>
      <c r="AVA1142" s="19"/>
      <c r="AVB1142" s="16"/>
      <c r="AVI1142" s="19"/>
      <c r="AVJ1142" s="16"/>
      <c r="AVQ1142" s="19"/>
      <c r="AVR1142" s="16"/>
      <c r="AVY1142" s="19"/>
      <c r="AVZ1142" s="16"/>
      <c r="AWG1142" s="19"/>
      <c r="AWH1142" s="16"/>
      <c r="AWO1142" s="19"/>
      <c r="AWP1142" s="16"/>
      <c r="AWW1142" s="19"/>
      <c r="AWX1142" s="16"/>
      <c r="AXE1142" s="19"/>
      <c r="AXF1142" s="16"/>
      <c r="AXM1142" s="19"/>
      <c r="AXN1142" s="16"/>
      <c r="AXU1142" s="19"/>
      <c r="AXV1142" s="16"/>
      <c r="AYC1142" s="19"/>
      <c r="AYD1142" s="16"/>
      <c r="AYK1142" s="19"/>
      <c r="AYL1142" s="16"/>
      <c r="AYS1142" s="19"/>
      <c r="AYT1142" s="16"/>
      <c r="AZA1142" s="19"/>
      <c r="AZB1142" s="16"/>
      <c r="AZI1142" s="19"/>
      <c r="AZJ1142" s="16"/>
      <c r="AZQ1142" s="19"/>
      <c r="AZR1142" s="16"/>
      <c r="AZY1142" s="19"/>
      <c r="AZZ1142" s="16"/>
      <c r="BAG1142" s="19"/>
      <c r="BAH1142" s="16"/>
      <c r="BAO1142" s="19"/>
      <c r="BAP1142" s="16"/>
      <c r="BAW1142" s="19"/>
      <c r="BAX1142" s="16"/>
      <c r="BBE1142" s="19"/>
      <c r="BBF1142" s="16"/>
      <c r="BBM1142" s="19"/>
      <c r="BBN1142" s="16"/>
      <c r="BBU1142" s="19"/>
      <c r="BBV1142" s="16"/>
      <c r="BCC1142" s="19"/>
      <c r="BCD1142" s="16"/>
      <c r="BCK1142" s="19"/>
      <c r="BCL1142" s="16"/>
      <c r="BCS1142" s="19"/>
      <c r="BCT1142" s="16"/>
      <c r="BDA1142" s="19"/>
      <c r="BDB1142" s="16"/>
      <c r="BDI1142" s="19"/>
      <c r="BDJ1142" s="16"/>
      <c r="BDQ1142" s="19"/>
      <c r="BDR1142" s="16"/>
      <c r="BDY1142" s="19"/>
      <c r="BDZ1142" s="16"/>
      <c r="BEG1142" s="19"/>
      <c r="BEH1142" s="16"/>
      <c r="BEO1142" s="19"/>
      <c r="BEP1142" s="16"/>
      <c r="BEW1142" s="19"/>
      <c r="BEX1142" s="16"/>
      <c r="BFE1142" s="19"/>
      <c r="BFF1142" s="16"/>
      <c r="BFM1142" s="19"/>
      <c r="BFN1142" s="16"/>
      <c r="BFU1142" s="19"/>
      <c r="BFV1142" s="16"/>
      <c r="BGC1142" s="19"/>
      <c r="BGD1142" s="16"/>
      <c r="BGK1142" s="19"/>
      <c r="BGL1142" s="16"/>
      <c r="BGS1142" s="19"/>
      <c r="BGT1142" s="16"/>
      <c r="BHA1142" s="19"/>
      <c r="BHB1142" s="16"/>
      <c r="BHI1142" s="19"/>
      <c r="BHJ1142" s="16"/>
      <c r="BHQ1142" s="19"/>
      <c r="BHR1142" s="16"/>
      <c r="BHY1142" s="19"/>
      <c r="BHZ1142" s="16"/>
      <c r="BIG1142" s="19"/>
      <c r="BIH1142" s="16"/>
      <c r="BIO1142" s="19"/>
      <c r="BIP1142" s="16"/>
      <c r="BIW1142" s="19"/>
      <c r="BIX1142" s="16"/>
      <c r="BJE1142" s="19"/>
      <c r="BJF1142" s="16"/>
      <c r="BJM1142" s="19"/>
      <c r="BJN1142" s="16"/>
      <c r="BJU1142" s="19"/>
      <c r="BJV1142" s="16"/>
      <c r="BKC1142" s="19"/>
      <c r="BKD1142" s="16"/>
      <c r="BKK1142" s="19"/>
      <c r="BKL1142" s="16"/>
      <c r="BKS1142" s="19"/>
      <c r="BKT1142" s="16"/>
      <c r="BLA1142" s="19"/>
      <c r="BLB1142" s="16"/>
      <c r="BLI1142" s="19"/>
      <c r="BLJ1142" s="16"/>
      <c r="BLQ1142" s="19"/>
      <c r="BLR1142" s="16"/>
      <c r="BLY1142" s="19"/>
      <c r="BLZ1142" s="16"/>
      <c r="BMG1142" s="19"/>
      <c r="BMH1142" s="16"/>
      <c r="BMO1142" s="19"/>
      <c r="BMP1142" s="16"/>
      <c r="BMW1142" s="19"/>
      <c r="BMX1142" s="16"/>
      <c r="BNE1142" s="19"/>
      <c r="BNF1142" s="16"/>
      <c r="BNM1142" s="19"/>
      <c r="BNN1142" s="16"/>
      <c r="BNU1142" s="19"/>
      <c r="BNV1142" s="16"/>
      <c r="BOC1142" s="19"/>
      <c r="BOD1142" s="16"/>
      <c r="BOK1142" s="19"/>
      <c r="BOL1142" s="16"/>
      <c r="BOS1142" s="19"/>
      <c r="BOT1142" s="16"/>
      <c r="BPA1142" s="19"/>
      <c r="BPB1142" s="16"/>
      <c r="BPI1142" s="19"/>
      <c r="BPJ1142" s="16"/>
      <c r="BPQ1142" s="19"/>
      <c r="BPR1142" s="16"/>
      <c r="BPY1142" s="19"/>
      <c r="BPZ1142" s="16"/>
      <c r="BQG1142" s="19"/>
      <c r="BQH1142" s="16"/>
      <c r="BQO1142" s="19"/>
      <c r="BQP1142" s="16"/>
      <c r="BQW1142" s="19"/>
      <c r="BQX1142" s="16"/>
      <c r="BRE1142" s="19"/>
      <c r="BRF1142" s="16"/>
      <c r="BRM1142" s="19"/>
      <c r="BRN1142" s="16"/>
      <c r="BRU1142" s="19"/>
      <c r="BRV1142" s="16"/>
      <c r="BSC1142" s="19"/>
      <c r="BSD1142" s="16"/>
      <c r="BSK1142" s="19"/>
      <c r="BSL1142" s="16"/>
      <c r="BSS1142" s="19"/>
      <c r="BST1142" s="16"/>
      <c r="BTA1142" s="19"/>
      <c r="BTB1142" s="16"/>
      <c r="BTI1142" s="19"/>
      <c r="BTJ1142" s="16"/>
      <c r="BTQ1142" s="19"/>
      <c r="BTR1142" s="16"/>
      <c r="BTY1142" s="19"/>
      <c r="BTZ1142" s="16"/>
      <c r="BUG1142" s="19"/>
      <c r="BUH1142" s="16"/>
      <c r="BUO1142" s="19"/>
      <c r="BUP1142" s="16"/>
      <c r="BUW1142" s="19"/>
      <c r="BUX1142" s="16"/>
      <c r="BVE1142" s="19"/>
      <c r="BVF1142" s="16"/>
      <c r="BVM1142" s="19"/>
      <c r="BVN1142" s="16"/>
      <c r="BVU1142" s="19"/>
      <c r="BVV1142" s="16"/>
      <c r="BWC1142" s="19"/>
      <c r="BWD1142" s="16"/>
      <c r="BWK1142" s="19"/>
      <c r="BWL1142" s="16"/>
      <c r="BWS1142" s="19"/>
      <c r="BWT1142" s="16"/>
      <c r="BXA1142" s="19"/>
      <c r="BXB1142" s="16"/>
      <c r="BXI1142" s="19"/>
      <c r="BXJ1142" s="16"/>
      <c r="BXQ1142" s="19"/>
      <c r="BXR1142" s="16"/>
      <c r="BXY1142" s="19"/>
      <c r="BXZ1142" s="16"/>
      <c r="BYG1142" s="19"/>
      <c r="BYH1142" s="16"/>
      <c r="BYO1142" s="19"/>
      <c r="BYP1142" s="16"/>
      <c r="BYW1142" s="19"/>
      <c r="BYX1142" s="16"/>
      <c r="BZE1142" s="19"/>
      <c r="BZF1142" s="16"/>
      <c r="BZM1142" s="19"/>
      <c r="BZN1142" s="16"/>
      <c r="BZU1142" s="19"/>
      <c r="BZV1142" s="16"/>
      <c r="CAC1142" s="19"/>
      <c r="CAD1142" s="16"/>
      <c r="CAK1142" s="19"/>
      <c r="CAL1142" s="16"/>
      <c r="CAS1142" s="19"/>
      <c r="CAT1142" s="16"/>
      <c r="CBA1142" s="19"/>
      <c r="CBB1142" s="16"/>
      <c r="CBI1142" s="19"/>
      <c r="CBJ1142" s="16"/>
      <c r="CBQ1142" s="19"/>
      <c r="CBR1142" s="16"/>
      <c r="CBY1142" s="19"/>
      <c r="CBZ1142" s="16"/>
      <c r="CCG1142" s="19"/>
      <c r="CCH1142" s="16"/>
      <c r="CCO1142" s="19"/>
      <c r="CCP1142" s="16"/>
      <c r="CCW1142" s="19"/>
      <c r="CCX1142" s="16"/>
      <c r="CDE1142" s="19"/>
      <c r="CDF1142" s="16"/>
      <c r="CDM1142" s="19"/>
      <c r="CDN1142" s="16"/>
      <c r="CDU1142" s="19"/>
      <c r="CDV1142" s="16"/>
      <c r="CEC1142" s="19"/>
      <c r="CED1142" s="16"/>
      <c r="CEK1142" s="19"/>
      <c r="CEL1142" s="16"/>
      <c r="CES1142" s="19"/>
      <c r="CET1142" s="16"/>
      <c r="CFA1142" s="19"/>
      <c r="CFB1142" s="16"/>
      <c r="CFI1142" s="19"/>
      <c r="CFJ1142" s="16"/>
      <c r="CFQ1142" s="19"/>
      <c r="CFR1142" s="16"/>
      <c r="CFY1142" s="19"/>
      <c r="CFZ1142" s="16"/>
      <c r="CGG1142" s="19"/>
      <c r="CGH1142" s="16"/>
      <c r="CGO1142" s="19"/>
      <c r="CGP1142" s="16"/>
      <c r="CGW1142" s="19"/>
      <c r="CGX1142" s="16"/>
      <c r="CHE1142" s="19"/>
      <c r="CHF1142" s="16"/>
      <c r="CHM1142" s="19"/>
      <c r="CHN1142" s="16"/>
      <c r="CHU1142" s="19"/>
      <c r="CHV1142" s="16"/>
      <c r="CIC1142" s="19"/>
      <c r="CID1142" s="16"/>
      <c r="CIK1142" s="19"/>
      <c r="CIL1142" s="16"/>
      <c r="CIS1142" s="19"/>
      <c r="CIT1142" s="16"/>
      <c r="CJA1142" s="19"/>
      <c r="CJB1142" s="16"/>
      <c r="CJI1142" s="19"/>
      <c r="CJJ1142" s="16"/>
      <c r="CJQ1142" s="19"/>
      <c r="CJR1142" s="16"/>
      <c r="CJY1142" s="19"/>
      <c r="CJZ1142" s="16"/>
      <c r="CKG1142" s="19"/>
      <c r="CKH1142" s="16"/>
      <c r="CKO1142" s="19"/>
      <c r="CKP1142" s="16"/>
      <c r="CKW1142" s="19"/>
      <c r="CKX1142" s="16"/>
      <c r="CLE1142" s="19"/>
      <c r="CLF1142" s="16"/>
      <c r="CLM1142" s="19"/>
      <c r="CLN1142" s="16"/>
      <c r="CLU1142" s="19"/>
      <c r="CLV1142" s="16"/>
      <c r="CMC1142" s="19"/>
      <c r="CMD1142" s="16"/>
      <c r="CMK1142" s="19"/>
      <c r="CML1142" s="16"/>
      <c r="CMS1142" s="19"/>
      <c r="CMT1142" s="16"/>
      <c r="CNA1142" s="19"/>
      <c r="CNB1142" s="16"/>
      <c r="CNI1142" s="19"/>
      <c r="CNJ1142" s="16"/>
      <c r="CNQ1142" s="19"/>
      <c r="CNR1142" s="16"/>
      <c r="CNY1142" s="19"/>
      <c r="CNZ1142" s="16"/>
      <c r="COG1142" s="19"/>
      <c r="COH1142" s="16"/>
      <c r="COO1142" s="19"/>
      <c r="COP1142" s="16"/>
      <c r="COW1142" s="19"/>
      <c r="COX1142" s="16"/>
      <c r="CPE1142" s="19"/>
      <c r="CPF1142" s="16"/>
      <c r="CPM1142" s="19"/>
      <c r="CPN1142" s="16"/>
      <c r="CPU1142" s="19"/>
      <c r="CPV1142" s="16"/>
      <c r="CQC1142" s="19"/>
      <c r="CQD1142" s="16"/>
      <c r="CQK1142" s="19"/>
      <c r="CQL1142" s="16"/>
      <c r="CQS1142" s="19"/>
      <c r="CQT1142" s="16"/>
      <c r="CRA1142" s="19"/>
      <c r="CRB1142" s="16"/>
      <c r="CRI1142" s="19"/>
      <c r="CRJ1142" s="16"/>
      <c r="CRQ1142" s="19"/>
      <c r="CRR1142" s="16"/>
      <c r="CRY1142" s="19"/>
      <c r="CRZ1142" s="16"/>
      <c r="CSG1142" s="19"/>
      <c r="CSH1142" s="16"/>
      <c r="CSO1142" s="19"/>
      <c r="CSP1142" s="16"/>
      <c r="CSW1142" s="19"/>
      <c r="CSX1142" s="16"/>
      <c r="CTE1142" s="19"/>
      <c r="CTF1142" s="16"/>
      <c r="CTM1142" s="19"/>
      <c r="CTN1142" s="16"/>
      <c r="CTU1142" s="19"/>
      <c r="CTV1142" s="16"/>
      <c r="CUC1142" s="19"/>
      <c r="CUD1142" s="16"/>
      <c r="CUK1142" s="19"/>
      <c r="CUL1142" s="16"/>
      <c r="CUS1142" s="19"/>
      <c r="CUT1142" s="16"/>
      <c r="CVA1142" s="19"/>
      <c r="CVB1142" s="16"/>
      <c r="CVI1142" s="19"/>
      <c r="CVJ1142" s="16"/>
      <c r="CVQ1142" s="19"/>
      <c r="CVR1142" s="16"/>
      <c r="CVY1142" s="19"/>
      <c r="CVZ1142" s="16"/>
      <c r="CWG1142" s="19"/>
      <c r="CWH1142" s="16"/>
      <c r="CWO1142" s="19"/>
      <c r="CWP1142" s="16"/>
      <c r="CWW1142" s="19"/>
      <c r="CWX1142" s="16"/>
      <c r="CXE1142" s="19"/>
      <c r="CXF1142" s="16"/>
      <c r="CXM1142" s="19"/>
      <c r="CXN1142" s="16"/>
      <c r="CXU1142" s="19"/>
      <c r="CXV1142" s="16"/>
      <c r="CYC1142" s="19"/>
      <c r="CYD1142" s="16"/>
      <c r="CYK1142" s="19"/>
      <c r="CYL1142" s="16"/>
      <c r="CYS1142" s="19"/>
      <c r="CYT1142" s="16"/>
      <c r="CZA1142" s="19"/>
      <c r="CZB1142" s="16"/>
      <c r="CZI1142" s="19"/>
      <c r="CZJ1142" s="16"/>
      <c r="CZQ1142" s="19"/>
      <c r="CZR1142" s="16"/>
      <c r="CZY1142" s="19"/>
      <c r="CZZ1142" s="16"/>
      <c r="DAG1142" s="19"/>
      <c r="DAH1142" s="16"/>
      <c r="DAO1142" s="19"/>
      <c r="DAP1142" s="16"/>
      <c r="DAW1142" s="19"/>
      <c r="DAX1142" s="16"/>
      <c r="DBE1142" s="19"/>
      <c r="DBF1142" s="16"/>
      <c r="DBM1142" s="19"/>
      <c r="DBN1142" s="16"/>
      <c r="DBU1142" s="19"/>
      <c r="DBV1142" s="16"/>
      <c r="DCC1142" s="19"/>
      <c r="DCD1142" s="16"/>
      <c r="DCK1142" s="19"/>
      <c r="DCL1142" s="16"/>
      <c r="DCS1142" s="19"/>
      <c r="DCT1142" s="16"/>
      <c r="DDA1142" s="19"/>
      <c r="DDB1142" s="16"/>
      <c r="DDI1142" s="19"/>
      <c r="DDJ1142" s="16"/>
      <c r="DDQ1142" s="19"/>
      <c r="DDR1142" s="16"/>
      <c r="DDY1142" s="19"/>
      <c r="DDZ1142" s="16"/>
      <c r="DEG1142" s="19"/>
      <c r="DEH1142" s="16"/>
      <c r="DEO1142" s="19"/>
      <c r="DEP1142" s="16"/>
      <c r="DEW1142" s="19"/>
      <c r="DEX1142" s="16"/>
      <c r="DFE1142" s="19"/>
      <c r="DFF1142" s="16"/>
      <c r="DFM1142" s="19"/>
      <c r="DFN1142" s="16"/>
      <c r="DFU1142" s="19"/>
      <c r="DFV1142" s="16"/>
      <c r="DGC1142" s="19"/>
      <c r="DGD1142" s="16"/>
      <c r="DGK1142" s="19"/>
      <c r="DGL1142" s="16"/>
      <c r="DGS1142" s="19"/>
      <c r="DGT1142" s="16"/>
      <c r="DHA1142" s="19"/>
      <c r="DHB1142" s="16"/>
      <c r="DHI1142" s="19"/>
      <c r="DHJ1142" s="16"/>
      <c r="DHQ1142" s="19"/>
      <c r="DHR1142" s="16"/>
      <c r="DHY1142" s="19"/>
      <c r="DHZ1142" s="16"/>
      <c r="DIG1142" s="19"/>
      <c r="DIH1142" s="16"/>
      <c r="DIO1142" s="19"/>
      <c r="DIP1142" s="16"/>
      <c r="DIW1142" s="19"/>
      <c r="DIX1142" s="16"/>
      <c r="DJE1142" s="19"/>
      <c r="DJF1142" s="16"/>
      <c r="DJM1142" s="19"/>
      <c r="DJN1142" s="16"/>
      <c r="DJU1142" s="19"/>
      <c r="DJV1142" s="16"/>
      <c r="DKC1142" s="19"/>
      <c r="DKD1142" s="16"/>
      <c r="DKK1142" s="19"/>
      <c r="DKL1142" s="16"/>
      <c r="DKS1142" s="19"/>
      <c r="DKT1142" s="16"/>
      <c r="DLA1142" s="19"/>
      <c r="DLB1142" s="16"/>
      <c r="DLI1142" s="19"/>
      <c r="DLJ1142" s="16"/>
      <c r="DLQ1142" s="19"/>
      <c r="DLR1142" s="16"/>
      <c r="DLY1142" s="19"/>
      <c r="DLZ1142" s="16"/>
      <c r="DMG1142" s="19"/>
      <c r="DMH1142" s="16"/>
      <c r="DMO1142" s="19"/>
      <c r="DMP1142" s="16"/>
      <c r="DMW1142" s="19"/>
      <c r="DMX1142" s="16"/>
      <c r="DNE1142" s="19"/>
      <c r="DNF1142" s="16"/>
      <c r="DNM1142" s="19"/>
      <c r="DNN1142" s="16"/>
      <c r="DNU1142" s="19"/>
      <c r="DNV1142" s="16"/>
      <c r="DOC1142" s="19"/>
      <c r="DOD1142" s="16"/>
      <c r="DOK1142" s="19"/>
      <c r="DOL1142" s="16"/>
      <c r="DOS1142" s="19"/>
      <c r="DOT1142" s="16"/>
      <c r="DPA1142" s="19"/>
      <c r="DPB1142" s="16"/>
      <c r="DPI1142" s="19"/>
      <c r="DPJ1142" s="16"/>
      <c r="DPQ1142" s="19"/>
      <c r="DPR1142" s="16"/>
      <c r="DPY1142" s="19"/>
      <c r="DPZ1142" s="16"/>
      <c r="DQG1142" s="19"/>
      <c r="DQH1142" s="16"/>
      <c r="DQO1142" s="19"/>
      <c r="DQP1142" s="16"/>
      <c r="DQW1142" s="19"/>
      <c r="DQX1142" s="16"/>
      <c r="DRE1142" s="19"/>
      <c r="DRF1142" s="16"/>
      <c r="DRM1142" s="19"/>
      <c r="DRN1142" s="16"/>
      <c r="DRU1142" s="19"/>
      <c r="DRV1142" s="16"/>
      <c r="DSC1142" s="19"/>
      <c r="DSD1142" s="16"/>
      <c r="DSK1142" s="19"/>
      <c r="DSL1142" s="16"/>
      <c r="DSS1142" s="19"/>
      <c r="DST1142" s="16"/>
      <c r="DTA1142" s="19"/>
      <c r="DTB1142" s="16"/>
      <c r="DTI1142" s="19"/>
      <c r="DTJ1142" s="16"/>
      <c r="DTQ1142" s="19"/>
      <c r="DTR1142" s="16"/>
      <c r="DTY1142" s="19"/>
      <c r="DTZ1142" s="16"/>
      <c r="DUG1142" s="19"/>
      <c r="DUH1142" s="16"/>
      <c r="DUO1142" s="19"/>
      <c r="DUP1142" s="16"/>
      <c r="DUW1142" s="19"/>
      <c r="DUX1142" s="16"/>
      <c r="DVE1142" s="19"/>
      <c r="DVF1142" s="16"/>
      <c r="DVM1142" s="19"/>
      <c r="DVN1142" s="16"/>
      <c r="DVU1142" s="19"/>
      <c r="DVV1142" s="16"/>
      <c r="DWC1142" s="19"/>
      <c r="DWD1142" s="16"/>
      <c r="DWK1142" s="19"/>
      <c r="DWL1142" s="16"/>
      <c r="DWS1142" s="19"/>
      <c r="DWT1142" s="16"/>
      <c r="DXA1142" s="19"/>
      <c r="DXB1142" s="16"/>
      <c r="DXI1142" s="19"/>
      <c r="DXJ1142" s="16"/>
      <c r="DXQ1142" s="19"/>
      <c r="DXR1142" s="16"/>
      <c r="DXY1142" s="19"/>
      <c r="DXZ1142" s="16"/>
      <c r="DYG1142" s="19"/>
      <c r="DYH1142" s="16"/>
      <c r="DYO1142" s="19"/>
      <c r="DYP1142" s="16"/>
      <c r="DYW1142" s="19"/>
      <c r="DYX1142" s="16"/>
      <c r="DZE1142" s="19"/>
      <c r="DZF1142" s="16"/>
      <c r="DZM1142" s="19"/>
      <c r="DZN1142" s="16"/>
      <c r="DZU1142" s="19"/>
      <c r="DZV1142" s="16"/>
      <c r="EAC1142" s="19"/>
      <c r="EAD1142" s="16"/>
      <c r="EAK1142" s="19"/>
      <c r="EAL1142" s="16"/>
      <c r="EAS1142" s="19"/>
      <c r="EAT1142" s="16"/>
      <c r="EBA1142" s="19"/>
      <c r="EBB1142" s="16"/>
      <c r="EBI1142" s="19"/>
      <c r="EBJ1142" s="16"/>
      <c r="EBQ1142" s="19"/>
      <c r="EBR1142" s="16"/>
      <c r="EBY1142" s="19"/>
      <c r="EBZ1142" s="16"/>
      <c r="ECG1142" s="19"/>
      <c r="ECH1142" s="16"/>
      <c r="ECO1142" s="19"/>
      <c r="ECP1142" s="16"/>
      <c r="ECW1142" s="19"/>
      <c r="ECX1142" s="16"/>
      <c r="EDE1142" s="19"/>
      <c r="EDF1142" s="16"/>
      <c r="EDM1142" s="19"/>
      <c r="EDN1142" s="16"/>
      <c r="EDU1142" s="19"/>
      <c r="EDV1142" s="16"/>
      <c r="EEC1142" s="19"/>
      <c r="EED1142" s="16"/>
      <c r="EEK1142" s="19"/>
      <c r="EEL1142" s="16"/>
      <c r="EES1142" s="19"/>
      <c r="EET1142" s="16"/>
      <c r="EFA1142" s="19"/>
      <c r="EFB1142" s="16"/>
      <c r="EFI1142" s="19"/>
      <c r="EFJ1142" s="16"/>
      <c r="EFQ1142" s="19"/>
      <c r="EFR1142" s="16"/>
      <c r="EFY1142" s="19"/>
      <c r="EFZ1142" s="16"/>
      <c r="EGG1142" s="19"/>
      <c r="EGH1142" s="16"/>
      <c r="EGO1142" s="19"/>
      <c r="EGP1142" s="16"/>
      <c r="EGW1142" s="19"/>
      <c r="EGX1142" s="16"/>
      <c r="EHE1142" s="19"/>
      <c r="EHF1142" s="16"/>
      <c r="EHM1142" s="19"/>
      <c r="EHN1142" s="16"/>
      <c r="EHU1142" s="19"/>
      <c r="EHV1142" s="16"/>
      <c r="EIC1142" s="19"/>
      <c r="EID1142" s="16"/>
      <c r="EIK1142" s="19"/>
      <c r="EIL1142" s="16"/>
      <c r="EIS1142" s="19"/>
      <c r="EIT1142" s="16"/>
      <c r="EJA1142" s="19"/>
      <c r="EJB1142" s="16"/>
      <c r="EJI1142" s="19"/>
      <c r="EJJ1142" s="16"/>
      <c r="EJQ1142" s="19"/>
      <c r="EJR1142" s="16"/>
      <c r="EJY1142" s="19"/>
      <c r="EJZ1142" s="16"/>
      <c r="EKG1142" s="19"/>
      <c r="EKH1142" s="16"/>
      <c r="EKO1142" s="19"/>
      <c r="EKP1142" s="16"/>
      <c r="EKW1142" s="19"/>
      <c r="EKX1142" s="16"/>
      <c r="ELE1142" s="19"/>
      <c r="ELF1142" s="16"/>
      <c r="ELM1142" s="19"/>
      <c r="ELN1142" s="16"/>
      <c r="ELU1142" s="19"/>
      <c r="ELV1142" s="16"/>
      <c r="EMC1142" s="19"/>
      <c r="EMD1142" s="16"/>
      <c r="EMK1142" s="19"/>
      <c r="EML1142" s="16"/>
      <c r="EMS1142" s="19"/>
      <c r="EMT1142" s="16"/>
      <c r="ENA1142" s="19"/>
      <c r="ENB1142" s="16"/>
      <c r="ENI1142" s="19"/>
      <c r="ENJ1142" s="16"/>
      <c r="ENQ1142" s="19"/>
      <c r="ENR1142" s="16"/>
      <c r="ENY1142" s="19"/>
      <c r="ENZ1142" s="16"/>
      <c r="EOG1142" s="19"/>
      <c r="EOH1142" s="16"/>
      <c r="EOO1142" s="19"/>
      <c r="EOP1142" s="16"/>
      <c r="EOW1142" s="19"/>
      <c r="EOX1142" s="16"/>
      <c r="EPE1142" s="19"/>
      <c r="EPF1142" s="16"/>
      <c r="EPM1142" s="19"/>
      <c r="EPN1142" s="16"/>
      <c r="EPU1142" s="19"/>
      <c r="EPV1142" s="16"/>
      <c r="EQC1142" s="19"/>
      <c r="EQD1142" s="16"/>
      <c r="EQK1142" s="19"/>
      <c r="EQL1142" s="16"/>
      <c r="EQS1142" s="19"/>
      <c r="EQT1142" s="16"/>
      <c r="ERA1142" s="19"/>
      <c r="ERB1142" s="16"/>
      <c r="ERI1142" s="19"/>
      <c r="ERJ1142" s="16"/>
      <c r="ERQ1142" s="19"/>
      <c r="ERR1142" s="16"/>
      <c r="ERY1142" s="19"/>
      <c r="ERZ1142" s="16"/>
      <c r="ESG1142" s="19"/>
      <c r="ESH1142" s="16"/>
      <c r="ESO1142" s="19"/>
      <c r="ESP1142" s="16"/>
      <c r="ESW1142" s="19"/>
      <c r="ESX1142" s="16"/>
      <c r="ETE1142" s="19"/>
      <c r="ETF1142" s="16"/>
      <c r="ETM1142" s="19"/>
      <c r="ETN1142" s="16"/>
      <c r="ETU1142" s="19"/>
      <c r="ETV1142" s="16"/>
      <c r="EUC1142" s="19"/>
      <c r="EUD1142" s="16"/>
      <c r="EUK1142" s="19"/>
      <c r="EUL1142" s="16"/>
      <c r="EUS1142" s="19"/>
      <c r="EUT1142" s="16"/>
      <c r="EVA1142" s="19"/>
      <c r="EVB1142" s="16"/>
      <c r="EVI1142" s="19"/>
      <c r="EVJ1142" s="16"/>
      <c r="EVQ1142" s="19"/>
      <c r="EVR1142" s="16"/>
      <c r="EVY1142" s="19"/>
      <c r="EVZ1142" s="16"/>
      <c r="EWG1142" s="19"/>
      <c r="EWH1142" s="16"/>
      <c r="EWO1142" s="19"/>
      <c r="EWP1142" s="16"/>
      <c r="EWW1142" s="19"/>
      <c r="EWX1142" s="16"/>
      <c r="EXE1142" s="19"/>
      <c r="EXF1142" s="16"/>
      <c r="EXM1142" s="19"/>
      <c r="EXN1142" s="16"/>
      <c r="EXU1142" s="19"/>
      <c r="EXV1142" s="16"/>
      <c r="EYC1142" s="19"/>
      <c r="EYD1142" s="16"/>
      <c r="EYK1142" s="19"/>
      <c r="EYL1142" s="16"/>
      <c r="EYS1142" s="19"/>
      <c r="EYT1142" s="16"/>
      <c r="EZA1142" s="19"/>
      <c r="EZB1142" s="16"/>
      <c r="EZI1142" s="19"/>
      <c r="EZJ1142" s="16"/>
      <c r="EZQ1142" s="19"/>
      <c r="EZR1142" s="16"/>
      <c r="EZY1142" s="19"/>
      <c r="EZZ1142" s="16"/>
      <c r="FAG1142" s="19"/>
      <c r="FAH1142" s="16"/>
      <c r="FAO1142" s="19"/>
      <c r="FAP1142" s="16"/>
      <c r="FAW1142" s="19"/>
      <c r="FAX1142" s="16"/>
      <c r="FBE1142" s="19"/>
      <c r="FBF1142" s="16"/>
      <c r="FBM1142" s="19"/>
      <c r="FBN1142" s="16"/>
      <c r="FBU1142" s="19"/>
      <c r="FBV1142" s="16"/>
      <c r="FCC1142" s="19"/>
      <c r="FCD1142" s="16"/>
      <c r="FCK1142" s="19"/>
      <c r="FCL1142" s="16"/>
      <c r="FCS1142" s="19"/>
      <c r="FCT1142" s="16"/>
      <c r="FDA1142" s="19"/>
      <c r="FDB1142" s="16"/>
      <c r="FDI1142" s="19"/>
      <c r="FDJ1142" s="16"/>
      <c r="FDQ1142" s="19"/>
      <c r="FDR1142" s="16"/>
      <c r="FDY1142" s="19"/>
      <c r="FDZ1142" s="16"/>
      <c r="FEG1142" s="19"/>
      <c r="FEH1142" s="16"/>
      <c r="FEO1142" s="19"/>
      <c r="FEP1142" s="16"/>
      <c r="FEW1142" s="19"/>
      <c r="FEX1142" s="16"/>
      <c r="FFE1142" s="19"/>
      <c r="FFF1142" s="16"/>
      <c r="FFM1142" s="19"/>
      <c r="FFN1142" s="16"/>
      <c r="FFU1142" s="19"/>
      <c r="FFV1142" s="16"/>
      <c r="FGC1142" s="19"/>
      <c r="FGD1142" s="16"/>
      <c r="FGK1142" s="19"/>
      <c r="FGL1142" s="16"/>
      <c r="FGS1142" s="19"/>
      <c r="FGT1142" s="16"/>
      <c r="FHA1142" s="19"/>
      <c r="FHB1142" s="16"/>
      <c r="FHI1142" s="19"/>
      <c r="FHJ1142" s="16"/>
      <c r="FHQ1142" s="19"/>
      <c r="FHR1142" s="16"/>
      <c r="FHY1142" s="19"/>
      <c r="FHZ1142" s="16"/>
      <c r="FIG1142" s="19"/>
      <c r="FIH1142" s="16"/>
      <c r="FIO1142" s="19"/>
      <c r="FIP1142" s="16"/>
      <c r="FIW1142" s="19"/>
      <c r="FIX1142" s="16"/>
      <c r="FJE1142" s="19"/>
      <c r="FJF1142" s="16"/>
      <c r="FJM1142" s="19"/>
      <c r="FJN1142" s="16"/>
      <c r="FJU1142" s="19"/>
      <c r="FJV1142" s="16"/>
      <c r="FKC1142" s="19"/>
      <c r="FKD1142" s="16"/>
      <c r="FKK1142" s="19"/>
      <c r="FKL1142" s="16"/>
      <c r="FKS1142" s="19"/>
      <c r="FKT1142" s="16"/>
      <c r="FLA1142" s="19"/>
      <c r="FLB1142" s="16"/>
      <c r="FLI1142" s="19"/>
      <c r="FLJ1142" s="16"/>
      <c r="FLQ1142" s="19"/>
      <c r="FLR1142" s="16"/>
      <c r="FLY1142" s="19"/>
      <c r="FLZ1142" s="16"/>
      <c r="FMG1142" s="19"/>
      <c r="FMH1142" s="16"/>
      <c r="FMO1142" s="19"/>
      <c r="FMP1142" s="16"/>
      <c r="FMW1142" s="19"/>
      <c r="FMX1142" s="16"/>
      <c r="FNE1142" s="19"/>
      <c r="FNF1142" s="16"/>
      <c r="FNM1142" s="19"/>
      <c r="FNN1142" s="16"/>
      <c r="FNU1142" s="19"/>
      <c r="FNV1142" s="16"/>
      <c r="FOC1142" s="19"/>
      <c r="FOD1142" s="16"/>
      <c r="FOK1142" s="19"/>
      <c r="FOL1142" s="16"/>
      <c r="FOS1142" s="19"/>
      <c r="FOT1142" s="16"/>
      <c r="FPA1142" s="19"/>
      <c r="FPB1142" s="16"/>
      <c r="FPI1142" s="19"/>
      <c r="FPJ1142" s="16"/>
      <c r="FPQ1142" s="19"/>
      <c r="FPR1142" s="16"/>
      <c r="FPY1142" s="19"/>
      <c r="FPZ1142" s="16"/>
      <c r="FQG1142" s="19"/>
      <c r="FQH1142" s="16"/>
      <c r="FQO1142" s="19"/>
      <c r="FQP1142" s="16"/>
      <c r="FQW1142" s="19"/>
      <c r="FQX1142" s="16"/>
      <c r="FRE1142" s="19"/>
      <c r="FRF1142" s="16"/>
      <c r="FRM1142" s="19"/>
      <c r="FRN1142" s="16"/>
      <c r="FRU1142" s="19"/>
      <c r="FRV1142" s="16"/>
      <c r="FSC1142" s="19"/>
      <c r="FSD1142" s="16"/>
      <c r="FSK1142" s="19"/>
      <c r="FSL1142" s="16"/>
      <c r="FSS1142" s="19"/>
      <c r="FST1142" s="16"/>
      <c r="FTA1142" s="19"/>
      <c r="FTB1142" s="16"/>
      <c r="FTI1142" s="19"/>
      <c r="FTJ1142" s="16"/>
      <c r="FTQ1142" s="19"/>
      <c r="FTR1142" s="16"/>
      <c r="FTY1142" s="19"/>
      <c r="FTZ1142" s="16"/>
      <c r="FUG1142" s="19"/>
      <c r="FUH1142" s="16"/>
      <c r="FUO1142" s="19"/>
      <c r="FUP1142" s="16"/>
      <c r="FUW1142" s="19"/>
      <c r="FUX1142" s="16"/>
      <c r="FVE1142" s="19"/>
      <c r="FVF1142" s="16"/>
      <c r="FVM1142" s="19"/>
      <c r="FVN1142" s="16"/>
      <c r="FVU1142" s="19"/>
      <c r="FVV1142" s="16"/>
      <c r="FWC1142" s="19"/>
      <c r="FWD1142" s="16"/>
      <c r="FWK1142" s="19"/>
      <c r="FWL1142" s="16"/>
      <c r="FWS1142" s="19"/>
      <c r="FWT1142" s="16"/>
      <c r="FXA1142" s="19"/>
      <c r="FXB1142" s="16"/>
      <c r="FXI1142" s="19"/>
      <c r="FXJ1142" s="16"/>
      <c r="FXQ1142" s="19"/>
      <c r="FXR1142" s="16"/>
      <c r="FXY1142" s="19"/>
      <c r="FXZ1142" s="16"/>
      <c r="FYG1142" s="19"/>
      <c r="FYH1142" s="16"/>
      <c r="FYO1142" s="19"/>
      <c r="FYP1142" s="16"/>
      <c r="FYW1142" s="19"/>
      <c r="FYX1142" s="16"/>
      <c r="FZE1142" s="19"/>
      <c r="FZF1142" s="16"/>
      <c r="FZM1142" s="19"/>
      <c r="FZN1142" s="16"/>
      <c r="FZU1142" s="19"/>
      <c r="FZV1142" s="16"/>
      <c r="GAC1142" s="19"/>
      <c r="GAD1142" s="16"/>
      <c r="GAK1142" s="19"/>
      <c r="GAL1142" s="16"/>
      <c r="GAS1142" s="19"/>
      <c r="GAT1142" s="16"/>
      <c r="GBA1142" s="19"/>
      <c r="GBB1142" s="16"/>
      <c r="GBI1142" s="19"/>
      <c r="GBJ1142" s="16"/>
      <c r="GBQ1142" s="19"/>
      <c r="GBR1142" s="16"/>
      <c r="GBY1142" s="19"/>
      <c r="GBZ1142" s="16"/>
      <c r="GCG1142" s="19"/>
      <c r="GCH1142" s="16"/>
      <c r="GCO1142" s="19"/>
      <c r="GCP1142" s="16"/>
      <c r="GCW1142" s="19"/>
      <c r="GCX1142" s="16"/>
      <c r="GDE1142" s="19"/>
      <c r="GDF1142" s="16"/>
      <c r="GDM1142" s="19"/>
      <c r="GDN1142" s="16"/>
      <c r="GDU1142" s="19"/>
      <c r="GDV1142" s="16"/>
      <c r="GEC1142" s="19"/>
      <c r="GED1142" s="16"/>
      <c r="GEK1142" s="19"/>
      <c r="GEL1142" s="16"/>
      <c r="GES1142" s="19"/>
      <c r="GET1142" s="16"/>
      <c r="GFA1142" s="19"/>
      <c r="GFB1142" s="16"/>
      <c r="GFI1142" s="19"/>
      <c r="GFJ1142" s="16"/>
      <c r="GFQ1142" s="19"/>
      <c r="GFR1142" s="16"/>
      <c r="GFY1142" s="19"/>
      <c r="GFZ1142" s="16"/>
      <c r="GGG1142" s="19"/>
      <c r="GGH1142" s="16"/>
      <c r="GGO1142" s="19"/>
      <c r="GGP1142" s="16"/>
      <c r="GGW1142" s="19"/>
      <c r="GGX1142" s="16"/>
      <c r="GHE1142" s="19"/>
      <c r="GHF1142" s="16"/>
      <c r="GHM1142" s="19"/>
      <c r="GHN1142" s="16"/>
      <c r="GHU1142" s="19"/>
      <c r="GHV1142" s="16"/>
      <c r="GIC1142" s="19"/>
      <c r="GID1142" s="16"/>
      <c r="GIK1142" s="19"/>
      <c r="GIL1142" s="16"/>
      <c r="GIS1142" s="19"/>
      <c r="GIT1142" s="16"/>
      <c r="GJA1142" s="19"/>
      <c r="GJB1142" s="16"/>
      <c r="GJI1142" s="19"/>
      <c r="GJJ1142" s="16"/>
      <c r="GJQ1142" s="19"/>
      <c r="GJR1142" s="16"/>
      <c r="GJY1142" s="19"/>
      <c r="GJZ1142" s="16"/>
      <c r="GKG1142" s="19"/>
      <c r="GKH1142" s="16"/>
      <c r="GKO1142" s="19"/>
      <c r="GKP1142" s="16"/>
      <c r="GKW1142" s="19"/>
      <c r="GKX1142" s="16"/>
      <c r="GLE1142" s="19"/>
      <c r="GLF1142" s="16"/>
      <c r="GLM1142" s="19"/>
      <c r="GLN1142" s="16"/>
      <c r="GLU1142" s="19"/>
      <c r="GLV1142" s="16"/>
      <c r="GMC1142" s="19"/>
      <c r="GMD1142" s="16"/>
      <c r="GMK1142" s="19"/>
      <c r="GML1142" s="16"/>
      <c r="GMS1142" s="19"/>
      <c r="GMT1142" s="16"/>
      <c r="GNA1142" s="19"/>
      <c r="GNB1142" s="16"/>
      <c r="GNI1142" s="19"/>
      <c r="GNJ1142" s="16"/>
      <c r="GNQ1142" s="19"/>
      <c r="GNR1142" s="16"/>
      <c r="GNY1142" s="19"/>
      <c r="GNZ1142" s="16"/>
      <c r="GOG1142" s="19"/>
      <c r="GOH1142" s="16"/>
      <c r="GOO1142" s="19"/>
      <c r="GOP1142" s="16"/>
      <c r="GOW1142" s="19"/>
      <c r="GOX1142" s="16"/>
      <c r="GPE1142" s="19"/>
      <c r="GPF1142" s="16"/>
      <c r="GPM1142" s="19"/>
      <c r="GPN1142" s="16"/>
      <c r="GPU1142" s="19"/>
      <c r="GPV1142" s="16"/>
      <c r="GQC1142" s="19"/>
      <c r="GQD1142" s="16"/>
      <c r="GQK1142" s="19"/>
      <c r="GQL1142" s="16"/>
      <c r="GQS1142" s="19"/>
      <c r="GQT1142" s="16"/>
      <c r="GRA1142" s="19"/>
      <c r="GRB1142" s="16"/>
      <c r="GRI1142" s="19"/>
      <c r="GRJ1142" s="16"/>
      <c r="GRQ1142" s="19"/>
      <c r="GRR1142" s="16"/>
      <c r="GRY1142" s="19"/>
      <c r="GRZ1142" s="16"/>
      <c r="GSG1142" s="19"/>
      <c r="GSH1142" s="16"/>
      <c r="GSO1142" s="19"/>
      <c r="GSP1142" s="16"/>
      <c r="GSW1142" s="19"/>
      <c r="GSX1142" s="16"/>
      <c r="GTE1142" s="19"/>
      <c r="GTF1142" s="16"/>
      <c r="GTM1142" s="19"/>
      <c r="GTN1142" s="16"/>
      <c r="GTU1142" s="19"/>
      <c r="GTV1142" s="16"/>
      <c r="GUC1142" s="19"/>
      <c r="GUD1142" s="16"/>
      <c r="GUK1142" s="19"/>
      <c r="GUL1142" s="16"/>
      <c r="GUS1142" s="19"/>
      <c r="GUT1142" s="16"/>
      <c r="GVA1142" s="19"/>
      <c r="GVB1142" s="16"/>
      <c r="GVI1142" s="19"/>
      <c r="GVJ1142" s="16"/>
      <c r="GVQ1142" s="19"/>
      <c r="GVR1142" s="16"/>
      <c r="GVY1142" s="19"/>
      <c r="GVZ1142" s="16"/>
      <c r="GWG1142" s="19"/>
      <c r="GWH1142" s="16"/>
      <c r="GWO1142" s="19"/>
      <c r="GWP1142" s="16"/>
      <c r="GWW1142" s="19"/>
      <c r="GWX1142" s="16"/>
      <c r="GXE1142" s="19"/>
      <c r="GXF1142" s="16"/>
      <c r="GXM1142" s="19"/>
      <c r="GXN1142" s="16"/>
      <c r="GXU1142" s="19"/>
      <c r="GXV1142" s="16"/>
      <c r="GYC1142" s="19"/>
      <c r="GYD1142" s="16"/>
      <c r="GYK1142" s="19"/>
      <c r="GYL1142" s="16"/>
      <c r="GYS1142" s="19"/>
      <c r="GYT1142" s="16"/>
      <c r="GZA1142" s="19"/>
      <c r="GZB1142" s="16"/>
      <c r="GZI1142" s="19"/>
      <c r="GZJ1142" s="16"/>
      <c r="GZQ1142" s="19"/>
      <c r="GZR1142" s="16"/>
      <c r="GZY1142" s="19"/>
      <c r="GZZ1142" s="16"/>
      <c r="HAG1142" s="19"/>
      <c r="HAH1142" s="16"/>
      <c r="HAO1142" s="19"/>
      <c r="HAP1142" s="16"/>
      <c r="HAW1142" s="19"/>
      <c r="HAX1142" s="16"/>
      <c r="HBE1142" s="19"/>
      <c r="HBF1142" s="16"/>
      <c r="HBM1142" s="19"/>
      <c r="HBN1142" s="16"/>
      <c r="HBU1142" s="19"/>
      <c r="HBV1142" s="16"/>
      <c r="HCC1142" s="19"/>
      <c r="HCD1142" s="16"/>
      <c r="HCK1142" s="19"/>
      <c r="HCL1142" s="16"/>
      <c r="HCS1142" s="19"/>
      <c r="HCT1142" s="16"/>
      <c r="HDA1142" s="19"/>
      <c r="HDB1142" s="16"/>
      <c r="HDI1142" s="19"/>
      <c r="HDJ1142" s="16"/>
      <c r="HDQ1142" s="19"/>
      <c r="HDR1142" s="16"/>
      <c r="HDY1142" s="19"/>
      <c r="HDZ1142" s="16"/>
      <c r="HEG1142" s="19"/>
      <c r="HEH1142" s="16"/>
      <c r="HEO1142" s="19"/>
      <c r="HEP1142" s="16"/>
      <c r="HEW1142" s="19"/>
      <c r="HEX1142" s="16"/>
      <c r="HFE1142" s="19"/>
      <c r="HFF1142" s="16"/>
      <c r="HFM1142" s="19"/>
      <c r="HFN1142" s="16"/>
      <c r="HFU1142" s="19"/>
      <c r="HFV1142" s="16"/>
      <c r="HGC1142" s="19"/>
      <c r="HGD1142" s="16"/>
      <c r="HGK1142" s="19"/>
      <c r="HGL1142" s="16"/>
      <c r="HGS1142" s="19"/>
      <c r="HGT1142" s="16"/>
      <c r="HHA1142" s="19"/>
      <c r="HHB1142" s="16"/>
      <c r="HHI1142" s="19"/>
      <c r="HHJ1142" s="16"/>
      <c r="HHQ1142" s="19"/>
      <c r="HHR1142" s="16"/>
      <c r="HHY1142" s="19"/>
      <c r="HHZ1142" s="16"/>
      <c r="HIG1142" s="19"/>
      <c r="HIH1142" s="16"/>
      <c r="HIO1142" s="19"/>
      <c r="HIP1142" s="16"/>
      <c r="HIW1142" s="19"/>
      <c r="HIX1142" s="16"/>
      <c r="HJE1142" s="19"/>
      <c r="HJF1142" s="16"/>
      <c r="HJM1142" s="19"/>
      <c r="HJN1142" s="16"/>
      <c r="HJU1142" s="19"/>
      <c r="HJV1142" s="16"/>
      <c r="HKC1142" s="19"/>
      <c r="HKD1142" s="16"/>
      <c r="HKK1142" s="19"/>
      <c r="HKL1142" s="16"/>
      <c r="HKS1142" s="19"/>
      <c r="HKT1142" s="16"/>
      <c r="HLA1142" s="19"/>
      <c r="HLB1142" s="16"/>
      <c r="HLI1142" s="19"/>
      <c r="HLJ1142" s="16"/>
      <c r="HLQ1142" s="19"/>
      <c r="HLR1142" s="16"/>
      <c r="HLY1142" s="19"/>
      <c r="HLZ1142" s="16"/>
      <c r="HMG1142" s="19"/>
      <c r="HMH1142" s="16"/>
      <c r="HMO1142" s="19"/>
      <c r="HMP1142" s="16"/>
      <c r="HMW1142" s="19"/>
      <c r="HMX1142" s="16"/>
      <c r="HNE1142" s="19"/>
      <c r="HNF1142" s="16"/>
      <c r="HNM1142" s="19"/>
      <c r="HNN1142" s="16"/>
      <c r="HNU1142" s="19"/>
      <c r="HNV1142" s="16"/>
      <c r="HOC1142" s="19"/>
      <c r="HOD1142" s="16"/>
      <c r="HOK1142" s="19"/>
      <c r="HOL1142" s="16"/>
      <c r="HOS1142" s="19"/>
      <c r="HOT1142" s="16"/>
      <c r="HPA1142" s="19"/>
      <c r="HPB1142" s="16"/>
      <c r="HPI1142" s="19"/>
      <c r="HPJ1142" s="16"/>
      <c r="HPQ1142" s="19"/>
      <c r="HPR1142" s="16"/>
      <c r="HPY1142" s="19"/>
      <c r="HPZ1142" s="16"/>
      <c r="HQG1142" s="19"/>
      <c r="HQH1142" s="16"/>
      <c r="HQO1142" s="19"/>
      <c r="HQP1142" s="16"/>
      <c r="HQW1142" s="19"/>
      <c r="HQX1142" s="16"/>
      <c r="HRE1142" s="19"/>
      <c r="HRF1142" s="16"/>
      <c r="HRM1142" s="19"/>
      <c r="HRN1142" s="16"/>
      <c r="HRU1142" s="19"/>
      <c r="HRV1142" s="16"/>
      <c r="HSC1142" s="19"/>
      <c r="HSD1142" s="16"/>
      <c r="HSK1142" s="19"/>
      <c r="HSL1142" s="16"/>
      <c r="HSS1142" s="19"/>
      <c r="HST1142" s="16"/>
      <c r="HTA1142" s="19"/>
      <c r="HTB1142" s="16"/>
      <c r="HTI1142" s="19"/>
      <c r="HTJ1142" s="16"/>
      <c r="HTQ1142" s="19"/>
      <c r="HTR1142" s="16"/>
      <c r="HTY1142" s="19"/>
      <c r="HTZ1142" s="16"/>
      <c r="HUG1142" s="19"/>
      <c r="HUH1142" s="16"/>
      <c r="HUO1142" s="19"/>
      <c r="HUP1142" s="16"/>
      <c r="HUW1142" s="19"/>
      <c r="HUX1142" s="16"/>
      <c r="HVE1142" s="19"/>
      <c r="HVF1142" s="16"/>
      <c r="HVM1142" s="19"/>
      <c r="HVN1142" s="16"/>
      <c r="HVU1142" s="19"/>
      <c r="HVV1142" s="16"/>
      <c r="HWC1142" s="19"/>
      <c r="HWD1142" s="16"/>
      <c r="HWK1142" s="19"/>
      <c r="HWL1142" s="16"/>
      <c r="HWS1142" s="19"/>
      <c r="HWT1142" s="16"/>
      <c r="HXA1142" s="19"/>
      <c r="HXB1142" s="16"/>
      <c r="HXI1142" s="19"/>
      <c r="HXJ1142" s="16"/>
      <c r="HXQ1142" s="19"/>
      <c r="HXR1142" s="16"/>
      <c r="HXY1142" s="19"/>
      <c r="HXZ1142" s="16"/>
      <c r="HYG1142" s="19"/>
      <c r="HYH1142" s="16"/>
      <c r="HYO1142" s="19"/>
      <c r="HYP1142" s="16"/>
      <c r="HYW1142" s="19"/>
      <c r="HYX1142" s="16"/>
      <c r="HZE1142" s="19"/>
      <c r="HZF1142" s="16"/>
      <c r="HZM1142" s="19"/>
      <c r="HZN1142" s="16"/>
      <c r="HZU1142" s="19"/>
      <c r="HZV1142" s="16"/>
      <c r="IAC1142" s="19"/>
      <c r="IAD1142" s="16"/>
      <c r="IAK1142" s="19"/>
      <c r="IAL1142" s="16"/>
      <c r="IAS1142" s="19"/>
      <c r="IAT1142" s="16"/>
      <c r="IBA1142" s="19"/>
      <c r="IBB1142" s="16"/>
      <c r="IBI1142" s="19"/>
      <c r="IBJ1142" s="16"/>
      <c r="IBQ1142" s="19"/>
      <c r="IBR1142" s="16"/>
      <c r="IBY1142" s="19"/>
      <c r="IBZ1142" s="16"/>
      <c r="ICG1142" s="19"/>
      <c r="ICH1142" s="16"/>
      <c r="ICO1142" s="19"/>
      <c r="ICP1142" s="16"/>
      <c r="ICW1142" s="19"/>
      <c r="ICX1142" s="16"/>
      <c r="IDE1142" s="19"/>
      <c r="IDF1142" s="16"/>
      <c r="IDM1142" s="19"/>
      <c r="IDN1142" s="16"/>
      <c r="IDU1142" s="19"/>
      <c r="IDV1142" s="16"/>
      <c r="IEC1142" s="19"/>
      <c r="IED1142" s="16"/>
      <c r="IEK1142" s="19"/>
      <c r="IEL1142" s="16"/>
      <c r="IES1142" s="19"/>
      <c r="IET1142" s="16"/>
      <c r="IFA1142" s="19"/>
      <c r="IFB1142" s="16"/>
      <c r="IFI1142" s="19"/>
      <c r="IFJ1142" s="16"/>
      <c r="IFQ1142" s="19"/>
      <c r="IFR1142" s="16"/>
      <c r="IFY1142" s="19"/>
      <c r="IFZ1142" s="16"/>
      <c r="IGG1142" s="19"/>
      <c r="IGH1142" s="16"/>
      <c r="IGO1142" s="19"/>
      <c r="IGP1142" s="16"/>
      <c r="IGW1142" s="19"/>
      <c r="IGX1142" s="16"/>
      <c r="IHE1142" s="19"/>
      <c r="IHF1142" s="16"/>
      <c r="IHM1142" s="19"/>
      <c r="IHN1142" s="16"/>
      <c r="IHU1142" s="19"/>
      <c r="IHV1142" s="16"/>
      <c r="IIC1142" s="19"/>
      <c r="IID1142" s="16"/>
      <c r="IIK1142" s="19"/>
      <c r="IIL1142" s="16"/>
      <c r="IIS1142" s="19"/>
      <c r="IIT1142" s="16"/>
      <c r="IJA1142" s="19"/>
      <c r="IJB1142" s="16"/>
      <c r="IJI1142" s="19"/>
      <c r="IJJ1142" s="16"/>
      <c r="IJQ1142" s="19"/>
      <c r="IJR1142" s="16"/>
      <c r="IJY1142" s="19"/>
      <c r="IJZ1142" s="16"/>
      <c r="IKG1142" s="19"/>
      <c r="IKH1142" s="16"/>
      <c r="IKO1142" s="19"/>
      <c r="IKP1142" s="16"/>
      <c r="IKW1142" s="19"/>
      <c r="IKX1142" s="16"/>
      <c r="ILE1142" s="19"/>
      <c r="ILF1142" s="16"/>
      <c r="ILM1142" s="19"/>
      <c r="ILN1142" s="16"/>
      <c r="ILU1142" s="19"/>
      <c r="ILV1142" s="16"/>
      <c r="IMC1142" s="19"/>
      <c r="IMD1142" s="16"/>
      <c r="IMK1142" s="19"/>
      <c r="IML1142" s="16"/>
      <c r="IMS1142" s="19"/>
      <c r="IMT1142" s="16"/>
      <c r="INA1142" s="19"/>
      <c r="INB1142" s="16"/>
      <c r="INI1142" s="19"/>
      <c r="INJ1142" s="16"/>
      <c r="INQ1142" s="19"/>
      <c r="INR1142" s="16"/>
      <c r="INY1142" s="19"/>
      <c r="INZ1142" s="16"/>
      <c r="IOG1142" s="19"/>
      <c r="IOH1142" s="16"/>
      <c r="IOO1142" s="19"/>
      <c r="IOP1142" s="16"/>
      <c r="IOW1142" s="19"/>
      <c r="IOX1142" s="16"/>
      <c r="IPE1142" s="19"/>
      <c r="IPF1142" s="16"/>
      <c r="IPM1142" s="19"/>
      <c r="IPN1142" s="16"/>
      <c r="IPU1142" s="19"/>
      <c r="IPV1142" s="16"/>
      <c r="IQC1142" s="19"/>
      <c r="IQD1142" s="16"/>
      <c r="IQK1142" s="19"/>
      <c r="IQL1142" s="16"/>
      <c r="IQS1142" s="19"/>
      <c r="IQT1142" s="16"/>
      <c r="IRA1142" s="19"/>
      <c r="IRB1142" s="16"/>
      <c r="IRI1142" s="19"/>
      <c r="IRJ1142" s="16"/>
      <c r="IRQ1142" s="19"/>
      <c r="IRR1142" s="16"/>
      <c r="IRY1142" s="19"/>
      <c r="IRZ1142" s="16"/>
      <c r="ISG1142" s="19"/>
      <c r="ISH1142" s="16"/>
      <c r="ISO1142" s="19"/>
      <c r="ISP1142" s="16"/>
      <c r="ISW1142" s="19"/>
      <c r="ISX1142" s="16"/>
      <c r="ITE1142" s="19"/>
      <c r="ITF1142" s="16"/>
      <c r="ITM1142" s="19"/>
      <c r="ITN1142" s="16"/>
      <c r="ITU1142" s="19"/>
      <c r="ITV1142" s="16"/>
      <c r="IUC1142" s="19"/>
      <c r="IUD1142" s="16"/>
      <c r="IUK1142" s="19"/>
      <c r="IUL1142" s="16"/>
      <c r="IUS1142" s="19"/>
      <c r="IUT1142" s="16"/>
      <c r="IVA1142" s="19"/>
      <c r="IVB1142" s="16"/>
      <c r="IVI1142" s="19"/>
      <c r="IVJ1142" s="16"/>
      <c r="IVQ1142" s="19"/>
      <c r="IVR1142" s="16"/>
      <c r="IVY1142" s="19"/>
      <c r="IVZ1142" s="16"/>
      <c r="IWG1142" s="19"/>
      <c r="IWH1142" s="16"/>
      <c r="IWO1142" s="19"/>
      <c r="IWP1142" s="16"/>
      <c r="IWW1142" s="19"/>
      <c r="IWX1142" s="16"/>
      <c r="IXE1142" s="19"/>
      <c r="IXF1142" s="16"/>
      <c r="IXM1142" s="19"/>
      <c r="IXN1142" s="16"/>
      <c r="IXU1142" s="19"/>
      <c r="IXV1142" s="16"/>
      <c r="IYC1142" s="19"/>
      <c r="IYD1142" s="16"/>
      <c r="IYK1142" s="19"/>
      <c r="IYL1142" s="16"/>
      <c r="IYS1142" s="19"/>
      <c r="IYT1142" s="16"/>
      <c r="IZA1142" s="19"/>
      <c r="IZB1142" s="16"/>
      <c r="IZI1142" s="19"/>
      <c r="IZJ1142" s="16"/>
      <c r="IZQ1142" s="19"/>
      <c r="IZR1142" s="16"/>
      <c r="IZY1142" s="19"/>
      <c r="IZZ1142" s="16"/>
      <c r="JAG1142" s="19"/>
      <c r="JAH1142" s="16"/>
      <c r="JAO1142" s="19"/>
      <c r="JAP1142" s="16"/>
      <c r="JAW1142" s="19"/>
      <c r="JAX1142" s="16"/>
      <c r="JBE1142" s="19"/>
      <c r="JBF1142" s="16"/>
      <c r="JBM1142" s="19"/>
      <c r="JBN1142" s="16"/>
      <c r="JBU1142" s="19"/>
      <c r="JBV1142" s="16"/>
      <c r="JCC1142" s="19"/>
      <c r="JCD1142" s="16"/>
      <c r="JCK1142" s="19"/>
      <c r="JCL1142" s="16"/>
      <c r="JCS1142" s="19"/>
      <c r="JCT1142" s="16"/>
      <c r="JDA1142" s="19"/>
      <c r="JDB1142" s="16"/>
      <c r="JDI1142" s="19"/>
      <c r="JDJ1142" s="16"/>
      <c r="JDQ1142" s="19"/>
      <c r="JDR1142" s="16"/>
      <c r="JDY1142" s="19"/>
      <c r="JDZ1142" s="16"/>
      <c r="JEG1142" s="19"/>
      <c r="JEH1142" s="16"/>
      <c r="JEO1142" s="19"/>
      <c r="JEP1142" s="16"/>
      <c r="JEW1142" s="19"/>
      <c r="JEX1142" s="16"/>
      <c r="JFE1142" s="19"/>
      <c r="JFF1142" s="16"/>
      <c r="JFM1142" s="19"/>
      <c r="JFN1142" s="16"/>
      <c r="JFU1142" s="19"/>
      <c r="JFV1142" s="16"/>
      <c r="JGC1142" s="19"/>
      <c r="JGD1142" s="16"/>
      <c r="JGK1142" s="19"/>
      <c r="JGL1142" s="16"/>
      <c r="JGS1142" s="19"/>
      <c r="JGT1142" s="16"/>
      <c r="JHA1142" s="19"/>
      <c r="JHB1142" s="16"/>
      <c r="JHI1142" s="19"/>
      <c r="JHJ1142" s="16"/>
      <c r="JHQ1142" s="19"/>
      <c r="JHR1142" s="16"/>
      <c r="JHY1142" s="19"/>
      <c r="JHZ1142" s="16"/>
      <c r="JIG1142" s="19"/>
      <c r="JIH1142" s="16"/>
      <c r="JIO1142" s="19"/>
      <c r="JIP1142" s="16"/>
      <c r="JIW1142" s="19"/>
      <c r="JIX1142" s="16"/>
      <c r="JJE1142" s="19"/>
      <c r="JJF1142" s="16"/>
      <c r="JJM1142" s="19"/>
      <c r="JJN1142" s="16"/>
      <c r="JJU1142" s="19"/>
      <c r="JJV1142" s="16"/>
      <c r="JKC1142" s="19"/>
      <c r="JKD1142" s="16"/>
      <c r="JKK1142" s="19"/>
      <c r="JKL1142" s="16"/>
      <c r="JKS1142" s="19"/>
      <c r="JKT1142" s="16"/>
      <c r="JLA1142" s="19"/>
      <c r="JLB1142" s="16"/>
      <c r="JLI1142" s="19"/>
      <c r="JLJ1142" s="16"/>
      <c r="JLQ1142" s="19"/>
      <c r="JLR1142" s="16"/>
      <c r="JLY1142" s="19"/>
      <c r="JLZ1142" s="16"/>
      <c r="JMG1142" s="19"/>
      <c r="JMH1142" s="16"/>
      <c r="JMO1142" s="19"/>
      <c r="JMP1142" s="16"/>
      <c r="JMW1142" s="19"/>
      <c r="JMX1142" s="16"/>
      <c r="JNE1142" s="19"/>
      <c r="JNF1142" s="16"/>
      <c r="JNM1142" s="19"/>
      <c r="JNN1142" s="16"/>
      <c r="JNU1142" s="19"/>
      <c r="JNV1142" s="16"/>
      <c r="JOC1142" s="19"/>
      <c r="JOD1142" s="16"/>
      <c r="JOK1142" s="19"/>
      <c r="JOL1142" s="16"/>
      <c r="JOS1142" s="19"/>
      <c r="JOT1142" s="16"/>
      <c r="JPA1142" s="19"/>
      <c r="JPB1142" s="16"/>
      <c r="JPI1142" s="19"/>
      <c r="JPJ1142" s="16"/>
      <c r="JPQ1142" s="19"/>
      <c r="JPR1142" s="16"/>
      <c r="JPY1142" s="19"/>
      <c r="JPZ1142" s="16"/>
      <c r="JQG1142" s="19"/>
      <c r="JQH1142" s="16"/>
      <c r="JQO1142" s="19"/>
      <c r="JQP1142" s="16"/>
      <c r="JQW1142" s="19"/>
      <c r="JQX1142" s="16"/>
      <c r="JRE1142" s="19"/>
      <c r="JRF1142" s="16"/>
      <c r="JRM1142" s="19"/>
      <c r="JRN1142" s="16"/>
      <c r="JRU1142" s="19"/>
      <c r="JRV1142" s="16"/>
      <c r="JSC1142" s="19"/>
      <c r="JSD1142" s="16"/>
      <c r="JSK1142" s="19"/>
      <c r="JSL1142" s="16"/>
      <c r="JSS1142" s="19"/>
      <c r="JST1142" s="16"/>
      <c r="JTA1142" s="19"/>
      <c r="JTB1142" s="16"/>
      <c r="JTI1142" s="19"/>
      <c r="JTJ1142" s="16"/>
      <c r="JTQ1142" s="19"/>
      <c r="JTR1142" s="16"/>
      <c r="JTY1142" s="19"/>
      <c r="JTZ1142" s="16"/>
      <c r="JUG1142" s="19"/>
      <c r="JUH1142" s="16"/>
      <c r="JUO1142" s="19"/>
      <c r="JUP1142" s="16"/>
      <c r="JUW1142" s="19"/>
      <c r="JUX1142" s="16"/>
      <c r="JVE1142" s="19"/>
      <c r="JVF1142" s="16"/>
      <c r="JVM1142" s="19"/>
      <c r="JVN1142" s="16"/>
      <c r="JVU1142" s="19"/>
      <c r="JVV1142" s="16"/>
      <c r="JWC1142" s="19"/>
      <c r="JWD1142" s="16"/>
      <c r="JWK1142" s="19"/>
      <c r="JWL1142" s="16"/>
      <c r="JWS1142" s="19"/>
      <c r="JWT1142" s="16"/>
      <c r="JXA1142" s="19"/>
      <c r="JXB1142" s="16"/>
      <c r="JXI1142" s="19"/>
      <c r="JXJ1142" s="16"/>
      <c r="JXQ1142" s="19"/>
      <c r="JXR1142" s="16"/>
      <c r="JXY1142" s="19"/>
      <c r="JXZ1142" s="16"/>
      <c r="JYG1142" s="19"/>
      <c r="JYH1142" s="16"/>
      <c r="JYO1142" s="19"/>
      <c r="JYP1142" s="16"/>
      <c r="JYW1142" s="19"/>
      <c r="JYX1142" s="16"/>
      <c r="JZE1142" s="19"/>
      <c r="JZF1142" s="16"/>
      <c r="JZM1142" s="19"/>
      <c r="JZN1142" s="16"/>
      <c r="JZU1142" s="19"/>
      <c r="JZV1142" s="16"/>
      <c r="KAC1142" s="19"/>
      <c r="KAD1142" s="16"/>
      <c r="KAK1142" s="19"/>
      <c r="KAL1142" s="16"/>
      <c r="KAS1142" s="19"/>
      <c r="KAT1142" s="16"/>
      <c r="KBA1142" s="19"/>
      <c r="KBB1142" s="16"/>
      <c r="KBI1142" s="19"/>
      <c r="KBJ1142" s="16"/>
      <c r="KBQ1142" s="19"/>
      <c r="KBR1142" s="16"/>
      <c r="KBY1142" s="19"/>
      <c r="KBZ1142" s="16"/>
      <c r="KCG1142" s="19"/>
      <c r="KCH1142" s="16"/>
      <c r="KCO1142" s="19"/>
      <c r="KCP1142" s="16"/>
      <c r="KCW1142" s="19"/>
      <c r="KCX1142" s="16"/>
      <c r="KDE1142" s="19"/>
      <c r="KDF1142" s="16"/>
      <c r="KDM1142" s="19"/>
      <c r="KDN1142" s="16"/>
      <c r="KDU1142" s="19"/>
      <c r="KDV1142" s="16"/>
      <c r="KEC1142" s="19"/>
      <c r="KED1142" s="16"/>
      <c r="KEK1142" s="19"/>
      <c r="KEL1142" s="16"/>
      <c r="KES1142" s="19"/>
      <c r="KET1142" s="16"/>
      <c r="KFA1142" s="19"/>
      <c r="KFB1142" s="16"/>
      <c r="KFI1142" s="19"/>
      <c r="KFJ1142" s="16"/>
      <c r="KFQ1142" s="19"/>
      <c r="KFR1142" s="16"/>
      <c r="KFY1142" s="19"/>
      <c r="KFZ1142" s="16"/>
      <c r="KGG1142" s="19"/>
      <c r="KGH1142" s="16"/>
      <c r="KGO1142" s="19"/>
      <c r="KGP1142" s="16"/>
      <c r="KGW1142" s="19"/>
      <c r="KGX1142" s="16"/>
      <c r="KHE1142" s="19"/>
      <c r="KHF1142" s="16"/>
      <c r="KHM1142" s="19"/>
      <c r="KHN1142" s="16"/>
      <c r="KHU1142" s="19"/>
      <c r="KHV1142" s="16"/>
      <c r="KIC1142" s="19"/>
      <c r="KID1142" s="16"/>
      <c r="KIK1142" s="19"/>
      <c r="KIL1142" s="16"/>
      <c r="KIS1142" s="19"/>
      <c r="KIT1142" s="16"/>
      <c r="KJA1142" s="19"/>
      <c r="KJB1142" s="16"/>
      <c r="KJI1142" s="19"/>
      <c r="KJJ1142" s="16"/>
      <c r="KJQ1142" s="19"/>
      <c r="KJR1142" s="16"/>
      <c r="KJY1142" s="19"/>
      <c r="KJZ1142" s="16"/>
      <c r="KKG1142" s="19"/>
      <c r="KKH1142" s="16"/>
      <c r="KKO1142" s="19"/>
      <c r="KKP1142" s="16"/>
      <c r="KKW1142" s="19"/>
      <c r="KKX1142" s="16"/>
      <c r="KLE1142" s="19"/>
      <c r="KLF1142" s="16"/>
      <c r="KLM1142" s="19"/>
      <c r="KLN1142" s="16"/>
      <c r="KLU1142" s="19"/>
      <c r="KLV1142" s="16"/>
      <c r="KMC1142" s="19"/>
      <c r="KMD1142" s="16"/>
      <c r="KMK1142" s="19"/>
      <c r="KML1142" s="16"/>
      <c r="KMS1142" s="19"/>
      <c r="KMT1142" s="16"/>
      <c r="KNA1142" s="19"/>
      <c r="KNB1142" s="16"/>
      <c r="KNI1142" s="19"/>
      <c r="KNJ1142" s="16"/>
      <c r="KNQ1142" s="19"/>
      <c r="KNR1142" s="16"/>
      <c r="KNY1142" s="19"/>
      <c r="KNZ1142" s="16"/>
      <c r="KOG1142" s="19"/>
      <c r="KOH1142" s="16"/>
      <c r="KOO1142" s="19"/>
      <c r="KOP1142" s="16"/>
      <c r="KOW1142" s="19"/>
      <c r="KOX1142" s="16"/>
      <c r="KPE1142" s="19"/>
      <c r="KPF1142" s="16"/>
      <c r="KPM1142" s="19"/>
      <c r="KPN1142" s="16"/>
      <c r="KPU1142" s="19"/>
      <c r="KPV1142" s="16"/>
      <c r="KQC1142" s="19"/>
      <c r="KQD1142" s="16"/>
      <c r="KQK1142" s="19"/>
      <c r="KQL1142" s="16"/>
      <c r="KQS1142" s="19"/>
      <c r="KQT1142" s="16"/>
      <c r="KRA1142" s="19"/>
      <c r="KRB1142" s="16"/>
      <c r="KRI1142" s="19"/>
      <c r="KRJ1142" s="16"/>
      <c r="KRQ1142" s="19"/>
      <c r="KRR1142" s="16"/>
      <c r="KRY1142" s="19"/>
      <c r="KRZ1142" s="16"/>
      <c r="KSG1142" s="19"/>
      <c r="KSH1142" s="16"/>
      <c r="KSO1142" s="19"/>
      <c r="KSP1142" s="16"/>
      <c r="KSW1142" s="19"/>
      <c r="KSX1142" s="16"/>
      <c r="KTE1142" s="19"/>
      <c r="KTF1142" s="16"/>
      <c r="KTM1142" s="19"/>
      <c r="KTN1142" s="16"/>
      <c r="KTU1142" s="19"/>
      <c r="KTV1142" s="16"/>
      <c r="KUC1142" s="19"/>
      <c r="KUD1142" s="16"/>
      <c r="KUK1142" s="19"/>
      <c r="KUL1142" s="16"/>
      <c r="KUS1142" s="19"/>
      <c r="KUT1142" s="16"/>
      <c r="KVA1142" s="19"/>
      <c r="KVB1142" s="16"/>
      <c r="KVI1142" s="19"/>
      <c r="KVJ1142" s="16"/>
      <c r="KVQ1142" s="19"/>
      <c r="KVR1142" s="16"/>
      <c r="KVY1142" s="19"/>
      <c r="KVZ1142" s="16"/>
      <c r="KWG1142" s="19"/>
      <c r="KWH1142" s="16"/>
      <c r="KWO1142" s="19"/>
      <c r="KWP1142" s="16"/>
      <c r="KWW1142" s="19"/>
      <c r="KWX1142" s="16"/>
      <c r="KXE1142" s="19"/>
      <c r="KXF1142" s="16"/>
      <c r="KXM1142" s="19"/>
      <c r="KXN1142" s="16"/>
      <c r="KXU1142" s="19"/>
      <c r="KXV1142" s="16"/>
      <c r="KYC1142" s="19"/>
      <c r="KYD1142" s="16"/>
      <c r="KYK1142" s="19"/>
      <c r="KYL1142" s="16"/>
      <c r="KYS1142" s="19"/>
      <c r="KYT1142" s="16"/>
      <c r="KZA1142" s="19"/>
      <c r="KZB1142" s="16"/>
      <c r="KZI1142" s="19"/>
      <c r="KZJ1142" s="16"/>
      <c r="KZQ1142" s="19"/>
      <c r="KZR1142" s="16"/>
      <c r="KZY1142" s="19"/>
      <c r="KZZ1142" s="16"/>
      <c r="LAG1142" s="19"/>
      <c r="LAH1142" s="16"/>
      <c r="LAO1142" s="19"/>
      <c r="LAP1142" s="16"/>
      <c r="LAW1142" s="19"/>
      <c r="LAX1142" s="16"/>
      <c r="LBE1142" s="19"/>
      <c r="LBF1142" s="16"/>
      <c r="LBM1142" s="19"/>
      <c r="LBN1142" s="16"/>
      <c r="LBU1142" s="19"/>
      <c r="LBV1142" s="16"/>
      <c r="LCC1142" s="19"/>
      <c r="LCD1142" s="16"/>
      <c r="LCK1142" s="19"/>
      <c r="LCL1142" s="16"/>
      <c r="LCS1142" s="19"/>
      <c r="LCT1142" s="16"/>
      <c r="LDA1142" s="19"/>
      <c r="LDB1142" s="16"/>
      <c r="LDI1142" s="19"/>
      <c r="LDJ1142" s="16"/>
      <c r="LDQ1142" s="19"/>
      <c r="LDR1142" s="16"/>
      <c r="LDY1142" s="19"/>
      <c r="LDZ1142" s="16"/>
      <c r="LEG1142" s="19"/>
      <c r="LEH1142" s="16"/>
      <c r="LEO1142" s="19"/>
      <c r="LEP1142" s="16"/>
      <c r="LEW1142" s="19"/>
      <c r="LEX1142" s="16"/>
      <c r="LFE1142" s="19"/>
      <c r="LFF1142" s="16"/>
      <c r="LFM1142" s="19"/>
      <c r="LFN1142" s="16"/>
      <c r="LFU1142" s="19"/>
      <c r="LFV1142" s="16"/>
      <c r="LGC1142" s="19"/>
      <c r="LGD1142" s="16"/>
      <c r="LGK1142" s="19"/>
      <c r="LGL1142" s="16"/>
      <c r="LGS1142" s="19"/>
      <c r="LGT1142" s="16"/>
      <c r="LHA1142" s="19"/>
      <c r="LHB1142" s="16"/>
      <c r="LHI1142" s="19"/>
      <c r="LHJ1142" s="16"/>
      <c r="LHQ1142" s="19"/>
      <c r="LHR1142" s="16"/>
      <c r="LHY1142" s="19"/>
      <c r="LHZ1142" s="16"/>
      <c r="LIG1142" s="19"/>
      <c r="LIH1142" s="16"/>
      <c r="LIO1142" s="19"/>
      <c r="LIP1142" s="16"/>
      <c r="LIW1142" s="19"/>
      <c r="LIX1142" s="16"/>
      <c r="LJE1142" s="19"/>
      <c r="LJF1142" s="16"/>
      <c r="LJM1142" s="19"/>
      <c r="LJN1142" s="16"/>
      <c r="LJU1142" s="19"/>
      <c r="LJV1142" s="16"/>
      <c r="LKC1142" s="19"/>
      <c r="LKD1142" s="16"/>
      <c r="LKK1142" s="19"/>
      <c r="LKL1142" s="16"/>
      <c r="LKS1142" s="19"/>
      <c r="LKT1142" s="16"/>
      <c r="LLA1142" s="19"/>
      <c r="LLB1142" s="16"/>
      <c r="LLI1142" s="19"/>
      <c r="LLJ1142" s="16"/>
      <c r="LLQ1142" s="19"/>
      <c r="LLR1142" s="16"/>
      <c r="LLY1142" s="19"/>
      <c r="LLZ1142" s="16"/>
      <c r="LMG1142" s="19"/>
      <c r="LMH1142" s="16"/>
      <c r="LMO1142" s="19"/>
      <c r="LMP1142" s="16"/>
      <c r="LMW1142" s="19"/>
      <c r="LMX1142" s="16"/>
      <c r="LNE1142" s="19"/>
      <c r="LNF1142" s="16"/>
      <c r="LNM1142" s="19"/>
      <c r="LNN1142" s="16"/>
      <c r="LNU1142" s="19"/>
      <c r="LNV1142" s="16"/>
      <c r="LOC1142" s="19"/>
      <c r="LOD1142" s="16"/>
      <c r="LOK1142" s="19"/>
      <c r="LOL1142" s="16"/>
      <c r="LOS1142" s="19"/>
      <c r="LOT1142" s="16"/>
      <c r="LPA1142" s="19"/>
      <c r="LPB1142" s="16"/>
      <c r="LPI1142" s="19"/>
      <c r="LPJ1142" s="16"/>
      <c r="LPQ1142" s="19"/>
      <c r="LPR1142" s="16"/>
      <c r="LPY1142" s="19"/>
      <c r="LPZ1142" s="16"/>
      <c r="LQG1142" s="19"/>
      <c r="LQH1142" s="16"/>
      <c r="LQO1142" s="19"/>
      <c r="LQP1142" s="16"/>
      <c r="LQW1142" s="19"/>
      <c r="LQX1142" s="16"/>
      <c r="LRE1142" s="19"/>
      <c r="LRF1142" s="16"/>
      <c r="LRM1142" s="19"/>
      <c r="LRN1142" s="16"/>
      <c r="LRU1142" s="19"/>
      <c r="LRV1142" s="16"/>
      <c r="LSC1142" s="19"/>
      <c r="LSD1142" s="16"/>
      <c r="LSK1142" s="19"/>
      <c r="LSL1142" s="16"/>
      <c r="LSS1142" s="19"/>
      <c r="LST1142" s="16"/>
      <c r="LTA1142" s="19"/>
      <c r="LTB1142" s="16"/>
      <c r="LTI1142" s="19"/>
      <c r="LTJ1142" s="16"/>
      <c r="LTQ1142" s="19"/>
      <c r="LTR1142" s="16"/>
      <c r="LTY1142" s="19"/>
      <c r="LTZ1142" s="16"/>
      <c r="LUG1142" s="19"/>
      <c r="LUH1142" s="16"/>
      <c r="LUO1142" s="19"/>
      <c r="LUP1142" s="16"/>
      <c r="LUW1142" s="19"/>
      <c r="LUX1142" s="16"/>
      <c r="LVE1142" s="19"/>
      <c r="LVF1142" s="16"/>
      <c r="LVM1142" s="19"/>
      <c r="LVN1142" s="16"/>
      <c r="LVU1142" s="19"/>
      <c r="LVV1142" s="16"/>
      <c r="LWC1142" s="19"/>
      <c r="LWD1142" s="16"/>
      <c r="LWK1142" s="19"/>
      <c r="LWL1142" s="16"/>
      <c r="LWS1142" s="19"/>
      <c r="LWT1142" s="16"/>
      <c r="LXA1142" s="19"/>
      <c r="LXB1142" s="16"/>
      <c r="LXI1142" s="19"/>
      <c r="LXJ1142" s="16"/>
      <c r="LXQ1142" s="19"/>
      <c r="LXR1142" s="16"/>
      <c r="LXY1142" s="19"/>
      <c r="LXZ1142" s="16"/>
      <c r="LYG1142" s="19"/>
      <c r="LYH1142" s="16"/>
      <c r="LYO1142" s="19"/>
      <c r="LYP1142" s="16"/>
      <c r="LYW1142" s="19"/>
      <c r="LYX1142" s="16"/>
      <c r="LZE1142" s="19"/>
      <c r="LZF1142" s="16"/>
      <c r="LZM1142" s="19"/>
      <c r="LZN1142" s="16"/>
      <c r="LZU1142" s="19"/>
      <c r="LZV1142" s="16"/>
      <c r="MAC1142" s="19"/>
      <c r="MAD1142" s="16"/>
      <c r="MAK1142" s="19"/>
      <c r="MAL1142" s="16"/>
      <c r="MAS1142" s="19"/>
      <c r="MAT1142" s="16"/>
      <c r="MBA1142" s="19"/>
      <c r="MBB1142" s="16"/>
      <c r="MBI1142" s="19"/>
      <c r="MBJ1142" s="16"/>
      <c r="MBQ1142" s="19"/>
      <c r="MBR1142" s="16"/>
      <c r="MBY1142" s="19"/>
      <c r="MBZ1142" s="16"/>
      <c r="MCG1142" s="19"/>
      <c r="MCH1142" s="16"/>
      <c r="MCO1142" s="19"/>
      <c r="MCP1142" s="16"/>
      <c r="MCW1142" s="19"/>
      <c r="MCX1142" s="16"/>
      <c r="MDE1142" s="19"/>
      <c r="MDF1142" s="16"/>
      <c r="MDM1142" s="19"/>
      <c r="MDN1142" s="16"/>
      <c r="MDU1142" s="19"/>
      <c r="MDV1142" s="16"/>
      <c r="MEC1142" s="19"/>
      <c r="MED1142" s="16"/>
      <c r="MEK1142" s="19"/>
      <c r="MEL1142" s="16"/>
      <c r="MES1142" s="19"/>
      <c r="MET1142" s="16"/>
      <c r="MFA1142" s="19"/>
      <c r="MFB1142" s="16"/>
      <c r="MFI1142" s="19"/>
      <c r="MFJ1142" s="16"/>
      <c r="MFQ1142" s="19"/>
      <c r="MFR1142" s="16"/>
      <c r="MFY1142" s="19"/>
      <c r="MFZ1142" s="16"/>
      <c r="MGG1142" s="19"/>
      <c r="MGH1142" s="16"/>
      <c r="MGO1142" s="19"/>
      <c r="MGP1142" s="16"/>
      <c r="MGW1142" s="19"/>
      <c r="MGX1142" s="16"/>
      <c r="MHE1142" s="19"/>
      <c r="MHF1142" s="16"/>
      <c r="MHM1142" s="19"/>
      <c r="MHN1142" s="16"/>
      <c r="MHU1142" s="19"/>
      <c r="MHV1142" s="16"/>
      <c r="MIC1142" s="19"/>
      <c r="MID1142" s="16"/>
      <c r="MIK1142" s="19"/>
      <c r="MIL1142" s="16"/>
      <c r="MIS1142" s="19"/>
      <c r="MIT1142" s="16"/>
      <c r="MJA1142" s="19"/>
      <c r="MJB1142" s="16"/>
      <c r="MJI1142" s="19"/>
      <c r="MJJ1142" s="16"/>
      <c r="MJQ1142" s="19"/>
      <c r="MJR1142" s="16"/>
      <c r="MJY1142" s="19"/>
      <c r="MJZ1142" s="16"/>
      <c r="MKG1142" s="19"/>
      <c r="MKH1142" s="16"/>
      <c r="MKO1142" s="19"/>
      <c r="MKP1142" s="16"/>
      <c r="MKW1142" s="19"/>
      <c r="MKX1142" s="16"/>
      <c r="MLE1142" s="19"/>
      <c r="MLF1142" s="16"/>
      <c r="MLM1142" s="19"/>
      <c r="MLN1142" s="16"/>
      <c r="MLU1142" s="19"/>
      <c r="MLV1142" s="16"/>
      <c r="MMC1142" s="19"/>
      <c r="MMD1142" s="16"/>
      <c r="MMK1142" s="19"/>
      <c r="MML1142" s="16"/>
      <c r="MMS1142" s="19"/>
      <c r="MMT1142" s="16"/>
      <c r="MNA1142" s="19"/>
      <c r="MNB1142" s="16"/>
      <c r="MNI1142" s="19"/>
      <c r="MNJ1142" s="16"/>
      <c r="MNQ1142" s="19"/>
      <c r="MNR1142" s="16"/>
      <c r="MNY1142" s="19"/>
      <c r="MNZ1142" s="16"/>
      <c r="MOG1142" s="19"/>
      <c r="MOH1142" s="16"/>
      <c r="MOO1142" s="19"/>
      <c r="MOP1142" s="16"/>
      <c r="MOW1142" s="19"/>
      <c r="MOX1142" s="16"/>
      <c r="MPE1142" s="19"/>
      <c r="MPF1142" s="16"/>
      <c r="MPM1142" s="19"/>
      <c r="MPN1142" s="16"/>
      <c r="MPU1142" s="19"/>
      <c r="MPV1142" s="16"/>
      <c r="MQC1142" s="19"/>
      <c r="MQD1142" s="16"/>
      <c r="MQK1142" s="19"/>
      <c r="MQL1142" s="16"/>
      <c r="MQS1142" s="19"/>
      <c r="MQT1142" s="16"/>
      <c r="MRA1142" s="19"/>
      <c r="MRB1142" s="16"/>
      <c r="MRI1142" s="19"/>
      <c r="MRJ1142" s="16"/>
      <c r="MRQ1142" s="19"/>
      <c r="MRR1142" s="16"/>
      <c r="MRY1142" s="19"/>
      <c r="MRZ1142" s="16"/>
      <c r="MSG1142" s="19"/>
      <c r="MSH1142" s="16"/>
      <c r="MSO1142" s="19"/>
      <c r="MSP1142" s="16"/>
      <c r="MSW1142" s="19"/>
      <c r="MSX1142" s="16"/>
      <c r="MTE1142" s="19"/>
      <c r="MTF1142" s="16"/>
      <c r="MTM1142" s="19"/>
      <c r="MTN1142" s="16"/>
      <c r="MTU1142" s="19"/>
      <c r="MTV1142" s="16"/>
      <c r="MUC1142" s="19"/>
      <c r="MUD1142" s="16"/>
      <c r="MUK1142" s="19"/>
      <c r="MUL1142" s="16"/>
      <c r="MUS1142" s="19"/>
      <c r="MUT1142" s="16"/>
      <c r="MVA1142" s="19"/>
      <c r="MVB1142" s="16"/>
      <c r="MVI1142" s="19"/>
      <c r="MVJ1142" s="16"/>
      <c r="MVQ1142" s="19"/>
      <c r="MVR1142" s="16"/>
      <c r="MVY1142" s="19"/>
      <c r="MVZ1142" s="16"/>
      <c r="MWG1142" s="19"/>
      <c r="MWH1142" s="16"/>
      <c r="MWO1142" s="19"/>
      <c r="MWP1142" s="16"/>
      <c r="MWW1142" s="19"/>
      <c r="MWX1142" s="16"/>
      <c r="MXE1142" s="19"/>
      <c r="MXF1142" s="16"/>
      <c r="MXM1142" s="19"/>
      <c r="MXN1142" s="16"/>
      <c r="MXU1142" s="19"/>
      <c r="MXV1142" s="16"/>
      <c r="MYC1142" s="19"/>
      <c r="MYD1142" s="16"/>
      <c r="MYK1142" s="19"/>
      <c r="MYL1142" s="16"/>
      <c r="MYS1142" s="19"/>
      <c r="MYT1142" s="16"/>
      <c r="MZA1142" s="19"/>
      <c r="MZB1142" s="16"/>
      <c r="MZI1142" s="19"/>
      <c r="MZJ1142" s="16"/>
      <c r="MZQ1142" s="19"/>
      <c r="MZR1142" s="16"/>
      <c r="MZY1142" s="19"/>
      <c r="MZZ1142" s="16"/>
      <c r="NAG1142" s="19"/>
      <c r="NAH1142" s="16"/>
      <c r="NAO1142" s="19"/>
      <c r="NAP1142" s="16"/>
      <c r="NAW1142" s="19"/>
      <c r="NAX1142" s="16"/>
      <c r="NBE1142" s="19"/>
      <c r="NBF1142" s="16"/>
      <c r="NBM1142" s="19"/>
      <c r="NBN1142" s="16"/>
      <c r="NBU1142" s="19"/>
      <c r="NBV1142" s="16"/>
      <c r="NCC1142" s="19"/>
      <c r="NCD1142" s="16"/>
      <c r="NCK1142" s="19"/>
      <c r="NCL1142" s="16"/>
      <c r="NCS1142" s="19"/>
      <c r="NCT1142" s="16"/>
      <c r="NDA1142" s="19"/>
      <c r="NDB1142" s="16"/>
      <c r="NDI1142" s="19"/>
      <c r="NDJ1142" s="16"/>
      <c r="NDQ1142" s="19"/>
      <c r="NDR1142" s="16"/>
      <c r="NDY1142" s="19"/>
      <c r="NDZ1142" s="16"/>
      <c r="NEG1142" s="19"/>
      <c r="NEH1142" s="16"/>
      <c r="NEO1142" s="19"/>
      <c r="NEP1142" s="16"/>
      <c r="NEW1142" s="19"/>
      <c r="NEX1142" s="16"/>
      <c r="NFE1142" s="19"/>
      <c r="NFF1142" s="16"/>
      <c r="NFM1142" s="19"/>
      <c r="NFN1142" s="16"/>
      <c r="NFU1142" s="19"/>
      <c r="NFV1142" s="16"/>
      <c r="NGC1142" s="19"/>
      <c r="NGD1142" s="16"/>
      <c r="NGK1142" s="19"/>
      <c r="NGL1142" s="16"/>
      <c r="NGS1142" s="19"/>
      <c r="NGT1142" s="16"/>
      <c r="NHA1142" s="19"/>
      <c r="NHB1142" s="16"/>
      <c r="NHI1142" s="19"/>
      <c r="NHJ1142" s="16"/>
      <c r="NHQ1142" s="19"/>
      <c r="NHR1142" s="16"/>
      <c r="NHY1142" s="19"/>
      <c r="NHZ1142" s="16"/>
      <c r="NIG1142" s="19"/>
      <c r="NIH1142" s="16"/>
      <c r="NIO1142" s="19"/>
      <c r="NIP1142" s="16"/>
      <c r="NIW1142" s="19"/>
      <c r="NIX1142" s="16"/>
      <c r="NJE1142" s="19"/>
      <c r="NJF1142" s="16"/>
      <c r="NJM1142" s="19"/>
      <c r="NJN1142" s="16"/>
      <c r="NJU1142" s="19"/>
      <c r="NJV1142" s="16"/>
      <c r="NKC1142" s="19"/>
      <c r="NKD1142" s="16"/>
      <c r="NKK1142" s="19"/>
      <c r="NKL1142" s="16"/>
      <c r="NKS1142" s="19"/>
      <c r="NKT1142" s="16"/>
      <c r="NLA1142" s="19"/>
      <c r="NLB1142" s="16"/>
      <c r="NLI1142" s="19"/>
      <c r="NLJ1142" s="16"/>
      <c r="NLQ1142" s="19"/>
      <c r="NLR1142" s="16"/>
      <c r="NLY1142" s="19"/>
      <c r="NLZ1142" s="16"/>
      <c r="NMG1142" s="19"/>
      <c r="NMH1142" s="16"/>
      <c r="NMO1142" s="19"/>
      <c r="NMP1142" s="16"/>
      <c r="NMW1142" s="19"/>
      <c r="NMX1142" s="16"/>
      <c r="NNE1142" s="19"/>
      <c r="NNF1142" s="16"/>
      <c r="NNM1142" s="19"/>
      <c r="NNN1142" s="16"/>
      <c r="NNU1142" s="19"/>
      <c r="NNV1142" s="16"/>
      <c r="NOC1142" s="19"/>
      <c r="NOD1142" s="16"/>
      <c r="NOK1142" s="19"/>
      <c r="NOL1142" s="16"/>
      <c r="NOS1142" s="19"/>
      <c r="NOT1142" s="16"/>
      <c r="NPA1142" s="19"/>
      <c r="NPB1142" s="16"/>
      <c r="NPI1142" s="19"/>
      <c r="NPJ1142" s="16"/>
      <c r="NPQ1142" s="19"/>
      <c r="NPR1142" s="16"/>
      <c r="NPY1142" s="19"/>
      <c r="NPZ1142" s="16"/>
      <c r="NQG1142" s="19"/>
      <c r="NQH1142" s="16"/>
      <c r="NQO1142" s="19"/>
      <c r="NQP1142" s="16"/>
      <c r="NQW1142" s="19"/>
      <c r="NQX1142" s="16"/>
      <c r="NRE1142" s="19"/>
      <c r="NRF1142" s="16"/>
      <c r="NRM1142" s="19"/>
      <c r="NRN1142" s="16"/>
      <c r="NRU1142" s="19"/>
      <c r="NRV1142" s="16"/>
      <c r="NSC1142" s="19"/>
      <c r="NSD1142" s="16"/>
      <c r="NSK1142" s="19"/>
      <c r="NSL1142" s="16"/>
      <c r="NSS1142" s="19"/>
      <c r="NST1142" s="16"/>
      <c r="NTA1142" s="19"/>
      <c r="NTB1142" s="16"/>
      <c r="NTI1142" s="19"/>
      <c r="NTJ1142" s="16"/>
      <c r="NTQ1142" s="19"/>
      <c r="NTR1142" s="16"/>
      <c r="NTY1142" s="19"/>
      <c r="NTZ1142" s="16"/>
      <c r="NUG1142" s="19"/>
      <c r="NUH1142" s="16"/>
      <c r="NUO1142" s="19"/>
      <c r="NUP1142" s="16"/>
      <c r="NUW1142" s="19"/>
      <c r="NUX1142" s="16"/>
      <c r="NVE1142" s="19"/>
      <c r="NVF1142" s="16"/>
      <c r="NVM1142" s="19"/>
      <c r="NVN1142" s="16"/>
      <c r="NVU1142" s="19"/>
      <c r="NVV1142" s="16"/>
      <c r="NWC1142" s="19"/>
      <c r="NWD1142" s="16"/>
      <c r="NWK1142" s="19"/>
      <c r="NWL1142" s="16"/>
      <c r="NWS1142" s="19"/>
      <c r="NWT1142" s="16"/>
      <c r="NXA1142" s="19"/>
      <c r="NXB1142" s="16"/>
      <c r="NXI1142" s="19"/>
      <c r="NXJ1142" s="16"/>
      <c r="NXQ1142" s="19"/>
      <c r="NXR1142" s="16"/>
      <c r="NXY1142" s="19"/>
      <c r="NXZ1142" s="16"/>
      <c r="NYG1142" s="19"/>
      <c r="NYH1142" s="16"/>
      <c r="NYO1142" s="19"/>
      <c r="NYP1142" s="16"/>
      <c r="NYW1142" s="19"/>
      <c r="NYX1142" s="16"/>
      <c r="NZE1142" s="19"/>
      <c r="NZF1142" s="16"/>
      <c r="NZM1142" s="19"/>
      <c r="NZN1142" s="16"/>
      <c r="NZU1142" s="19"/>
      <c r="NZV1142" s="16"/>
      <c r="OAC1142" s="19"/>
      <c r="OAD1142" s="16"/>
      <c r="OAK1142" s="19"/>
      <c r="OAL1142" s="16"/>
      <c r="OAS1142" s="19"/>
      <c r="OAT1142" s="16"/>
      <c r="OBA1142" s="19"/>
      <c r="OBB1142" s="16"/>
      <c r="OBI1142" s="19"/>
      <c r="OBJ1142" s="16"/>
      <c r="OBQ1142" s="19"/>
      <c r="OBR1142" s="16"/>
      <c r="OBY1142" s="19"/>
      <c r="OBZ1142" s="16"/>
      <c r="OCG1142" s="19"/>
      <c r="OCH1142" s="16"/>
      <c r="OCO1142" s="19"/>
      <c r="OCP1142" s="16"/>
      <c r="OCW1142" s="19"/>
      <c r="OCX1142" s="16"/>
      <c r="ODE1142" s="19"/>
      <c r="ODF1142" s="16"/>
      <c r="ODM1142" s="19"/>
      <c r="ODN1142" s="16"/>
      <c r="ODU1142" s="19"/>
      <c r="ODV1142" s="16"/>
      <c r="OEC1142" s="19"/>
      <c r="OED1142" s="16"/>
      <c r="OEK1142" s="19"/>
      <c r="OEL1142" s="16"/>
      <c r="OES1142" s="19"/>
      <c r="OET1142" s="16"/>
      <c r="OFA1142" s="19"/>
      <c r="OFB1142" s="16"/>
      <c r="OFI1142" s="19"/>
      <c r="OFJ1142" s="16"/>
      <c r="OFQ1142" s="19"/>
      <c r="OFR1142" s="16"/>
      <c r="OFY1142" s="19"/>
      <c r="OFZ1142" s="16"/>
      <c r="OGG1142" s="19"/>
      <c r="OGH1142" s="16"/>
      <c r="OGO1142" s="19"/>
      <c r="OGP1142" s="16"/>
      <c r="OGW1142" s="19"/>
      <c r="OGX1142" s="16"/>
      <c r="OHE1142" s="19"/>
      <c r="OHF1142" s="16"/>
      <c r="OHM1142" s="19"/>
      <c r="OHN1142" s="16"/>
      <c r="OHU1142" s="19"/>
      <c r="OHV1142" s="16"/>
      <c r="OIC1142" s="19"/>
      <c r="OID1142" s="16"/>
      <c r="OIK1142" s="19"/>
      <c r="OIL1142" s="16"/>
      <c r="OIS1142" s="19"/>
      <c r="OIT1142" s="16"/>
      <c r="OJA1142" s="19"/>
      <c r="OJB1142" s="16"/>
      <c r="OJI1142" s="19"/>
      <c r="OJJ1142" s="16"/>
      <c r="OJQ1142" s="19"/>
      <c r="OJR1142" s="16"/>
      <c r="OJY1142" s="19"/>
      <c r="OJZ1142" s="16"/>
      <c r="OKG1142" s="19"/>
      <c r="OKH1142" s="16"/>
      <c r="OKO1142" s="19"/>
      <c r="OKP1142" s="16"/>
      <c r="OKW1142" s="19"/>
      <c r="OKX1142" s="16"/>
      <c r="OLE1142" s="19"/>
      <c r="OLF1142" s="16"/>
      <c r="OLM1142" s="19"/>
      <c r="OLN1142" s="16"/>
      <c r="OLU1142" s="19"/>
      <c r="OLV1142" s="16"/>
      <c r="OMC1142" s="19"/>
      <c r="OMD1142" s="16"/>
      <c r="OMK1142" s="19"/>
      <c r="OML1142" s="16"/>
      <c r="OMS1142" s="19"/>
      <c r="OMT1142" s="16"/>
      <c r="ONA1142" s="19"/>
      <c r="ONB1142" s="16"/>
      <c r="ONI1142" s="19"/>
      <c r="ONJ1142" s="16"/>
      <c r="ONQ1142" s="19"/>
      <c r="ONR1142" s="16"/>
      <c r="ONY1142" s="19"/>
      <c r="ONZ1142" s="16"/>
      <c r="OOG1142" s="19"/>
      <c r="OOH1142" s="16"/>
      <c r="OOO1142" s="19"/>
      <c r="OOP1142" s="16"/>
      <c r="OOW1142" s="19"/>
      <c r="OOX1142" s="16"/>
      <c r="OPE1142" s="19"/>
      <c r="OPF1142" s="16"/>
      <c r="OPM1142" s="19"/>
      <c r="OPN1142" s="16"/>
      <c r="OPU1142" s="19"/>
      <c r="OPV1142" s="16"/>
      <c r="OQC1142" s="19"/>
      <c r="OQD1142" s="16"/>
      <c r="OQK1142" s="19"/>
      <c r="OQL1142" s="16"/>
      <c r="OQS1142" s="19"/>
      <c r="OQT1142" s="16"/>
      <c r="ORA1142" s="19"/>
      <c r="ORB1142" s="16"/>
      <c r="ORI1142" s="19"/>
      <c r="ORJ1142" s="16"/>
      <c r="ORQ1142" s="19"/>
      <c r="ORR1142" s="16"/>
      <c r="ORY1142" s="19"/>
      <c r="ORZ1142" s="16"/>
      <c r="OSG1142" s="19"/>
      <c r="OSH1142" s="16"/>
      <c r="OSO1142" s="19"/>
      <c r="OSP1142" s="16"/>
      <c r="OSW1142" s="19"/>
      <c r="OSX1142" s="16"/>
      <c r="OTE1142" s="19"/>
      <c r="OTF1142" s="16"/>
      <c r="OTM1142" s="19"/>
      <c r="OTN1142" s="16"/>
      <c r="OTU1142" s="19"/>
      <c r="OTV1142" s="16"/>
      <c r="OUC1142" s="19"/>
      <c r="OUD1142" s="16"/>
      <c r="OUK1142" s="19"/>
      <c r="OUL1142" s="16"/>
      <c r="OUS1142" s="19"/>
      <c r="OUT1142" s="16"/>
      <c r="OVA1142" s="19"/>
      <c r="OVB1142" s="16"/>
      <c r="OVI1142" s="19"/>
      <c r="OVJ1142" s="16"/>
      <c r="OVQ1142" s="19"/>
      <c r="OVR1142" s="16"/>
      <c r="OVY1142" s="19"/>
      <c r="OVZ1142" s="16"/>
      <c r="OWG1142" s="19"/>
      <c r="OWH1142" s="16"/>
      <c r="OWO1142" s="19"/>
      <c r="OWP1142" s="16"/>
      <c r="OWW1142" s="19"/>
      <c r="OWX1142" s="16"/>
      <c r="OXE1142" s="19"/>
      <c r="OXF1142" s="16"/>
      <c r="OXM1142" s="19"/>
      <c r="OXN1142" s="16"/>
      <c r="OXU1142" s="19"/>
      <c r="OXV1142" s="16"/>
      <c r="OYC1142" s="19"/>
      <c r="OYD1142" s="16"/>
      <c r="OYK1142" s="19"/>
      <c r="OYL1142" s="16"/>
      <c r="OYS1142" s="19"/>
      <c r="OYT1142" s="16"/>
      <c r="OZA1142" s="19"/>
      <c r="OZB1142" s="16"/>
      <c r="OZI1142" s="19"/>
      <c r="OZJ1142" s="16"/>
      <c r="OZQ1142" s="19"/>
      <c r="OZR1142" s="16"/>
      <c r="OZY1142" s="19"/>
      <c r="OZZ1142" s="16"/>
      <c r="PAG1142" s="19"/>
      <c r="PAH1142" s="16"/>
      <c r="PAO1142" s="19"/>
      <c r="PAP1142" s="16"/>
      <c r="PAW1142" s="19"/>
      <c r="PAX1142" s="16"/>
      <c r="PBE1142" s="19"/>
      <c r="PBF1142" s="16"/>
      <c r="PBM1142" s="19"/>
      <c r="PBN1142" s="16"/>
      <c r="PBU1142" s="19"/>
      <c r="PBV1142" s="16"/>
      <c r="PCC1142" s="19"/>
      <c r="PCD1142" s="16"/>
      <c r="PCK1142" s="19"/>
      <c r="PCL1142" s="16"/>
      <c r="PCS1142" s="19"/>
      <c r="PCT1142" s="16"/>
      <c r="PDA1142" s="19"/>
      <c r="PDB1142" s="16"/>
      <c r="PDI1142" s="19"/>
      <c r="PDJ1142" s="16"/>
      <c r="PDQ1142" s="19"/>
      <c r="PDR1142" s="16"/>
      <c r="PDY1142" s="19"/>
      <c r="PDZ1142" s="16"/>
      <c r="PEG1142" s="19"/>
      <c r="PEH1142" s="16"/>
      <c r="PEO1142" s="19"/>
      <c r="PEP1142" s="16"/>
      <c r="PEW1142" s="19"/>
      <c r="PEX1142" s="16"/>
      <c r="PFE1142" s="19"/>
      <c r="PFF1142" s="16"/>
      <c r="PFM1142" s="19"/>
      <c r="PFN1142" s="16"/>
      <c r="PFU1142" s="19"/>
      <c r="PFV1142" s="16"/>
      <c r="PGC1142" s="19"/>
      <c r="PGD1142" s="16"/>
      <c r="PGK1142" s="19"/>
      <c r="PGL1142" s="16"/>
      <c r="PGS1142" s="19"/>
      <c r="PGT1142" s="16"/>
      <c r="PHA1142" s="19"/>
      <c r="PHB1142" s="16"/>
      <c r="PHI1142" s="19"/>
      <c r="PHJ1142" s="16"/>
      <c r="PHQ1142" s="19"/>
      <c r="PHR1142" s="16"/>
      <c r="PHY1142" s="19"/>
      <c r="PHZ1142" s="16"/>
      <c r="PIG1142" s="19"/>
      <c r="PIH1142" s="16"/>
      <c r="PIO1142" s="19"/>
      <c r="PIP1142" s="16"/>
      <c r="PIW1142" s="19"/>
      <c r="PIX1142" s="16"/>
      <c r="PJE1142" s="19"/>
      <c r="PJF1142" s="16"/>
      <c r="PJM1142" s="19"/>
      <c r="PJN1142" s="16"/>
      <c r="PJU1142" s="19"/>
      <c r="PJV1142" s="16"/>
      <c r="PKC1142" s="19"/>
      <c r="PKD1142" s="16"/>
      <c r="PKK1142" s="19"/>
      <c r="PKL1142" s="16"/>
      <c r="PKS1142" s="19"/>
      <c r="PKT1142" s="16"/>
      <c r="PLA1142" s="19"/>
      <c r="PLB1142" s="16"/>
      <c r="PLI1142" s="19"/>
      <c r="PLJ1142" s="16"/>
      <c r="PLQ1142" s="19"/>
      <c r="PLR1142" s="16"/>
      <c r="PLY1142" s="19"/>
      <c r="PLZ1142" s="16"/>
      <c r="PMG1142" s="19"/>
      <c r="PMH1142" s="16"/>
      <c r="PMO1142" s="19"/>
      <c r="PMP1142" s="16"/>
      <c r="PMW1142" s="19"/>
      <c r="PMX1142" s="16"/>
      <c r="PNE1142" s="19"/>
      <c r="PNF1142" s="16"/>
      <c r="PNM1142" s="19"/>
      <c r="PNN1142" s="16"/>
      <c r="PNU1142" s="19"/>
      <c r="PNV1142" s="16"/>
      <c r="POC1142" s="19"/>
      <c r="POD1142" s="16"/>
      <c r="POK1142" s="19"/>
      <c r="POL1142" s="16"/>
      <c r="POS1142" s="19"/>
      <c r="POT1142" s="16"/>
      <c r="PPA1142" s="19"/>
      <c r="PPB1142" s="16"/>
      <c r="PPI1142" s="19"/>
      <c r="PPJ1142" s="16"/>
      <c r="PPQ1142" s="19"/>
      <c r="PPR1142" s="16"/>
      <c r="PPY1142" s="19"/>
      <c r="PPZ1142" s="16"/>
      <c r="PQG1142" s="19"/>
      <c r="PQH1142" s="16"/>
      <c r="PQO1142" s="19"/>
      <c r="PQP1142" s="16"/>
      <c r="PQW1142" s="19"/>
      <c r="PQX1142" s="16"/>
      <c r="PRE1142" s="19"/>
      <c r="PRF1142" s="16"/>
      <c r="PRM1142" s="19"/>
      <c r="PRN1142" s="16"/>
      <c r="PRU1142" s="19"/>
      <c r="PRV1142" s="16"/>
      <c r="PSC1142" s="19"/>
      <c r="PSD1142" s="16"/>
      <c r="PSK1142" s="19"/>
      <c r="PSL1142" s="16"/>
      <c r="PSS1142" s="19"/>
      <c r="PST1142" s="16"/>
      <c r="PTA1142" s="19"/>
      <c r="PTB1142" s="16"/>
      <c r="PTI1142" s="19"/>
      <c r="PTJ1142" s="16"/>
      <c r="PTQ1142" s="19"/>
      <c r="PTR1142" s="16"/>
      <c r="PTY1142" s="19"/>
      <c r="PTZ1142" s="16"/>
      <c r="PUG1142" s="19"/>
      <c r="PUH1142" s="16"/>
      <c r="PUO1142" s="19"/>
      <c r="PUP1142" s="16"/>
      <c r="PUW1142" s="19"/>
      <c r="PUX1142" s="16"/>
      <c r="PVE1142" s="19"/>
      <c r="PVF1142" s="16"/>
      <c r="PVM1142" s="19"/>
      <c r="PVN1142" s="16"/>
      <c r="PVU1142" s="19"/>
      <c r="PVV1142" s="16"/>
      <c r="PWC1142" s="19"/>
      <c r="PWD1142" s="16"/>
      <c r="PWK1142" s="19"/>
      <c r="PWL1142" s="16"/>
      <c r="PWS1142" s="19"/>
      <c r="PWT1142" s="16"/>
      <c r="PXA1142" s="19"/>
      <c r="PXB1142" s="16"/>
      <c r="PXI1142" s="19"/>
      <c r="PXJ1142" s="16"/>
      <c r="PXQ1142" s="19"/>
      <c r="PXR1142" s="16"/>
      <c r="PXY1142" s="19"/>
      <c r="PXZ1142" s="16"/>
      <c r="PYG1142" s="19"/>
      <c r="PYH1142" s="16"/>
      <c r="PYO1142" s="19"/>
      <c r="PYP1142" s="16"/>
      <c r="PYW1142" s="19"/>
      <c r="PYX1142" s="16"/>
      <c r="PZE1142" s="19"/>
      <c r="PZF1142" s="16"/>
      <c r="PZM1142" s="19"/>
      <c r="PZN1142" s="16"/>
      <c r="PZU1142" s="19"/>
      <c r="PZV1142" s="16"/>
      <c r="QAC1142" s="19"/>
      <c r="QAD1142" s="16"/>
      <c r="QAK1142" s="19"/>
      <c r="QAL1142" s="16"/>
      <c r="QAS1142" s="19"/>
      <c r="QAT1142" s="16"/>
      <c r="QBA1142" s="19"/>
      <c r="QBB1142" s="16"/>
      <c r="QBI1142" s="19"/>
      <c r="QBJ1142" s="16"/>
      <c r="QBQ1142" s="19"/>
      <c r="QBR1142" s="16"/>
      <c r="QBY1142" s="19"/>
      <c r="QBZ1142" s="16"/>
      <c r="QCG1142" s="19"/>
      <c r="QCH1142" s="16"/>
      <c r="QCO1142" s="19"/>
      <c r="QCP1142" s="16"/>
      <c r="QCW1142" s="19"/>
      <c r="QCX1142" s="16"/>
      <c r="QDE1142" s="19"/>
      <c r="QDF1142" s="16"/>
      <c r="QDM1142" s="19"/>
      <c r="QDN1142" s="16"/>
      <c r="QDU1142" s="19"/>
      <c r="QDV1142" s="16"/>
      <c r="QEC1142" s="19"/>
      <c r="QED1142" s="16"/>
      <c r="QEK1142" s="19"/>
      <c r="QEL1142" s="16"/>
      <c r="QES1142" s="19"/>
      <c r="QET1142" s="16"/>
      <c r="QFA1142" s="19"/>
      <c r="QFB1142" s="16"/>
      <c r="QFI1142" s="19"/>
      <c r="QFJ1142" s="16"/>
      <c r="QFQ1142" s="19"/>
      <c r="QFR1142" s="16"/>
      <c r="QFY1142" s="19"/>
      <c r="QFZ1142" s="16"/>
      <c r="QGG1142" s="19"/>
      <c r="QGH1142" s="16"/>
      <c r="QGO1142" s="19"/>
      <c r="QGP1142" s="16"/>
      <c r="QGW1142" s="19"/>
      <c r="QGX1142" s="16"/>
      <c r="QHE1142" s="19"/>
      <c r="QHF1142" s="16"/>
      <c r="QHM1142" s="19"/>
      <c r="QHN1142" s="16"/>
      <c r="QHU1142" s="19"/>
      <c r="QHV1142" s="16"/>
      <c r="QIC1142" s="19"/>
      <c r="QID1142" s="16"/>
      <c r="QIK1142" s="19"/>
      <c r="QIL1142" s="16"/>
      <c r="QIS1142" s="19"/>
      <c r="QIT1142" s="16"/>
      <c r="QJA1142" s="19"/>
      <c r="QJB1142" s="16"/>
      <c r="QJI1142" s="19"/>
      <c r="QJJ1142" s="16"/>
      <c r="QJQ1142" s="19"/>
      <c r="QJR1142" s="16"/>
      <c r="QJY1142" s="19"/>
      <c r="QJZ1142" s="16"/>
      <c r="QKG1142" s="19"/>
      <c r="QKH1142" s="16"/>
      <c r="QKO1142" s="19"/>
      <c r="QKP1142" s="16"/>
      <c r="QKW1142" s="19"/>
      <c r="QKX1142" s="16"/>
      <c r="QLE1142" s="19"/>
      <c r="QLF1142" s="16"/>
      <c r="QLM1142" s="19"/>
      <c r="QLN1142" s="16"/>
      <c r="QLU1142" s="19"/>
      <c r="QLV1142" s="16"/>
      <c r="QMC1142" s="19"/>
      <c r="QMD1142" s="16"/>
      <c r="QMK1142" s="19"/>
      <c r="QML1142" s="16"/>
      <c r="QMS1142" s="19"/>
      <c r="QMT1142" s="16"/>
      <c r="QNA1142" s="19"/>
      <c r="QNB1142" s="16"/>
      <c r="QNI1142" s="19"/>
      <c r="QNJ1142" s="16"/>
      <c r="QNQ1142" s="19"/>
      <c r="QNR1142" s="16"/>
      <c r="QNY1142" s="19"/>
      <c r="QNZ1142" s="16"/>
      <c r="QOG1142" s="19"/>
      <c r="QOH1142" s="16"/>
      <c r="QOO1142" s="19"/>
      <c r="QOP1142" s="16"/>
      <c r="QOW1142" s="19"/>
      <c r="QOX1142" s="16"/>
      <c r="QPE1142" s="19"/>
      <c r="QPF1142" s="16"/>
      <c r="QPM1142" s="19"/>
      <c r="QPN1142" s="16"/>
      <c r="QPU1142" s="19"/>
      <c r="QPV1142" s="16"/>
      <c r="QQC1142" s="19"/>
      <c r="QQD1142" s="16"/>
      <c r="QQK1142" s="19"/>
      <c r="QQL1142" s="16"/>
      <c r="QQS1142" s="19"/>
      <c r="QQT1142" s="16"/>
      <c r="QRA1142" s="19"/>
      <c r="QRB1142" s="16"/>
      <c r="QRI1142" s="19"/>
      <c r="QRJ1142" s="16"/>
      <c r="QRQ1142" s="19"/>
      <c r="QRR1142" s="16"/>
      <c r="QRY1142" s="19"/>
      <c r="QRZ1142" s="16"/>
      <c r="QSG1142" s="19"/>
      <c r="QSH1142" s="16"/>
      <c r="QSO1142" s="19"/>
      <c r="QSP1142" s="16"/>
      <c r="QSW1142" s="19"/>
      <c r="QSX1142" s="16"/>
      <c r="QTE1142" s="19"/>
      <c r="QTF1142" s="16"/>
      <c r="QTM1142" s="19"/>
      <c r="QTN1142" s="16"/>
      <c r="QTU1142" s="19"/>
      <c r="QTV1142" s="16"/>
      <c r="QUC1142" s="19"/>
      <c r="QUD1142" s="16"/>
      <c r="QUK1142" s="19"/>
      <c r="QUL1142" s="16"/>
      <c r="QUS1142" s="19"/>
      <c r="QUT1142" s="16"/>
      <c r="QVA1142" s="19"/>
      <c r="QVB1142" s="16"/>
      <c r="QVI1142" s="19"/>
      <c r="QVJ1142" s="16"/>
      <c r="QVQ1142" s="19"/>
      <c r="QVR1142" s="16"/>
      <c r="QVY1142" s="19"/>
      <c r="QVZ1142" s="16"/>
      <c r="QWG1142" s="19"/>
      <c r="QWH1142" s="16"/>
      <c r="QWO1142" s="19"/>
      <c r="QWP1142" s="16"/>
      <c r="QWW1142" s="19"/>
      <c r="QWX1142" s="16"/>
      <c r="QXE1142" s="19"/>
      <c r="QXF1142" s="16"/>
      <c r="QXM1142" s="19"/>
      <c r="QXN1142" s="16"/>
      <c r="QXU1142" s="19"/>
      <c r="QXV1142" s="16"/>
      <c r="QYC1142" s="19"/>
      <c r="QYD1142" s="16"/>
      <c r="QYK1142" s="19"/>
      <c r="QYL1142" s="16"/>
      <c r="QYS1142" s="19"/>
      <c r="QYT1142" s="16"/>
      <c r="QZA1142" s="19"/>
      <c r="QZB1142" s="16"/>
      <c r="QZI1142" s="19"/>
      <c r="QZJ1142" s="16"/>
      <c r="QZQ1142" s="19"/>
      <c r="QZR1142" s="16"/>
      <c r="QZY1142" s="19"/>
      <c r="QZZ1142" s="16"/>
      <c r="RAG1142" s="19"/>
      <c r="RAH1142" s="16"/>
      <c r="RAO1142" s="19"/>
      <c r="RAP1142" s="16"/>
      <c r="RAW1142" s="19"/>
      <c r="RAX1142" s="16"/>
      <c r="RBE1142" s="19"/>
      <c r="RBF1142" s="16"/>
      <c r="RBM1142" s="19"/>
      <c r="RBN1142" s="16"/>
      <c r="RBU1142" s="19"/>
      <c r="RBV1142" s="16"/>
      <c r="RCC1142" s="19"/>
      <c r="RCD1142" s="16"/>
      <c r="RCK1142" s="19"/>
      <c r="RCL1142" s="16"/>
      <c r="RCS1142" s="19"/>
      <c r="RCT1142" s="16"/>
      <c r="RDA1142" s="19"/>
      <c r="RDB1142" s="16"/>
      <c r="RDI1142" s="19"/>
      <c r="RDJ1142" s="16"/>
      <c r="RDQ1142" s="19"/>
      <c r="RDR1142" s="16"/>
      <c r="RDY1142" s="19"/>
      <c r="RDZ1142" s="16"/>
      <c r="REG1142" s="19"/>
      <c r="REH1142" s="16"/>
      <c r="REO1142" s="19"/>
      <c r="REP1142" s="16"/>
      <c r="REW1142" s="19"/>
      <c r="REX1142" s="16"/>
      <c r="RFE1142" s="19"/>
      <c r="RFF1142" s="16"/>
      <c r="RFM1142" s="19"/>
      <c r="RFN1142" s="16"/>
      <c r="RFU1142" s="19"/>
      <c r="RFV1142" s="16"/>
      <c r="RGC1142" s="19"/>
      <c r="RGD1142" s="16"/>
      <c r="RGK1142" s="19"/>
      <c r="RGL1142" s="16"/>
      <c r="RGS1142" s="19"/>
      <c r="RGT1142" s="16"/>
      <c r="RHA1142" s="19"/>
      <c r="RHB1142" s="16"/>
      <c r="RHI1142" s="19"/>
      <c r="RHJ1142" s="16"/>
      <c r="RHQ1142" s="19"/>
      <c r="RHR1142" s="16"/>
      <c r="RHY1142" s="19"/>
      <c r="RHZ1142" s="16"/>
      <c r="RIG1142" s="19"/>
      <c r="RIH1142" s="16"/>
      <c r="RIO1142" s="19"/>
      <c r="RIP1142" s="16"/>
      <c r="RIW1142" s="19"/>
      <c r="RIX1142" s="16"/>
      <c r="RJE1142" s="19"/>
      <c r="RJF1142" s="16"/>
      <c r="RJM1142" s="19"/>
      <c r="RJN1142" s="16"/>
      <c r="RJU1142" s="19"/>
      <c r="RJV1142" s="16"/>
      <c r="RKC1142" s="19"/>
      <c r="RKD1142" s="16"/>
      <c r="RKK1142" s="19"/>
      <c r="RKL1142" s="16"/>
      <c r="RKS1142" s="19"/>
      <c r="RKT1142" s="16"/>
      <c r="RLA1142" s="19"/>
      <c r="RLB1142" s="16"/>
      <c r="RLI1142" s="19"/>
      <c r="RLJ1142" s="16"/>
      <c r="RLQ1142" s="19"/>
      <c r="RLR1142" s="16"/>
      <c r="RLY1142" s="19"/>
      <c r="RLZ1142" s="16"/>
      <c r="RMG1142" s="19"/>
      <c r="RMH1142" s="16"/>
      <c r="RMO1142" s="19"/>
      <c r="RMP1142" s="16"/>
      <c r="RMW1142" s="19"/>
      <c r="RMX1142" s="16"/>
      <c r="RNE1142" s="19"/>
      <c r="RNF1142" s="16"/>
      <c r="RNM1142" s="19"/>
      <c r="RNN1142" s="16"/>
      <c r="RNU1142" s="19"/>
      <c r="RNV1142" s="16"/>
      <c r="ROC1142" s="19"/>
      <c r="ROD1142" s="16"/>
      <c r="ROK1142" s="19"/>
      <c r="ROL1142" s="16"/>
      <c r="ROS1142" s="19"/>
      <c r="ROT1142" s="16"/>
      <c r="RPA1142" s="19"/>
      <c r="RPB1142" s="16"/>
      <c r="RPI1142" s="19"/>
      <c r="RPJ1142" s="16"/>
      <c r="RPQ1142" s="19"/>
      <c r="RPR1142" s="16"/>
      <c r="RPY1142" s="19"/>
      <c r="RPZ1142" s="16"/>
      <c r="RQG1142" s="19"/>
      <c r="RQH1142" s="16"/>
      <c r="RQO1142" s="19"/>
      <c r="RQP1142" s="16"/>
      <c r="RQW1142" s="19"/>
      <c r="RQX1142" s="16"/>
      <c r="RRE1142" s="19"/>
      <c r="RRF1142" s="16"/>
      <c r="RRM1142" s="19"/>
      <c r="RRN1142" s="16"/>
      <c r="RRU1142" s="19"/>
      <c r="RRV1142" s="16"/>
      <c r="RSC1142" s="19"/>
      <c r="RSD1142" s="16"/>
      <c r="RSK1142" s="19"/>
      <c r="RSL1142" s="16"/>
      <c r="RSS1142" s="19"/>
      <c r="RST1142" s="16"/>
      <c r="RTA1142" s="19"/>
      <c r="RTB1142" s="16"/>
      <c r="RTI1142" s="19"/>
      <c r="RTJ1142" s="16"/>
      <c r="RTQ1142" s="19"/>
      <c r="RTR1142" s="16"/>
      <c r="RTY1142" s="19"/>
      <c r="RTZ1142" s="16"/>
      <c r="RUG1142" s="19"/>
      <c r="RUH1142" s="16"/>
      <c r="RUO1142" s="19"/>
      <c r="RUP1142" s="16"/>
      <c r="RUW1142" s="19"/>
      <c r="RUX1142" s="16"/>
      <c r="RVE1142" s="19"/>
      <c r="RVF1142" s="16"/>
      <c r="RVM1142" s="19"/>
      <c r="RVN1142" s="16"/>
      <c r="RVU1142" s="19"/>
      <c r="RVV1142" s="16"/>
      <c r="RWC1142" s="19"/>
      <c r="RWD1142" s="16"/>
      <c r="RWK1142" s="19"/>
      <c r="RWL1142" s="16"/>
      <c r="RWS1142" s="19"/>
      <c r="RWT1142" s="16"/>
      <c r="RXA1142" s="19"/>
      <c r="RXB1142" s="16"/>
      <c r="RXI1142" s="19"/>
      <c r="RXJ1142" s="16"/>
      <c r="RXQ1142" s="19"/>
      <c r="RXR1142" s="16"/>
      <c r="RXY1142" s="19"/>
      <c r="RXZ1142" s="16"/>
      <c r="RYG1142" s="19"/>
      <c r="RYH1142" s="16"/>
      <c r="RYO1142" s="19"/>
      <c r="RYP1142" s="16"/>
      <c r="RYW1142" s="19"/>
      <c r="RYX1142" s="16"/>
      <c r="RZE1142" s="19"/>
      <c r="RZF1142" s="16"/>
      <c r="RZM1142" s="19"/>
      <c r="RZN1142" s="16"/>
      <c r="RZU1142" s="19"/>
      <c r="RZV1142" s="16"/>
      <c r="SAC1142" s="19"/>
      <c r="SAD1142" s="16"/>
      <c r="SAK1142" s="19"/>
      <c r="SAL1142" s="16"/>
      <c r="SAS1142" s="19"/>
      <c r="SAT1142" s="16"/>
      <c r="SBA1142" s="19"/>
      <c r="SBB1142" s="16"/>
      <c r="SBI1142" s="19"/>
      <c r="SBJ1142" s="16"/>
      <c r="SBQ1142" s="19"/>
      <c r="SBR1142" s="16"/>
      <c r="SBY1142" s="19"/>
      <c r="SBZ1142" s="16"/>
      <c r="SCG1142" s="19"/>
      <c r="SCH1142" s="16"/>
      <c r="SCO1142" s="19"/>
      <c r="SCP1142" s="16"/>
      <c r="SCW1142" s="19"/>
      <c r="SCX1142" s="16"/>
      <c r="SDE1142" s="19"/>
      <c r="SDF1142" s="16"/>
      <c r="SDM1142" s="19"/>
      <c r="SDN1142" s="16"/>
      <c r="SDU1142" s="19"/>
      <c r="SDV1142" s="16"/>
      <c r="SEC1142" s="19"/>
      <c r="SED1142" s="16"/>
      <c r="SEK1142" s="19"/>
      <c r="SEL1142" s="16"/>
      <c r="SES1142" s="19"/>
      <c r="SET1142" s="16"/>
      <c r="SFA1142" s="19"/>
      <c r="SFB1142" s="16"/>
      <c r="SFI1142" s="19"/>
      <c r="SFJ1142" s="16"/>
      <c r="SFQ1142" s="19"/>
      <c r="SFR1142" s="16"/>
      <c r="SFY1142" s="19"/>
      <c r="SFZ1142" s="16"/>
      <c r="SGG1142" s="19"/>
      <c r="SGH1142" s="16"/>
      <c r="SGO1142" s="19"/>
      <c r="SGP1142" s="16"/>
      <c r="SGW1142" s="19"/>
      <c r="SGX1142" s="16"/>
      <c r="SHE1142" s="19"/>
      <c r="SHF1142" s="16"/>
      <c r="SHM1142" s="19"/>
      <c r="SHN1142" s="16"/>
      <c r="SHU1142" s="19"/>
      <c r="SHV1142" s="16"/>
      <c r="SIC1142" s="19"/>
      <c r="SID1142" s="16"/>
      <c r="SIK1142" s="19"/>
      <c r="SIL1142" s="16"/>
      <c r="SIS1142" s="19"/>
      <c r="SIT1142" s="16"/>
      <c r="SJA1142" s="19"/>
      <c r="SJB1142" s="16"/>
      <c r="SJI1142" s="19"/>
      <c r="SJJ1142" s="16"/>
      <c r="SJQ1142" s="19"/>
      <c r="SJR1142" s="16"/>
      <c r="SJY1142" s="19"/>
      <c r="SJZ1142" s="16"/>
      <c r="SKG1142" s="19"/>
      <c r="SKH1142" s="16"/>
      <c r="SKO1142" s="19"/>
      <c r="SKP1142" s="16"/>
      <c r="SKW1142" s="19"/>
      <c r="SKX1142" s="16"/>
      <c r="SLE1142" s="19"/>
      <c r="SLF1142" s="16"/>
      <c r="SLM1142" s="19"/>
      <c r="SLN1142" s="16"/>
      <c r="SLU1142" s="19"/>
      <c r="SLV1142" s="16"/>
      <c r="SMC1142" s="19"/>
      <c r="SMD1142" s="16"/>
      <c r="SMK1142" s="19"/>
      <c r="SML1142" s="16"/>
      <c r="SMS1142" s="19"/>
      <c r="SMT1142" s="16"/>
      <c r="SNA1142" s="19"/>
      <c r="SNB1142" s="16"/>
      <c r="SNI1142" s="19"/>
      <c r="SNJ1142" s="16"/>
      <c r="SNQ1142" s="19"/>
      <c r="SNR1142" s="16"/>
      <c r="SNY1142" s="19"/>
      <c r="SNZ1142" s="16"/>
      <c r="SOG1142" s="19"/>
      <c r="SOH1142" s="16"/>
      <c r="SOO1142" s="19"/>
      <c r="SOP1142" s="16"/>
      <c r="SOW1142" s="19"/>
      <c r="SOX1142" s="16"/>
      <c r="SPE1142" s="19"/>
      <c r="SPF1142" s="16"/>
      <c r="SPM1142" s="19"/>
      <c r="SPN1142" s="16"/>
      <c r="SPU1142" s="19"/>
      <c r="SPV1142" s="16"/>
      <c r="SQC1142" s="19"/>
      <c r="SQD1142" s="16"/>
      <c r="SQK1142" s="19"/>
      <c r="SQL1142" s="16"/>
      <c r="SQS1142" s="19"/>
      <c r="SQT1142" s="16"/>
      <c r="SRA1142" s="19"/>
      <c r="SRB1142" s="16"/>
      <c r="SRI1142" s="19"/>
      <c r="SRJ1142" s="16"/>
      <c r="SRQ1142" s="19"/>
      <c r="SRR1142" s="16"/>
      <c r="SRY1142" s="19"/>
      <c r="SRZ1142" s="16"/>
      <c r="SSG1142" s="19"/>
      <c r="SSH1142" s="16"/>
      <c r="SSO1142" s="19"/>
      <c r="SSP1142" s="16"/>
      <c r="SSW1142" s="19"/>
      <c r="SSX1142" s="16"/>
      <c r="STE1142" s="19"/>
      <c r="STF1142" s="16"/>
      <c r="STM1142" s="19"/>
      <c r="STN1142" s="16"/>
      <c r="STU1142" s="19"/>
      <c r="STV1142" s="16"/>
      <c r="SUC1142" s="19"/>
      <c r="SUD1142" s="16"/>
      <c r="SUK1142" s="19"/>
      <c r="SUL1142" s="16"/>
      <c r="SUS1142" s="19"/>
      <c r="SUT1142" s="16"/>
      <c r="SVA1142" s="19"/>
      <c r="SVB1142" s="16"/>
      <c r="SVI1142" s="19"/>
      <c r="SVJ1142" s="16"/>
      <c r="SVQ1142" s="19"/>
      <c r="SVR1142" s="16"/>
      <c r="SVY1142" s="19"/>
      <c r="SVZ1142" s="16"/>
      <c r="SWG1142" s="19"/>
      <c r="SWH1142" s="16"/>
      <c r="SWO1142" s="19"/>
      <c r="SWP1142" s="16"/>
      <c r="SWW1142" s="19"/>
      <c r="SWX1142" s="16"/>
      <c r="SXE1142" s="19"/>
      <c r="SXF1142" s="16"/>
      <c r="SXM1142" s="19"/>
      <c r="SXN1142" s="16"/>
      <c r="SXU1142" s="19"/>
      <c r="SXV1142" s="16"/>
      <c r="SYC1142" s="19"/>
      <c r="SYD1142" s="16"/>
      <c r="SYK1142" s="19"/>
      <c r="SYL1142" s="16"/>
      <c r="SYS1142" s="19"/>
      <c r="SYT1142" s="16"/>
      <c r="SZA1142" s="19"/>
      <c r="SZB1142" s="16"/>
      <c r="SZI1142" s="19"/>
      <c r="SZJ1142" s="16"/>
      <c r="SZQ1142" s="19"/>
      <c r="SZR1142" s="16"/>
      <c r="SZY1142" s="19"/>
      <c r="SZZ1142" s="16"/>
      <c r="TAG1142" s="19"/>
      <c r="TAH1142" s="16"/>
      <c r="TAO1142" s="19"/>
      <c r="TAP1142" s="16"/>
      <c r="TAW1142" s="19"/>
      <c r="TAX1142" s="16"/>
      <c r="TBE1142" s="19"/>
      <c r="TBF1142" s="16"/>
      <c r="TBM1142" s="19"/>
      <c r="TBN1142" s="16"/>
      <c r="TBU1142" s="19"/>
      <c r="TBV1142" s="16"/>
      <c r="TCC1142" s="19"/>
      <c r="TCD1142" s="16"/>
      <c r="TCK1142" s="19"/>
      <c r="TCL1142" s="16"/>
      <c r="TCS1142" s="19"/>
      <c r="TCT1142" s="16"/>
      <c r="TDA1142" s="19"/>
      <c r="TDB1142" s="16"/>
      <c r="TDI1142" s="19"/>
      <c r="TDJ1142" s="16"/>
      <c r="TDQ1142" s="19"/>
      <c r="TDR1142" s="16"/>
      <c r="TDY1142" s="19"/>
      <c r="TDZ1142" s="16"/>
      <c r="TEG1142" s="19"/>
      <c r="TEH1142" s="16"/>
      <c r="TEO1142" s="19"/>
      <c r="TEP1142" s="16"/>
      <c r="TEW1142" s="19"/>
      <c r="TEX1142" s="16"/>
      <c r="TFE1142" s="19"/>
      <c r="TFF1142" s="16"/>
      <c r="TFM1142" s="19"/>
      <c r="TFN1142" s="16"/>
      <c r="TFU1142" s="19"/>
      <c r="TFV1142" s="16"/>
      <c r="TGC1142" s="19"/>
      <c r="TGD1142" s="16"/>
      <c r="TGK1142" s="19"/>
      <c r="TGL1142" s="16"/>
      <c r="TGS1142" s="19"/>
      <c r="TGT1142" s="16"/>
      <c r="THA1142" s="19"/>
      <c r="THB1142" s="16"/>
      <c r="THI1142" s="19"/>
      <c r="THJ1142" s="16"/>
      <c r="THQ1142" s="19"/>
      <c r="THR1142" s="16"/>
      <c r="THY1142" s="19"/>
      <c r="THZ1142" s="16"/>
      <c r="TIG1142" s="19"/>
      <c r="TIH1142" s="16"/>
      <c r="TIO1142" s="19"/>
      <c r="TIP1142" s="16"/>
      <c r="TIW1142" s="19"/>
      <c r="TIX1142" s="16"/>
      <c r="TJE1142" s="19"/>
      <c r="TJF1142" s="16"/>
      <c r="TJM1142" s="19"/>
      <c r="TJN1142" s="16"/>
      <c r="TJU1142" s="19"/>
      <c r="TJV1142" s="16"/>
      <c r="TKC1142" s="19"/>
      <c r="TKD1142" s="16"/>
      <c r="TKK1142" s="19"/>
      <c r="TKL1142" s="16"/>
      <c r="TKS1142" s="19"/>
      <c r="TKT1142" s="16"/>
      <c r="TLA1142" s="19"/>
      <c r="TLB1142" s="16"/>
      <c r="TLI1142" s="19"/>
      <c r="TLJ1142" s="16"/>
      <c r="TLQ1142" s="19"/>
      <c r="TLR1142" s="16"/>
      <c r="TLY1142" s="19"/>
      <c r="TLZ1142" s="16"/>
      <c r="TMG1142" s="19"/>
      <c r="TMH1142" s="16"/>
      <c r="TMO1142" s="19"/>
      <c r="TMP1142" s="16"/>
      <c r="TMW1142" s="19"/>
      <c r="TMX1142" s="16"/>
      <c r="TNE1142" s="19"/>
      <c r="TNF1142" s="16"/>
      <c r="TNM1142" s="19"/>
      <c r="TNN1142" s="16"/>
      <c r="TNU1142" s="19"/>
      <c r="TNV1142" s="16"/>
      <c r="TOC1142" s="19"/>
      <c r="TOD1142" s="16"/>
      <c r="TOK1142" s="19"/>
      <c r="TOL1142" s="16"/>
      <c r="TOS1142" s="19"/>
      <c r="TOT1142" s="16"/>
      <c r="TPA1142" s="19"/>
      <c r="TPB1142" s="16"/>
      <c r="TPI1142" s="19"/>
      <c r="TPJ1142" s="16"/>
      <c r="TPQ1142" s="19"/>
      <c r="TPR1142" s="16"/>
      <c r="TPY1142" s="19"/>
      <c r="TPZ1142" s="16"/>
      <c r="TQG1142" s="19"/>
      <c r="TQH1142" s="16"/>
      <c r="TQO1142" s="19"/>
      <c r="TQP1142" s="16"/>
      <c r="TQW1142" s="19"/>
      <c r="TQX1142" s="16"/>
      <c r="TRE1142" s="19"/>
      <c r="TRF1142" s="16"/>
      <c r="TRM1142" s="19"/>
      <c r="TRN1142" s="16"/>
      <c r="TRU1142" s="19"/>
      <c r="TRV1142" s="16"/>
      <c r="TSC1142" s="19"/>
      <c r="TSD1142" s="16"/>
      <c r="TSK1142" s="19"/>
      <c r="TSL1142" s="16"/>
      <c r="TSS1142" s="19"/>
      <c r="TST1142" s="16"/>
      <c r="TTA1142" s="19"/>
      <c r="TTB1142" s="16"/>
      <c r="TTI1142" s="19"/>
      <c r="TTJ1142" s="16"/>
      <c r="TTQ1142" s="19"/>
      <c r="TTR1142" s="16"/>
      <c r="TTY1142" s="19"/>
      <c r="TTZ1142" s="16"/>
      <c r="TUG1142" s="19"/>
      <c r="TUH1142" s="16"/>
      <c r="TUO1142" s="19"/>
      <c r="TUP1142" s="16"/>
      <c r="TUW1142" s="19"/>
      <c r="TUX1142" s="16"/>
      <c r="TVE1142" s="19"/>
      <c r="TVF1142" s="16"/>
      <c r="TVM1142" s="19"/>
      <c r="TVN1142" s="16"/>
      <c r="TVU1142" s="19"/>
      <c r="TVV1142" s="16"/>
      <c r="TWC1142" s="19"/>
      <c r="TWD1142" s="16"/>
      <c r="TWK1142" s="19"/>
      <c r="TWL1142" s="16"/>
      <c r="TWS1142" s="19"/>
      <c r="TWT1142" s="16"/>
      <c r="TXA1142" s="19"/>
      <c r="TXB1142" s="16"/>
      <c r="TXI1142" s="19"/>
      <c r="TXJ1142" s="16"/>
      <c r="TXQ1142" s="19"/>
      <c r="TXR1142" s="16"/>
      <c r="TXY1142" s="19"/>
      <c r="TXZ1142" s="16"/>
      <c r="TYG1142" s="19"/>
      <c r="TYH1142" s="16"/>
      <c r="TYO1142" s="19"/>
      <c r="TYP1142" s="16"/>
      <c r="TYW1142" s="19"/>
      <c r="TYX1142" s="16"/>
      <c r="TZE1142" s="19"/>
      <c r="TZF1142" s="16"/>
      <c r="TZM1142" s="19"/>
      <c r="TZN1142" s="16"/>
      <c r="TZU1142" s="19"/>
      <c r="TZV1142" s="16"/>
      <c r="UAC1142" s="19"/>
      <c r="UAD1142" s="16"/>
      <c r="UAK1142" s="19"/>
      <c r="UAL1142" s="16"/>
      <c r="UAS1142" s="19"/>
      <c r="UAT1142" s="16"/>
      <c r="UBA1142" s="19"/>
      <c r="UBB1142" s="16"/>
      <c r="UBI1142" s="19"/>
      <c r="UBJ1142" s="16"/>
      <c r="UBQ1142" s="19"/>
      <c r="UBR1142" s="16"/>
      <c r="UBY1142" s="19"/>
      <c r="UBZ1142" s="16"/>
      <c r="UCG1142" s="19"/>
      <c r="UCH1142" s="16"/>
      <c r="UCO1142" s="19"/>
      <c r="UCP1142" s="16"/>
      <c r="UCW1142" s="19"/>
      <c r="UCX1142" s="16"/>
      <c r="UDE1142" s="19"/>
      <c r="UDF1142" s="16"/>
      <c r="UDM1142" s="19"/>
      <c r="UDN1142" s="16"/>
      <c r="UDU1142" s="19"/>
      <c r="UDV1142" s="16"/>
      <c r="UEC1142" s="19"/>
      <c r="UED1142" s="16"/>
      <c r="UEK1142" s="19"/>
      <c r="UEL1142" s="16"/>
      <c r="UES1142" s="19"/>
      <c r="UET1142" s="16"/>
      <c r="UFA1142" s="19"/>
      <c r="UFB1142" s="16"/>
      <c r="UFI1142" s="19"/>
      <c r="UFJ1142" s="16"/>
      <c r="UFQ1142" s="19"/>
      <c r="UFR1142" s="16"/>
      <c r="UFY1142" s="19"/>
      <c r="UFZ1142" s="16"/>
      <c r="UGG1142" s="19"/>
      <c r="UGH1142" s="16"/>
      <c r="UGO1142" s="19"/>
      <c r="UGP1142" s="16"/>
      <c r="UGW1142" s="19"/>
      <c r="UGX1142" s="16"/>
      <c r="UHE1142" s="19"/>
      <c r="UHF1142" s="16"/>
      <c r="UHM1142" s="19"/>
      <c r="UHN1142" s="16"/>
      <c r="UHU1142" s="19"/>
      <c r="UHV1142" s="16"/>
      <c r="UIC1142" s="19"/>
      <c r="UID1142" s="16"/>
      <c r="UIK1142" s="19"/>
      <c r="UIL1142" s="16"/>
      <c r="UIS1142" s="19"/>
      <c r="UIT1142" s="16"/>
      <c r="UJA1142" s="19"/>
      <c r="UJB1142" s="16"/>
      <c r="UJI1142" s="19"/>
      <c r="UJJ1142" s="16"/>
      <c r="UJQ1142" s="19"/>
      <c r="UJR1142" s="16"/>
      <c r="UJY1142" s="19"/>
      <c r="UJZ1142" s="16"/>
      <c r="UKG1142" s="19"/>
      <c r="UKH1142" s="16"/>
      <c r="UKO1142" s="19"/>
      <c r="UKP1142" s="16"/>
      <c r="UKW1142" s="19"/>
      <c r="UKX1142" s="16"/>
      <c r="ULE1142" s="19"/>
      <c r="ULF1142" s="16"/>
      <c r="ULM1142" s="19"/>
      <c r="ULN1142" s="16"/>
      <c r="ULU1142" s="19"/>
      <c r="ULV1142" s="16"/>
      <c r="UMC1142" s="19"/>
      <c r="UMD1142" s="16"/>
      <c r="UMK1142" s="19"/>
      <c r="UML1142" s="16"/>
      <c r="UMS1142" s="19"/>
      <c r="UMT1142" s="16"/>
      <c r="UNA1142" s="19"/>
      <c r="UNB1142" s="16"/>
      <c r="UNI1142" s="19"/>
      <c r="UNJ1142" s="16"/>
      <c r="UNQ1142" s="19"/>
      <c r="UNR1142" s="16"/>
      <c r="UNY1142" s="19"/>
      <c r="UNZ1142" s="16"/>
      <c r="UOG1142" s="19"/>
      <c r="UOH1142" s="16"/>
      <c r="UOO1142" s="19"/>
      <c r="UOP1142" s="16"/>
      <c r="UOW1142" s="19"/>
      <c r="UOX1142" s="16"/>
      <c r="UPE1142" s="19"/>
      <c r="UPF1142" s="16"/>
      <c r="UPM1142" s="19"/>
      <c r="UPN1142" s="16"/>
      <c r="UPU1142" s="19"/>
      <c r="UPV1142" s="16"/>
      <c r="UQC1142" s="19"/>
      <c r="UQD1142" s="16"/>
      <c r="UQK1142" s="19"/>
      <c r="UQL1142" s="16"/>
      <c r="UQS1142" s="19"/>
      <c r="UQT1142" s="16"/>
      <c r="URA1142" s="19"/>
      <c r="URB1142" s="16"/>
      <c r="URI1142" s="19"/>
      <c r="URJ1142" s="16"/>
      <c r="URQ1142" s="19"/>
      <c r="URR1142" s="16"/>
      <c r="URY1142" s="19"/>
      <c r="URZ1142" s="16"/>
      <c r="USG1142" s="19"/>
      <c r="USH1142" s="16"/>
      <c r="USO1142" s="19"/>
      <c r="USP1142" s="16"/>
      <c r="USW1142" s="19"/>
      <c r="USX1142" s="16"/>
      <c r="UTE1142" s="19"/>
      <c r="UTF1142" s="16"/>
      <c r="UTM1142" s="19"/>
      <c r="UTN1142" s="16"/>
      <c r="UTU1142" s="19"/>
      <c r="UTV1142" s="16"/>
      <c r="UUC1142" s="19"/>
      <c r="UUD1142" s="16"/>
      <c r="UUK1142" s="19"/>
      <c r="UUL1142" s="16"/>
      <c r="UUS1142" s="19"/>
      <c r="UUT1142" s="16"/>
      <c r="UVA1142" s="19"/>
      <c r="UVB1142" s="16"/>
      <c r="UVI1142" s="19"/>
      <c r="UVJ1142" s="16"/>
      <c r="UVQ1142" s="19"/>
      <c r="UVR1142" s="16"/>
      <c r="UVY1142" s="19"/>
      <c r="UVZ1142" s="16"/>
      <c r="UWG1142" s="19"/>
      <c r="UWH1142" s="16"/>
      <c r="UWO1142" s="19"/>
      <c r="UWP1142" s="16"/>
      <c r="UWW1142" s="19"/>
      <c r="UWX1142" s="16"/>
      <c r="UXE1142" s="19"/>
      <c r="UXF1142" s="16"/>
      <c r="UXM1142" s="19"/>
      <c r="UXN1142" s="16"/>
      <c r="UXU1142" s="19"/>
      <c r="UXV1142" s="16"/>
      <c r="UYC1142" s="19"/>
      <c r="UYD1142" s="16"/>
      <c r="UYK1142" s="19"/>
      <c r="UYL1142" s="16"/>
      <c r="UYS1142" s="19"/>
      <c r="UYT1142" s="16"/>
      <c r="UZA1142" s="19"/>
      <c r="UZB1142" s="16"/>
      <c r="UZI1142" s="19"/>
      <c r="UZJ1142" s="16"/>
      <c r="UZQ1142" s="19"/>
      <c r="UZR1142" s="16"/>
      <c r="UZY1142" s="19"/>
      <c r="UZZ1142" s="16"/>
      <c r="VAG1142" s="19"/>
      <c r="VAH1142" s="16"/>
      <c r="VAO1142" s="19"/>
      <c r="VAP1142" s="16"/>
      <c r="VAW1142" s="19"/>
      <c r="VAX1142" s="16"/>
      <c r="VBE1142" s="19"/>
      <c r="VBF1142" s="16"/>
      <c r="VBM1142" s="19"/>
      <c r="VBN1142" s="16"/>
      <c r="VBU1142" s="19"/>
      <c r="VBV1142" s="16"/>
      <c r="VCC1142" s="19"/>
      <c r="VCD1142" s="16"/>
      <c r="VCK1142" s="19"/>
      <c r="VCL1142" s="16"/>
      <c r="VCS1142" s="19"/>
      <c r="VCT1142" s="16"/>
      <c r="VDA1142" s="19"/>
      <c r="VDB1142" s="16"/>
      <c r="VDI1142" s="19"/>
      <c r="VDJ1142" s="16"/>
      <c r="VDQ1142" s="19"/>
      <c r="VDR1142" s="16"/>
      <c r="VDY1142" s="19"/>
      <c r="VDZ1142" s="16"/>
      <c r="VEG1142" s="19"/>
      <c r="VEH1142" s="16"/>
      <c r="VEO1142" s="19"/>
      <c r="VEP1142" s="16"/>
      <c r="VEW1142" s="19"/>
      <c r="VEX1142" s="16"/>
      <c r="VFE1142" s="19"/>
      <c r="VFF1142" s="16"/>
      <c r="VFM1142" s="19"/>
      <c r="VFN1142" s="16"/>
      <c r="VFU1142" s="19"/>
      <c r="VFV1142" s="16"/>
      <c r="VGC1142" s="19"/>
      <c r="VGD1142" s="16"/>
      <c r="VGK1142" s="19"/>
      <c r="VGL1142" s="16"/>
      <c r="VGS1142" s="19"/>
      <c r="VGT1142" s="16"/>
      <c r="VHA1142" s="19"/>
      <c r="VHB1142" s="16"/>
      <c r="VHI1142" s="19"/>
      <c r="VHJ1142" s="16"/>
      <c r="VHQ1142" s="19"/>
      <c r="VHR1142" s="16"/>
      <c r="VHY1142" s="19"/>
      <c r="VHZ1142" s="16"/>
      <c r="VIG1142" s="19"/>
      <c r="VIH1142" s="16"/>
      <c r="VIO1142" s="19"/>
      <c r="VIP1142" s="16"/>
      <c r="VIW1142" s="19"/>
      <c r="VIX1142" s="16"/>
      <c r="VJE1142" s="19"/>
      <c r="VJF1142" s="16"/>
      <c r="VJM1142" s="19"/>
      <c r="VJN1142" s="16"/>
      <c r="VJU1142" s="19"/>
      <c r="VJV1142" s="16"/>
      <c r="VKC1142" s="19"/>
      <c r="VKD1142" s="16"/>
      <c r="VKK1142" s="19"/>
      <c r="VKL1142" s="16"/>
      <c r="VKS1142" s="19"/>
      <c r="VKT1142" s="16"/>
      <c r="VLA1142" s="19"/>
      <c r="VLB1142" s="16"/>
      <c r="VLI1142" s="19"/>
      <c r="VLJ1142" s="16"/>
      <c r="VLQ1142" s="19"/>
      <c r="VLR1142" s="16"/>
      <c r="VLY1142" s="19"/>
      <c r="VLZ1142" s="16"/>
      <c r="VMG1142" s="19"/>
      <c r="VMH1142" s="16"/>
      <c r="VMO1142" s="19"/>
      <c r="VMP1142" s="16"/>
      <c r="VMW1142" s="19"/>
      <c r="VMX1142" s="16"/>
      <c r="VNE1142" s="19"/>
      <c r="VNF1142" s="16"/>
      <c r="VNM1142" s="19"/>
      <c r="VNN1142" s="16"/>
      <c r="VNU1142" s="19"/>
      <c r="VNV1142" s="16"/>
      <c r="VOC1142" s="19"/>
      <c r="VOD1142" s="16"/>
      <c r="VOK1142" s="19"/>
      <c r="VOL1142" s="16"/>
      <c r="VOS1142" s="19"/>
      <c r="VOT1142" s="16"/>
      <c r="VPA1142" s="19"/>
      <c r="VPB1142" s="16"/>
      <c r="VPI1142" s="19"/>
      <c r="VPJ1142" s="16"/>
      <c r="VPQ1142" s="19"/>
      <c r="VPR1142" s="16"/>
      <c r="VPY1142" s="19"/>
      <c r="VPZ1142" s="16"/>
      <c r="VQG1142" s="19"/>
      <c r="VQH1142" s="16"/>
      <c r="VQO1142" s="19"/>
      <c r="VQP1142" s="16"/>
      <c r="VQW1142" s="19"/>
      <c r="VQX1142" s="16"/>
      <c r="VRE1142" s="19"/>
      <c r="VRF1142" s="16"/>
      <c r="VRM1142" s="19"/>
      <c r="VRN1142" s="16"/>
      <c r="VRU1142" s="19"/>
      <c r="VRV1142" s="16"/>
      <c r="VSC1142" s="19"/>
      <c r="VSD1142" s="16"/>
      <c r="VSK1142" s="19"/>
      <c r="VSL1142" s="16"/>
      <c r="VSS1142" s="19"/>
      <c r="VST1142" s="16"/>
      <c r="VTA1142" s="19"/>
      <c r="VTB1142" s="16"/>
      <c r="VTI1142" s="19"/>
      <c r="VTJ1142" s="16"/>
      <c r="VTQ1142" s="19"/>
      <c r="VTR1142" s="16"/>
      <c r="VTY1142" s="19"/>
      <c r="VTZ1142" s="16"/>
      <c r="VUG1142" s="19"/>
      <c r="VUH1142" s="16"/>
      <c r="VUO1142" s="19"/>
      <c r="VUP1142" s="16"/>
      <c r="VUW1142" s="19"/>
      <c r="VUX1142" s="16"/>
      <c r="VVE1142" s="19"/>
      <c r="VVF1142" s="16"/>
      <c r="VVM1142" s="19"/>
      <c r="VVN1142" s="16"/>
      <c r="VVU1142" s="19"/>
      <c r="VVV1142" s="16"/>
      <c r="VWC1142" s="19"/>
      <c r="VWD1142" s="16"/>
      <c r="VWK1142" s="19"/>
      <c r="VWL1142" s="16"/>
      <c r="VWS1142" s="19"/>
      <c r="VWT1142" s="16"/>
      <c r="VXA1142" s="19"/>
      <c r="VXB1142" s="16"/>
      <c r="VXI1142" s="19"/>
      <c r="VXJ1142" s="16"/>
      <c r="VXQ1142" s="19"/>
      <c r="VXR1142" s="16"/>
      <c r="VXY1142" s="19"/>
      <c r="VXZ1142" s="16"/>
      <c r="VYG1142" s="19"/>
      <c r="VYH1142" s="16"/>
      <c r="VYO1142" s="19"/>
      <c r="VYP1142" s="16"/>
      <c r="VYW1142" s="19"/>
      <c r="VYX1142" s="16"/>
      <c r="VZE1142" s="19"/>
      <c r="VZF1142" s="16"/>
      <c r="VZM1142" s="19"/>
      <c r="VZN1142" s="16"/>
      <c r="VZU1142" s="19"/>
      <c r="VZV1142" s="16"/>
      <c r="WAC1142" s="19"/>
      <c r="WAD1142" s="16"/>
      <c r="WAK1142" s="19"/>
      <c r="WAL1142" s="16"/>
      <c r="WAS1142" s="19"/>
      <c r="WAT1142" s="16"/>
      <c r="WBA1142" s="19"/>
      <c r="WBB1142" s="16"/>
      <c r="WBI1142" s="19"/>
      <c r="WBJ1142" s="16"/>
      <c r="WBQ1142" s="19"/>
      <c r="WBR1142" s="16"/>
      <c r="WBY1142" s="19"/>
      <c r="WBZ1142" s="16"/>
      <c r="WCG1142" s="19"/>
      <c r="WCH1142" s="16"/>
      <c r="WCO1142" s="19"/>
      <c r="WCP1142" s="16"/>
      <c r="WCW1142" s="19"/>
      <c r="WCX1142" s="16"/>
      <c r="WDE1142" s="19"/>
      <c r="WDF1142" s="16"/>
      <c r="WDM1142" s="19"/>
      <c r="WDN1142" s="16"/>
      <c r="WDU1142" s="19"/>
      <c r="WDV1142" s="16"/>
      <c r="WEC1142" s="19"/>
      <c r="WED1142" s="16"/>
      <c r="WEK1142" s="19"/>
      <c r="WEL1142" s="16"/>
      <c r="WES1142" s="19"/>
      <c r="WET1142" s="16"/>
      <c r="WFA1142" s="19"/>
      <c r="WFB1142" s="16"/>
      <c r="WFI1142" s="19"/>
      <c r="WFJ1142" s="16"/>
      <c r="WFQ1142" s="19"/>
      <c r="WFR1142" s="16"/>
      <c r="WFY1142" s="19"/>
      <c r="WFZ1142" s="16"/>
      <c r="WGG1142" s="19"/>
      <c r="WGH1142" s="16"/>
      <c r="WGO1142" s="19"/>
      <c r="WGP1142" s="16"/>
      <c r="WGW1142" s="19"/>
      <c r="WGX1142" s="16"/>
      <c r="WHE1142" s="19"/>
      <c r="WHF1142" s="16"/>
      <c r="WHM1142" s="19"/>
      <c r="WHN1142" s="16"/>
      <c r="WHU1142" s="19"/>
      <c r="WHV1142" s="16"/>
      <c r="WIC1142" s="19"/>
      <c r="WID1142" s="16"/>
      <c r="WIK1142" s="19"/>
      <c r="WIL1142" s="16"/>
      <c r="WIS1142" s="19"/>
      <c r="WIT1142" s="16"/>
      <c r="WJA1142" s="19"/>
      <c r="WJB1142" s="16"/>
      <c r="WJI1142" s="19"/>
      <c r="WJJ1142" s="16"/>
      <c r="WJQ1142" s="19"/>
      <c r="WJR1142" s="16"/>
      <c r="WJY1142" s="19"/>
      <c r="WJZ1142" s="16"/>
      <c r="WKG1142" s="19"/>
      <c r="WKH1142" s="16"/>
      <c r="WKO1142" s="19"/>
      <c r="WKP1142" s="16"/>
      <c r="WKW1142" s="19"/>
      <c r="WKX1142" s="16"/>
      <c r="WLE1142" s="19"/>
      <c r="WLF1142" s="16"/>
      <c r="WLM1142" s="19"/>
      <c r="WLN1142" s="16"/>
      <c r="WLU1142" s="19"/>
      <c r="WLV1142" s="16"/>
      <c r="WMC1142" s="19"/>
      <c r="WMD1142" s="16"/>
      <c r="WMK1142" s="19"/>
      <c r="WML1142" s="16"/>
      <c r="WMS1142" s="19"/>
      <c r="WMT1142" s="16"/>
      <c r="WNA1142" s="19"/>
      <c r="WNB1142" s="16"/>
      <c r="WNI1142" s="19"/>
      <c r="WNJ1142" s="16"/>
      <c r="WNQ1142" s="19"/>
      <c r="WNR1142" s="16"/>
      <c r="WNY1142" s="19"/>
      <c r="WNZ1142" s="16"/>
      <c r="WOG1142" s="19"/>
      <c r="WOH1142" s="16"/>
      <c r="WOO1142" s="19"/>
      <c r="WOP1142" s="16"/>
      <c r="WOW1142" s="19"/>
      <c r="WOX1142" s="16"/>
      <c r="WPE1142" s="19"/>
      <c r="WPF1142" s="16"/>
      <c r="WPM1142" s="19"/>
      <c r="WPN1142" s="16"/>
      <c r="WPU1142" s="19"/>
      <c r="WPV1142" s="16"/>
      <c r="WQC1142" s="19"/>
      <c r="WQD1142" s="16"/>
      <c r="WQK1142" s="19"/>
      <c r="WQL1142" s="16"/>
      <c r="WQS1142" s="19"/>
      <c r="WQT1142" s="16"/>
      <c r="WRA1142" s="19"/>
      <c r="WRB1142" s="16"/>
      <c r="WRI1142" s="19"/>
      <c r="WRJ1142" s="16"/>
      <c r="WRQ1142" s="19"/>
      <c r="WRR1142" s="16"/>
      <c r="WRY1142" s="19"/>
      <c r="WRZ1142" s="16"/>
      <c r="WSG1142" s="19"/>
      <c r="WSH1142" s="16"/>
      <c r="WSO1142" s="19"/>
      <c r="WSP1142" s="16"/>
      <c r="WSW1142" s="19"/>
      <c r="WSX1142" s="16"/>
      <c r="WTE1142" s="19"/>
      <c r="WTF1142" s="16"/>
      <c r="WTM1142" s="19"/>
      <c r="WTN1142" s="16"/>
      <c r="WTU1142" s="19"/>
      <c r="WTV1142" s="16"/>
      <c r="WUC1142" s="19"/>
      <c r="WUD1142" s="16"/>
      <c r="WUK1142" s="19"/>
      <c r="WUL1142" s="16"/>
      <c r="WUS1142" s="19"/>
      <c r="WUT1142" s="16"/>
      <c r="WVA1142" s="19"/>
      <c r="WVB1142" s="16"/>
      <c r="WVI1142" s="19"/>
      <c r="WVJ1142" s="16"/>
      <c r="WVQ1142" s="19"/>
      <c r="WVR1142" s="16"/>
      <c r="WVY1142" s="19"/>
      <c r="WVZ1142" s="16"/>
      <c r="WWG1142" s="19"/>
      <c r="WWH1142" s="16"/>
      <c r="WWO1142" s="19"/>
      <c r="WWP1142" s="16"/>
      <c r="WWW1142" s="19"/>
      <c r="WWX1142" s="16"/>
      <c r="WXE1142" s="19"/>
      <c r="WXF1142" s="16"/>
      <c r="WXM1142" s="19"/>
      <c r="WXN1142" s="16"/>
      <c r="WXU1142" s="19"/>
      <c r="WXV1142" s="16"/>
      <c r="WYC1142" s="19"/>
      <c r="WYD1142" s="16"/>
      <c r="WYK1142" s="19"/>
      <c r="WYL1142" s="16"/>
      <c r="WYS1142" s="19"/>
      <c r="WYT1142" s="16"/>
      <c r="WZA1142" s="19"/>
      <c r="WZB1142" s="16"/>
      <c r="WZI1142" s="19"/>
      <c r="WZJ1142" s="16"/>
      <c r="WZQ1142" s="19"/>
      <c r="WZR1142" s="16"/>
      <c r="WZY1142" s="19"/>
      <c r="WZZ1142" s="16"/>
      <c r="XAG1142" s="19"/>
      <c r="XAH1142" s="16"/>
      <c r="XAO1142" s="19"/>
      <c r="XAP1142" s="16"/>
      <c r="XAW1142" s="19"/>
      <c r="XAX1142" s="16"/>
      <c r="XBE1142" s="19"/>
      <c r="XBF1142" s="16"/>
      <c r="XBM1142" s="19"/>
      <c r="XBN1142" s="16"/>
      <c r="XBU1142" s="19"/>
      <c r="XBV1142" s="16"/>
      <c r="XCC1142" s="19"/>
      <c r="XCD1142" s="16"/>
      <c r="XCK1142" s="19"/>
      <c r="XCL1142" s="16"/>
      <c r="XCS1142" s="19"/>
      <c r="XCT1142" s="16"/>
      <c r="XDA1142" s="19"/>
      <c r="XDB1142" s="16"/>
      <c r="XDI1142" s="19"/>
      <c r="XDJ1142" s="16"/>
      <c r="XDQ1142" s="19"/>
      <c r="XDR1142" s="16"/>
      <c r="XDY1142" s="19"/>
      <c r="XDZ1142" s="16"/>
      <c r="XEG1142" s="19"/>
      <c r="XEH1142" s="16"/>
      <c r="XEO1142" s="19"/>
      <c r="XEP1142" s="16"/>
      <c r="XEW1142" s="19"/>
      <c r="XEX1142" s="16"/>
    </row>
    <row r="1143" spans="1:1018 1025:2042 2049:3066 3073:4090 4097:5114 5121:6138 6145:7162 7169:8186 8193:9210 9217:10234 10241:11258 11265:12282 12289:13306 13313:14330 14337:15354 15361:16378" ht="51" x14ac:dyDescent="0.2">
      <c r="A1143" s="1" t="s">
        <v>1354</v>
      </c>
    </row>
    <row r="1144" spans="1:1018 1025:2042 2049:3066 3073:4090 4097:5114 5121:6138 6145:7162 7169:8186 8193:9210 9217:10234 10241:11258 11265:12282 12289:13306 13313:14330 14337:15354 15361:16378" x14ac:dyDescent="0.2">
      <c r="B1144" s="2" t="s">
        <v>23</v>
      </c>
      <c r="C1144" s="8">
        <v>5.2999999999999999E-2</v>
      </c>
      <c r="D1144" s="9">
        <v>6.7000000000000004E-2</v>
      </c>
      <c r="E1144" s="9">
        <v>7.9000000000000001E-2</v>
      </c>
      <c r="F1144" s="9">
        <v>5.0999999999999997E-2</v>
      </c>
      <c r="G1144" s="9">
        <v>4.5999999999999999E-2</v>
      </c>
      <c r="H1144" s="9">
        <v>8.9999999999999993E-3</v>
      </c>
      <c r="I1144" s="9">
        <v>2.5000000000000001E-2</v>
      </c>
      <c r="J1144" s="9">
        <v>0.06</v>
      </c>
      <c r="K1144" s="9">
        <v>4.2000000000000003E-2</v>
      </c>
      <c r="L1144" s="9">
        <v>4.3999999999999997E-2</v>
      </c>
      <c r="M1144" s="9">
        <v>5.3999999999999999E-2</v>
      </c>
      <c r="N1144" s="9">
        <v>6.4000000000000001E-2</v>
      </c>
      <c r="O1144" s="9">
        <v>3.6999999999999998E-2</v>
      </c>
      <c r="P1144" s="9">
        <v>5.2999999999999999E-2</v>
      </c>
      <c r="Q1144" s="9">
        <v>4.9000000000000002E-2</v>
      </c>
      <c r="R1144" s="9">
        <v>5.7000000000000002E-2</v>
      </c>
      <c r="S1144" s="9">
        <v>1.9E-2</v>
      </c>
      <c r="T1144" s="9">
        <v>5.3999999999999999E-2</v>
      </c>
      <c r="U1144" s="9">
        <v>3.1E-2</v>
      </c>
      <c r="V1144" s="9">
        <v>5.5E-2</v>
      </c>
      <c r="W1144" s="9">
        <v>0.03</v>
      </c>
      <c r="X1144" s="9">
        <v>6.8000000000000005E-2</v>
      </c>
      <c r="Y1144" s="9">
        <v>5.0999999999999997E-2</v>
      </c>
      <c r="Z1144" s="9">
        <v>4.4999999999999998E-2</v>
      </c>
      <c r="AA1144" s="9">
        <v>5.7000000000000002E-2</v>
      </c>
      <c r="AB1144" s="9">
        <v>5.3999999999999999E-2</v>
      </c>
    </row>
    <row r="1145" spans="1:1018 1025:2042 2049:3066 3073:4090 4097:5114 5121:6138 6145:7162 7169:8186 8193:9210 9217:10234 10241:11258 11265:12282 12289:13306 13313:14330 14337:15354 15361:16378" x14ac:dyDescent="0.2">
      <c r="B1145" s="2" t="s">
        <v>24</v>
      </c>
      <c r="C1145" s="8">
        <v>0.46899999999999997</v>
      </c>
      <c r="D1145" s="9">
        <v>0.55200000000000005</v>
      </c>
      <c r="E1145" s="9">
        <v>0.48199999999999998</v>
      </c>
      <c r="F1145" s="9">
        <v>0.46500000000000002</v>
      </c>
      <c r="G1145" s="9">
        <v>0.45600000000000002</v>
      </c>
      <c r="H1145" s="9">
        <v>0.41899999999999998</v>
      </c>
      <c r="I1145" s="9">
        <v>0.374</v>
      </c>
      <c r="J1145" s="9">
        <v>0.33700000000000002</v>
      </c>
      <c r="K1145" s="9">
        <v>0.44700000000000001</v>
      </c>
      <c r="L1145" s="9">
        <v>0.49099999999999999</v>
      </c>
      <c r="M1145" s="9">
        <v>0.48199999999999998</v>
      </c>
      <c r="N1145" s="9">
        <v>0.51600000000000001</v>
      </c>
      <c r="O1145" s="9">
        <v>0.43099999999999999</v>
      </c>
      <c r="P1145" s="9">
        <v>0.47099999999999997</v>
      </c>
      <c r="Q1145" s="9">
        <v>0.47</v>
      </c>
      <c r="R1145" s="9">
        <v>0.47299999999999998</v>
      </c>
      <c r="S1145" s="9">
        <v>0.44900000000000001</v>
      </c>
      <c r="T1145" s="9">
        <v>0.47599999999999998</v>
      </c>
      <c r="U1145" s="9">
        <v>0.39200000000000002</v>
      </c>
      <c r="V1145" s="9">
        <v>0.42899999999999999</v>
      </c>
      <c r="W1145" s="9">
        <v>0.42399999999999999</v>
      </c>
      <c r="X1145" s="9">
        <v>0.48699999999999999</v>
      </c>
      <c r="Y1145" s="9">
        <v>0.45800000000000002</v>
      </c>
      <c r="Z1145" s="9">
        <v>0.46600000000000003</v>
      </c>
      <c r="AA1145" s="9">
        <v>0.438</v>
      </c>
      <c r="AB1145" s="9">
        <v>0.52600000000000002</v>
      </c>
    </row>
    <row r="1146" spans="1:1018 1025:2042 2049:3066 3073:4090 4097:5114 5121:6138 6145:7162 7169:8186 8193:9210 9217:10234 10241:11258 11265:12282 12289:13306 13313:14330 14337:15354 15361:16378" x14ac:dyDescent="0.2">
      <c r="B1146" s="2" t="s">
        <v>25</v>
      </c>
      <c r="C1146" s="8">
        <v>0.47799999999999998</v>
      </c>
      <c r="D1146" s="9">
        <v>0.38100000000000001</v>
      </c>
      <c r="E1146" s="9">
        <v>0.439</v>
      </c>
      <c r="F1146" s="9">
        <v>0.48399999999999999</v>
      </c>
      <c r="G1146" s="9">
        <v>0.498</v>
      </c>
      <c r="H1146" s="9">
        <v>0.57199999999999995</v>
      </c>
      <c r="I1146" s="9">
        <v>0.60099999999999998</v>
      </c>
      <c r="J1146" s="9">
        <v>0.60299999999999998</v>
      </c>
      <c r="K1146" s="9">
        <v>0.51100000000000001</v>
      </c>
      <c r="L1146" s="9">
        <v>0.46500000000000002</v>
      </c>
      <c r="M1146" s="9">
        <v>0.46400000000000002</v>
      </c>
      <c r="N1146" s="9">
        <v>0.42</v>
      </c>
      <c r="O1146" s="9">
        <v>0.53200000000000003</v>
      </c>
      <c r="P1146" s="9">
        <v>0.47599999999999998</v>
      </c>
      <c r="Q1146" s="9">
        <v>0.48099999999999998</v>
      </c>
      <c r="R1146" s="9">
        <v>0.47</v>
      </c>
      <c r="S1146" s="9">
        <v>0.53200000000000003</v>
      </c>
      <c r="T1146" s="9">
        <v>0.47</v>
      </c>
      <c r="U1146" s="9">
        <v>0.57699999999999996</v>
      </c>
      <c r="V1146" s="9">
        <v>0.51500000000000001</v>
      </c>
      <c r="W1146" s="9">
        <v>0.54500000000000004</v>
      </c>
      <c r="X1146" s="9">
        <v>0.44500000000000001</v>
      </c>
      <c r="Y1146" s="9">
        <v>0.49199999999999999</v>
      </c>
      <c r="Z1146" s="9">
        <v>0.48899999999999999</v>
      </c>
      <c r="AA1146" s="9">
        <v>0.505</v>
      </c>
      <c r="AB1146" s="9">
        <v>0.42099999999999999</v>
      </c>
    </row>
    <row r="1147" spans="1:1018 1025:2042 2049:3066 3073:4090 4097:5114 5121:6138 6145:7162 7169:8186 8193:9210 9217:10234 10241:11258 11265:12282 12289:13306 13313:14330 14337:15354 15361:16378" x14ac:dyDescent="0.2">
      <c r="B1147" s="2" t="s">
        <v>3</v>
      </c>
      <c r="C1147" s="3">
        <v>2351</v>
      </c>
      <c r="D1147" s="4">
        <v>344</v>
      </c>
      <c r="E1147" s="4">
        <v>506</v>
      </c>
      <c r="F1147" s="4">
        <v>608</v>
      </c>
      <c r="G1147" s="4">
        <v>412</v>
      </c>
      <c r="H1147" s="4">
        <v>215</v>
      </c>
      <c r="I1147" s="4">
        <v>203</v>
      </c>
      <c r="J1147" s="4">
        <v>184</v>
      </c>
      <c r="K1147" s="4">
        <v>360</v>
      </c>
      <c r="L1147" s="4">
        <v>613</v>
      </c>
      <c r="M1147" s="4">
        <v>276</v>
      </c>
      <c r="N1147" s="4">
        <v>157</v>
      </c>
      <c r="O1147" s="4">
        <v>188</v>
      </c>
      <c r="P1147" s="4">
        <v>1368</v>
      </c>
      <c r="Q1147" s="4">
        <v>890</v>
      </c>
      <c r="R1147" s="4">
        <v>1970</v>
      </c>
      <c r="S1147" s="4">
        <v>263</v>
      </c>
      <c r="T1147" s="4">
        <v>2097</v>
      </c>
      <c r="U1147" s="4">
        <v>97</v>
      </c>
      <c r="V1147" s="4">
        <v>163</v>
      </c>
      <c r="W1147" s="4">
        <v>66</v>
      </c>
      <c r="X1147" s="4">
        <v>191</v>
      </c>
      <c r="Y1147" s="4">
        <v>592</v>
      </c>
      <c r="Z1147" s="4">
        <v>575</v>
      </c>
      <c r="AA1147" s="4">
        <v>493</v>
      </c>
      <c r="AB1147" s="4">
        <v>409</v>
      </c>
    </row>
    <row r="1148" spans="1:1018 1025:2042 2049:3066 3073:4090 4097:5114 5121:6138 6145:7162 7169:8186 8193:9210 9217:10234 10241:11258 11265:12282 12289:13306 13313:14330 14337:15354 15361:16378" ht="63.75" x14ac:dyDescent="0.2">
      <c r="A1148" s="1" t="s">
        <v>1355</v>
      </c>
    </row>
    <row r="1149" spans="1:1018 1025:2042 2049:3066 3073:4090 4097:5114 5121:6138 6145:7162 7169:8186 8193:9210 9217:10234 10241:11258 11265:12282 12289:13306 13313:14330 14337:15354 15361:16378" x14ac:dyDescent="0.2">
      <c r="B1149" s="2" t="s">
        <v>23</v>
      </c>
      <c r="C1149" s="8">
        <v>0.06</v>
      </c>
      <c r="D1149" s="9">
        <v>5.2999999999999999E-2</v>
      </c>
      <c r="E1149" s="9">
        <v>6.6000000000000003E-2</v>
      </c>
      <c r="F1149" s="9">
        <v>6.7000000000000004E-2</v>
      </c>
      <c r="G1149" s="9">
        <v>5.8000000000000003E-2</v>
      </c>
      <c r="H1149" s="9">
        <v>3.3000000000000002E-2</v>
      </c>
      <c r="I1149" s="9">
        <v>5.6000000000000001E-2</v>
      </c>
      <c r="J1149" s="9">
        <v>8.7999999999999995E-2</v>
      </c>
      <c r="K1149" s="9">
        <v>4.4999999999999998E-2</v>
      </c>
      <c r="L1149" s="9">
        <v>5.6000000000000001E-2</v>
      </c>
      <c r="M1149" s="9">
        <v>5.0999999999999997E-2</v>
      </c>
      <c r="N1149" s="9">
        <v>7.6999999999999999E-2</v>
      </c>
      <c r="O1149" s="9">
        <v>3.7999999999999999E-2</v>
      </c>
      <c r="P1149" s="9">
        <v>5.3999999999999999E-2</v>
      </c>
      <c r="Q1149" s="9">
        <v>6.6000000000000003E-2</v>
      </c>
      <c r="R1149" s="9">
        <v>5.8000000000000003E-2</v>
      </c>
      <c r="S1149" s="9">
        <v>6.9000000000000006E-2</v>
      </c>
      <c r="T1149" s="9">
        <v>5.2999999999999999E-2</v>
      </c>
      <c r="U1149" s="9">
        <v>0.125</v>
      </c>
      <c r="V1149" s="9">
        <v>0.108</v>
      </c>
      <c r="W1149" s="9">
        <v>4.7E-2</v>
      </c>
      <c r="X1149" s="9">
        <v>2.1000000000000001E-2</v>
      </c>
      <c r="Y1149" s="9">
        <v>0.06</v>
      </c>
      <c r="Z1149" s="9">
        <v>8.7999999999999995E-2</v>
      </c>
      <c r="AA1149" s="9">
        <v>0.06</v>
      </c>
      <c r="AB1149" s="9">
        <v>3.7999999999999999E-2</v>
      </c>
    </row>
    <row r="1150" spans="1:1018 1025:2042 2049:3066 3073:4090 4097:5114 5121:6138 6145:7162 7169:8186 8193:9210 9217:10234 10241:11258 11265:12282 12289:13306 13313:14330 14337:15354 15361:16378" x14ac:dyDescent="0.2">
      <c r="B1150" s="2" t="s">
        <v>24</v>
      </c>
      <c r="C1150" s="8">
        <v>0.55600000000000005</v>
      </c>
      <c r="D1150" s="9">
        <v>0.61099999999999999</v>
      </c>
      <c r="E1150" s="9">
        <v>0.57699999999999996</v>
      </c>
      <c r="F1150" s="9">
        <v>0.55700000000000005</v>
      </c>
      <c r="G1150" s="9">
        <v>0.51800000000000002</v>
      </c>
      <c r="H1150" s="9">
        <v>0.51400000000000001</v>
      </c>
      <c r="I1150" s="9">
        <v>0.51500000000000001</v>
      </c>
      <c r="J1150" s="9">
        <v>0.54900000000000004</v>
      </c>
      <c r="K1150" s="9">
        <v>0.57499999999999996</v>
      </c>
      <c r="L1150" s="9">
        <v>0.54800000000000004</v>
      </c>
      <c r="M1150" s="9">
        <v>0.53300000000000003</v>
      </c>
      <c r="N1150" s="9">
        <v>0.51600000000000001</v>
      </c>
      <c r="O1150" s="9">
        <v>0.46200000000000002</v>
      </c>
      <c r="P1150" s="9">
        <v>0.54900000000000004</v>
      </c>
      <c r="Q1150" s="9">
        <v>0.56000000000000005</v>
      </c>
      <c r="R1150" s="9">
        <v>0.55600000000000005</v>
      </c>
      <c r="S1150" s="9">
        <v>0.55000000000000004</v>
      </c>
      <c r="T1150" s="9">
        <v>0.56100000000000005</v>
      </c>
      <c r="U1150" s="9">
        <v>0.438</v>
      </c>
      <c r="V1150" s="9">
        <v>0.56999999999999995</v>
      </c>
      <c r="W1150" s="9">
        <v>0.46899999999999997</v>
      </c>
      <c r="X1150" s="9">
        <v>0.54800000000000004</v>
      </c>
      <c r="Y1150" s="9">
        <v>0.54600000000000004</v>
      </c>
      <c r="Z1150" s="9">
        <v>0.57099999999999995</v>
      </c>
      <c r="AA1150" s="9">
        <v>0.54600000000000004</v>
      </c>
      <c r="AB1150" s="9">
        <v>0.57599999999999996</v>
      </c>
    </row>
    <row r="1151" spans="1:1018 1025:2042 2049:3066 3073:4090 4097:5114 5121:6138 6145:7162 7169:8186 8193:9210 9217:10234 10241:11258 11265:12282 12289:13306 13313:14330 14337:15354 15361:16378" x14ac:dyDescent="0.2">
      <c r="B1151" s="2" t="s">
        <v>25</v>
      </c>
      <c r="C1151" s="8">
        <v>0.38400000000000001</v>
      </c>
      <c r="D1151" s="9">
        <v>0.33600000000000002</v>
      </c>
      <c r="E1151" s="9">
        <v>0.35699999999999998</v>
      </c>
      <c r="F1151" s="9">
        <v>0.376</v>
      </c>
      <c r="G1151" s="9">
        <v>0.42299999999999999</v>
      </c>
      <c r="H1151" s="9">
        <v>0.45200000000000001</v>
      </c>
      <c r="I1151" s="9">
        <v>0.42899999999999999</v>
      </c>
      <c r="J1151" s="9">
        <v>0.36299999999999999</v>
      </c>
      <c r="K1151" s="9">
        <v>0.38</v>
      </c>
      <c r="L1151" s="9">
        <v>0.39600000000000002</v>
      </c>
      <c r="M1151" s="9">
        <v>0.41699999999999998</v>
      </c>
      <c r="N1151" s="9">
        <v>0.40600000000000003</v>
      </c>
      <c r="O1151" s="9">
        <v>0.5</v>
      </c>
      <c r="P1151" s="9">
        <v>0.39700000000000002</v>
      </c>
      <c r="Q1151" s="9">
        <v>0.374</v>
      </c>
      <c r="R1151" s="9">
        <v>0.38500000000000001</v>
      </c>
      <c r="S1151" s="9">
        <v>0.38100000000000001</v>
      </c>
      <c r="T1151" s="9">
        <v>0.38600000000000001</v>
      </c>
      <c r="U1151" s="9">
        <v>0.438</v>
      </c>
      <c r="V1151" s="9">
        <v>0.32300000000000001</v>
      </c>
      <c r="W1151" s="9">
        <v>0.48399999999999999</v>
      </c>
      <c r="X1151" s="9">
        <v>0.43099999999999999</v>
      </c>
      <c r="Y1151" s="9">
        <v>0.39400000000000002</v>
      </c>
      <c r="Z1151" s="9">
        <v>0.34200000000000003</v>
      </c>
      <c r="AA1151" s="9">
        <v>0.39400000000000002</v>
      </c>
      <c r="AB1151" s="9">
        <v>0.38600000000000001</v>
      </c>
    </row>
    <row r="1152" spans="1:1018 1025:2042 2049:3066 3073:4090 4097:5114 5121:6138 6145:7162 7169:8186 8193:9210 9217:10234 10241:11258 11265:12282 12289:13306 13313:14330 14337:15354 15361:16378" x14ac:dyDescent="0.2">
      <c r="B1152" s="2" t="s">
        <v>3</v>
      </c>
      <c r="C1152" s="3">
        <v>2319</v>
      </c>
      <c r="D1152" s="4">
        <v>339</v>
      </c>
      <c r="E1152" s="4">
        <v>501</v>
      </c>
      <c r="F1152" s="4">
        <v>598</v>
      </c>
      <c r="G1152" s="4">
        <v>411</v>
      </c>
      <c r="H1152" s="4">
        <v>210</v>
      </c>
      <c r="I1152" s="4">
        <v>198</v>
      </c>
      <c r="J1152" s="4">
        <v>182</v>
      </c>
      <c r="K1152" s="4">
        <v>355</v>
      </c>
      <c r="L1152" s="4">
        <v>604</v>
      </c>
      <c r="M1152" s="4">
        <v>276</v>
      </c>
      <c r="N1152" s="4">
        <v>155</v>
      </c>
      <c r="O1152" s="4">
        <v>186</v>
      </c>
      <c r="P1152" s="4">
        <v>1351</v>
      </c>
      <c r="Q1152" s="4">
        <v>879</v>
      </c>
      <c r="R1152" s="4">
        <v>1941</v>
      </c>
      <c r="S1152" s="4">
        <v>260</v>
      </c>
      <c r="T1152" s="4">
        <v>2071</v>
      </c>
      <c r="U1152" s="4">
        <v>96</v>
      </c>
      <c r="V1152" s="4">
        <v>158</v>
      </c>
      <c r="W1152" s="4">
        <v>64</v>
      </c>
      <c r="X1152" s="4">
        <v>188</v>
      </c>
      <c r="Y1152" s="4">
        <v>586</v>
      </c>
      <c r="Z1152" s="4">
        <v>571</v>
      </c>
      <c r="AA1152" s="4">
        <v>485</v>
      </c>
      <c r="AB1152" s="4">
        <v>399</v>
      </c>
    </row>
    <row r="1153" spans="1:28" ht="25.5" x14ac:dyDescent="0.2">
      <c r="A1153" s="1" t="s">
        <v>1381</v>
      </c>
    </row>
    <row r="1154" spans="1:28" x14ac:dyDescent="0.2">
      <c r="B1154" s="2" t="s">
        <v>21</v>
      </c>
      <c r="C1154" s="8">
        <v>0.99099999999999999</v>
      </c>
      <c r="D1154" s="9">
        <v>0.98799999999999999</v>
      </c>
      <c r="E1154" s="9">
        <v>0.98799999999999999</v>
      </c>
      <c r="F1154" s="9">
        <v>0.99299999999999999</v>
      </c>
      <c r="G1154" s="9">
        <v>0.99</v>
      </c>
      <c r="H1154" s="9">
        <v>0.99099999999999999</v>
      </c>
      <c r="I1154" s="9">
        <v>0.995</v>
      </c>
      <c r="J1154" s="9">
        <v>0.98899999999999999</v>
      </c>
      <c r="K1154" s="9">
        <v>0.99399999999999999</v>
      </c>
      <c r="L1154" s="9">
        <v>0.998</v>
      </c>
      <c r="M1154" s="9">
        <v>0.996</v>
      </c>
      <c r="N1154" s="9">
        <v>0.99399999999999999</v>
      </c>
      <c r="O1154" s="9">
        <v>0.98399999999999999</v>
      </c>
      <c r="P1154" s="9">
        <v>0.99099999999999999</v>
      </c>
      <c r="Q1154" s="9">
        <v>0.99</v>
      </c>
      <c r="R1154" s="9">
        <v>0.98899999999999999</v>
      </c>
      <c r="S1154" s="9">
        <v>1</v>
      </c>
      <c r="T1154" s="9">
        <v>0.99099999999999999</v>
      </c>
      <c r="U1154" s="9">
        <v>0.99</v>
      </c>
      <c r="V1154" s="9">
        <v>0.99399999999999999</v>
      </c>
      <c r="W1154" s="9">
        <v>0.98499999999999999</v>
      </c>
      <c r="X1154" s="9">
        <v>0.995</v>
      </c>
      <c r="Y1154" s="9">
        <v>0.997</v>
      </c>
      <c r="Z1154" s="9">
        <v>0.98799999999999999</v>
      </c>
      <c r="AA1154" s="9">
        <v>0.99199999999999999</v>
      </c>
      <c r="AB1154" s="9">
        <v>0.98499999999999999</v>
      </c>
    </row>
    <row r="1155" spans="1:28" ht="38.25" x14ac:dyDescent="0.2">
      <c r="B1155" s="2" t="s">
        <v>26</v>
      </c>
      <c r="C1155" s="8">
        <v>8.0000000000000002E-3</v>
      </c>
      <c r="D1155" s="9">
        <v>1.2E-2</v>
      </c>
      <c r="E1155" s="9">
        <v>8.0000000000000002E-3</v>
      </c>
      <c r="F1155" s="9">
        <v>5.0000000000000001E-3</v>
      </c>
      <c r="G1155" s="9">
        <v>0.01</v>
      </c>
      <c r="H1155" s="9">
        <v>8.9999999999999993E-3</v>
      </c>
      <c r="I1155" s="9">
        <v>5.0000000000000001E-3</v>
      </c>
      <c r="J1155" s="9">
        <v>1.0999999999999999E-2</v>
      </c>
      <c r="K1155" s="9">
        <v>3.0000000000000001E-3</v>
      </c>
      <c r="L1155" s="9">
        <v>2E-3</v>
      </c>
      <c r="M1155" s="9">
        <v>4.0000000000000001E-3</v>
      </c>
      <c r="N1155" s="9">
        <v>6.0000000000000001E-3</v>
      </c>
      <c r="O1155" s="9">
        <v>1.6E-2</v>
      </c>
      <c r="P1155" s="9">
        <v>7.0000000000000001E-3</v>
      </c>
      <c r="Q1155" s="9">
        <v>0.01</v>
      </c>
      <c r="R1155" s="9">
        <v>8.9999999999999993E-3</v>
      </c>
      <c r="S1155" s="9">
        <v>0</v>
      </c>
      <c r="T1155" s="9">
        <v>8.0000000000000002E-3</v>
      </c>
      <c r="U1155" s="9">
        <v>0</v>
      </c>
      <c r="V1155" s="9">
        <v>6.0000000000000001E-3</v>
      </c>
      <c r="W1155" s="9">
        <v>1.4999999999999999E-2</v>
      </c>
      <c r="X1155" s="9">
        <v>5.0000000000000001E-3</v>
      </c>
      <c r="Y1155" s="9">
        <v>3.0000000000000001E-3</v>
      </c>
      <c r="Z1155" s="9">
        <v>8.9999999999999993E-3</v>
      </c>
      <c r="AA1155" s="9">
        <v>6.0000000000000001E-3</v>
      </c>
      <c r="AB1155" s="9">
        <v>1.4999999999999999E-2</v>
      </c>
    </row>
    <row r="1156" spans="1:28" ht="38.25" x14ac:dyDescent="0.2">
      <c r="B1156" s="2" t="s">
        <v>27</v>
      </c>
      <c r="C1156" s="8">
        <v>1E-3</v>
      </c>
      <c r="D1156" s="9">
        <v>0</v>
      </c>
      <c r="E1156" s="9">
        <v>4.0000000000000001E-3</v>
      </c>
      <c r="F1156" s="9">
        <v>2E-3</v>
      </c>
      <c r="G1156" s="9">
        <v>0</v>
      </c>
      <c r="H1156" s="9">
        <v>0</v>
      </c>
      <c r="I1156" s="9">
        <v>0</v>
      </c>
      <c r="J1156" s="9">
        <v>0</v>
      </c>
      <c r="K1156" s="9">
        <v>3.0000000000000001E-3</v>
      </c>
      <c r="L1156" s="9">
        <v>0</v>
      </c>
      <c r="M1156" s="9">
        <v>0</v>
      </c>
      <c r="N1156" s="9">
        <v>0</v>
      </c>
      <c r="O1156" s="9">
        <v>0</v>
      </c>
      <c r="P1156" s="9">
        <v>2E-3</v>
      </c>
      <c r="Q1156" s="9">
        <v>0</v>
      </c>
      <c r="R1156" s="9">
        <v>2E-3</v>
      </c>
      <c r="S1156" s="9">
        <v>0</v>
      </c>
      <c r="T1156" s="9">
        <v>1E-3</v>
      </c>
      <c r="U1156" s="9">
        <v>0.01</v>
      </c>
      <c r="V1156" s="9">
        <v>0</v>
      </c>
      <c r="W1156" s="9">
        <v>0</v>
      </c>
      <c r="X1156" s="9">
        <v>0</v>
      </c>
      <c r="Y1156" s="9">
        <v>0</v>
      </c>
      <c r="Z1156" s="9">
        <v>3.0000000000000001E-3</v>
      </c>
      <c r="AA1156" s="9">
        <v>2E-3</v>
      </c>
      <c r="AB1156" s="9">
        <v>0</v>
      </c>
    </row>
    <row r="1157" spans="1:28" x14ac:dyDescent="0.2">
      <c r="B1157" s="2" t="s">
        <v>3</v>
      </c>
      <c r="C1157" s="3">
        <v>2358</v>
      </c>
      <c r="D1157" s="4">
        <v>347</v>
      </c>
      <c r="E1157" s="4">
        <v>504</v>
      </c>
      <c r="F1157" s="4">
        <v>612</v>
      </c>
      <c r="G1157" s="4">
        <v>413</v>
      </c>
      <c r="H1157" s="4">
        <v>215</v>
      </c>
      <c r="I1157" s="4">
        <v>205</v>
      </c>
      <c r="J1157" s="4">
        <v>185</v>
      </c>
      <c r="K1157" s="4">
        <v>359</v>
      </c>
      <c r="L1157" s="4">
        <v>614</v>
      </c>
      <c r="M1157" s="4">
        <v>276</v>
      </c>
      <c r="N1157" s="4">
        <v>158</v>
      </c>
      <c r="O1157" s="4">
        <v>189</v>
      </c>
      <c r="P1157" s="4">
        <v>1373</v>
      </c>
      <c r="Q1157" s="4">
        <v>893</v>
      </c>
      <c r="R1157" s="4">
        <v>1974</v>
      </c>
      <c r="S1157" s="4">
        <v>265</v>
      </c>
      <c r="T1157" s="4">
        <v>2103</v>
      </c>
      <c r="U1157" s="4">
        <v>97</v>
      </c>
      <c r="V1157" s="4">
        <v>164</v>
      </c>
      <c r="W1157" s="4">
        <v>66</v>
      </c>
      <c r="X1157" s="4">
        <v>193</v>
      </c>
      <c r="Y1157" s="4">
        <v>592</v>
      </c>
      <c r="Z1157" s="4">
        <v>574</v>
      </c>
      <c r="AA1157" s="4">
        <v>498</v>
      </c>
      <c r="AB1157" s="4">
        <v>409</v>
      </c>
    </row>
    <row r="1158" spans="1:28" ht="38.25" x14ac:dyDescent="0.2">
      <c r="A1158" s="1" t="s">
        <v>1382</v>
      </c>
    </row>
    <row r="1159" spans="1:28" x14ac:dyDescent="0.2">
      <c r="B1159" s="2" t="s">
        <v>28</v>
      </c>
      <c r="C1159" s="8">
        <v>1E-3</v>
      </c>
      <c r="D1159" s="9">
        <v>0</v>
      </c>
      <c r="E1159" s="9">
        <v>0</v>
      </c>
      <c r="F1159" s="9">
        <v>2E-3</v>
      </c>
      <c r="G1159" s="9">
        <v>0</v>
      </c>
      <c r="H1159" s="9">
        <v>0</v>
      </c>
      <c r="I1159" s="9">
        <v>0</v>
      </c>
      <c r="J1159" s="9">
        <v>0</v>
      </c>
      <c r="K1159" s="9">
        <v>4.0000000000000001E-3</v>
      </c>
      <c r="L1159" s="9">
        <v>0</v>
      </c>
      <c r="M1159" s="9">
        <v>0</v>
      </c>
      <c r="N1159" s="9">
        <v>0</v>
      </c>
      <c r="O1159" s="9">
        <v>0</v>
      </c>
      <c r="P1159" s="9">
        <v>1E-3</v>
      </c>
      <c r="Q1159" s="9">
        <v>0</v>
      </c>
      <c r="R1159" s="9">
        <v>1E-3</v>
      </c>
      <c r="S1159" s="9">
        <v>0</v>
      </c>
      <c r="T1159" s="9">
        <v>1E-3</v>
      </c>
      <c r="U1159" s="9">
        <v>0</v>
      </c>
      <c r="V1159" s="9">
        <v>0</v>
      </c>
      <c r="W1159" s="9">
        <v>0</v>
      </c>
      <c r="X1159" s="9">
        <v>0</v>
      </c>
      <c r="Y1159" s="9">
        <v>0</v>
      </c>
      <c r="Z1159" s="9">
        <v>2E-3</v>
      </c>
      <c r="AA1159" s="9">
        <v>0</v>
      </c>
      <c r="AB1159" s="9">
        <v>0</v>
      </c>
    </row>
    <row r="1160" spans="1:28" x14ac:dyDescent="0.2">
      <c r="B1160" s="2" t="s">
        <v>29</v>
      </c>
      <c r="C1160" s="8">
        <v>1E-3</v>
      </c>
      <c r="D1160" s="9">
        <v>0</v>
      </c>
      <c r="E1160" s="9">
        <v>0</v>
      </c>
      <c r="F1160" s="9">
        <v>0</v>
      </c>
      <c r="G1160" s="9">
        <v>0</v>
      </c>
      <c r="H1160" s="9">
        <v>7.0000000000000001E-3</v>
      </c>
      <c r="I1160" s="9">
        <v>0</v>
      </c>
      <c r="J1160" s="9">
        <v>0</v>
      </c>
      <c r="K1160" s="9">
        <v>4.0000000000000001E-3</v>
      </c>
      <c r="L1160" s="9">
        <v>0</v>
      </c>
      <c r="M1160" s="9">
        <v>0</v>
      </c>
      <c r="N1160" s="9">
        <v>0</v>
      </c>
      <c r="O1160" s="9">
        <v>0</v>
      </c>
      <c r="P1160" s="9">
        <v>0</v>
      </c>
      <c r="Q1160" s="9">
        <v>2E-3</v>
      </c>
      <c r="R1160" s="9">
        <v>0</v>
      </c>
      <c r="S1160" s="9">
        <v>5.0000000000000001E-3</v>
      </c>
      <c r="T1160" s="9">
        <v>1E-3</v>
      </c>
      <c r="U1160" s="9">
        <v>0</v>
      </c>
      <c r="V1160" s="9">
        <v>0</v>
      </c>
      <c r="W1160" s="9">
        <v>0</v>
      </c>
      <c r="X1160" s="9">
        <v>6.0000000000000001E-3</v>
      </c>
      <c r="Y1160" s="9">
        <v>0</v>
      </c>
      <c r="Z1160" s="9">
        <v>0</v>
      </c>
      <c r="AA1160" s="9">
        <v>0</v>
      </c>
      <c r="AB1160" s="9">
        <v>0</v>
      </c>
    </row>
    <row r="1161" spans="1:28" x14ac:dyDescent="0.2">
      <c r="B1161" s="2" t="s">
        <v>1491</v>
      </c>
      <c r="C1161" s="8">
        <v>0.44700000000000001</v>
      </c>
      <c r="D1161" s="9">
        <v>0.56399999999999995</v>
      </c>
      <c r="E1161" s="9">
        <v>0.501</v>
      </c>
      <c r="F1161" s="9">
        <v>0.48599999999999999</v>
      </c>
      <c r="G1161" s="9">
        <v>0.38100000000000001</v>
      </c>
      <c r="H1161" s="9">
        <v>0.307</v>
      </c>
      <c r="I1161" s="9">
        <v>0.25800000000000001</v>
      </c>
      <c r="J1161" s="9">
        <v>0.38600000000000001</v>
      </c>
      <c r="K1161" s="9">
        <v>0.42299999999999999</v>
      </c>
      <c r="L1161" s="9">
        <v>0.44900000000000001</v>
      </c>
      <c r="M1161" s="9">
        <v>0.48799999999999999</v>
      </c>
      <c r="N1161" s="9">
        <v>0.39200000000000002</v>
      </c>
      <c r="O1161" s="9">
        <v>0.49</v>
      </c>
      <c r="P1161" s="9">
        <v>0.441</v>
      </c>
      <c r="Q1161" s="9">
        <v>0.45200000000000001</v>
      </c>
      <c r="R1161" s="9">
        <v>0.46</v>
      </c>
      <c r="S1161" s="9">
        <v>0.36599999999999999</v>
      </c>
      <c r="T1161" s="9">
        <v>0.45600000000000002</v>
      </c>
      <c r="U1161" s="9">
        <v>0.222</v>
      </c>
      <c r="V1161" s="9">
        <v>0.46899999999999997</v>
      </c>
      <c r="W1161" s="9">
        <v>0.41499999999999998</v>
      </c>
      <c r="X1161" s="9">
        <v>0.443</v>
      </c>
      <c r="Y1161" s="9">
        <v>0.41799999999999998</v>
      </c>
      <c r="Z1161" s="9">
        <v>0.45</v>
      </c>
      <c r="AA1161" s="9">
        <v>0.45</v>
      </c>
      <c r="AB1161" s="9">
        <v>0.48199999999999998</v>
      </c>
    </row>
    <row r="1162" spans="1:28" ht="25.5" x14ac:dyDescent="0.2">
      <c r="B1162" s="2" t="s">
        <v>30</v>
      </c>
      <c r="C1162" s="8">
        <v>1E-3</v>
      </c>
      <c r="D1162" s="9">
        <v>0</v>
      </c>
      <c r="E1162" s="9">
        <v>0</v>
      </c>
      <c r="F1162" s="9">
        <v>0</v>
      </c>
      <c r="G1162" s="9">
        <v>3.0000000000000001E-3</v>
      </c>
      <c r="H1162" s="9">
        <v>0</v>
      </c>
      <c r="I1162" s="9">
        <v>0</v>
      </c>
      <c r="J1162" s="9">
        <v>0</v>
      </c>
      <c r="K1162" s="9">
        <v>0</v>
      </c>
      <c r="L1162" s="9">
        <v>0</v>
      </c>
      <c r="M1162" s="9">
        <v>0</v>
      </c>
      <c r="N1162" s="9">
        <v>0</v>
      </c>
      <c r="O1162" s="9">
        <v>0</v>
      </c>
      <c r="P1162" s="9">
        <v>0</v>
      </c>
      <c r="Q1162" s="9">
        <v>2E-3</v>
      </c>
      <c r="R1162" s="9">
        <v>0</v>
      </c>
      <c r="S1162" s="9">
        <v>5.0000000000000001E-3</v>
      </c>
      <c r="T1162" s="9">
        <v>1E-3</v>
      </c>
      <c r="U1162" s="9">
        <v>0</v>
      </c>
      <c r="V1162" s="9">
        <v>0</v>
      </c>
      <c r="W1162" s="9">
        <v>0</v>
      </c>
      <c r="X1162" s="9">
        <v>6.0000000000000001E-3</v>
      </c>
      <c r="Y1162" s="9">
        <v>0</v>
      </c>
      <c r="Z1162" s="9">
        <v>0</v>
      </c>
      <c r="AA1162" s="9">
        <v>0</v>
      </c>
      <c r="AB1162" s="9">
        <v>0</v>
      </c>
    </row>
    <row r="1163" spans="1:28" x14ac:dyDescent="0.2">
      <c r="B1163" s="2">
        <v>1</v>
      </c>
      <c r="C1163" s="8">
        <v>2.1999999999999999E-2</v>
      </c>
      <c r="D1163" s="9">
        <v>4.9000000000000002E-2</v>
      </c>
      <c r="E1163" s="9">
        <v>3.4000000000000002E-2</v>
      </c>
      <c r="F1163" s="9">
        <v>8.9999999999999993E-3</v>
      </c>
      <c r="G1163" s="9">
        <v>1.6E-2</v>
      </c>
      <c r="H1163" s="9">
        <v>7.0000000000000001E-3</v>
      </c>
      <c r="I1163" s="9">
        <v>1.9E-2</v>
      </c>
      <c r="J1163" s="9">
        <v>2.3E-2</v>
      </c>
      <c r="K1163" s="9">
        <v>2.5999999999999999E-2</v>
      </c>
      <c r="L1163" s="9">
        <v>1.7999999999999999E-2</v>
      </c>
      <c r="M1163" s="9">
        <v>1.4E-2</v>
      </c>
      <c r="N1163" s="9">
        <v>0.05</v>
      </c>
      <c r="O1163" s="9">
        <v>0.02</v>
      </c>
      <c r="P1163" s="9">
        <v>2.7E-2</v>
      </c>
      <c r="Q1163" s="9">
        <v>1.7000000000000001E-2</v>
      </c>
      <c r="R1163" s="9">
        <v>2.3E-2</v>
      </c>
      <c r="S1163" s="9">
        <v>0.01</v>
      </c>
      <c r="T1163" s="9">
        <v>2.1000000000000001E-2</v>
      </c>
      <c r="U1163" s="9">
        <v>4.2000000000000003E-2</v>
      </c>
      <c r="V1163" s="9">
        <v>1.7999999999999999E-2</v>
      </c>
      <c r="W1163" s="9">
        <v>4.9000000000000002E-2</v>
      </c>
      <c r="X1163" s="9">
        <v>1.2999999999999999E-2</v>
      </c>
      <c r="Y1163" s="9">
        <v>2.1000000000000001E-2</v>
      </c>
      <c r="Z1163" s="9">
        <v>2.1000000000000001E-2</v>
      </c>
      <c r="AA1163" s="9">
        <v>2.1999999999999999E-2</v>
      </c>
      <c r="AB1163" s="9">
        <v>2.7E-2</v>
      </c>
    </row>
    <row r="1164" spans="1:28" x14ac:dyDescent="0.2">
      <c r="B1164" s="2" t="s">
        <v>31</v>
      </c>
      <c r="C1164" s="8">
        <v>1E-3</v>
      </c>
      <c r="D1164" s="9">
        <v>0</v>
      </c>
      <c r="E1164" s="9">
        <v>0</v>
      </c>
      <c r="F1164" s="9">
        <v>2E-3</v>
      </c>
      <c r="G1164" s="9">
        <v>0</v>
      </c>
      <c r="H1164" s="9">
        <v>0</v>
      </c>
      <c r="I1164" s="9">
        <v>0</v>
      </c>
      <c r="J1164" s="9">
        <v>0</v>
      </c>
      <c r="K1164" s="9">
        <v>4.0000000000000001E-3</v>
      </c>
      <c r="L1164" s="9">
        <v>0</v>
      </c>
      <c r="M1164" s="9">
        <v>0</v>
      </c>
      <c r="N1164" s="9">
        <v>0</v>
      </c>
      <c r="O1164" s="9">
        <v>0</v>
      </c>
      <c r="P1164" s="9">
        <v>1E-3</v>
      </c>
      <c r="Q1164" s="9">
        <v>0</v>
      </c>
      <c r="R1164" s="9">
        <v>1E-3</v>
      </c>
      <c r="S1164" s="9">
        <v>0</v>
      </c>
      <c r="T1164" s="9">
        <v>1E-3</v>
      </c>
      <c r="U1164" s="9">
        <v>0</v>
      </c>
      <c r="V1164" s="9">
        <v>0</v>
      </c>
      <c r="W1164" s="9">
        <v>0</v>
      </c>
      <c r="X1164" s="9">
        <v>0</v>
      </c>
      <c r="Y1164" s="9">
        <v>0</v>
      </c>
      <c r="Z1164" s="9">
        <v>2E-3</v>
      </c>
      <c r="AA1164" s="9">
        <v>0</v>
      </c>
      <c r="AB1164" s="9">
        <v>0</v>
      </c>
    </row>
    <row r="1165" spans="1:28" ht="25.5" x14ac:dyDescent="0.2">
      <c r="B1165" s="2" t="s">
        <v>151</v>
      </c>
      <c r="C1165" s="8">
        <v>1E-3</v>
      </c>
      <c r="D1165" s="9">
        <v>4.0000000000000001E-3</v>
      </c>
      <c r="E1165" s="9">
        <v>0</v>
      </c>
      <c r="F1165" s="9">
        <v>0</v>
      </c>
      <c r="G1165" s="9">
        <v>0</v>
      </c>
      <c r="H1165" s="9">
        <v>0</v>
      </c>
      <c r="I1165" s="9">
        <v>0</v>
      </c>
      <c r="J1165" s="9">
        <v>8.0000000000000002E-3</v>
      </c>
      <c r="K1165" s="9">
        <v>0</v>
      </c>
      <c r="L1165" s="9">
        <v>0</v>
      </c>
      <c r="M1165" s="9">
        <v>0</v>
      </c>
      <c r="N1165" s="9">
        <v>0</v>
      </c>
      <c r="O1165" s="9">
        <v>0</v>
      </c>
      <c r="P1165" s="9">
        <v>1E-3</v>
      </c>
      <c r="Q1165" s="9">
        <v>0</v>
      </c>
      <c r="R1165" s="9">
        <v>1E-3</v>
      </c>
      <c r="S1165" s="9">
        <v>0</v>
      </c>
      <c r="T1165" s="9">
        <v>1E-3</v>
      </c>
      <c r="U1165" s="9">
        <v>0</v>
      </c>
      <c r="V1165" s="9">
        <v>0</v>
      </c>
      <c r="W1165" s="9">
        <v>0</v>
      </c>
      <c r="X1165" s="9">
        <v>0</v>
      </c>
      <c r="Y1165" s="9">
        <v>2E-3</v>
      </c>
      <c r="Z1165" s="9">
        <v>0</v>
      </c>
      <c r="AA1165" s="9">
        <v>0</v>
      </c>
      <c r="AB1165" s="9">
        <v>0</v>
      </c>
    </row>
    <row r="1166" spans="1:28" ht="25.5" x14ac:dyDescent="0.2">
      <c r="B1166" s="2" t="s">
        <v>152</v>
      </c>
      <c r="C1166" s="8">
        <v>1E-3</v>
      </c>
      <c r="D1166" s="9">
        <v>4.0000000000000001E-3</v>
      </c>
      <c r="E1166" s="9">
        <v>0</v>
      </c>
      <c r="F1166" s="9">
        <v>0</v>
      </c>
      <c r="G1166" s="9">
        <v>0</v>
      </c>
      <c r="H1166" s="9">
        <v>0</v>
      </c>
      <c r="I1166" s="9">
        <v>0</v>
      </c>
      <c r="J1166" s="9">
        <v>0</v>
      </c>
      <c r="K1166" s="9">
        <v>0</v>
      </c>
      <c r="L1166" s="9">
        <v>2E-3</v>
      </c>
      <c r="M1166" s="9">
        <v>0</v>
      </c>
      <c r="N1166" s="9">
        <v>0</v>
      </c>
      <c r="O1166" s="9">
        <v>0</v>
      </c>
      <c r="P1166" s="9">
        <v>1E-3</v>
      </c>
      <c r="Q1166" s="9">
        <v>0</v>
      </c>
      <c r="R1166" s="9">
        <v>1E-3</v>
      </c>
      <c r="S1166" s="9">
        <v>0</v>
      </c>
      <c r="T1166" s="9">
        <v>1E-3</v>
      </c>
      <c r="U1166" s="9">
        <v>0</v>
      </c>
      <c r="V1166" s="9">
        <v>0</v>
      </c>
      <c r="W1166" s="9">
        <v>0</v>
      </c>
      <c r="X1166" s="9">
        <v>6.0000000000000001E-3</v>
      </c>
      <c r="Y1166" s="9">
        <v>0</v>
      </c>
      <c r="Z1166" s="9">
        <v>0</v>
      </c>
      <c r="AA1166" s="9">
        <v>0</v>
      </c>
      <c r="AB1166" s="9">
        <v>0</v>
      </c>
    </row>
    <row r="1167" spans="1:28" x14ac:dyDescent="0.2">
      <c r="B1167" s="2">
        <v>10</v>
      </c>
      <c r="C1167" s="8">
        <v>1E-3</v>
      </c>
      <c r="D1167" s="9">
        <v>0</v>
      </c>
      <c r="E1167" s="9">
        <v>0</v>
      </c>
      <c r="F1167" s="9">
        <v>2E-3</v>
      </c>
      <c r="G1167" s="9">
        <v>0</v>
      </c>
      <c r="H1167" s="9">
        <v>0</v>
      </c>
      <c r="I1167" s="9">
        <v>0</v>
      </c>
      <c r="J1167" s="9">
        <v>0</v>
      </c>
      <c r="K1167" s="9">
        <v>0</v>
      </c>
      <c r="L1167" s="9">
        <v>0</v>
      </c>
      <c r="M1167" s="9">
        <v>0</v>
      </c>
      <c r="N1167" s="9">
        <v>0</v>
      </c>
      <c r="O1167" s="9">
        <v>0</v>
      </c>
      <c r="P1167" s="9">
        <v>1E-3</v>
      </c>
      <c r="Q1167" s="9">
        <v>0</v>
      </c>
      <c r="R1167" s="9">
        <v>1E-3</v>
      </c>
      <c r="S1167" s="9">
        <v>0</v>
      </c>
      <c r="T1167" s="9">
        <v>1E-3</v>
      </c>
      <c r="U1167" s="9">
        <v>0</v>
      </c>
      <c r="V1167" s="9">
        <v>0</v>
      </c>
      <c r="W1167" s="9">
        <v>0</v>
      </c>
      <c r="X1167" s="9">
        <v>6.0000000000000001E-3</v>
      </c>
      <c r="Y1167" s="9">
        <v>0</v>
      </c>
      <c r="Z1167" s="9">
        <v>0</v>
      </c>
      <c r="AA1167" s="9">
        <v>0</v>
      </c>
      <c r="AB1167" s="9">
        <v>0</v>
      </c>
    </row>
    <row r="1168" spans="1:28" x14ac:dyDescent="0.2">
      <c r="B1168" s="2">
        <v>2</v>
      </c>
      <c r="C1168" s="8">
        <v>8.0000000000000002E-3</v>
      </c>
      <c r="D1168" s="9">
        <v>4.0000000000000001E-3</v>
      </c>
      <c r="E1168" s="9">
        <v>3.0000000000000001E-3</v>
      </c>
      <c r="F1168" s="9">
        <v>1.4999999999999999E-2</v>
      </c>
      <c r="G1168" s="9">
        <v>1.2999999999999999E-2</v>
      </c>
      <c r="H1168" s="9">
        <v>0</v>
      </c>
      <c r="I1168" s="9">
        <v>6.0000000000000001E-3</v>
      </c>
      <c r="J1168" s="9">
        <v>0</v>
      </c>
      <c r="K1168" s="9">
        <v>7.0000000000000001E-3</v>
      </c>
      <c r="L1168" s="9">
        <v>2E-3</v>
      </c>
      <c r="M1168" s="9">
        <v>1.9E-2</v>
      </c>
      <c r="N1168" s="9">
        <v>8.0000000000000002E-3</v>
      </c>
      <c r="O1168" s="9">
        <v>0.02</v>
      </c>
      <c r="P1168" s="9">
        <v>7.0000000000000001E-3</v>
      </c>
      <c r="Q1168" s="9">
        <v>1.0999999999999999E-2</v>
      </c>
      <c r="R1168" s="9">
        <v>7.0000000000000001E-3</v>
      </c>
      <c r="S1168" s="9">
        <v>0.01</v>
      </c>
      <c r="T1168" s="9">
        <v>8.0000000000000002E-3</v>
      </c>
      <c r="U1168" s="9">
        <v>2.8000000000000001E-2</v>
      </c>
      <c r="V1168" s="9">
        <v>0</v>
      </c>
      <c r="W1168" s="9">
        <v>2.4E-2</v>
      </c>
      <c r="X1168" s="9">
        <v>1.2999999999999999E-2</v>
      </c>
      <c r="Y1168" s="9">
        <v>7.0000000000000001E-3</v>
      </c>
      <c r="Z1168" s="9">
        <v>1.4E-2</v>
      </c>
      <c r="AA1168" s="9">
        <v>3.0000000000000001E-3</v>
      </c>
      <c r="AB1168" s="9">
        <v>3.0000000000000001E-3</v>
      </c>
    </row>
    <row r="1169" spans="2:28" x14ac:dyDescent="0.2">
      <c r="B1169" s="2" t="s">
        <v>153</v>
      </c>
      <c r="C1169" s="8">
        <v>1E-3</v>
      </c>
      <c r="D1169" s="9">
        <v>0</v>
      </c>
      <c r="E1169" s="9">
        <v>0</v>
      </c>
      <c r="F1169" s="9">
        <v>0</v>
      </c>
      <c r="G1169" s="9">
        <v>0</v>
      </c>
      <c r="H1169" s="9">
        <v>0</v>
      </c>
      <c r="I1169" s="9">
        <v>6.0000000000000001E-3</v>
      </c>
      <c r="J1169" s="9">
        <v>0</v>
      </c>
      <c r="K1169" s="9">
        <v>0</v>
      </c>
      <c r="L1169" s="9">
        <v>2E-3</v>
      </c>
      <c r="M1169" s="9">
        <v>0</v>
      </c>
      <c r="N1169" s="9">
        <v>0</v>
      </c>
      <c r="O1169" s="9">
        <v>0</v>
      </c>
      <c r="P1169" s="9">
        <v>1E-3</v>
      </c>
      <c r="Q1169" s="9">
        <v>0</v>
      </c>
      <c r="R1169" s="9">
        <v>1E-3</v>
      </c>
      <c r="S1169" s="9">
        <v>0</v>
      </c>
      <c r="T1169" s="9">
        <v>1E-3</v>
      </c>
      <c r="U1169" s="9">
        <v>0</v>
      </c>
      <c r="V1169" s="9">
        <v>0</v>
      </c>
      <c r="W1169" s="9">
        <v>0</v>
      </c>
      <c r="X1169" s="9">
        <v>0</v>
      </c>
      <c r="Y1169" s="9">
        <v>0</v>
      </c>
      <c r="Z1169" s="9">
        <v>2E-3</v>
      </c>
      <c r="AA1169" s="9">
        <v>0</v>
      </c>
      <c r="AB1169" s="9">
        <v>0</v>
      </c>
    </row>
    <row r="1170" spans="2:28" ht="25.5" x14ac:dyDescent="0.2">
      <c r="B1170" s="2" t="s">
        <v>154</v>
      </c>
      <c r="C1170" s="8">
        <v>1E-3</v>
      </c>
      <c r="D1170" s="9">
        <v>0</v>
      </c>
      <c r="E1170" s="9">
        <v>0</v>
      </c>
      <c r="F1170" s="9">
        <v>0</v>
      </c>
      <c r="G1170" s="9">
        <v>0</v>
      </c>
      <c r="H1170" s="9">
        <v>0</v>
      </c>
      <c r="I1170" s="9">
        <v>6.0000000000000001E-3</v>
      </c>
      <c r="J1170" s="9">
        <v>0</v>
      </c>
      <c r="K1170" s="9">
        <v>4.0000000000000001E-3</v>
      </c>
      <c r="L1170" s="9">
        <v>0</v>
      </c>
      <c r="M1170" s="9">
        <v>0</v>
      </c>
      <c r="N1170" s="9">
        <v>0</v>
      </c>
      <c r="O1170" s="9">
        <v>0</v>
      </c>
      <c r="P1170" s="9">
        <v>1E-3</v>
      </c>
      <c r="Q1170" s="9">
        <v>0</v>
      </c>
      <c r="R1170" s="9">
        <v>1E-3</v>
      </c>
      <c r="S1170" s="9">
        <v>0</v>
      </c>
      <c r="T1170" s="9">
        <v>1E-3</v>
      </c>
      <c r="U1170" s="9">
        <v>0</v>
      </c>
      <c r="V1170" s="9">
        <v>0</v>
      </c>
      <c r="W1170" s="9">
        <v>0</v>
      </c>
      <c r="X1170" s="9">
        <v>0</v>
      </c>
      <c r="Y1170" s="9">
        <v>0</v>
      </c>
      <c r="Z1170" s="9">
        <v>0</v>
      </c>
      <c r="AA1170" s="9">
        <v>3.0000000000000001E-3</v>
      </c>
      <c r="AB1170" s="9">
        <v>0</v>
      </c>
    </row>
    <row r="1171" spans="2:28" x14ac:dyDescent="0.2">
      <c r="B1171" s="2" t="s">
        <v>155</v>
      </c>
      <c r="C1171" s="8">
        <v>1E-3</v>
      </c>
      <c r="D1171" s="9">
        <v>0</v>
      </c>
      <c r="E1171" s="9">
        <v>0</v>
      </c>
      <c r="F1171" s="9">
        <v>2E-3</v>
      </c>
      <c r="G1171" s="9">
        <v>0</v>
      </c>
      <c r="H1171" s="9">
        <v>0</v>
      </c>
      <c r="I1171" s="9">
        <v>0</v>
      </c>
      <c r="J1171" s="9">
        <v>0</v>
      </c>
      <c r="K1171" s="9">
        <v>0</v>
      </c>
      <c r="L1171" s="9">
        <v>0</v>
      </c>
      <c r="M1171" s="9">
        <v>5.0000000000000001E-3</v>
      </c>
      <c r="N1171" s="9">
        <v>0</v>
      </c>
      <c r="O1171" s="9">
        <v>0</v>
      </c>
      <c r="P1171" s="9">
        <v>1E-3</v>
      </c>
      <c r="Q1171" s="9">
        <v>0</v>
      </c>
      <c r="R1171" s="9">
        <v>1E-3</v>
      </c>
      <c r="S1171" s="9">
        <v>0</v>
      </c>
      <c r="T1171" s="9">
        <v>1E-3</v>
      </c>
      <c r="U1171" s="9">
        <v>0</v>
      </c>
      <c r="V1171" s="9">
        <v>0</v>
      </c>
      <c r="W1171" s="9">
        <v>0</v>
      </c>
      <c r="X1171" s="9">
        <v>0</v>
      </c>
      <c r="Y1171" s="9">
        <v>0</v>
      </c>
      <c r="Z1171" s="9">
        <v>2E-3</v>
      </c>
      <c r="AA1171" s="9">
        <v>0</v>
      </c>
      <c r="AB1171" s="9">
        <v>0</v>
      </c>
    </row>
    <row r="1172" spans="2:28" x14ac:dyDescent="0.2">
      <c r="B1172" s="2" t="s">
        <v>156</v>
      </c>
      <c r="C1172" s="8">
        <v>1E-3</v>
      </c>
      <c r="D1172" s="9">
        <v>0</v>
      </c>
      <c r="E1172" s="9">
        <v>0</v>
      </c>
      <c r="F1172" s="9">
        <v>0</v>
      </c>
      <c r="G1172" s="9">
        <v>0</v>
      </c>
      <c r="H1172" s="9">
        <v>0</v>
      </c>
      <c r="I1172" s="9">
        <v>0</v>
      </c>
      <c r="J1172" s="9">
        <v>0</v>
      </c>
      <c r="K1172" s="9">
        <v>0</v>
      </c>
      <c r="L1172" s="9">
        <v>0</v>
      </c>
      <c r="M1172" s="9">
        <v>0</v>
      </c>
      <c r="N1172" s="9">
        <v>8.0000000000000002E-3</v>
      </c>
      <c r="O1172" s="9">
        <v>0</v>
      </c>
      <c r="P1172" s="9">
        <v>1E-3</v>
      </c>
      <c r="Q1172" s="9">
        <v>0</v>
      </c>
      <c r="R1172" s="9">
        <v>0</v>
      </c>
      <c r="S1172" s="9">
        <v>0</v>
      </c>
      <c r="T1172" s="9">
        <v>1E-3</v>
      </c>
      <c r="U1172" s="9">
        <v>0</v>
      </c>
      <c r="V1172" s="9">
        <v>0</v>
      </c>
      <c r="W1172" s="9">
        <v>0</v>
      </c>
      <c r="X1172" s="9">
        <v>0</v>
      </c>
      <c r="Y1172" s="9">
        <v>0</v>
      </c>
      <c r="Z1172" s="9">
        <v>0</v>
      </c>
      <c r="AA1172" s="9">
        <v>3.0000000000000001E-3</v>
      </c>
      <c r="AB1172" s="9">
        <v>0</v>
      </c>
    </row>
    <row r="1173" spans="2:28" x14ac:dyDescent="0.2">
      <c r="B1173" s="2">
        <v>3</v>
      </c>
      <c r="C1173" s="8">
        <v>3.0000000000000001E-3</v>
      </c>
      <c r="D1173" s="9">
        <v>8.0000000000000002E-3</v>
      </c>
      <c r="E1173" s="9">
        <v>5.0000000000000001E-3</v>
      </c>
      <c r="F1173" s="9">
        <v>2E-3</v>
      </c>
      <c r="G1173" s="9">
        <v>0</v>
      </c>
      <c r="H1173" s="9">
        <v>0</v>
      </c>
      <c r="I1173" s="9">
        <v>0</v>
      </c>
      <c r="J1173" s="9">
        <v>8.0000000000000002E-3</v>
      </c>
      <c r="K1173" s="9">
        <v>0</v>
      </c>
      <c r="L1173" s="9">
        <v>5.0000000000000001E-3</v>
      </c>
      <c r="M1173" s="9">
        <v>0</v>
      </c>
      <c r="N1173" s="9">
        <v>8.0000000000000002E-3</v>
      </c>
      <c r="O1173" s="9">
        <v>0</v>
      </c>
      <c r="P1173" s="9">
        <v>3.0000000000000001E-3</v>
      </c>
      <c r="Q1173" s="9">
        <v>3.0000000000000001E-3</v>
      </c>
      <c r="R1173" s="9">
        <v>3.0000000000000001E-3</v>
      </c>
      <c r="S1173" s="9">
        <v>0</v>
      </c>
      <c r="T1173" s="9">
        <v>3.0000000000000001E-3</v>
      </c>
      <c r="U1173" s="9">
        <v>0</v>
      </c>
      <c r="V1173" s="9">
        <v>0</v>
      </c>
      <c r="W1173" s="9">
        <v>0</v>
      </c>
      <c r="X1173" s="9">
        <v>0</v>
      </c>
      <c r="Y1173" s="9">
        <v>2E-3</v>
      </c>
      <c r="Z1173" s="9">
        <v>0</v>
      </c>
      <c r="AA1173" s="9">
        <v>3.0000000000000001E-3</v>
      </c>
      <c r="AB1173" s="9">
        <v>8.9999999999999993E-3</v>
      </c>
    </row>
    <row r="1174" spans="2:28" x14ac:dyDescent="0.2">
      <c r="B1174" s="2" t="s">
        <v>157</v>
      </c>
      <c r="C1174" s="8">
        <v>1E-3</v>
      </c>
      <c r="D1174" s="9">
        <v>0</v>
      </c>
      <c r="E1174" s="9">
        <v>3.0000000000000001E-3</v>
      </c>
      <c r="F1174" s="9">
        <v>0</v>
      </c>
      <c r="G1174" s="9">
        <v>0</v>
      </c>
      <c r="H1174" s="9">
        <v>0</v>
      </c>
      <c r="I1174" s="9">
        <v>0</v>
      </c>
      <c r="J1174" s="9">
        <v>0</v>
      </c>
      <c r="K1174" s="9">
        <v>0</v>
      </c>
      <c r="L1174" s="9">
        <v>0</v>
      </c>
      <c r="M1174" s="9">
        <v>0</v>
      </c>
      <c r="N1174" s="9">
        <v>0</v>
      </c>
      <c r="O1174" s="9">
        <v>0</v>
      </c>
      <c r="P1174" s="9">
        <v>1E-3</v>
      </c>
      <c r="Q1174" s="9">
        <v>0</v>
      </c>
      <c r="R1174" s="9">
        <v>1E-3</v>
      </c>
      <c r="S1174" s="9">
        <v>0</v>
      </c>
      <c r="T1174" s="9">
        <v>1E-3</v>
      </c>
      <c r="U1174" s="9">
        <v>0</v>
      </c>
      <c r="V1174" s="9">
        <v>0</v>
      </c>
      <c r="W1174" s="9">
        <v>0</v>
      </c>
      <c r="X1174" s="9">
        <v>0</v>
      </c>
      <c r="Y1174" s="9">
        <v>0</v>
      </c>
      <c r="Z1174" s="9">
        <v>0</v>
      </c>
      <c r="AA1174" s="9">
        <v>0</v>
      </c>
      <c r="AB1174" s="9">
        <v>3.0000000000000001E-3</v>
      </c>
    </row>
    <row r="1175" spans="2:28" x14ac:dyDescent="0.2">
      <c r="B1175" s="2" t="s">
        <v>158</v>
      </c>
      <c r="C1175" s="8">
        <v>1E-3</v>
      </c>
      <c r="D1175" s="9">
        <v>0</v>
      </c>
      <c r="E1175" s="9">
        <v>0</v>
      </c>
      <c r="F1175" s="9">
        <v>2E-3</v>
      </c>
      <c r="G1175" s="9">
        <v>0</v>
      </c>
      <c r="H1175" s="9">
        <v>0</v>
      </c>
      <c r="I1175" s="9">
        <v>0</v>
      </c>
      <c r="J1175" s="9">
        <v>0</v>
      </c>
      <c r="K1175" s="9">
        <v>0</v>
      </c>
      <c r="L1175" s="9">
        <v>0</v>
      </c>
      <c r="M1175" s="9">
        <v>0</v>
      </c>
      <c r="N1175" s="9">
        <v>0</v>
      </c>
      <c r="O1175" s="9">
        <v>0</v>
      </c>
      <c r="P1175" s="9">
        <v>0</v>
      </c>
      <c r="Q1175" s="9">
        <v>2E-3</v>
      </c>
      <c r="R1175" s="9">
        <v>1E-3</v>
      </c>
      <c r="S1175" s="9">
        <v>0</v>
      </c>
      <c r="T1175" s="9">
        <v>1E-3</v>
      </c>
      <c r="U1175" s="9">
        <v>0</v>
      </c>
      <c r="V1175" s="9">
        <v>0</v>
      </c>
      <c r="W1175" s="9">
        <v>0</v>
      </c>
      <c r="X1175" s="9">
        <v>6.0000000000000001E-3</v>
      </c>
      <c r="Y1175" s="9">
        <v>0</v>
      </c>
      <c r="Z1175" s="9">
        <v>0</v>
      </c>
      <c r="AA1175" s="9">
        <v>0</v>
      </c>
      <c r="AB1175" s="9">
        <v>0</v>
      </c>
    </row>
    <row r="1176" spans="2:28" x14ac:dyDescent="0.2">
      <c r="B1176" s="2">
        <v>4</v>
      </c>
      <c r="C1176" s="8">
        <v>1E-3</v>
      </c>
      <c r="D1176" s="9">
        <v>0</v>
      </c>
      <c r="E1176" s="9">
        <v>5.0000000000000001E-3</v>
      </c>
      <c r="F1176" s="9">
        <v>0</v>
      </c>
      <c r="G1176" s="9">
        <v>0</v>
      </c>
      <c r="H1176" s="9">
        <v>0</v>
      </c>
      <c r="I1176" s="9">
        <v>0</v>
      </c>
      <c r="J1176" s="9">
        <v>0</v>
      </c>
      <c r="K1176" s="9">
        <v>0</v>
      </c>
      <c r="L1176" s="9">
        <v>0</v>
      </c>
      <c r="M1176" s="9">
        <v>0</v>
      </c>
      <c r="N1176" s="9">
        <v>1.7000000000000001E-2</v>
      </c>
      <c r="O1176" s="9">
        <v>0</v>
      </c>
      <c r="P1176" s="9">
        <v>2E-3</v>
      </c>
      <c r="Q1176" s="9">
        <v>0</v>
      </c>
      <c r="R1176" s="9">
        <v>0</v>
      </c>
      <c r="S1176" s="9">
        <v>5.0000000000000001E-3</v>
      </c>
      <c r="T1176" s="9">
        <v>1E-3</v>
      </c>
      <c r="U1176" s="9">
        <v>0</v>
      </c>
      <c r="V1176" s="9">
        <v>0</v>
      </c>
      <c r="W1176" s="9">
        <v>0</v>
      </c>
      <c r="X1176" s="9">
        <v>0</v>
      </c>
      <c r="Y1176" s="9">
        <v>2E-3</v>
      </c>
      <c r="Z1176" s="9">
        <v>0</v>
      </c>
      <c r="AA1176" s="9">
        <v>0</v>
      </c>
      <c r="AB1176" s="9">
        <v>3.0000000000000001E-3</v>
      </c>
    </row>
    <row r="1177" spans="2:28" x14ac:dyDescent="0.2">
      <c r="B1177" s="2">
        <v>8</v>
      </c>
      <c r="C1177" s="8">
        <v>1E-3</v>
      </c>
      <c r="D1177" s="9">
        <v>0</v>
      </c>
      <c r="E1177" s="9">
        <v>0</v>
      </c>
      <c r="F1177" s="9">
        <v>0</v>
      </c>
      <c r="G1177" s="9">
        <v>0</v>
      </c>
      <c r="H1177" s="9">
        <v>0</v>
      </c>
      <c r="I1177" s="9">
        <v>6.0000000000000001E-3</v>
      </c>
      <c r="J1177" s="9">
        <v>8.0000000000000002E-3</v>
      </c>
      <c r="K1177" s="9">
        <v>0</v>
      </c>
      <c r="L1177" s="9">
        <v>0</v>
      </c>
      <c r="M1177" s="9">
        <v>0</v>
      </c>
      <c r="N1177" s="9">
        <v>0</v>
      </c>
      <c r="O1177" s="9">
        <v>0</v>
      </c>
      <c r="P1177" s="9">
        <v>1E-3</v>
      </c>
      <c r="Q1177" s="9">
        <v>0</v>
      </c>
      <c r="R1177" s="9">
        <v>1E-3</v>
      </c>
      <c r="S1177" s="9">
        <v>0</v>
      </c>
      <c r="T1177" s="9">
        <v>1E-3</v>
      </c>
      <c r="U1177" s="9">
        <v>0</v>
      </c>
      <c r="V1177" s="9">
        <v>0</v>
      </c>
      <c r="W1177" s="9">
        <v>0</v>
      </c>
      <c r="X1177" s="9">
        <v>0</v>
      </c>
      <c r="Y1177" s="9">
        <v>0</v>
      </c>
      <c r="Z1177" s="9">
        <v>0</v>
      </c>
      <c r="AA1177" s="9">
        <v>3.0000000000000001E-3</v>
      </c>
      <c r="AB1177" s="9">
        <v>0</v>
      </c>
    </row>
    <row r="1178" spans="2:28" x14ac:dyDescent="0.2">
      <c r="B1178" s="2">
        <v>9</v>
      </c>
      <c r="C1178" s="8">
        <v>1E-3</v>
      </c>
      <c r="D1178" s="9">
        <v>0</v>
      </c>
      <c r="E1178" s="9">
        <v>0</v>
      </c>
      <c r="F1178" s="9">
        <v>4.0000000000000001E-3</v>
      </c>
      <c r="G1178" s="9">
        <v>0</v>
      </c>
      <c r="H1178" s="9">
        <v>0</v>
      </c>
      <c r="I1178" s="9">
        <v>0</v>
      </c>
      <c r="J1178" s="9">
        <v>0</v>
      </c>
      <c r="K1178" s="9">
        <v>0</v>
      </c>
      <c r="L1178" s="9">
        <v>0</v>
      </c>
      <c r="M1178" s="9">
        <v>5.0000000000000001E-3</v>
      </c>
      <c r="N1178" s="9">
        <v>8.0000000000000002E-3</v>
      </c>
      <c r="O1178" s="9">
        <v>0</v>
      </c>
      <c r="P1178" s="9">
        <v>0</v>
      </c>
      <c r="Q1178" s="9">
        <v>3.0000000000000001E-3</v>
      </c>
      <c r="R1178" s="9">
        <v>1E-3</v>
      </c>
      <c r="S1178" s="9">
        <v>5.0000000000000001E-3</v>
      </c>
      <c r="T1178" s="9">
        <v>1E-3</v>
      </c>
      <c r="U1178" s="9">
        <v>0</v>
      </c>
      <c r="V1178" s="9">
        <v>0</v>
      </c>
      <c r="W1178" s="9">
        <v>0</v>
      </c>
      <c r="X1178" s="9">
        <v>0</v>
      </c>
      <c r="Y1178" s="9">
        <v>0</v>
      </c>
      <c r="Z1178" s="9">
        <v>0</v>
      </c>
      <c r="AA1178" s="9">
        <v>3.0000000000000001E-3</v>
      </c>
      <c r="AB1178" s="9">
        <v>3.0000000000000001E-3</v>
      </c>
    </row>
    <row r="1179" spans="2:28" x14ac:dyDescent="0.2">
      <c r="B1179" s="2" t="s">
        <v>312</v>
      </c>
      <c r="C1179" s="8">
        <v>1E-3</v>
      </c>
      <c r="D1179" s="9">
        <v>0</v>
      </c>
      <c r="E1179" s="9">
        <v>3.0000000000000001E-3</v>
      </c>
      <c r="F1179" s="9">
        <v>0</v>
      </c>
      <c r="G1179" s="9">
        <v>0</v>
      </c>
      <c r="H1179" s="9">
        <v>0</v>
      </c>
      <c r="I1179" s="9">
        <v>0</v>
      </c>
      <c r="J1179" s="9">
        <v>0</v>
      </c>
      <c r="K1179" s="9">
        <v>4.0000000000000001E-3</v>
      </c>
      <c r="L1179" s="9">
        <v>0</v>
      </c>
      <c r="M1179" s="9">
        <v>0</v>
      </c>
      <c r="N1179" s="9">
        <v>0</v>
      </c>
      <c r="O1179" s="9">
        <v>0</v>
      </c>
      <c r="P1179" s="9">
        <v>1E-3</v>
      </c>
      <c r="Q1179" s="9">
        <v>0</v>
      </c>
      <c r="R1179" s="9">
        <v>1E-3</v>
      </c>
      <c r="S1179" s="9">
        <v>0</v>
      </c>
      <c r="T1179" s="9">
        <v>1E-3</v>
      </c>
      <c r="U1179" s="9">
        <v>0</v>
      </c>
      <c r="V1179" s="9">
        <v>0</v>
      </c>
      <c r="W1179" s="9">
        <v>0</v>
      </c>
      <c r="X1179" s="9">
        <v>0</v>
      </c>
      <c r="Y1179" s="9">
        <v>0</v>
      </c>
      <c r="Z1179" s="9">
        <v>0</v>
      </c>
      <c r="AA1179" s="9">
        <v>0</v>
      </c>
      <c r="AB1179" s="9">
        <v>3.0000000000000001E-3</v>
      </c>
    </row>
    <row r="1180" spans="2:28" x14ac:dyDescent="0.2">
      <c r="B1180" s="2" t="s">
        <v>313</v>
      </c>
      <c r="C1180" s="8">
        <v>1E-3</v>
      </c>
      <c r="D1180" s="9">
        <v>0</v>
      </c>
      <c r="E1180" s="9">
        <v>0</v>
      </c>
      <c r="F1180" s="9">
        <v>0</v>
      </c>
      <c r="G1180" s="9">
        <v>0</v>
      </c>
      <c r="H1180" s="9">
        <v>7.0000000000000001E-3</v>
      </c>
      <c r="I1180" s="9">
        <v>0</v>
      </c>
      <c r="J1180" s="9">
        <v>0</v>
      </c>
      <c r="K1180" s="9">
        <v>0</v>
      </c>
      <c r="L1180" s="9">
        <v>0</v>
      </c>
      <c r="M1180" s="9">
        <v>0</v>
      </c>
      <c r="N1180" s="9">
        <v>0</v>
      </c>
      <c r="O1180" s="9">
        <v>0</v>
      </c>
      <c r="P1180" s="9">
        <v>1E-3</v>
      </c>
      <c r="Q1180" s="9">
        <v>0</v>
      </c>
      <c r="R1180" s="9">
        <v>1E-3</v>
      </c>
      <c r="S1180" s="9">
        <v>0</v>
      </c>
      <c r="T1180" s="9">
        <v>1E-3</v>
      </c>
      <c r="U1180" s="9">
        <v>0</v>
      </c>
      <c r="V1180" s="9">
        <v>0</v>
      </c>
      <c r="W1180" s="9">
        <v>0</v>
      </c>
      <c r="X1180" s="9">
        <v>0</v>
      </c>
      <c r="Y1180" s="9">
        <v>2E-3</v>
      </c>
      <c r="Z1180" s="9">
        <v>0</v>
      </c>
      <c r="AA1180" s="9">
        <v>0</v>
      </c>
      <c r="AB1180" s="9">
        <v>0</v>
      </c>
    </row>
    <row r="1181" spans="2:28" x14ac:dyDescent="0.2">
      <c r="B1181" s="2" t="s">
        <v>314</v>
      </c>
      <c r="C1181" s="8">
        <v>1E-3</v>
      </c>
      <c r="D1181" s="9">
        <v>0</v>
      </c>
      <c r="E1181" s="9">
        <v>0</v>
      </c>
      <c r="F1181" s="9">
        <v>0</v>
      </c>
      <c r="G1181" s="9">
        <v>0</v>
      </c>
      <c r="H1181" s="9">
        <v>0</v>
      </c>
      <c r="I1181" s="9">
        <v>6.0000000000000001E-3</v>
      </c>
      <c r="J1181" s="9">
        <v>8.0000000000000002E-3</v>
      </c>
      <c r="K1181" s="9">
        <v>0</v>
      </c>
      <c r="L1181" s="9">
        <v>0</v>
      </c>
      <c r="M1181" s="9">
        <v>0</v>
      </c>
      <c r="N1181" s="9">
        <v>0</v>
      </c>
      <c r="O1181" s="9">
        <v>0</v>
      </c>
      <c r="P1181" s="9">
        <v>0</v>
      </c>
      <c r="Q1181" s="9">
        <v>2E-3</v>
      </c>
      <c r="R1181" s="9">
        <v>0</v>
      </c>
      <c r="S1181" s="9">
        <v>5.0000000000000001E-3</v>
      </c>
      <c r="T1181" s="9">
        <v>1E-3</v>
      </c>
      <c r="U1181" s="9">
        <v>0</v>
      </c>
      <c r="V1181" s="9">
        <v>0</v>
      </c>
      <c r="W1181" s="9">
        <v>0</v>
      </c>
      <c r="X1181" s="9">
        <v>0</v>
      </c>
      <c r="Y1181" s="9">
        <v>0</v>
      </c>
      <c r="Z1181" s="9">
        <v>2E-3</v>
      </c>
      <c r="AA1181" s="9">
        <v>0</v>
      </c>
      <c r="AB1181" s="9">
        <v>0</v>
      </c>
    </row>
    <row r="1182" spans="2:28" x14ac:dyDescent="0.2">
      <c r="B1182" s="2" t="s">
        <v>315</v>
      </c>
      <c r="C1182" s="8">
        <v>1E-3</v>
      </c>
      <c r="D1182" s="9">
        <v>0</v>
      </c>
      <c r="E1182" s="9">
        <v>0</v>
      </c>
      <c r="F1182" s="9">
        <v>0</v>
      </c>
      <c r="G1182" s="9">
        <v>0</v>
      </c>
      <c r="H1182" s="9">
        <v>0</v>
      </c>
      <c r="I1182" s="9">
        <v>6.0000000000000001E-3</v>
      </c>
      <c r="J1182" s="9">
        <v>0</v>
      </c>
      <c r="K1182" s="9">
        <v>0</v>
      </c>
      <c r="L1182" s="9">
        <v>2E-3</v>
      </c>
      <c r="M1182" s="9">
        <v>0</v>
      </c>
      <c r="N1182" s="9">
        <v>0</v>
      </c>
      <c r="O1182" s="9">
        <v>0</v>
      </c>
      <c r="P1182" s="9">
        <v>1E-3</v>
      </c>
      <c r="Q1182" s="9">
        <v>0</v>
      </c>
      <c r="R1182" s="9">
        <v>1E-3</v>
      </c>
      <c r="S1182" s="9">
        <v>0</v>
      </c>
      <c r="T1182" s="9">
        <v>1E-3</v>
      </c>
      <c r="U1182" s="9">
        <v>0</v>
      </c>
      <c r="V1182" s="9">
        <v>0</v>
      </c>
      <c r="W1182" s="9">
        <v>0</v>
      </c>
      <c r="X1182" s="9">
        <v>6.0000000000000001E-3</v>
      </c>
      <c r="Y1182" s="9">
        <v>0</v>
      </c>
      <c r="Z1182" s="9">
        <v>0</v>
      </c>
      <c r="AA1182" s="9">
        <v>0</v>
      </c>
      <c r="AB1182" s="9">
        <v>0</v>
      </c>
    </row>
    <row r="1183" spans="2:28" x14ac:dyDescent="0.2">
      <c r="B1183" s="2" t="s">
        <v>316</v>
      </c>
      <c r="C1183" s="8">
        <v>1E-3</v>
      </c>
      <c r="D1183" s="9">
        <v>0</v>
      </c>
      <c r="E1183" s="9">
        <v>0</v>
      </c>
      <c r="F1183" s="9">
        <v>0</v>
      </c>
      <c r="G1183" s="9">
        <v>3.0000000000000001E-3</v>
      </c>
      <c r="H1183" s="9">
        <v>0</v>
      </c>
      <c r="I1183" s="9">
        <v>0</v>
      </c>
      <c r="J1183" s="9">
        <v>0</v>
      </c>
      <c r="K1183" s="9">
        <v>4.0000000000000001E-3</v>
      </c>
      <c r="L1183" s="9">
        <v>0</v>
      </c>
      <c r="M1183" s="9">
        <v>0</v>
      </c>
      <c r="N1183" s="9">
        <v>0</v>
      </c>
      <c r="O1183" s="9">
        <v>0</v>
      </c>
      <c r="P1183" s="9">
        <v>1E-3</v>
      </c>
      <c r="Q1183" s="9">
        <v>0</v>
      </c>
      <c r="R1183" s="9">
        <v>1E-3</v>
      </c>
      <c r="S1183" s="9">
        <v>0</v>
      </c>
      <c r="T1183" s="9">
        <v>1E-3</v>
      </c>
      <c r="U1183" s="9">
        <v>0</v>
      </c>
      <c r="V1183" s="9">
        <v>0</v>
      </c>
      <c r="W1183" s="9">
        <v>0</v>
      </c>
      <c r="X1183" s="9">
        <v>0</v>
      </c>
      <c r="Y1183" s="9">
        <v>0</v>
      </c>
      <c r="Z1183" s="9">
        <v>2E-3</v>
      </c>
      <c r="AA1183" s="9">
        <v>0</v>
      </c>
      <c r="AB1183" s="9">
        <v>0</v>
      </c>
    </row>
    <row r="1184" spans="2:28" x14ac:dyDescent="0.2">
      <c r="B1184" s="2" t="s">
        <v>317</v>
      </c>
      <c r="C1184" s="8">
        <v>1E-3</v>
      </c>
      <c r="D1184" s="9">
        <v>0</v>
      </c>
      <c r="E1184" s="9">
        <v>0</v>
      </c>
      <c r="F1184" s="9">
        <v>0</v>
      </c>
      <c r="G1184" s="9">
        <v>3.0000000000000001E-3</v>
      </c>
      <c r="H1184" s="9">
        <v>0</v>
      </c>
      <c r="I1184" s="9">
        <v>0</v>
      </c>
      <c r="J1184" s="9">
        <v>0</v>
      </c>
      <c r="K1184" s="9">
        <v>0</v>
      </c>
      <c r="L1184" s="9">
        <v>2E-3</v>
      </c>
      <c r="M1184" s="9">
        <v>0</v>
      </c>
      <c r="N1184" s="9">
        <v>0</v>
      </c>
      <c r="O1184" s="9">
        <v>0</v>
      </c>
      <c r="P1184" s="9">
        <v>1E-3</v>
      </c>
      <c r="Q1184" s="9">
        <v>0</v>
      </c>
      <c r="R1184" s="9">
        <v>1E-3</v>
      </c>
      <c r="S1184" s="9">
        <v>0</v>
      </c>
      <c r="T1184" s="9">
        <v>1E-3</v>
      </c>
      <c r="U1184" s="9">
        <v>0</v>
      </c>
      <c r="V1184" s="9">
        <v>0</v>
      </c>
      <c r="W1184" s="9">
        <v>0</v>
      </c>
      <c r="X1184" s="9">
        <v>0</v>
      </c>
      <c r="Y1184" s="9">
        <v>0</v>
      </c>
      <c r="Z1184" s="9">
        <v>0</v>
      </c>
      <c r="AA1184" s="9">
        <v>0</v>
      </c>
      <c r="AB1184" s="9">
        <v>3.0000000000000001E-3</v>
      </c>
    </row>
    <row r="1185" spans="2:28" x14ac:dyDescent="0.2">
      <c r="B1185" s="2" t="s">
        <v>318</v>
      </c>
      <c r="C1185" s="8">
        <v>1E-3</v>
      </c>
      <c r="D1185" s="9">
        <v>0</v>
      </c>
      <c r="E1185" s="9">
        <v>0</v>
      </c>
      <c r="F1185" s="9">
        <v>0</v>
      </c>
      <c r="G1185" s="9">
        <v>0</v>
      </c>
      <c r="H1185" s="9">
        <v>0</v>
      </c>
      <c r="I1185" s="9">
        <v>6.0000000000000001E-3</v>
      </c>
      <c r="J1185" s="9">
        <v>0</v>
      </c>
      <c r="K1185" s="9">
        <v>4.0000000000000001E-3</v>
      </c>
      <c r="L1185" s="9">
        <v>0</v>
      </c>
      <c r="M1185" s="9">
        <v>0</v>
      </c>
      <c r="N1185" s="9">
        <v>0</v>
      </c>
      <c r="O1185" s="9">
        <v>0</v>
      </c>
      <c r="P1185" s="9">
        <v>1E-3</v>
      </c>
      <c r="Q1185" s="9">
        <v>0</v>
      </c>
      <c r="R1185" s="9">
        <v>0</v>
      </c>
      <c r="S1185" s="9">
        <v>0</v>
      </c>
      <c r="T1185" s="9">
        <v>0</v>
      </c>
      <c r="U1185" s="9">
        <v>1.4E-2</v>
      </c>
      <c r="V1185" s="9">
        <v>0</v>
      </c>
      <c r="W1185" s="9">
        <v>0</v>
      </c>
      <c r="X1185" s="9">
        <v>0</v>
      </c>
      <c r="Y1185" s="9">
        <v>0</v>
      </c>
      <c r="Z1185" s="9">
        <v>2E-3</v>
      </c>
      <c r="AA1185" s="9">
        <v>0</v>
      </c>
      <c r="AB1185" s="9">
        <v>0</v>
      </c>
    </row>
    <row r="1186" spans="2:28" x14ac:dyDescent="0.2">
      <c r="B1186" s="2" t="s">
        <v>319</v>
      </c>
      <c r="C1186" s="8">
        <v>1E-3</v>
      </c>
      <c r="D1186" s="9">
        <v>0</v>
      </c>
      <c r="E1186" s="9">
        <v>0</v>
      </c>
      <c r="F1186" s="9">
        <v>0</v>
      </c>
      <c r="G1186" s="9">
        <v>3.0000000000000001E-3</v>
      </c>
      <c r="H1186" s="9">
        <v>0</v>
      </c>
      <c r="I1186" s="9">
        <v>0</v>
      </c>
      <c r="J1186" s="9">
        <v>8.0000000000000002E-3</v>
      </c>
      <c r="K1186" s="9">
        <v>0</v>
      </c>
      <c r="L1186" s="9">
        <v>0</v>
      </c>
      <c r="M1186" s="9">
        <v>0</v>
      </c>
      <c r="N1186" s="9">
        <v>0</v>
      </c>
      <c r="O1186" s="9">
        <v>0</v>
      </c>
      <c r="P1186" s="9">
        <v>1E-3</v>
      </c>
      <c r="Q1186" s="9">
        <v>0</v>
      </c>
      <c r="R1186" s="9">
        <v>1E-3</v>
      </c>
      <c r="S1186" s="9">
        <v>0</v>
      </c>
      <c r="T1186" s="9">
        <v>1E-3</v>
      </c>
      <c r="U1186" s="9">
        <v>0</v>
      </c>
      <c r="V1186" s="9">
        <v>0</v>
      </c>
      <c r="W1186" s="9">
        <v>0</v>
      </c>
      <c r="X1186" s="9">
        <v>0</v>
      </c>
      <c r="Y1186" s="9">
        <v>2E-3</v>
      </c>
      <c r="Z1186" s="9">
        <v>0</v>
      </c>
      <c r="AA1186" s="9">
        <v>0</v>
      </c>
      <c r="AB1186" s="9">
        <v>0</v>
      </c>
    </row>
    <row r="1187" spans="2:28" x14ac:dyDescent="0.2">
      <c r="B1187" s="2" t="s">
        <v>320</v>
      </c>
      <c r="C1187" s="8">
        <v>1E-3</v>
      </c>
      <c r="D1187" s="9">
        <v>0</v>
      </c>
      <c r="E1187" s="9">
        <v>0</v>
      </c>
      <c r="F1187" s="9">
        <v>0</v>
      </c>
      <c r="G1187" s="9">
        <v>3.0000000000000001E-3</v>
      </c>
      <c r="H1187" s="9">
        <v>0</v>
      </c>
      <c r="I1187" s="9">
        <v>0</v>
      </c>
      <c r="J1187" s="9">
        <v>0</v>
      </c>
      <c r="K1187" s="9">
        <v>0</v>
      </c>
      <c r="L1187" s="9">
        <v>0</v>
      </c>
      <c r="M1187" s="9">
        <v>0</v>
      </c>
      <c r="N1187" s="9">
        <v>0</v>
      </c>
      <c r="O1187" s="9">
        <v>7.0000000000000001E-3</v>
      </c>
      <c r="P1187" s="9">
        <v>1E-3</v>
      </c>
      <c r="Q1187" s="9">
        <v>0</v>
      </c>
      <c r="R1187" s="9">
        <v>1E-3</v>
      </c>
      <c r="S1187" s="9">
        <v>0</v>
      </c>
      <c r="T1187" s="9">
        <v>1E-3</v>
      </c>
      <c r="U1187" s="9">
        <v>0</v>
      </c>
      <c r="V1187" s="9">
        <v>0</v>
      </c>
      <c r="W1187" s="9">
        <v>0</v>
      </c>
      <c r="X1187" s="9">
        <v>0</v>
      </c>
      <c r="Y1187" s="9">
        <v>2E-3</v>
      </c>
      <c r="Z1187" s="9">
        <v>0</v>
      </c>
      <c r="AA1187" s="9">
        <v>0</v>
      </c>
      <c r="AB1187" s="9">
        <v>0</v>
      </c>
    </row>
    <row r="1188" spans="2:28" x14ac:dyDescent="0.2">
      <c r="B1188" s="2" t="s">
        <v>321</v>
      </c>
      <c r="C1188" s="8">
        <v>1E-3</v>
      </c>
      <c r="D1188" s="9">
        <v>0</v>
      </c>
      <c r="E1188" s="9">
        <v>0</v>
      </c>
      <c r="F1188" s="9">
        <v>2E-3</v>
      </c>
      <c r="G1188" s="9">
        <v>0</v>
      </c>
      <c r="H1188" s="9">
        <v>0</v>
      </c>
      <c r="I1188" s="9">
        <v>0</v>
      </c>
      <c r="J1188" s="9">
        <v>8.0000000000000002E-3</v>
      </c>
      <c r="K1188" s="9">
        <v>0</v>
      </c>
      <c r="L1188" s="9">
        <v>0</v>
      </c>
      <c r="M1188" s="9">
        <v>0</v>
      </c>
      <c r="N1188" s="9">
        <v>0</v>
      </c>
      <c r="O1188" s="9">
        <v>0</v>
      </c>
      <c r="P1188" s="9">
        <v>1E-3</v>
      </c>
      <c r="Q1188" s="9">
        <v>0</v>
      </c>
      <c r="R1188" s="9">
        <v>1E-3</v>
      </c>
      <c r="S1188" s="9">
        <v>0</v>
      </c>
      <c r="T1188" s="9">
        <v>1E-3</v>
      </c>
      <c r="U1188" s="9">
        <v>0</v>
      </c>
      <c r="V1188" s="9">
        <v>0</v>
      </c>
      <c r="W1188" s="9">
        <v>0</v>
      </c>
      <c r="X1188" s="9">
        <v>0</v>
      </c>
      <c r="Y1188" s="9">
        <v>0</v>
      </c>
      <c r="Z1188" s="9">
        <v>2E-3</v>
      </c>
      <c r="AA1188" s="9">
        <v>0</v>
      </c>
      <c r="AB1188" s="9">
        <v>0</v>
      </c>
    </row>
    <row r="1189" spans="2:28" x14ac:dyDescent="0.2">
      <c r="B1189" s="2" t="s">
        <v>322</v>
      </c>
      <c r="C1189" s="8">
        <v>1E-3</v>
      </c>
      <c r="D1189" s="9">
        <v>4.0000000000000001E-3</v>
      </c>
      <c r="E1189" s="9">
        <v>0</v>
      </c>
      <c r="F1189" s="9">
        <v>0</v>
      </c>
      <c r="G1189" s="9">
        <v>0</v>
      </c>
      <c r="H1189" s="9">
        <v>0</v>
      </c>
      <c r="I1189" s="9">
        <v>0</v>
      </c>
      <c r="J1189" s="9">
        <v>0</v>
      </c>
      <c r="K1189" s="9">
        <v>0</v>
      </c>
      <c r="L1189" s="9">
        <v>0</v>
      </c>
      <c r="M1189" s="9">
        <v>0</v>
      </c>
      <c r="N1189" s="9">
        <v>0</v>
      </c>
      <c r="O1189" s="9">
        <v>0</v>
      </c>
      <c r="P1189" s="9">
        <v>0</v>
      </c>
      <c r="Q1189" s="9">
        <v>2E-3</v>
      </c>
      <c r="R1189" s="9">
        <v>1E-3</v>
      </c>
      <c r="S1189" s="9">
        <v>0</v>
      </c>
      <c r="T1189" s="9">
        <v>0</v>
      </c>
      <c r="U1189" s="9">
        <v>1.4E-2</v>
      </c>
      <c r="V1189" s="9">
        <v>0</v>
      </c>
      <c r="W1189" s="9">
        <v>0</v>
      </c>
      <c r="X1189" s="9">
        <v>0</v>
      </c>
      <c r="Y1189" s="9">
        <v>0</v>
      </c>
      <c r="Z1189" s="9">
        <v>0</v>
      </c>
      <c r="AA1189" s="9">
        <v>0</v>
      </c>
      <c r="AB1189" s="9">
        <v>3.0000000000000001E-3</v>
      </c>
    </row>
    <row r="1190" spans="2:28" ht="25.5" x14ac:dyDescent="0.2">
      <c r="B1190" s="2" t="s">
        <v>323</v>
      </c>
      <c r="C1190" s="8">
        <v>1E-3</v>
      </c>
      <c r="D1190" s="9">
        <v>4.0000000000000001E-3</v>
      </c>
      <c r="E1190" s="9">
        <v>0</v>
      </c>
      <c r="F1190" s="9">
        <v>0</v>
      </c>
      <c r="G1190" s="9">
        <v>0</v>
      </c>
      <c r="H1190" s="9">
        <v>0</v>
      </c>
      <c r="I1190" s="9">
        <v>0</v>
      </c>
      <c r="J1190" s="9">
        <v>0</v>
      </c>
      <c r="K1190" s="9">
        <v>4.0000000000000001E-3</v>
      </c>
      <c r="L1190" s="9">
        <v>0</v>
      </c>
      <c r="M1190" s="9">
        <v>0</v>
      </c>
      <c r="N1190" s="9">
        <v>0</v>
      </c>
      <c r="O1190" s="9">
        <v>0</v>
      </c>
      <c r="P1190" s="9">
        <v>1E-3</v>
      </c>
      <c r="Q1190" s="9">
        <v>0</v>
      </c>
      <c r="R1190" s="9">
        <v>1E-3</v>
      </c>
      <c r="S1190" s="9">
        <v>0</v>
      </c>
      <c r="T1190" s="9">
        <v>1E-3</v>
      </c>
      <c r="U1190" s="9">
        <v>0</v>
      </c>
      <c r="V1190" s="9">
        <v>0</v>
      </c>
      <c r="W1190" s="9">
        <v>0</v>
      </c>
      <c r="X1190" s="9">
        <v>0</v>
      </c>
      <c r="Y1190" s="9">
        <v>2E-3</v>
      </c>
      <c r="Z1190" s="9">
        <v>0</v>
      </c>
      <c r="AA1190" s="9">
        <v>0</v>
      </c>
      <c r="AB1190" s="9">
        <v>0</v>
      </c>
    </row>
    <row r="1191" spans="2:28" x14ac:dyDescent="0.2">
      <c r="B1191" s="2" t="s">
        <v>324</v>
      </c>
      <c r="C1191" s="8">
        <v>1E-3</v>
      </c>
      <c r="D1191" s="9">
        <v>0</v>
      </c>
      <c r="E1191" s="9">
        <v>3.0000000000000001E-3</v>
      </c>
      <c r="F1191" s="9">
        <v>0</v>
      </c>
      <c r="G1191" s="9">
        <v>0</v>
      </c>
      <c r="H1191" s="9">
        <v>0</v>
      </c>
      <c r="I1191" s="9">
        <v>0</v>
      </c>
      <c r="J1191" s="9">
        <v>0</v>
      </c>
      <c r="K1191" s="9">
        <v>0</v>
      </c>
      <c r="L1191" s="9">
        <v>0</v>
      </c>
      <c r="M1191" s="9">
        <v>0</v>
      </c>
      <c r="N1191" s="9">
        <v>0</v>
      </c>
      <c r="O1191" s="9">
        <v>0</v>
      </c>
      <c r="P1191" s="9">
        <v>1E-3</v>
      </c>
      <c r="Q1191" s="9">
        <v>0</v>
      </c>
      <c r="R1191" s="9">
        <v>1E-3</v>
      </c>
      <c r="S1191" s="9">
        <v>0</v>
      </c>
      <c r="T1191" s="9">
        <v>1E-3</v>
      </c>
      <c r="U1191" s="9">
        <v>0</v>
      </c>
      <c r="V1191" s="9">
        <v>0</v>
      </c>
      <c r="W1191" s="9">
        <v>0</v>
      </c>
      <c r="X1191" s="9">
        <v>0</v>
      </c>
      <c r="Y1191" s="9">
        <v>0</v>
      </c>
      <c r="Z1191" s="9">
        <v>0</v>
      </c>
      <c r="AA1191" s="9">
        <v>3.0000000000000001E-3</v>
      </c>
      <c r="AB1191" s="9">
        <v>0</v>
      </c>
    </row>
    <row r="1192" spans="2:28" x14ac:dyDescent="0.2">
      <c r="B1192" s="2" t="s">
        <v>325</v>
      </c>
      <c r="C1192" s="8">
        <v>2E-3</v>
      </c>
      <c r="D1192" s="9">
        <v>4.0000000000000001E-3</v>
      </c>
      <c r="E1192" s="9">
        <v>5.0000000000000001E-3</v>
      </c>
      <c r="F1192" s="9">
        <v>2E-3</v>
      </c>
      <c r="G1192" s="9">
        <v>0</v>
      </c>
      <c r="H1192" s="9">
        <v>0</v>
      </c>
      <c r="I1192" s="9">
        <v>0</v>
      </c>
      <c r="J1192" s="9">
        <v>0</v>
      </c>
      <c r="K1192" s="9">
        <v>0</v>
      </c>
      <c r="L1192" s="9">
        <v>5.0000000000000001E-3</v>
      </c>
      <c r="M1192" s="9">
        <v>8.9999999999999993E-3</v>
      </c>
      <c r="N1192" s="9">
        <v>0</v>
      </c>
      <c r="O1192" s="9">
        <v>0</v>
      </c>
      <c r="P1192" s="9">
        <v>4.0000000000000001E-3</v>
      </c>
      <c r="Q1192" s="9">
        <v>0</v>
      </c>
      <c r="R1192" s="9">
        <v>3.0000000000000001E-3</v>
      </c>
      <c r="S1192" s="9">
        <v>0</v>
      </c>
      <c r="T1192" s="9">
        <v>3.0000000000000001E-3</v>
      </c>
      <c r="U1192" s="9">
        <v>0</v>
      </c>
      <c r="V1192" s="9">
        <v>0</v>
      </c>
      <c r="W1192" s="9">
        <v>0</v>
      </c>
      <c r="X1192" s="9">
        <v>0</v>
      </c>
      <c r="Y1192" s="9">
        <v>0</v>
      </c>
      <c r="Z1192" s="9">
        <v>2E-3</v>
      </c>
      <c r="AA1192" s="9">
        <v>3.0000000000000001E-3</v>
      </c>
      <c r="AB1192" s="9">
        <v>6.0000000000000001E-3</v>
      </c>
    </row>
    <row r="1193" spans="2:28" x14ac:dyDescent="0.2">
      <c r="B1193" s="2" t="s">
        <v>326</v>
      </c>
      <c r="C1193" s="8">
        <v>1E-3</v>
      </c>
      <c r="D1193" s="9">
        <v>0</v>
      </c>
      <c r="E1193" s="9">
        <v>0</v>
      </c>
      <c r="F1193" s="9">
        <v>2E-3</v>
      </c>
      <c r="G1193" s="9">
        <v>3.0000000000000001E-3</v>
      </c>
      <c r="H1193" s="9">
        <v>0</v>
      </c>
      <c r="I1193" s="9">
        <v>0</v>
      </c>
      <c r="J1193" s="9">
        <v>0</v>
      </c>
      <c r="K1193" s="9">
        <v>0</v>
      </c>
      <c r="L1193" s="9">
        <v>0</v>
      </c>
      <c r="M1193" s="9">
        <v>5.0000000000000001E-3</v>
      </c>
      <c r="N1193" s="9">
        <v>0</v>
      </c>
      <c r="O1193" s="9">
        <v>0</v>
      </c>
      <c r="P1193" s="9">
        <v>1E-3</v>
      </c>
      <c r="Q1193" s="9">
        <v>2E-3</v>
      </c>
      <c r="R1193" s="9">
        <v>1E-3</v>
      </c>
      <c r="S1193" s="9">
        <v>0</v>
      </c>
      <c r="T1193" s="9">
        <v>1E-3</v>
      </c>
      <c r="U1193" s="9">
        <v>0</v>
      </c>
      <c r="V1193" s="9">
        <v>0</v>
      </c>
      <c r="W1193" s="9">
        <v>0</v>
      </c>
      <c r="X1193" s="9">
        <v>0</v>
      </c>
      <c r="Y1193" s="9">
        <v>2E-3</v>
      </c>
      <c r="Z1193" s="9">
        <v>2E-3</v>
      </c>
      <c r="AA1193" s="9">
        <v>0</v>
      </c>
      <c r="AB1193" s="9">
        <v>0</v>
      </c>
    </row>
    <row r="1194" spans="2:28" x14ac:dyDescent="0.2">
      <c r="B1194" s="2" t="s">
        <v>327</v>
      </c>
      <c r="C1194" s="8">
        <v>1E-3</v>
      </c>
      <c r="D1194" s="9">
        <v>0</v>
      </c>
      <c r="E1194" s="9">
        <v>0</v>
      </c>
      <c r="F1194" s="9">
        <v>2E-3</v>
      </c>
      <c r="G1194" s="9">
        <v>0</v>
      </c>
      <c r="H1194" s="9">
        <v>0</v>
      </c>
      <c r="I1194" s="9">
        <v>0</v>
      </c>
      <c r="J1194" s="9">
        <v>0</v>
      </c>
      <c r="K1194" s="9">
        <v>4.0000000000000001E-3</v>
      </c>
      <c r="L1194" s="9">
        <v>0</v>
      </c>
      <c r="M1194" s="9">
        <v>0</v>
      </c>
      <c r="N1194" s="9">
        <v>0</v>
      </c>
      <c r="O1194" s="9">
        <v>0</v>
      </c>
      <c r="P1194" s="9">
        <v>1E-3</v>
      </c>
      <c r="Q1194" s="9">
        <v>0</v>
      </c>
      <c r="R1194" s="9">
        <v>1E-3</v>
      </c>
      <c r="S1194" s="9">
        <v>0</v>
      </c>
      <c r="T1194" s="9">
        <v>1E-3</v>
      </c>
      <c r="U1194" s="9">
        <v>0</v>
      </c>
      <c r="V1194" s="9">
        <v>0</v>
      </c>
      <c r="W1194" s="9">
        <v>0</v>
      </c>
      <c r="X1194" s="9">
        <v>0</v>
      </c>
      <c r="Y1194" s="9">
        <v>2E-3</v>
      </c>
      <c r="Z1194" s="9">
        <v>0</v>
      </c>
      <c r="AA1194" s="9">
        <v>0</v>
      </c>
      <c r="AB1194" s="9">
        <v>0</v>
      </c>
    </row>
    <row r="1195" spans="2:28" x14ac:dyDescent="0.2">
      <c r="B1195" s="2" t="s">
        <v>328</v>
      </c>
      <c r="C1195" s="8">
        <v>1E-3</v>
      </c>
      <c r="D1195" s="9">
        <v>0</v>
      </c>
      <c r="E1195" s="9">
        <v>3.0000000000000001E-3</v>
      </c>
      <c r="F1195" s="9">
        <v>0</v>
      </c>
      <c r="G1195" s="9">
        <v>0</v>
      </c>
      <c r="H1195" s="9">
        <v>0</v>
      </c>
      <c r="I1195" s="9">
        <v>0</v>
      </c>
      <c r="J1195" s="9">
        <v>0</v>
      </c>
      <c r="K1195" s="9">
        <v>0</v>
      </c>
      <c r="L1195" s="9">
        <v>0</v>
      </c>
      <c r="M1195" s="9">
        <v>0</v>
      </c>
      <c r="N1195" s="9">
        <v>8.0000000000000002E-3</v>
      </c>
      <c r="O1195" s="9">
        <v>0</v>
      </c>
      <c r="P1195" s="9">
        <v>0</v>
      </c>
      <c r="Q1195" s="9">
        <v>2E-3</v>
      </c>
      <c r="R1195" s="9">
        <v>1E-3</v>
      </c>
      <c r="S1195" s="9">
        <v>0</v>
      </c>
      <c r="T1195" s="9">
        <v>1E-3</v>
      </c>
      <c r="U1195" s="9">
        <v>0</v>
      </c>
      <c r="V1195" s="9">
        <v>0</v>
      </c>
      <c r="W1195" s="9">
        <v>0</v>
      </c>
      <c r="X1195" s="9">
        <v>0</v>
      </c>
      <c r="Y1195" s="9">
        <v>0</v>
      </c>
      <c r="Z1195" s="9">
        <v>0</v>
      </c>
      <c r="AA1195" s="9">
        <v>0</v>
      </c>
      <c r="AB1195" s="9">
        <v>3.0000000000000001E-3</v>
      </c>
    </row>
    <row r="1196" spans="2:28" x14ac:dyDescent="0.2">
      <c r="B1196" s="2" t="s">
        <v>329</v>
      </c>
      <c r="C1196" s="8">
        <v>1E-3</v>
      </c>
      <c r="D1196" s="9">
        <v>0</v>
      </c>
      <c r="E1196" s="9">
        <v>0</v>
      </c>
      <c r="F1196" s="9">
        <v>2E-3</v>
      </c>
      <c r="G1196" s="9">
        <v>0</v>
      </c>
      <c r="H1196" s="9">
        <v>0</v>
      </c>
      <c r="I1196" s="9">
        <v>0</v>
      </c>
      <c r="J1196" s="9">
        <v>8.0000000000000002E-3</v>
      </c>
      <c r="K1196" s="9">
        <v>0</v>
      </c>
      <c r="L1196" s="9">
        <v>0</v>
      </c>
      <c r="M1196" s="9">
        <v>0</v>
      </c>
      <c r="N1196" s="9">
        <v>0</v>
      </c>
      <c r="O1196" s="9">
        <v>0</v>
      </c>
      <c r="P1196" s="9">
        <v>1E-3</v>
      </c>
      <c r="Q1196" s="9">
        <v>0</v>
      </c>
      <c r="R1196" s="9">
        <v>1E-3</v>
      </c>
      <c r="S1196" s="9">
        <v>0</v>
      </c>
      <c r="T1196" s="9">
        <v>1E-3</v>
      </c>
      <c r="U1196" s="9">
        <v>0</v>
      </c>
      <c r="V1196" s="9">
        <v>0</v>
      </c>
      <c r="W1196" s="9">
        <v>0</v>
      </c>
      <c r="X1196" s="9">
        <v>0</v>
      </c>
      <c r="Y1196" s="9">
        <v>0</v>
      </c>
      <c r="Z1196" s="9">
        <v>2E-3</v>
      </c>
      <c r="AA1196" s="9">
        <v>0</v>
      </c>
      <c r="AB1196" s="9">
        <v>0</v>
      </c>
    </row>
    <row r="1197" spans="2:28" x14ac:dyDescent="0.2">
      <c r="B1197" s="2" t="s">
        <v>330</v>
      </c>
      <c r="C1197" s="8">
        <v>1E-3</v>
      </c>
      <c r="D1197" s="9">
        <v>0</v>
      </c>
      <c r="E1197" s="9">
        <v>0</v>
      </c>
      <c r="F1197" s="9">
        <v>0</v>
      </c>
      <c r="G1197" s="9">
        <v>3.0000000000000001E-3</v>
      </c>
      <c r="H1197" s="9">
        <v>0</v>
      </c>
      <c r="I1197" s="9">
        <v>0</v>
      </c>
      <c r="J1197" s="9">
        <v>0</v>
      </c>
      <c r="K1197" s="9">
        <v>0</v>
      </c>
      <c r="L1197" s="9">
        <v>0</v>
      </c>
      <c r="M1197" s="9">
        <v>0</v>
      </c>
      <c r="N1197" s="9">
        <v>0</v>
      </c>
      <c r="O1197" s="9">
        <v>7.0000000000000001E-3</v>
      </c>
      <c r="P1197" s="9">
        <v>1E-3</v>
      </c>
      <c r="Q1197" s="9">
        <v>0</v>
      </c>
      <c r="R1197" s="9">
        <v>1E-3</v>
      </c>
      <c r="S1197" s="9">
        <v>0</v>
      </c>
      <c r="T1197" s="9">
        <v>1E-3</v>
      </c>
      <c r="U1197" s="9">
        <v>0</v>
      </c>
      <c r="V1197" s="9">
        <v>0</v>
      </c>
      <c r="W1197" s="9">
        <v>0</v>
      </c>
      <c r="X1197" s="9">
        <v>6.0000000000000001E-3</v>
      </c>
      <c r="Y1197" s="9">
        <v>0</v>
      </c>
      <c r="Z1197" s="9">
        <v>0</v>
      </c>
      <c r="AA1197" s="9">
        <v>0</v>
      </c>
      <c r="AB1197" s="9">
        <v>0</v>
      </c>
    </row>
    <row r="1198" spans="2:28" x14ac:dyDescent="0.2">
      <c r="B1198" s="2" t="s">
        <v>331</v>
      </c>
      <c r="C1198" s="8">
        <v>1E-3</v>
      </c>
      <c r="D1198" s="9">
        <v>0</v>
      </c>
      <c r="E1198" s="9">
        <v>0</v>
      </c>
      <c r="F1198" s="9">
        <v>0</v>
      </c>
      <c r="G1198" s="9">
        <v>3.0000000000000001E-3</v>
      </c>
      <c r="H1198" s="9">
        <v>0</v>
      </c>
      <c r="I1198" s="9">
        <v>0</v>
      </c>
      <c r="J1198" s="9">
        <v>8.0000000000000002E-3</v>
      </c>
      <c r="K1198" s="9">
        <v>0</v>
      </c>
      <c r="L1198" s="9">
        <v>0</v>
      </c>
      <c r="M1198" s="9">
        <v>0</v>
      </c>
      <c r="N1198" s="9">
        <v>0</v>
      </c>
      <c r="O1198" s="9">
        <v>0</v>
      </c>
      <c r="P1198" s="9">
        <v>0</v>
      </c>
      <c r="Q1198" s="9">
        <v>2E-3</v>
      </c>
      <c r="R1198" s="9">
        <v>0</v>
      </c>
      <c r="S1198" s="9">
        <v>5.0000000000000001E-3</v>
      </c>
      <c r="T1198" s="9">
        <v>1E-3</v>
      </c>
      <c r="U1198" s="9">
        <v>0</v>
      </c>
      <c r="V1198" s="9">
        <v>0</v>
      </c>
      <c r="W1198" s="9">
        <v>0</v>
      </c>
      <c r="X1198" s="9">
        <v>0</v>
      </c>
      <c r="Y1198" s="9">
        <v>0</v>
      </c>
      <c r="Z1198" s="9">
        <v>2E-3</v>
      </c>
      <c r="AA1198" s="9">
        <v>0</v>
      </c>
      <c r="AB1198" s="9">
        <v>0</v>
      </c>
    </row>
    <row r="1199" spans="2:28" x14ac:dyDescent="0.2">
      <c r="B1199" s="2" t="s">
        <v>332</v>
      </c>
      <c r="C1199" s="8">
        <v>1E-3</v>
      </c>
      <c r="D1199" s="9">
        <v>0</v>
      </c>
      <c r="E1199" s="9">
        <v>0</v>
      </c>
      <c r="F1199" s="9">
        <v>0</v>
      </c>
      <c r="G1199" s="9">
        <v>0</v>
      </c>
      <c r="H1199" s="9">
        <v>0</v>
      </c>
      <c r="I1199" s="9">
        <v>6.0000000000000001E-3</v>
      </c>
      <c r="J1199" s="9">
        <v>8.0000000000000002E-3</v>
      </c>
      <c r="K1199" s="9">
        <v>0</v>
      </c>
      <c r="L1199" s="9">
        <v>0</v>
      </c>
      <c r="M1199" s="9">
        <v>0</v>
      </c>
      <c r="N1199" s="9">
        <v>0</v>
      </c>
      <c r="O1199" s="9">
        <v>0</v>
      </c>
      <c r="P1199" s="9">
        <v>0</v>
      </c>
      <c r="Q1199" s="9">
        <v>2E-3</v>
      </c>
      <c r="R1199" s="9">
        <v>0</v>
      </c>
      <c r="S1199" s="9">
        <v>5.0000000000000001E-3</v>
      </c>
      <c r="T1199" s="9">
        <v>1E-3</v>
      </c>
      <c r="U1199" s="9">
        <v>0</v>
      </c>
      <c r="V1199" s="9">
        <v>0</v>
      </c>
      <c r="W1199" s="9">
        <v>0</v>
      </c>
      <c r="X1199" s="9">
        <v>0</v>
      </c>
      <c r="Y1199" s="9">
        <v>0</v>
      </c>
      <c r="Z1199" s="9">
        <v>0</v>
      </c>
      <c r="AA1199" s="9">
        <v>3.0000000000000001E-3</v>
      </c>
      <c r="AB1199" s="9">
        <v>0</v>
      </c>
    </row>
    <row r="1200" spans="2:28" x14ac:dyDescent="0.2">
      <c r="B1200" s="2" t="s">
        <v>333</v>
      </c>
      <c r="C1200" s="8">
        <v>3.0000000000000001E-3</v>
      </c>
      <c r="D1200" s="9">
        <v>0</v>
      </c>
      <c r="E1200" s="9">
        <v>3.0000000000000001E-3</v>
      </c>
      <c r="F1200" s="9">
        <v>4.0000000000000001E-3</v>
      </c>
      <c r="G1200" s="9">
        <v>0</v>
      </c>
      <c r="H1200" s="9">
        <v>7.0000000000000001E-3</v>
      </c>
      <c r="I1200" s="9">
        <v>1.2999999999999999E-2</v>
      </c>
      <c r="J1200" s="9">
        <v>2.3E-2</v>
      </c>
      <c r="K1200" s="9">
        <v>0</v>
      </c>
      <c r="L1200" s="9">
        <v>0</v>
      </c>
      <c r="M1200" s="9">
        <v>0</v>
      </c>
      <c r="N1200" s="9">
        <v>0</v>
      </c>
      <c r="O1200" s="9">
        <v>0</v>
      </c>
      <c r="P1200" s="9">
        <v>5.0000000000000001E-3</v>
      </c>
      <c r="Q1200" s="9">
        <v>2E-3</v>
      </c>
      <c r="R1200" s="9">
        <v>3.0000000000000001E-3</v>
      </c>
      <c r="S1200" s="9">
        <v>5.0000000000000001E-3</v>
      </c>
      <c r="T1200" s="9">
        <v>3.0000000000000001E-3</v>
      </c>
      <c r="U1200" s="9">
        <v>0</v>
      </c>
      <c r="V1200" s="9">
        <v>8.9999999999999993E-3</v>
      </c>
      <c r="W1200" s="9">
        <v>0</v>
      </c>
      <c r="X1200" s="9">
        <v>0</v>
      </c>
      <c r="Y1200" s="9">
        <v>5.0000000000000001E-3</v>
      </c>
      <c r="Z1200" s="9">
        <v>2E-3</v>
      </c>
      <c r="AA1200" s="9">
        <v>3.0000000000000001E-3</v>
      </c>
      <c r="AB1200" s="9">
        <v>3.0000000000000001E-3</v>
      </c>
    </row>
    <row r="1201" spans="2:28" x14ac:dyDescent="0.2">
      <c r="B1201" s="2" t="s">
        <v>334</v>
      </c>
      <c r="C1201" s="8">
        <v>2E-3</v>
      </c>
      <c r="D1201" s="9">
        <v>0</v>
      </c>
      <c r="E1201" s="9">
        <v>5.0000000000000001E-3</v>
      </c>
      <c r="F1201" s="9">
        <v>2E-3</v>
      </c>
      <c r="G1201" s="9">
        <v>0</v>
      </c>
      <c r="H1201" s="9">
        <v>0</v>
      </c>
      <c r="I1201" s="9">
        <v>0</v>
      </c>
      <c r="J1201" s="9">
        <v>0</v>
      </c>
      <c r="K1201" s="9">
        <v>4.0000000000000001E-3</v>
      </c>
      <c r="L1201" s="9">
        <v>0</v>
      </c>
      <c r="M1201" s="9">
        <v>0</v>
      </c>
      <c r="N1201" s="9">
        <v>0</v>
      </c>
      <c r="O1201" s="9">
        <v>7.0000000000000001E-3</v>
      </c>
      <c r="P1201" s="9">
        <v>2E-3</v>
      </c>
      <c r="Q1201" s="9">
        <v>2E-3</v>
      </c>
      <c r="R1201" s="9">
        <v>1E-3</v>
      </c>
      <c r="S1201" s="9">
        <v>5.0000000000000001E-3</v>
      </c>
      <c r="T1201" s="9">
        <v>2E-3</v>
      </c>
      <c r="U1201" s="9">
        <v>0</v>
      </c>
      <c r="V1201" s="9">
        <v>8.9999999999999993E-3</v>
      </c>
      <c r="W1201" s="9">
        <v>2.4E-2</v>
      </c>
      <c r="X1201" s="9">
        <v>0</v>
      </c>
      <c r="Y1201" s="9">
        <v>2E-3</v>
      </c>
      <c r="Z1201" s="9">
        <v>0</v>
      </c>
      <c r="AA1201" s="9">
        <v>3.0000000000000001E-3</v>
      </c>
      <c r="AB1201" s="9">
        <v>3.0000000000000001E-3</v>
      </c>
    </row>
    <row r="1202" spans="2:28" ht="25.5" x14ac:dyDescent="0.2">
      <c r="B1202" s="2" t="s">
        <v>335</v>
      </c>
      <c r="C1202" s="8">
        <v>1E-3</v>
      </c>
      <c r="D1202" s="9">
        <v>0</v>
      </c>
      <c r="E1202" s="9">
        <v>3.0000000000000001E-3</v>
      </c>
      <c r="F1202" s="9">
        <v>0</v>
      </c>
      <c r="G1202" s="9">
        <v>0</v>
      </c>
      <c r="H1202" s="9">
        <v>0</v>
      </c>
      <c r="I1202" s="9">
        <v>0</v>
      </c>
      <c r="J1202" s="9">
        <v>0</v>
      </c>
      <c r="K1202" s="9">
        <v>0</v>
      </c>
      <c r="L1202" s="9">
        <v>0</v>
      </c>
      <c r="M1202" s="9">
        <v>0</v>
      </c>
      <c r="N1202" s="9">
        <v>0</v>
      </c>
      <c r="O1202" s="9">
        <v>0</v>
      </c>
      <c r="P1202" s="9">
        <v>1E-3</v>
      </c>
      <c r="Q1202" s="9">
        <v>0</v>
      </c>
      <c r="R1202" s="9">
        <v>0</v>
      </c>
      <c r="S1202" s="9">
        <v>0</v>
      </c>
      <c r="T1202" s="9">
        <v>1E-3</v>
      </c>
      <c r="U1202" s="9">
        <v>0</v>
      </c>
      <c r="V1202" s="9">
        <v>0</v>
      </c>
      <c r="W1202" s="9">
        <v>0</v>
      </c>
      <c r="X1202" s="9">
        <v>0</v>
      </c>
      <c r="Y1202" s="9">
        <v>0</v>
      </c>
      <c r="Z1202" s="9">
        <v>0</v>
      </c>
      <c r="AA1202" s="9">
        <v>0</v>
      </c>
      <c r="AB1202" s="9">
        <v>3.0000000000000001E-3</v>
      </c>
    </row>
    <row r="1203" spans="2:28" x14ac:dyDescent="0.2">
      <c r="B1203" s="2" t="s">
        <v>336</v>
      </c>
      <c r="C1203" s="8">
        <v>0.19</v>
      </c>
      <c r="D1203" s="9">
        <v>9.5000000000000001E-2</v>
      </c>
      <c r="E1203" s="9">
        <v>0.16</v>
      </c>
      <c r="F1203" s="9">
        <v>0.17199999999999999</v>
      </c>
      <c r="G1203" s="9">
        <v>0.25700000000000001</v>
      </c>
      <c r="H1203" s="9">
        <v>0.24199999999999999</v>
      </c>
      <c r="I1203" s="9">
        <v>0.30299999999999999</v>
      </c>
      <c r="J1203" s="9">
        <v>0.182</v>
      </c>
      <c r="K1203" s="9">
        <v>0.17599999999999999</v>
      </c>
      <c r="L1203" s="9">
        <v>0.23499999999999999</v>
      </c>
      <c r="M1203" s="9">
        <v>0.186</v>
      </c>
      <c r="N1203" s="9">
        <v>0.14199999999999999</v>
      </c>
      <c r="O1203" s="9">
        <v>0.128</v>
      </c>
      <c r="P1203" s="9">
        <v>0.186</v>
      </c>
      <c r="Q1203" s="9">
        <v>0.19800000000000001</v>
      </c>
      <c r="R1203" s="9">
        <v>0.187</v>
      </c>
      <c r="S1203" s="9">
        <v>0.20100000000000001</v>
      </c>
      <c r="T1203" s="9">
        <v>0.187</v>
      </c>
      <c r="U1203" s="9">
        <v>0.25</v>
      </c>
      <c r="V1203" s="9">
        <v>0.20399999999999999</v>
      </c>
      <c r="W1203" s="9">
        <v>0.17100000000000001</v>
      </c>
      <c r="X1203" s="9">
        <v>0.17100000000000001</v>
      </c>
      <c r="Y1203" s="9">
        <v>0.189</v>
      </c>
      <c r="Z1203" s="9">
        <v>0.17299999999999999</v>
      </c>
      <c r="AA1203" s="9">
        <v>0.19400000000000001</v>
      </c>
      <c r="AB1203" s="9">
        <v>0.22600000000000001</v>
      </c>
    </row>
    <row r="1204" spans="2:28" x14ac:dyDescent="0.2">
      <c r="B1204" s="2" t="s">
        <v>337</v>
      </c>
      <c r="C1204" s="8">
        <v>0.11</v>
      </c>
      <c r="D1204" s="9">
        <v>4.4999999999999998E-2</v>
      </c>
      <c r="E1204" s="9">
        <v>8.3000000000000004E-2</v>
      </c>
      <c r="F1204" s="9">
        <v>0.12</v>
      </c>
      <c r="G1204" s="9">
        <v>0.13700000000000001</v>
      </c>
      <c r="H1204" s="9">
        <v>0.16300000000000001</v>
      </c>
      <c r="I1204" s="9">
        <v>0.14799999999999999</v>
      </c>
      <c r="J1204" s="9">
        <v>0.17399999999999999</v>
      </c>
      <c r="K1204" s="9">
        <v>0.125</v>
      </c>
      <c r="L1204" s="9">
        <v>0.09</v>
      </c>
      <c r="M1204" s="9">
        <v>0.10199999999999999</v>
      </c>
      <c r="N1204" s="9">
        <v>0.108</v>
      </c>
      <c r="O1204" s="9">
        <v>0.107</v>
      </c>
      <c r="P1204" s="9">
        <v>0.105</v>
      </c>
      <c r="Q1204" s="9">
        <v>0.11799999999999999</v>
      </c>
      <c r="R1204" s="9">
        <v>0.106</v>
      </c>
      <c r="S1204" s="9">
        <v>0.14399999999999999</v>
      </c>
      <c r="T1204" s="9">
        <v>0.111</v>
      </c>
      <c r="U1204" s="9">
        <v>0.111</v>
      </c>
      <c r="V1204" s="9">
        <v>9.7000000000000003E-2</v>
      </c>
      <c r="W1204" s="9">
        <v>0.122</v>
      </c>
      <c r="X1204" s="9">
        <v>0.13900000000000001</v>
      </c>
      <c r="Y1204" s="9">
        <v>0.1</v>
      </c>
      <c r="Z1204" s="9">
        <v>0.123</v>
      </c>
      <c r="AA1204" s="9">
        <v>0.114</v>
      </c>
      <c r="AB1204" s="9">
        <v>0.09</v>
      </c>
    </row>
    <row r="1205" spans="2:28" x14ac:dyDescent="0.2">
      <c r="B1205" s="2" t="s">
        <v>338</v>
      </c>
      <c r="C1205" s="8">
        <v>3.0000000000000001E-3</v>
      </c>
      <c r="D1205" s="9">
        <v>0</v>
      </c>
      <c r="E1205" s="9">
        <v>0</v>
      </c>
      <c r="F1205" s="9">
        <v>4.0000000000000001E-3</v>
      </c>
      <c r="G1205" s="9">
        <v>3.0000000000000001E-3</v>
      </c>
      <c r="H1205" s="9">
        <v>7.0000000000000001E-3</v>
      </c>
      <c r="I1205" s="9">
        <v>6.0000000000000001E-3</v>
      </c>
      <c r="J1205" s="9">
        <v>0</v>
      </c>
      <c r="K1205" s="9">
        <v>0</v>
      </c>
      <c r="L1205" s="9">
        <v>2E-3</v>
      </c>
      <c r="M1205" s="9">
        <v>5.0000000000000001E-3</v>
      </c>
      <c r="N1205" s="9">
        <v>8.0000000000000002E-3</v>
      </c>
      <c r="O1205" s="9">
        <v>0</v>
      </c>
      <c r="P1205" s="9">
        <v>3.0000000000000001E-3</v>
      </c>
      <c r="Q1205" s="9">
        <v>3.0000000000000001E-3</v>
      </c>
      <c r="R1205" s="9">
        <v>3.0000000000000001E-3</v>
      </c>
      <c r="S1205" s="9">
        <v>5.0000000000000001E-3</v>
      </c>
      <c r="T1205" s="9">
        <v>3.0000000000000001E-3</v>
      </c>
      <c r="U1205" s="9">
        <v>0</v>
      </c>
      <c r="V1205" s="9">
        <v>0</v>
      </c>
      <c r="W1205" s="9">
        <v>0</v>
      </c>
      <c r="X1205" s="9">
        <v>0</v>
      </c>
      <c r="Y1205" s="9">
        <v>5.0000000000000001E-3</v>
      </c>
      <c r="Z1205" s="9">
        <v>0</v>
      </c>
      <c r="AA1205" s="9">
        <v>3.0000000000000001E-3</v>
      </c>
      <c r="AB1205" s="9">
        <v>6.0000000000000001E-3</v>
      </c>
    </row>
    <row r="1206" spans="2:28" x14ac:dyDescent="0.2">
      <c r="B1206" s="2" t="s">
        <v>339</v>
      </c>
      <c r="C1206" s="8">
        <v>1E-3</v>
      </c>
      <c r="D1206" s="9">
        <v>0</v>
      </c>
      <c r="E1206" s="9">
        <v>0</v>
      </c>
      <c r="F1206" s="9">
        <v>2E-3</v>
      </c>
      <c r="G1206" s="9">
        <v>0</v>
      </c>
      <c r="H1206" s="9">
        <v>0</v>
      </c>
      <c r="I1206" s="9">
        <v>0</v>
      </c>
      <c r="J1206" s="9">
        <v>8.0000000000000002E-3</v>
      </c>
      <c r="K1206" s="9">
        <v>0</v>
      </c>
      <c r="L1206" s="9">
        <v>0</v>
      </c>
      <c r="M1206" s="9">
        <v>0</v>
      </c>
      <c r="N1206" s="9">
        <v>0</v>
      </c>
      <c r="O1206" s="9">
        <v>0</v>
      </c>
      <c r="P1206" s="9">
        <v>1E-3</v>
      </c>
      <c r="Q1206" s="9">
        <v>0</v>
      </c>
      <c r="R1206" s="9">
        <v>1E-3</v>
      </c>
      <c r="S1206" s="9">
        <v>0</v>
      </c>
      <c r="T1206" s="9">
        <v>1E-3</v>
      </c>
      <c r="U1206" s="9">
        <v>0</v>
      </c>
      <c r="V1206" s="9">
        <v>0</v>
      </c>
      <c r="W1206" s="9">
        <v>0</v>
      </c>
      <c r="X1206" s="9">
        <v>0</v>
      </c>
      <c r="Y1206" s="9">
        <v>2E-3</v>
      </c>
      <c r="Z1206" s="9">
        <v>0</v>
      </c>
      <c r="AA1206" s="9">
        <v>0</v>
      </c>
      <c r="AB1206" s="9">
        <v>0</v>
      </c>
    </row>
    <row r="1207" spans="2:28" ht="38.25" x14ac:dyDescent="0.2">
      <c r="B1207" s="2" t="s">
        <v>340</v>
      </c>
      <c r="C1207" s="8">
        <v>1E-3</v>
      </c>
      <c r="D1207" s="9">
        <v>0</v>
      </c>
      <c r="E1207" s="9">
        <v>3.0000000000000001E-3</v>
      </c>
      <c r="F1207" s="9">
        <v>0</v>
      </c>
      <c r="G1207" s="9">
        <v>0</v>
      </c>
      <c r="H1207" s="9">
        <v>0</v>
      </c>
      <c r="I1207" s="9">
        <v>0</v>
      </c>
      <c r="J1207" s="9">
        <v>0</v>
      </c>
      <c r="K1207" s="9">
        <v>0</v>
      </c>
      <c r="L1207" s="9">
        <v>0</v>
      </c>
      <c r="M1207" s="9">
        <v>0</v>
      </c>
      <c r="N1207" s="9">
        <v>0</v>
      </c>
      <c r="O1207" s="9">
        <v>7.0000000000000001E-3</v>
      </c>
      <c r="P1207" s="9">
        <v>0</v>
      </c>
      <c r="Q1207" s="9">
        <v>2E-3</v>
      </c>
      <c r="R1207" s="9">
        <v>1E-3</v>
      </c>
      <c r="S1207" s="9">
        <v>0</v>
      </c>
      <c r="T1207" s="9">
        <v>1E-3</v>
      </c>
      <c r="U1207" s="9">
        <v>0</v>
      </c>
      <c r="V1207" s="9">
        <v>0</v>
      </c>
      <c r="W1207" s="9">
        <v>0</v>
      </c>
      <c r="X1207" s="9">
        <v>0</v>
      </c>
      <c r="Y1207" s="9">
        <v>2E-3</v>
      </c>
      <c r="Z1207" s="9">
        <v>0</v>
      </c>
      <c r="AA1207" s="9">
        <v>0</v>
      </c>
      <c r="AB1207" s="9">
        <v>0</v>
      </c>
    </row>
    <row r="1208" spans="2:28" x14ac:dyDescent="0.2">
      <c r="B1208" s="2" t="s">
        <v>341</v>
      </c>
      <c r="C1208" s="8">
        <v>1E-3</v>
      </c>
      <c r="D1208" s="9">
        <v>0</v>
      </c>
      <c r="E1208" s="9">
        <v>0</v>
      </c>
      <c r="F1208" s="9">
        <v>0</v>
      </c>
      <c r="G1208" s="9">
        <v>0</v>
      </c>
      <c r="H1208" s="9">
        <v>7.0000000000000001E-3</v>
      </c>
      <c r="I1208" s="9">
        <v>0</v>
      </c>
      <c r="J1208" s="9">
        <v>0</v>
      </c>
      <c r="K1208" s="9">
        <v>0</v>
      </c>
      <c r="L1208" s="9">
        <v>2E-3</v>
      </c>
      <c r="M1208" s="9">
        <v>0</v>
      </c>
      <c r="N1208" s="9">
        <v>0</v>
      </c>
      <c r="O1208" s="9">
        <v>0</v>
      </c>
      <c r="P1208" s="9">
        <v>0</v>
      </c>
      <c r="Q1208" s="9">
        <v>2E-3</v>
      </c>
      <c r="R1208" s="9">
        <v>0</v>
      </c>
      <c r="S1208" s="9">
        <v>5.0000000000000001E-3</v>
      </c>
      <c r="T1208" s="9">
        <v>1E-3</v>
      </c>
      <c r="U1208" s="9">
        <v>0</v>
      </c>
      <c r="V1208" s="9">
        <v>0</v>
      </c>
      <c r="W1208" s="9">
        <v>0</v>
      </c>
      <c r="X1208" s="9">
        <v>0</v>
      </c>
      <c r="Y1208" s="9">
        <v>0</v>
      </c>
      <c r="Z1208" s="9">
        <v>0</v>
      </c>
      <c r="AA1208" s="9">
        <v>3.0000000000000001E-3</v>
      </c>
      <c r="AB1208" s="9">
        <v>0</v>
      </c>
    </row>
    <row r="1209" spans="2:28" ht="51" x14ac:dyDescent="0.2">
      <c r="B1209" s="2" t="s">
        <v>342</v>
      </c>
      <c r="C1209" s="8">
        <v>1E-3</v>
      </c>
      <c r="D1209" s="9">
        <v>0</v>
      </c>
      <c r="E1209" s="9">
        <v>3.0000000000000001E-3</v>
      </c>
      <c r="F1209" s="9">
        <v>0</v>
      </c>
      <c r="G1209" s="9">
        <v>0</v>
      </c>
      <c r="H1209" s="9">
        <v>0</v>
      </c>
      <c r="I1209" s="9">
        <v>0</v>
      </c>
      <c r="J1209" s="9">
        <v>0</v>
      </c>
      <c r="K1209" s="9">
        <v>4.0000000000000001E-3</v>
      </c>
      <c r="L1209" s="9">
        <v>0</v>
      </c>
      <c r="M1209" s="9">
        <v>0</v>
      </c>
      <c r="N1209" s="9">
        <v>0</v>
      </c>
      <c r="O1209" s="9">
        <v>0</v>
      </c>
      <c r="P1209" s="9">
        <v>1E-3</v>
      </c>
      <c r="Q1209" s="9">
        <v>0</v>
      </c>
      <c r="R1209" s="9">
        <v>1E-3</v>
      </c>
      <c r="S1209" s="9">
        <v>0</v>
      </c>
      <c r="T1209" s="9">
        <v>1E-3</v>
      </c>
      <c r="U1209" s="9">
        <v>0</v>
      </c>
      <c r="V1209" s="9">
        <v>0</v>
      </c>
      <c r="W1209" s="9">
        <v>0</v>
      </c>
      <c r="X1209" s="9">
        <v>0</v>
      </c>
      <c r="Y1209" s="9">
        <v>0</v>
      </c>
      <c r="Z1209" s="9">
        <v>0</v>
      </c>
      <c r="AA1209" s="9">
        <v>3.0000000000000001E-3</v>
      </c>
      <c r="AB1209" s="9">
        <v>0</v>
      </c>
    </row>
    <row r="1210" spans="2:28" x14ac:dyDescent="0.2">
      <c r="B1210" s="2" t="s">
        <v>343</v>
      </c>
      <c r="C1210" s="8">
        <v>2E-3</v>
      </c>
      <c r="D1210" s="9">
        <v>4.0000000000000001E-3</v>
      </c>
      <c r="E1210" s="9">
        <v>0</v>
      </c>
      <c r="F1210" s="9">
        <v>0</v>
      </c>
      <c r="G1210" s="9">
        <v>3.0000000000000001E-3</v>
      </c>
      <c r="H1210" s="9">
        <v>0</v>
      </c>
      <c r="I1210" s="9">
        <v>1.2999999999999999E-2</v>
      </c>
      <c r="J1210" s="9">
        <v>8.0000000000000002E-3</v>
      </c>
      <c r="K1210" s="9">
        <v>0</v>
      </c>
      <c r="L1210" s="9">
        <v>0</v>
      </c>
      <c r="M1210" s="9">
        <v>1.4E-2</v>
      </c>
      <c r="N1210" s="9">
        <v>0</v>
      </c>
      <c r="O1210" s="9">
        <v>0</v>
      </c>
      <c r="P1210" s="9">
        <v>3.0000000000000001E-3</v>
      </c>
      <c r="Q1210" s="9">
        <v>2E-3</v>
      </c>
      <c r="R1210" s="9">
        <v>3.0000000000000001E-3</v>
      </c>
      <c r="S1210" s="9">
        <v>0</v>
      </c>
      <c r="T1210" s="9">
        <v>3.0000000000000001E-3</v>
      </c>
      <c r="U1210" s="9">
        <v>0</v>
      </c>
      <c r="V1210" s="9">
        <v>0</v>
      </c>
      <c r="W1210" s="9">
        <v>0</v>
      </c>
      <c r="X1210" s="9">
        <v>0</v>
      </c>
      <c r="Y1210" s="9">
        <v>5.0000000000000001E-3</v>
      </c>
      <c r="Z1210" s="9">
        <v>0</v>
      </c>
      <c r="AA1210" s="9">
        <v>3.0000000000000001E-3</v>
      </c>
      <c r="AB1210" s="9">
        <v>0</v>
      </c>
    </row>
    <row r="1211" spans="2:28" x14ac:dyDescent="0.2">
      <c r="B1211" s="2" t="s">
        <v>344</v>
      </c>
      <c r="C1211" s="8">
        <v>1E-3</v>
      </c>
      <c r="D1211" s="9">
        <v>0</v>
      </c>
      <c r="E1211" s="9">
        <v>0</v>
      </c>
      <c r="F1211" s="9">
        <v>0</v>
      </c>
      <c r="G1211" s="9">
        <v>0</v>
      </c>
      <c r="H1211" s="9">
        <v>0</v>
      </c>
      <c r="I1211" s="9">
        <v>6.0000000000000001E-3</v>
      </c>
      <c r="J1211" s="9">
        <v>0</v>
      </c>
      <c r="K1211" s="9">
        <v>4.0000000000000001E-3</v>
      </c>
      <c r="L1211" s="9">
        <v>0</v>
      </c>
      <c r="M1211" s="9">
        <v>0</v>
      </c>
      <c r="N1211" s="9">
        <v>0</v>
      </c>
      <c r="O1211" s="9">
        <v>0</v>
      </c>
      <c r="P1211" s="9">
        <v>1E-3</v>
      </c>
      <c r="Q1211" s="9">
        <v>0</v>
      </c>
      <c r="R1211" s="9">
        <v>0</v>
      </c>
      <c r="S1211" s="9">
        <v>0</v>
      </c>
      <c r="T1211" s="9">
        <v>0</v>
      </c>
      <c r="U1211" s="9">
        <v>0</v>
      </c>
      <c r="V1211" s="9">
        <v>8.9999999999999993E-3</v>
      </c>
      <c r="W1211" s="9">
        <v>0</v>
      </c>
      <c r="X1211" s="9">
        <v>0</v>
      </c>
      <c r="Y1211" s="9">
        <v>0</v>
      </c>
      <c r="Z1211" s="9">
        <v>2E-3</v>
      </c>
      <c r="AA1211" s="9">
        <v>0</v>
      </c>
      <c r="AB1211" s="9">
        <v>0</v>
      </c>
    </row>
    <row r="1212" spans="2:28" x14ac:dyDescent="0.2">
      <c r="B1212" s="2" t="s">
        <v>345</v>
      </c>
      <c r="C1212" s="8">
        <v>1E-3</v>
      </c>
      <c r="D1212" s="9">
        <v>0</v>
      </c>
      <c r="E1212" s="9">
        <v>3.0000000000000001E-3</v>
      </c>
      <c r="F1212" s="9">
        <v>0</v>
      </c>
      <c r="G1212" s="9">
        <v>0</v>
      </c>
      <c r="H1212" s="9">
        <v>0</v>
      </c>
      <c r="I1212" s="9">
        <v>0</v>
      </c>
      <c r="J1212" s="9">
        <v>0</v>
      </c>
      <c r="K1212" s="9">
        <v>0</v>
      </c>
      <c r="L1212" s="9">
        <v>2E-3</v>
      </c>
      <c r="M1212" s="9">
        <v>0</v>
      </c>
      <c r="N1212" s="9">
        <v>0</v>
      </c>
      <c r="O1212" s="9">
        <v>0</v>
      </c>
      <c r="P1212" s="9">
        <v>1E-3</v>
      </c>
      <c r="Q1212" s="9">
        <v>0</v>
      </c>
      <c r="R1212" s="9">
        <v>1E-3</v>
      </c>
      <c r="S1212" s="9">
        <v>0</v>
      </c>
      <c r="T1212" s="9">
        <v>1E-3</v>
      </c>
      <c r="U1212" s="9">
        <v>0</v>
      </c>
      <c r="V1212" s="9">
        <v>0</v>
      </c>
      <c r="W1212" s="9">
        <v>0</v>
      </c>
      <c r="X1212" s="9">
        <v>0</v>
      </c>
      <c r="Y1212" s="9">
        <v>0</v>
      </c>
      <c r="Z1212" s="9">
        <v>2E-3</v>
      </c>
      <c r="AA1212" s="9">
        <v>0</v>
      </c>
      <c r="AB1212" s="9">
        <v>0</v>
      </c>
    </row>
    <row r="1213" spans="2:28" x14ac:dyDescent="0.2">
      <c r="B1213" s="2" t="s">
        <v>186</v>
      </c>
      <c r="C1213" s="8">
        <v>2E-3</v>
      </c>
      <c r="D1213" s="9">
        <v>0</v>
      </c>
      <c r="E1213" s="9">
        <v>5.0000000000000001E-3</v>
      </c>
      <c r="F1213" s="9">
        <v>0</v>
      </c>
      <c r="G1213" s="9">
        <v>3.0000000000000001E-3</v>
      </c>
      <c r="H1213" s="9">
        <v>0</v>
      </c>
      <c r="I1213" s="9">
        <v>6.0000000000000001E-3</v>
      </c>
      <c r="J1213" s="9">
        <v>0</v>
      </c>
      <c r="K1213" s="9">
        <v>4.0000000000000001E-3</v>
      </c>
      <c r="L1213" s="9">
        <v>2E-3</v>
      </c>
      <c r="M1213" s="9">
        <v>0</v>
      </c>
      <c r="N1213" s="9">
        <v>8.0000000000000002E-3</v>
      </c>
      <c r="O1213" s="9">
        <v>0</v>
      </c>
      <c r="P1213" s="9">
        <v>2E-3</v>
      </c>
      <c r="Q1213" s="9">
        <v>3.0000000000000001E-3</v>
      </c>
      <c r="R1213" s="9">
        <v>2E-3</v>
      </c>
      <c r="S1213" s="9">
        <v>5.0000000000000001E-3</v>
      </c>
      <c r="T1213" s="9">
        <v>2E-3</v>
      </c>
      <c r="U1213" s="9">
        <v>0</v>
      </c>
      <c r="V1213" s="9">
        <v>8.9999999999999993E-3</v>
      </c>
      <c r="W1213" s="9">
        <v>2.4E-2</v>
      </c>
      <c r="X1213" s="9">
        <v>0</v>
      </c>
      <c r="Y1213" s="9">
        <v>2E-3</v>
      </c>
      <c r="Z1213" s="9">
        <v>2E-3</v>
      </c>
      <c r="AA1213" s="9">
        <v>0</v>
      </c>
      <c r="AB1213" s="9">
        <v>3.0000000000000001E-3</v>
      </c>
    </row>
    <row r="1214" spans="2:28" x14ac:dyDescent="0.2">
      <c r="B1214" s="2" t="s">
        <v>187</v>
      </c>
      <c r="C1214" s="8">
        <v>1E-3</v>
      </c>
      <c r="D1214" s="9">
        <v>0</v>
      </c>
      <c r="E1214" s="9">
        <v>0</v>
      </c>
      <c r="F1214" s="9">
        <v>2E-3</v>
      </c>
      <c r="G1214" s="9">
        <v>0</v>
      </c>
      <c r="H1214" s="9">
        <v>0</v>
      </c>
      <c r="I1214" s="9">
        <v>0</v>
      </c>
      <c r="J1214" s="9">
        <v>0</v>
      </c>
      <c r="K1214" s="9">
        <v>0</v>
      </c>
      <c r="L1214" s="9">
        <v>2E-3</v>
      </c>
      <c r="M1214" s="9">
        <v>0</v>
      </c>
      <c r="N1214" s="9">
        <v>0</v>
      </c>
      <c r="O1214" s="9">
        <v>0</v>
      </c>
      <c r="P1214" s="9">
        <v>0</v>
      </c>
      <c r="Q1214" s="9">
        <v>2E-3</v>
      </c>
      <c r="R1214" s="9">
        <v>1E-3</v>
      </c>
      <c r="S1214" s="9">
        <v>0</v>
      </c>
      <c r="T1214" s="9">
        <v>1E-3</v>
      </c>
      <c r="U1214" s="9">
        <v>0</v>
      </c>
      <c r="V1214" s="9">
        <v>0</v>
      </c>
      <c r="W1214" s="9">
        <v>0</v>
      </c>
      <c r="X1214" s="9">
        <v>6.0000000000000001E-3</v>
      </c>
      <c r="Y1214" s="9">
        <v>0</v>
      </c>
      <c r="Z1214" s="9">
        <v>0</v>
      </c>
      <c r="AA1214" s="9">
        <v>0</v>
      </c>
      <c r="AB1214" s="9">
        <v>0</v>
      </c>
    </row>
    <row r="1215" spans="2:28" x14ac:dyDescent="0.2">
      <c r="B1215" s="2" t="s">
        <v>188</v>
      </c>
      <c r="C1215" s="8">
        <v>1E-3</v>
      </c>
      <c r="D1215" s="9">
        <v>0</v>
      </c>
      <c r="E1215" s="9">
        <v>0</v>
      </c>
      <c r="F1215" s="9">
        <v>0</v>
      </c>
      <c r="G1215" s="9">
        <v>0</v>
      </c>
      <c r="H1215" s="9">
        <v>0</v>
      </c>
      <c r="I1215" s="9">
        <v>6.0000000000000001E-3</v>
      </c>
      <c r="J1215" s="9">
        <v>8.0000000000000002E-3</v>
      </c>
      <c r="K1215" s="9">
        <v>0</v>
      </c>
      <c r="L1215" s="9">
        <v>0</v>
      </c>
      <c r="M1215" s="9">
        <v>0</v>
      </c>
      <c r="N1215" s="9">
        <v>0</v>
      </c>
      <c r="O1215" s="9">
        <v>0</v>
      </c>
      <c r="P1215" s="9">
        <v>1E-3</v>
      </c>
      <c r="Q1215" s="9">
        <v>0</v>
      </c>
      <c r="R1215" s="9">
        <v>1E-3</v>
      </c>
      <c r="S1215" s="9">
        <v>0</v>
      </c>
      <c r="T1215" s="9">
        <v>1E-3</v>
      </c>
      <c r="U1215" s="9">
        <v>0</v>
      </c>
      <c r="V1215" s="9">
        <v>0</v>
      </c>
      <c r="W1215" s="9">
        <v>0</v>
      </c>
      <c r="X1215" s="9">
        <v>0</v>
      </c>
      <c r="Y1215" s="9">
        <v>0</v>
      </c>
      <c r="Z1215" s="9">
        <v>2E-3</v>
      </c>
      <c r="AA1215" s="9">
        <v>0</v>
      </c>
      <c r="AB1215" s="9">
        <v>0</v>
      </c>
    </row>
    <row r="1216" spans="2:28" x14ac:dyDescent="0.2">
      <c r="B1216" s="2" t="s">
        <v>59</v>
      </c>
      <c r="C1216" s="8">
        <v>1E-3</v>
      </c>
      <c r="D1216" s="9">
        <v>0</v>
      </c>
      <c r="E1216" s="9">
        <v>0</v>
      </c>
      <c r="F1216" s="9">
        <v>0</v>
      </c>
      <c r="G1216" s="9">
        <v>0</v>
      </c>
      <c r="H1216" s="9">
        <v>7.0000000000000001E-3</v>
      </c>
      <c r="I1216" s="9">
        <v>0</v>
      </c>
      <c r="J1216" s="9">
        <v>0</v>
      </c>
      <c r="K1216" s="9">
        <v>4.0000000000000001E-3</v>
      </c>
      <c r="L1216" s="9">
        <v>0</v>
      </c>
      <c r="M1216" s="9">
        <v>0</v>
      </c>
      <c r="N1216" s="9">
        <v>0</v>
      </c>
      <c r="O1216" s="9">
        <v>0</v>
      </c>
      <c r="P1216" s="9">
        <v>1E-3</v>
      </c>
      <c r="Q1216" s="9">
        <v>0</v>
      </c>
      <c r="R1216" s="9">
        <v>1E-3</v>
      </c>
      <c r="S1216" s="9">
        <v>0</v>
      </c>
      <c r="T1216" s="9">
        <v>1E-3</v>
      </c>
      <c r="U1216" s="9">
        <v>0</v>
      </c>
      <c r="V1216" s="9">
        <v>0</v>
      </c>
      <c r="W1216" s="9">
        <v>0</v>
      </c>
      <c r="X1216" s="9">
        <v>0</v>
      </c>
      <c r="Y1216" s="9">
        <v>0</v>
      </c>
      <c r="Z1216" s="9">
        <v>2E-3</v>
      </c>
      <c r="AA1216" s="9">
        <v>0</v>
      </c>
      <c r="AB1216" s="9">
        <v>0</v>
      </c>
    </row>
    <row r="1217" spans="2:28" x14ac:dyDescent="0.2">
      <c r="B1217" s="2" t="s">
        <v>60</v>
      </c>
      <c r="C1217" s="8">
        <v>1E-3</v>
      </c>
      <c r="D1217" s="9">
        <v>0</v>
      </c>
      <c r="E1217" s="9">
        <v>0</v>
      </c>
      <c r="F1217" s="9">
        <v>0</v>
      </c>
      <c r="G1217" s="9">
        <v>3.0000000000000001E-3</v>
      </c>
      <c r="H1217" s="9">
        <v>0</v>
      </c>
      <c r="I1217" s="9">
        <v>0</v>
      </c>
      <c r="J1217" s="9">
        <v>0</v>
      </c>
      <c r="K1217" s="9">
        <v>0</v>
      </c>
      <c r="L1217" s="9">
        <v>0</v>
      </c>
      <c r="M1217" s="9">
        <v>0</v>
      </c>
      <c r="N1217" s="9">
        <v>0</v>
      </c>
      <c r="O1217" s="9">
        <v>0</v>
      </c>
      <c r="P1217" s="9">
        <v>1E-3</v>
      </c>
      <c r="Q1217" s="9">
        <v>0</v>
      </c>
      <c r="R1217" s="9">
        <v>0</v>
      </c>
      <c r="S1217" s="9">
        <v>0</v>
      </c>
      <c r="T1217" s="9">
        <v>1E-3</v>
      </c>
      <c r="U1217" s="9">
        <v>0</v>
      </c>
      <c r="V1217" s="9">
        <v>0</v>
      </c>
      <c r="W1217" s="9">
        <v>0</v>
      </c>
      <c r="X1217" s="9">
        <v>0</v>
      </c>
      <c r="Y1217" s="9">
        <v>2E-3</v>
      </c>
      <c r="Z1217" s="9">
        <v>0</v>
      </c>
      <c r="AA1217" s="9">
        <v>0</v>
      </c>
      <c r="AB1217" s="9">
        <v>0</v>
      </c>
    </row>
    <row r="1218" spans="2:28" x14ac:dyDescent="0.2">
      <c r="B1218" s="2" t="s">
        <v>61</v>
      </c>
      <c r="C1218" s="8">
        <v>1E-3</v>
      </c>
      <c r="D1218" s="9">
        <v>0</v>
      </c>
      <c r="E1218" s="9">
        <v>3.0000000000000001E-3</v>
      </c>
      <c r="F1218" s="9">
        <v>0</v>
      </c>
      <c r="G1218" s="9">
        <v>0</v>
      </c>
      <c r="H1218" s="9">
        <v>0</v>
      </c>
      <c r="I1218" s="9">
        <v>0</v>
      </c>
      <c r="J1218" s="9">
        <v>0</v>
      </c>
      <c r="K1218" s="9">
        <v>0</v>
      </c>
      <c r="L1218" s="9">
        <v>0</v>
      </c>
      <c r="M1218" s="9">
        <v>0</v>
      </c>
      <c r="N1218" s="9">
        <v>0</v>
      </c>
      <c r="O1218" s="9">
        <v>7.0000000000000001E-3</v>
      </c>
      <c r="P1218" s="9">
        <v>0</v>
      </c>
      <c r="Q1218" s="9">
        <v>2E-3</v>
      </c>
      <c r="R1218" s="9">
        <v>0</v>
      </c>
      <c r="S1218" s="9">
        <v>5.0000000000000001E-3</v>
      </c>
      <c r="T1218" s="9">
        <v>0</v>
      </c>
      <c r="U1218" s="9">
        <v>1.4E-2</v>
      </c>
      <c r="V1218" s="9">
        <v>0</v>
      </c>
      <c r="W1218" s="9">
        <v>0</v>
      </c>
      <c r="X1218" s="9">
        <v>0</v>
      </c>
      <c r="Y1218" s="9">
        <v>0</v>
      </c>
      <c r="Z1218" s="9">
        <v>2E-3</v>
      </c>
      <c r="AA1218" s="9">
        <v>0</v>
      </c>
      <c r="AB1218" s="9">
        <v>0</v>
      </c>
    </row>
    <row r="1219" spans="2:28" x14ac:dyDescent="0.2">
      <c r="B1219" s="2" t="s">
        <v>62</v>
      </c>
      <c r="C1219" s="8">
        <v>1E-3</v>
      </c>
      <c r="D1219" s="9">
        <v>0</v>
      </c>
      <c r="E1219" s="9">
        <v>3.0000000000000001E-3</v>
      </c>
      <c r="F1219" s="9">
        <v>0</v>
      </c>
      <c r="G1219" s="9">
        <v>0</v>
      </c>
      <c r="H1219" s="9">
        <v>0</v>
      </c>
      <c r="I1219" s="9">
        <v>0</v>
      </c>
      <c r="J1219" s="9">
        <v>0</v>
      </c>
      <c r="K1219" s="9">
        <v>0</v>
      </c>
      <c r="L1219" s="9">
        <v>0</v>
      </c>
      <c r="M1219" s="9">
        <v>0</v>
      </c>
      <c r="N1219" s="9">
        <v>0</v>
      </c>
      <c r="O1219" s="9">
        <v>0</v>
      </c>
      <c r="P1219" s="9">
        <v>1E-3</v>
      </c>
      <c r="Q1219" s="9">
        <v>0</v>
      </c>
      <c r="R1219" s="9">
        <v>1E-3</v>
      </c>
      <c r="S1219" s="9">
        <v>0</v>
      </c>
      <c r="T1219" s="9">
        <v>1E-3</v>
      </c>
      <c r="U1219" s="9">
        <v>0</v>
      </c>
      <c r="V1219" s="9">
        <v>0</v>
      </c>
      <c r="W1219" s="9">
        <v>0</v>
      </c>
      <c r="X1219" s="9">
        <v>0</v>
      </c>
      <c r="Y1219" s="9">
        <v>0</v>
      </c>
      <c r="Z1219" s="9">
        <v>0</v>
      </c>
      <c r="AA1219" s="9">
        <v>0</v>
      </c>
      <c r="AB1219" s="9">
        <v>3.0000000000000001E-3</v>
      </c>
    </row>
    <row r="1220" spans="2:28" ht="25.5" x14ac:dyDescent="0.2">
      <c r="B1220" s="2" t="s">
        <v>63</v>
      </c>
      <c r="C1220" s="8">
        <v>1E-3</v>
      </c>
      <c r="D1220" s="9">
        <v>4.0000000000000001E-3</v>
      </c>
      <c r="E1220" s="9">
        <v>0</v>
      </c>
      <c r="F1220" s="9">
        <v>0</v>
      </c>
      <c r="G1220" s="9">
        <v>0</v>
      </c>
      <c r="H1220" s="9">
        <v>0</v>
      </c>
      <c r="I1220" s="9">
        <v>0</v>
      </c>
      <c r="J1220" s="9">
        <v>0</v>
      </c>
      <c r="K1220" s="9">
        <v>0</v>
      </c>
      <c r="L1220" s="9">
        <v>0</v>
      </c>
      <c r="M1220" s="9">
        <v>0</v>
      </c>
      <c r="N1220" s="9">
        <v>0</v>
      </c>
      <c r="O1220" s="9">
        <v>0</v>
      </c>
      <c r="P1220" s="9">
        <v>1E-3</v>
      </c>
      <c r="Q1220" s="9">
        <v>0</v>
      </c>
      <c r="R1220" s="9">
        <v>1E-3</v>
      </c>
      <c r="S1220" s="9">
        <v>0</v>
      </c>
      <c r="T1220" s="9">
        <v>1E-3</v>
      </c>
      <c r="U1220" s="9">
        <v>0</v>
      </c>
      <c r="V1220" s="9">
        <v>0</v>
      </c>
      <c r="W1220" s="9">
        <v>0</v>
      </c>
      <c r="X1220" s="9">
        <v>0</v>
      </c>
      <c r="Y1220" s="9">
        <v>0</v>
      </c>
      <c r="Z1220" s="9">
        <v>2E-3</v>
      </c>
      <c r="AA1220" s="9">
        <v>0</v>
      </c>
      <c r="AB1220" s="9">
        <v>0</v>
      </c>
    </row>
    <row r="1221" spans="2:28" x14ac:dyDescent="0.2">
      <c r="B1221" s="2" t="s">
        <v>64</v>
      </c>
      <c r="C1221" s="8">
        <v>3.0000000000000001E-3</v>
      </c>
      <c r="D1221" s="9">
        <v>1.0999999999999999E-2</v>
      </c>
      <c r="E1221" s="9">
        <v>3.0000000000000001E-3</v>
      </c>
      <c r="F1221" s="9">
        <v>2E-3</v>
      </c>
      <c r="G1221" s="9">
        <v>0</v>
      </c>
      <c r="H1221" s="9">
        <v>0</v>
      </c>
      <c r="I1221" s="9">
        <v>6.0000000000000001E-3</v>
      </c>
      <c r="J1221" s="9">
        <v>0</v>
      </c>
      <c r="K1221" s="9">
        <v>7.0000000000000001E-3</v>
      </c>
      <c r="L1221" s="9">
        <v>7.0000000000000001E-3</v>
      </c>
      <c r="M1221" s="9">
        <v>0</v>
      </c>
      <c r="N1221" s="9">
        <v>0</v>
      </c>
      <c r="O1221" s="9">
        <v>0</v>
      </c>
      <c r="P1221" s="9">
        <v>5.0000000000000001E-3</v>
      </c>
      <c r="Q1221" s="9">
        <v>2E-3</v>
      </c>
      <c r="R1221" s="9">
        <v>4.0000000000000001E-3</v>
      </c>
      <c r="S1221" s="9">
        <v>0</v>
      </c>
      <c r="T1221" s="9">
        <v>3.0000000000000001E-3</v>
      </c>
      <c r="U1221" s="9">
        <v>1.4E-2</v>
      </c>
      <c r="V1221" s="9">
        <v>0</v>
      </c>
      <c r="W1221" s="9">
        <v>0</v>
      </c>
      <c r="X1221" s="9">
        <v>6.0000000000000001E-3</v>
      </c>
      <c r="Y1221" s="9">
        <v>2E-3</v>
      </c>
      <c r="Z1221" s="9">
        <v>2E-3</v>
      </c>
      <c r="AA1221" s="9">
        <v>3.0000000000000001E-3</v>
      </c>
      <c r="AB1221" s="9">
        <v>6.0000000000000001E-3</v>
      </c>
    </row>
    <row r="1222" spans="2:28" x14ac:dyDescent="0.2">
      <c r="B1222" s="2" t="s">
        <v>65</v>
      </c>
      <c r="C1222" s="8">
        <v>1.0999999999999999E-2</v>
      </c>
      <c r="D1222" s="9">
        <v>1.9E-2</v>
      </c>
      <c r="E1222" s="9">
        <v>1.2999999999999999E-2</v>
      </c>
      <c r="F1222" s="9">
        <v>7.0000000000000001E-3</v>
      </c>
      <c r="G1222" s="9">
        <v>3.0000000000000001E-3</v>
      </c>
      <c r="H1222" s="9">
        <v>1.2999999999999999E-2</v>
      </c>
      <c r="I1222" s="9">
        <v>1.2999999999999999E-2</v>
      </c>
      <c r="J1222" s="9">
        <v>0</v>
      </c>
      <c r="K1222" s="9">
        <v>1.4999999999999999E-2</v>
      </c>
      <c r="L1222" s="9">
        <v>1.0999999999999999E-2</v>
      </c>
      <c r="M1222" s="9">
        <v>8.9999999999999993E-3</v>
      </c>
      <c r="N1222" s="9">
        <v>8.0000000000000002E-3</v>
      </c>
      <c r="O1222" s="9">
        <v>2.7E-2</v>
      </c>
      <c r="P1222" s="9">
        <v>1.0999999999999999E-2</v>
      </c>
      <c r="Q1222" s="9">
        <v>8.9999999999999993E-3</v>
      </c>
      <c r="R1222" s="9">
        <v>8.9999999999999993E-3</v>
      </c>
      <c r="S1222" s="9">
        <v>2.1000000000000001E-2</v>
      </c>
      <c r="T1222" s="9">
        <v>0.01</v>
      </c>
      <c r="U1222" s="9">
        <v>1.4E-2</v>
      </c>
      <c r="V1222" s="9">
        <v>1.7999999999999999E-2</v>
      </c>
      <c r="W1222" s="9">
        <v>4.9000000000000002E-2</v>
      </c>
      <c r="X1222" s="9">
        <v>0</v>
      </c>
      <c r="Y1222" s="9">
        <v>1.4E-2</v>
      </c>
      <c r="Z1222" s="9">
        <v>1.2E-2</v>
      </c>
      <c r="AA1222" s="9">
        <v>8.0000000000000002E-3</v>
      </c>
      <c r="AB1222" s="9">
        <v>6.0000000000000001E-3</v>
      </c>
    </row>
    <row r="1223" spans="2:28" x14ac:dyDescent="0.2">
      <c r="B1223" s="2" t="s">
        <v>66</v>
      </c>
      <c r="C1223" s="8">
        <v>2E-3</v>
      </c>
      <c r="D1223" s="9">
        <v>0</v>
      </c>
      <c r="E1223" s="9">
        <v>5.0000000000000001E-3</v>
      </c>
      <c r="F1223" s="9">
        <v>0</v>
      </c>
      <c r="G1223" s="9">
        <v>0</v>
      </c>
      <c r="H1223" s="9">
        <v>0</v>
      </c>
      <c r="I1223" s="9">
        <v>6.0000000000000001E-3</v>
      </c>
      <c r="J1223" s="9">
        <v>0</v>
      </c>
      <c r="K1223" s="9">
        <v>4.0000000000000001E-3</v>
      </c>
      <c r="L1223" s="9">
        <v>0</v>
      </c>
      <c r="M1223" s="9">
        <v>5.0000000000000001E-3</v>
      </c>
      <c r="N1223" s="9">
        <v>0</v>
      </c>
      <c r="O1223" s="9">
        <v>0</v>
      </c>
      <c r="P1223" s="9">
        <v>2E-3</v>
      </c>
      <c r="Q1223" s="9">
        <v>2E-3</v>
      </c>
      <c r="R1223" s="9">
        <v>1E-3</v>
      </c>
      <c r="S1223" s="9">
        <v>0</v>
      </c>
      <c r="T1223" s="9">
        <v>1E-3</v>
      </c>
      <c r="U1223" s="9">
        <v>1.4E-2</v>
      </c>
      <c r="V1223" s="9">
        <v>0</v>
      </c>
      <c r="W1223" s="9">
        <v>0</v>
      </c>
      <c r="X1223" s="9">
        <v>6.0000000000000001E-3</v>
      </c>
      <c r="Y1223" s="9">
        <v>0</v>
      </c>
      <c r="Z1223" s="9">
        <v>2E-3</v>
      </c>
      <c r="AA1223" s="9">
        <v>3.0000000000000001E-3</v>
      </c>
      <c r="AB1223" s="9">
        <v>0</v>
      </c>
    </row>
    <row r="1224" spans="2:28" x14ac:dyDescent="0.2">
      <c r="B1224" s="2" t="s">
        <v>67</v>
      </c>
      <c r="C1224" s="8">
        <v>1E-3</v>
      </c>
      <c r="D1224" s="9">
        <v>0</v>
      </c>
      <c r="E1224" s="9">
        <v>0</v>
      </c>
      <c r="F1224" s="9">
        <v>0</v>
      </c>
      <c r="G1224" s="9">
        <v>0</v>
      </c>
      <c r="H1224" s="9">
        <v>7.0000000000000001E-3</v>
      </c>
      <c r="I1224" s="9">
        <v>0</v>
      </c>
      <c r="J1224" s="9">
        <v>8.0000000000000002E-3</v>
      </c>
      <c r="K1224" s="9">
        <v>0</v>
      </c>
      <c r="L1224" s="9">
        <v>0</v>
      </c>
      <c r="M1224" s="9">
        <v>0</v>
      </c>
      <c r="N1224" s="9">
        <v>0</v>
      </c>
      <c r="O1224" s="9">
        <v>0</v>
      </c>
      <c r="P1224" s="9">
        <v>1E-3</v>
      </c>
      <c r="Q1224" s="9">
        <v>0</v>
      </c>
      <c r="R1224" s="9">
        <v>1E-3</v>
      </c>
      <c r="S1224" s="9">
        <v>0</v>
      </c>
      <c r="T1224" s="9">
        <v>0</v>
      </c>
      <c r="U1224" s="9">
        <v>0</v>
      </c>
      <c r="V1224" s="9">
        <v>8.9999999999999993E-3</v>
      </c>
      <c r="W1224" s="9">
        <v>0</v>
      </c>
      <c r="X1224" s="9">
        <v>0</v>
      </c>
      <c r="Y1224" s="9">
        <v>0</v>
      </c>
      <c r="Z1224" s="9">
        <v>2E-3</v>
      </c>
      <c r="AA1224" s="9">
        <v>0</v>
      </c>
      <c r="AB1224" s="9">
        <v>0</v>
      </c>
    </row>
    <row r="1225" spans="2:28" x14ac:dyDescent="0.2">
      <c r="B1225" s="2" t="s">
        <v>68</v>
      </c>
      <c r="C1225" s="8">
        <v>1E-3</v>
      </c>
      <c r="D1225" s="9">
        <v>0</v>
      </c>
      <c r="E1225" s="9">
        <v>0</v>
      </c>
      <c r="F1225" s="9">
        <v>0</v>
      </c>
      <c r="G1225" s="9">
        <v>0</v>
      </c>
      <c r="H1225" s="9">
        <v>0</v>
      </c>
      <c r="I1225" s="9">
        <v>0</v>
      </c>
      <c r="J1225" s="9">
        <v>0</v>
      </c>
      <c r="K1225" s="9">
        <v>0</v>
      </c>
      <c r="L1225" s="9">
        <v>0</v>
      </c>
      <c r="M1225" s="9">
        <v>0</v>
      </c>
      <c r="N1225" s="9">
        <v>0</v>
      </c>
      <c r="O1225" s="9">
        <v>0</v>
      </c>
      <c r="P1225" s="9">
        <v>0</v>
      </c>
      <c r="Q1225" s="9">
        <v>0</v>
      </c>
      <c r="R1225" s="9">
        <v>1E-3</v>
      </c>
      <c r="S1225" s="9">
        <v>0</v>
      </c>
      <c r="T1225" s="9">
        <v>0</v>
      </c>
      <c r="U1225" s="9">
        <v>0</v>
      </c>
      <c r="V1225" s="9">
        <v>8.9999999999999993E-3</v>
      </c>
      <c r="W1225" s="9">
        <v>0</v>
      </c>
      <c r="X1225" s="9">
        <v>0</v>
      </c>
      <c r="Y1225" s="9">
        <v>0</v>
      </c>
      <c r="Z1225" s="9">
        <v>2E-3</v>
      </c>
      <c r="AA1225" s="9">
        <v>0</v>
      </c>
      <c r="AB1225" s="9">
        <v>0</v>
      </c>
    </row>
    <row r="1226" spans="2:28" ht="25.5" x14ac:dyDescent="0.2">
      <c r="B1226" s="2" t="s">
        <v>199</v>
      </c>
      <c r="C1226" s="8">
        <v>1E-3</v>
      </c>
      <c r="D1226" s="9">
        <v>0</v>
      </c>
      <c r="E1226" s="9">
        <v>0</v>
      </c>
      <c r="F1226" s="9">
        <v>2E-3</v>
      </c>
      <c r="G1226" s="9">
        <v>0</v>
      </c>
      <c r="H1226" s="9">
        <v>0</v>
      </c>
      <c r="I1226" s="9">
        <v>0</v>
      </c>
      <c r="J1226" s="9">
        <v>0</v>
      </c>
      <c r="K1226" s="9">
        <v>4.0000000000000001E-3</v>
      </c>
      <c r="L1226" s="9">
        <v>0</v>
      </c>
      <c r="M1226" s="9">
        <v>0</v>
      </c>
      <c r="N1226" s="9">
        <v>0</v>
      </c>
      <c r="O1226" s="9">
        <v>0</v>
      </c>
      <c r="P1226" s="9">
        <v>1E-3</v>
      </c>
      <c r="Q1226" s="9">
        <v>0</v>
      </c>
      <c r="R1226" s="9">
        <v>1E-3</v>
      </c>
      <c r="S1226" s="9">
        <v>0</v>
      </c>
      <c r="T1226" s="9">
        <v>1E-3</v>
      </c>
      <c r="U1226" s="9">
        <v>0</v>
      </c>
      <c r="V1226" s="9">
        <v>0</v>
      </c>
      <c r="W1226" s="9">
        <v>0</v>
      </c>
      <c r="X1226" s="9">
        <v>6.0000000000000001E-3</v>
      </c>
      <c r="Y1226" s="9">
        <v>0</v>
      </c>
      <c r="Z1226" s="9">
        <v>0</v>
      </c>
      <c r="AA1226" s="9">
        <v>0</v>
      </c>
      <c r="AB1226" s="9">
        <v>0</v>
      </c>
    </row>
    <row r="1227" spans="2:28" x14ac:dyDescent="0.2">
      <c r="B1227" s="2" t="s">
        <v>200</v>
      </c>
      <c r="C1227" s="8">
        <v>2E-3</v>
      </c>
      <c r="D1227" s="9">
        <v>0</v>
      </c>
      <c r="E1227" s="9">
        <v>8.0000000000000002E-3</v>
      </c>
      <c r="F1227" s="9">
        <v>0</v>
      </c>
      <c r="G1227" s="9">
        <v>0</v>
      </c>
      <c r="H1227" s="9">
        <v>0</v>
      </c>
      <c r="I1227" s="9">
        <v>0</v>
      </c>
      <c r="J1227" s="9">
        <v>8.0000000000000002E-3</v>
      </c>
      <c r="K1227" s="9">
        <v>4.0000000000000001E-3</v>
      </c>
      <c r="L1227" s="9">
        <v>0</v>
      </c>
      <c r="M1227" s="9">
        <v>0</v>
      </c>
      <c r="N1227" s="9">
        <v>0</v>
      </c>
      <c r="O1227" s="9">
        <v>0</v>
      </c>
      <c r="P1227" s="9">
        <v>1E-3</v>
      </c>
      <c r="Q1227" s="9">
        <v>2E-3</v>
      </c>
      <c r="R1227" s="9">
        <v>2E-3</v>
      </c>
      <c r="S1227" s="9">
        <v>0</v>
      </c>
      <c r="T1227" s="9">
        <v>2E-3</v>
      </c>
      <c r="U1227" s="9">
        <v>0</v>
      </c>
      <c r="V1227" s="9">
        <v>0</v>
      </c>
      <c r="W1227" s="9">
        <v>0</v>
      </c>
      <c r="X1227" s="9">
        <v>0</v>
      </c>
      <c r="Y1227" s="9">
        <v>5.0000000000000001E-3</v>
      </c>
      <c r="Z1227" s="9">
        <v>2E-3</v>
      </c>
      <c r="AA1227" s="9">
        <v>0</v>
      </c>
      <c r="AB1227" s="9">
        <v>0</v>
      </c>
    </row>
    <row r="1228" spans="2:28" x14ac:dyDescent="0.2">
      <c r="B1228" s="2" t="s">
        <v>201</v>
      </c>
      <c r="C1228" s="8">
        <v>3.0000000000000001E-3</v>
      </c>
      <c r="D1228" s="9">
        <v>0</v>
      </c>
      <c r="E1228" s="9">
        <v>5.0000000000000001E-3</v>
      </c>
      <c r="F1228" s="9">
        <v>4.0000000000000001E-3</v>
      </c>
      <c r="G1228" s="9">
        <v>0</v>
      </c>
      <c r="H1228" s="9">
        <v>7.0000000000000001E-3</v>
      </c>
      <c r="I1228" s="9">
        <v>0</v>
      </c>
      <c r="J1228" s="9">
        <v>8.0000000000000002E-3</v>
      </c>
      <c r="K1228" s="9">
        <v>0</v>
      </c>
      <c r="L1228" s="9">
        <v>5.0000000000000001E-3</v>
      </c>
      <c r="M1228" s="9">
        <v>5.0000000000000001E-3</v>
      </c>
      <c r="N1228" s="9">
        <v>0</v>
      </c>
      <c r="O1228" s="9">
        <v>7.0000000000000001E-3</v>
      </c>
      <c r="P1228" s="9">
        <v>2E-3</v>
      </c>
      <c r="Q1228" s="9">
        <v>5.0000000000000001E-3</v>
      </c>
      <c r="R1228" s="9">
        <v>3.0000000000000001E-3</v>
      </c>
      <c r="S1228" s="9">
        <v>0</v>
      </c>
      <c r="T1228" s="9">
        <v>1E-3</v>
      </c>
      <c r="U1228" s="9">
        <v>2.8000000000000001E-2</v>
      </c>
      <c r="V1228" s="9">
        <v>8.9999999999999993E-3</v>
      </c>
      <c r="W1228" s="9">
        <v>0</v>
      </c>
      <c r="X1228" s="9">
        <v>0</v>
      </c>
      <c r="Y1228" s="9">
        <v>2E-3</v>
      </c>
      <c r="Z1228" s="9">
        <v>5.0000000000000001E-3</v>
      </c>
      <c r="AA1228" s="9">
        <v>3.0000000000000001E-3</v>
      </c>
      <c r="AB1228" s="9">
        <v>3.0000000000000001E-3</v>
      </c>
    </row>
    <row r="1229" spans="2:28" ht="25.5" x14ac:dyDescent="0.2">
      <c r="B1229" s="2" t="s">
        <v>202</v>
      </c>
      <c r="C1229" s="8">
        <v>1E-3</v>
      </c>
      <c r="D1229" s="9">
        <v>0</v>
      </c>
      <c r="E1229" s="9">
        <v>0</v>
      </c>
      <c r="F1229" s="9">
        <v>0</v>
      </c>
      <c r="G1229" s="9">
        <v>0</v>
      </c>
      <c r="H1229" s="9">
        <v>7.0000000000000001E-3</v>
      </c>
      <c r="I1229" s="9">
        <v>0</v>
      </c>
      <c r="J1229" s="9">
        <v>0</v>
      </c>
      <c r="K1229" s="9">
        <v>0</v>
      </c>
      <c r="L1229" s="9">
        <v>0</v>
      </c>
      <c r="M1229" s="9">
        <v>0</v>
      </c>
      <c r="N1229" s="9">
        <v>8.0000000000000002E-3</v>
      </c>
      <c r="O1229" s="9">
        <v>0</v>
      </c>
      <c r="P1229" s="9">
        <v>1E-3</v>
      </c>
      <c r="Q1229" s="9">
        <v>0</v>
      </c>
      <c r="R1229" s="9">
        <v>1E-3</v>
      </c>
      <c r="S1229" s="9">
        <v>0</v>
      </c>
      <c r="T1229" s="9">
        <v>1E-3</v>
      </c>
      <c r="U1229" s="9">
        <v>0</v>
      </c>
      <c r="V1229" s="9">
        <v>0</v>
      </c>
      <c r="W1229" s="9">
        <v>2.4E-2</v>
      </c>
      <c r="X1229" s="9">
        <v>0</v>
      </c>
      <c r="Y1229" s="9">
        <v>0</v>
      </c>
      <c r="Z1229" s="9">
        <v>0</v>
      </c>
      <c r="AA1229" s="9">
        <v>0</v>
      </c>
      <c r="AB1229" s="9">
        <v>0</v>
      </c>
    </row>
    <row r="1230" spans="2:28" ht="25.5" x14ac:dyDescent="0.2">
      <c r="B1230" s="2" t="s">
        <v>203</v>
      </c>
      <c r="C1230" s="8">
        <v>1E-3</v>
      </c>
      <c r="D1230" s="9">
        <v>0</v>
      </c>
      <c r="E1230" s="9">
        <v>0</v>
      </c>
      <c r="F1230" s="9">
        <v>0</v>
      </c>
      <c r="G1230" s="9">
        <v>3.0000000000000001E-3</v>
      </c>
      <c r="H1230" s="9">
        <v>7.0000000000000001E-3</v>
      </c>
      <c r="I1230" s="9">
        <v>0</v>
      </c>
      <c r="J1230" s="9">
        <v>0</v>
      </c>
      <c r="K1230" s="9">
        <v>0</v>
      </c>
      <c r="L1230" s="9">
        <v>2E-3</v>
      </c>
      <c r="M1230" s="9">
        <v>5.0000000000000001E-3</v>
      </c>
      <c r="N1230" s="9">
        <v>0</v>
      </c>
      <c r="O1230" s="9">
        <v>0</v>
      </c>
      <c r="P1230" s="9">
        <v>2E-3</v>
      </c>
      <c r="Q1230" s="9">
        <v>0</v>
      </c>
      <c r="R1230" s="9">
        <v>1E-3</v>
      </c>
      <c r="S1230" s="9">
        <v>0</v>
      </c>
      <c r="T1230" s="9">
        <v>1E-3</v>
      </c>
      <c r="U1230" s="9">
        <v>0</v>
      </c>
      <c r="V1230" s="9">
        <v>0</v>
      </c>
      <c r="W1230" s="9">
        <v>0</v>
      </c>
      <c r="X1230" s="9">
        <v>0</v>
      </c>
      <c r="Y1230" s="9">
        <v>2E-3</v>
      </c>
      <c r="Z1230" s="9">
        <v>0</v>
      </c>
      <c r="AA1230" s="9">
        <v>0</v>
      </c>
      <c r="AB1230" s="9">
        <v>3.0000000000000001E-3</v>
      </c>
    </row>
    <row r="1231" spans="2:28" x14ac:dyDescent="0.2">
      <c r="B1231" s="2" t="s">
        <v>204</v>
      </c>
      <c r="C1231" s="8">
        <v>0.14899999999999999</v>
      </c>
      <c r="D1231" s="9">
        <v>0.17399999999999999</v>
      </c>
      <c r="E1231" s="9">
        <v>0.13200000000000001</v>
      </c>
      <c r="F1231" s="9">
        <v>0.13700000000000001</v>
      </c>
      <c r="G1231" s="9">
        <v>0.14699999999999999</v>
      </c>
      <c r="H1231" s="9">
        <v>0.20300000000000001</v>
      </c>
      <c r="I1231" s="9">
        <v>0.14199999999999999</v>
      </c>
      <c r="J1231" s="9">
        <v>9.0999999999999998E-2</v>
      </c>
      <c r="K1231" s="9">
        <v>0.154</v>
      </c>
      <c r="L1231" s="9">
        <v>0.151</v>
      </c>
      <c r="M1231" s="9">
        <v>0.126</v>
      </c>
      <c r="N1231" s="9">
        <v>0.217</v>
      </c>
      <c r="O1231" s="9">
        <v>0.16800000000000001</v>
      </c>
      <c r="P1231" s="9">
        <v>0.15</v>
      </c>
      <c r="Q1231" s="9">
        <v>0.15</v>
      </c>
      <c r="R1231" s="9">
        <v>0.14899999999999999</v>
      </c>
      <c r="S1231" s="9">
        <v>0.18</v>
      </c>
      <c r="T1231" s="9">
        <v>0.14699999999999999</v>
      </c>
      <c r="U1231" s="9">
        <v>0.23599999999999999</v>
      </c>
      <c r="V1231" s="9">
        <v>0.124</v>
      </c>
      <c r="W1231" s="9">
        <v>9.8000000000000004E-2</v>
      </c>
      <c r="X1231" s="9">
        <v>0.152</v>
      </c>
      <c r="Y1231" s="9">
        <v>0.19400000000000001</v>
      </c>
      <c r="Z1231" s="9">
        <v>0.14000000000000001</v>
      </c>
      <c r="AA1231" s="9">
        <v>0.158</v>
      </c>
      <c r="AB1231" s="9">
        <v>9.2999999999999999E-2</v>
      </c>
    </row>
    <row r="1232" spans="2:28" x14ac:dyDescent="0.2">
      <c r="B1232" s="2" t="s">
        <v>205</v>
      </c>
      <c r="C1232" s="8">
        <v>1E-3</v>
      </c>
      <c r="D1232" s="9">
        <v>4.0000000000000001E-3</v>
      </c>
      <c r="E1232" s="9">
        <v>0</v>
      </c>
      <c r="F1232" s="9">
        <v>0</v>
      </c>
      <c r="G1232" s="9">
        <v>0</v>
      </c>
      <c r="H1232" s="9">
        <v>0</v>
      </c>
      <c r="I1232" s="9">
        <v>0</v>
      </c>
      <c r="J1232" s="9">
        <v>0</v>
      </c>
      <c r="K1232" s="9">
        <v>4.0000000000000001E-3</v>
      </c>
      <c r="L1232" s="9">
        <v>0</v>
      </c>
      <c r="M1232" s="9">
        <v>0</v>
      </c>
      <c r="N1232" s="9">
        <v>0</v>
      </c>
      <c r="O1232" s="9">
        <v>0</v>
      </c>
      <c r="P1232" s="9">
        <v>1E-3</v>
      </c>
      <c r="Q1232" s="9">
        <v>0</v>
      </c>
      <c r="R1232" s="9">
        <v>1E-3</v>
      </c>
      <c r="S1232" s="9">
        <v>0</v>
      </c>
      <c r="T1232" s="9">
        <v>1E-3</v>
      </c>
      <c r="U1232" s="9">
        <v>0</v>
      </c>
      <c r="V1232" s="9">
        <v>0</v>
      </c>
      <c r="W1232" s="9">
        <v>0</v>
      </c>
      <c r="X1232" s="9">
        <v>0</v>
      </c>
      <c r="Y1232" s="9">
        <v>0</v>
      </c>
      <c r="Z1232" s="9">
        <v>2E-3</v>
      </c>
      <c r="AA1232" s="9">
        <v>0</v>
      </c>
      <c r="AB1232" s="9">
        <v>0</v>
      </c>
    </row>
    <row r="1233" spans="1:28" x14ac:dyDescent="0.2">
      <c r="B1233" s="2" t="s">
        <v>206</v>
      </c>
      <c r="C1233" s="8">
        <v>1E-3</v>
      </c>
      <c r="D1233" s="9">
        <v>0</v>
      </c>
      <c r="E1233" s="9">
        <v>0</v>
      </c>
      <c r="F1233" s="9">
        <v>0</v>
      </c>
      <c r="G1233" s="9">
        <v>3.0000000000000001E-3</v>
      </c>
      <c r="H1233" s="9">
        <v>0</v>
      </c>
      <c r="I1233" s="9">
        <v>0</v>
      </c>
      <c r="J1233" s="9">
        <v>0</v>
      </c>
      <c r="K1233" s="9">
        <v>0</v>
      </c>
      <c r="L1233" s="9">
        <v>0</v>
      </c>
      <c r="M1233" s="9">
        <v>0</v>
      </c>
      <c r="N1233" s="9">
        <v>0</v>
      </c>
      <c r="O1233" s="9">
        <v>0</v>
      </c>
      <c r="P1233" s="9">
        <v>0</v>
      </c>
      <c r="Q1233" s="9">
        <v>2E-3</v>
      </c>
      <c r="R1233" s="9">
        <v>0</v>
      </c>
      <c r="S1233" s="9">
        <v>0</v>
      </c>
      <c r="T1233" s="9">
        <v>0</v>
      </c>
      <c r="U1233" s="9">
        <v>0</v>
      </c>
      <c r="V1233" s="9">
        <v>8.9999999999999993E-3</v>
      </c>
      <c r="W1233" s="9">
        <v>0</v>
      </c>
      <c r="X1233" s="9">
        <v>0</v>
      </c>
      <c r="Y1233" s="9">
        <v>0</v>
      </c>
      <c r="Z1233" s="9">
        <v>0</v>
      </c>
      <c r="AA1233" s="9">
        <v>0</v>
      </c>
      <c r="AB1233" s="9">
        <v>3.0000000000000001E-3</v>
      </c>
    </row>
    <row r="1234" spans="1:28" x14ac:dyDescent="0.2">
      <c r="B1234" s="2" t="s">
        <v>207</v>
      </c>
      <c r="C1234" s="8">
        <v>1E-3</v>
      </c>
      <c r="D1234" s="9">
        <v>0</v>
      </c>
      <c r="E1234" s="9">
        <v>0</v>
      </c>
      <c r="F1234" s="9">
        <v>2E-3</v>
      </c>
      <c r="G1234" s="9">
        <v>0</v>
      </c>
      <c r="H1234" s="9">
        <v>0</v>
      </c>
      <c r="I1234" s="9">
        <v>0</v>
      </c>
      <c r="J1234" s="9">
        <v>8.0000000000000002E-3</v>
      </c>
      <c r="K1234" s="9">
        <v>0</v>
      </c>
      <c r="L1234" s="9">
        <v>0</v>
      </c>
      <c r="M1234" s="9">
        <v>0</v>
      </c>
      <c r="N1234" s="9">
        <v>0</v>
      </c>
      <c r="O1234" s="9">
        <v>0</v>
      </c>
      <c r="P1234" s="9">
        <v>1E-3</v>
      </c>
      <c r="Q1234" s="9">
        <v>0</v>
      </c>
      <c r="R1234" s="9">
        <v>1E-3</v>
      </c>
      <c r="S1234" s="9">
        <v>0</v>
      </c>
      <c r="T1234" s="9">
        <v>1E-3</v>
      </c>
      <c r="U1234" s="9">
        <v>0</v>
      </c>
      <c r="V1234" s="9">
        <v>0</v>
      </c>
      <c r="W1234" s="9">
        <v>0</v>
      </c>
      <c r="X1234" s="9">
        <v>0</v>
      </c>
      <c r="Y1234" s="9">
        <v>0</v>
      </c>
      <c r="Z1234" s="9">
        <v>0</v>
      </c>
      <c r="AA1234" s="9">
        <v>3.0000000000000001E-3</v>
      </c>
      <c r="AB1234" s="9">
        <v>0</v>
      </c>
    </row>
    <row r="1235" spans="1:28" x14ac:dyDescent="0.2">
      <c r="B1235" s="2" t="s">
        <v>3</v>
      </c>
      <c r="C1235" s="3">
        <v>1769</v>
      </c>
      <c r="D1235" s="4">
        <v>264</v>
      </c>
      <c r="E1235" s="4">
        <v>387</v>
      </c>
      <c r="F1235" s="4">
        <v>459</v>
      </c>
      <c r="G1235" s="4">
        <v>307</v>
      </c>
      <c r="H1235" s="4">
        <v>153</v>
      </c>
      <c r="I1235" s="4">
        <v>155</v>
      </c>
      <c r="J1235" s="4">
        <v>132</v>
      </c>
      <c r="K1235" s="4">
        <v>272</v>
      </c>
      <c r="L1235" s="4">
        <v>443</v>
      </c>
      <c r="M1235" s="4">
        <v>215</v>
      </c>
      <c r="N1235" s="4">
        <v>120</v>
      </c>
      <c r="O1235" s="4">
        <v>149</v>
      </c>
      <c r="P1235" s="4">
        <v>1047</v>
      </c>
      <c r="Q1235" s="4">
        <v>662</v>
      </c>
      <c r="R1235" s="4">
        <v>1494</v>
      </c>
      <c r="S1235" s="4">
        <v>194</v>
      </c>
      <c r="T1235" s="4">
        <v>1588</v>
      </c>
      <c r="U1235" s="4">
        <v>72</v>
      </c>
      <c r="V1235" s="4">
        <v>113</v>
      </c>
      <c r="W1235" s="4">
        <v>41</v>
      </c>
      <c r="X1235" s="4">
        <v>158</v>
      </c>
      <c r="Y1235" s="4">
        <v>438</v>
      </c>
      <c r="Z1235" s="4">
        <v>422</v>
      </c>
      <c r="AA1235" s="4">
        <v>360</v>
      </c>
      <c r="AB1235" s="4">
        <v>332</v>
      </c>
    </row>
    <row r="1236" spans="1:28" ht="38.25" x14ac:dyDescent="0.2">
      <c r="A1236" s="1" t="s">
        <v>1383</v>
      </c>
    </row>
    <row r="1237" spans="1:28" x14ac:dyDescent="0.2">
      <c r="B1237" s="2" t="s">
        <v>28</v>
      </c>
      <c r="C1237" s="8">
        <v>1E-3</v>
      </c>
      <c r="D1237" s="9">
        <v>0</v>
      </c>
      <c r="E1237" s="9">
        <v>0</v>
      </c>
      <c r="F1237" s="9">
        <v>0</v>
      </c>
      <c r="G1237" s="9">
        <v>0</v>
      </c>
      <c r="H1237" s="9">
        <v>0</v>
      </c>
      <c r="I1237" s="9">
        <v>6.0000000000000001E-3</v>
      </c>
      <c r="J1237" s="9">
        <v>0</v>
      </c>
      <c r="K1237" s="9">
        <v>4.0000000000000001E-3</v>
      </c>
      <c r="L1237" s="9">
        <v>0</v>
      </c>
      <c r="M1237" s="9">
        <v>0</v>
      </c>
      <c r="N1237" s="9">
        <v>0</v>
      </c>
      <c r="O1237" s="9">
        <v>0</v>
      </c>
      <c r="P1237" s="9">
        <v>1E-3</v>
      </c>
      <c r="Q1237" s="9">
        <v>0</v>
      </c>
      <c r="R1237" s="9">
        <v>1E-3</v>
      </c>
      <c r="S1237" s="9">
        <v>0</v>
      </c>
      <c r="T1237" s="9">
        <v>1E-3</v>
      </c>
      <c r="U1237" s="9">
        <v>0</v>
      </c>
      <c r="V1237" s="9">
        <v>0</v>
      </c>
      <c r="W1237" s="9">
        <v>0</v>
      </c>
      <c r="X1237" s="9">
        <v>0</v>
      </c>
      <c r="Y1237" s="9">
        <v>0</v>
      </c>
      <c r="Z1237" s="9">
        <v>2E-3</v>
      </c>
      <c r="AA1237" s="9">
        <v>0</v>
      </c>
      <c r="AB1237" s="9">
        <v>0</v>
      </c>
    </row>
    <row r="1238" spans="1:28" x14ac:dyDescent="0.2">
      <c r="B1238" s="2" t="s">
        <v>29</v>
      </c>
      <c r="C1238" s="8">
        <v>1E-3</v>
      </c>
      <c r="D1238" s="9">
        <v>0</v>
      </c>
      <c r="E1238" s="9">
        <v>0</v>
      </c>
      <c r="F1238" s="9">
        <v>0</v>
      </c>
      <c r="G1238" s="9">
        <v>0</v>
      </c>
      <c r="H1238" s="9">
        <v>6.0000000000000001E-3</v>
      </c>
      <c r="I1238" s="9">
        <v>0</v>
      </c>
      <c r="J1238" s="9">
        <v>0</v>
      </c>
      <c r="K1238" s="9">
        <v>4.0000000000000001E-3</v>
      </c>
      <c r="L1238" s="9">
        <v>0</v>
      </c>
      <c r="M1238" s="9">
        <v>0</v>
      </c>
      <c r="N1238" s="9">
        <v>0</v>
      </c>
      <c r="O1238" s="9">
        <v>0</v>
      </c>
      <c r="P1238" s="9">
        <v>0</v>
      </c>
      <c r="Q1238" s="9">
        <v>1E-3</v>
      </c>
      <c r="R1238" s="9">
        <v>0</v>
      </c>
      <c r="S1238" s="9">
        <v>5.0000000000000001E-3</v>
      </c>
      <c r="T1238" s="9">
        <v>1E-3</v>
      </c>
      <c r="U1238" s="9">
        <v>0</v>
      </c>
      <c r="V1238" s="9">
        <v>0</v>
      </c>
      <c r="W1238" s="9">
        <v>0</v>
      </c>
      <c r="X1238" s="9">
        <v>6.0000000000000001E-3</v>
      </c>
      <c r="Y1238" s="9">
        <v>0</v>
      </c>
      <c r="Z1238" s="9">
        <v>0</v>
      </c>
      <c r="AA1238" s="9">
        <v>0</v>
      </c>
      <c r="AB1238" s="9">
        <v>0</v>
      </c>
    </row>
    <row r="1239" spans="1:28" x14ac:dyDescent="0.2">
      <c r="B1239" s="2" t="s">
        <v>1491</v>
      </c>
      <c r="C1239" s="8">
        <v>0.33</v>
      </c>
      <c r="D1239" s="9">
        <v>0.38600000000000001</v>
      </c>
      <c r="E1239" s="9">
        <v>0.38200000000000001</v>
      </c>
      <c r="F1239" s="9">
        <v>0.35499999999999998</v>
      </c>
      <c r="G1239" s="9">
        <v>0.27700000000000002</v>
      </c>
      <c r="H1239" s="9">
        <v>0.224</v>
      </c>
      <c r="I1239" s="9">
        <v>0.23</v>
      </c>
      <c r="J1239" s="9">
        <v>0.26400000000000001</v>
      </c>
      <c r="K1239" s="9">
        <v>0.34399999999999997</v>
      </c>
      <c r="L1239" s="9">
        <v>0.313</v>
      </c>
      <c r="M1239" s="9">
        <v>0.373</v>
      </c>
      <c r="N1239" s="9">
        <v>0.25600000000000001</v>
      </c>
      <c r="O1239" s="9">
        <v>0.312</v>
      </c>
      <c r="P1239" s="9">
        <v>0.33</v>
      </c>
      <c r="Q1239" s="9">
        <v>0.32200000000000001</v>
      </c>
      <c r="R1239" s="9">
        <v>0.34300000000000003</v>
      </c>
      <c r="S1239" s="9">
        <v>0.25</v>
      </c>
      <c r="T1239" s="9">
        <v>0.33400000000000002</v>
      </c>
      <c r="U1239" s="9">
        <v>0.16</v>
      </c>
      <c r="V1239" s="9">
        <v>0.37</v>
      </c>
      <c r="W1239" s="9">
        <v>0.38100000000000001</v>
      </c>
      <c r="X1239" s="9">
        <v>0.30399999999999999</v>
      </c>
      <c r="Y1239" s="9">
        <v>0.29699999999999999</v>
      </c>
      <c r="Z1239" s="9">
        <v>0.35</v>
      </c>
      <c r="AA1239" s="9">
        <v>0.33300000000000002</v>
      </c>
      <c r="AB1239" s="9">
        <v>0.34699999999999998</v>
      </c>
    </row>
    <row r="1240" spans="1:28" x14ac:dyDescent="0.2">
      <c r="B1240" s="2">
        <v>1</v>
      </c>
      <c r="C1240" s="8">
        <v>6.8000000000000005E-2</v>
      </c>
      <c r="D1240" s="9">
        <v>8.5000000000000006E-2</v>
      </c>
      <c r="E1240" s="9">
        <v>6.2E-2</v>
      </c>
      <c r="F1240" s="9">
        <v>7.6999999999999999E-2</v>
      </c>
      <c r="G1240" s="9">
        <v>8.7999999999999995E-2</v>
      </c>
      <c r="H1240" s="9">
        <v>4.2999999999999997E-2</v>
      </c>
      <c r="I1240" s="9">
        <v>1.2E-2</v>
      </c>
      <c r="J1240" s="9">
        <v>3.5999999999999997E-2</v>
      </c>
      <c r="K1240" s="9">
        <v>5.3999999999999999E-2</v>
      </c>
      <c r="L1240" s="9">
        <v>7.6999999999999999E-2</v>
      </c>
      <c r="M1240" s="9">
        <v>0.1</v>
      </c>
      <c r="N1240" s="9">
        <v>7.0000000000000007E-2</v>
      </c>
      <c r="O1240" s="9">
        <v>7.8E-2</v>
      </c>
      <c r="P1240" s="9">
        <v>7.2999999999999995E-2</v>
      </c>
      <c r="Q1240" s="9">
        <v>6.0999999999999999E-2</v>
      </c>
      <c r="R1240" s="9">
        <v>7.0000000000000007E-2</v>
      </c>
      <c r="S1240" s="9">
        <v>5.2999999999999999E-2</v>
      </c>
      <c r="T1240" s="9">
        <v>6.5000000000000002E-2</v>
      </c>
      <c r="U1240" s="9">
        <v>0.14699999999999999</v>
      </c>
      <c r="V1240" s="9">
        <v>7.5999999999999998E-2</v>
      </c>
      <c r="W1240" s="9">
        <v>2.4E-2</v>
      </c>
      <c r="X1240" s="9">
        <v>5.6000000000000001E-2</v>
      </c>
      <c r="Y1240" s="9">
        <v>6.4000000000000001E-2</v>
      </c>
      <c r="Z1240" s="9">
        <v>7.1999999999999995E-2</v>
      </c>
      <c r="AA1240" s="9">
        <v>7.5999999999999998E-2</v>
      </c>
      <c r="AB1240" s="9">
        <v>7.2999999999999995E-2</v>
      </c>
    </row>
    <row r="1241" spans="1:28" x14ac:dyDescent="0.2">
      <c r="B1241" s="2" t="s">
        <v>356</v>
      </c>
      <c r="C1241" s="8">
        <v>1E-3</v>
      </c>
      <c r="D1241" s="9">
        <v>0</v>
      </c>
      <c r="E1241" s="9">
        <v>2E-3</v>
      </c>
      <c r="F1241" s="9">
        <v>0</v>
      </c>
      <c r="G1241" s="9">
        <v>0</v>
      </c>
      <c r="H1241" s="9">
        <v>0</v>
      </c>
      <c r="I1241" s="9">
        <v>0</v>
      </c>
      <c r="J1241" s="9">
        <v>0</v>
      </c>
      <c r="K1241" s="9">
        <v>0</v>
      </c>
      <c r="L1241" s="9">
        <v>0</v>
      </c>
      <c r="M1241" s="9">
        <v>0</v>
      </c>
      <c r="N1241" s="9">
        <v>0</v>
      </c>
      <c r="O1241" s="9">
        <v>6.0000000000000001E-3</v>
      </c>
      <c r="P1241" s="9">
        <v>0</v>
      </c>
      <c r="Q1241" s="9">
        <v>1E-3</v>
      </c>
      <c r="R1241" s="9">
        <v>1E-3</v>
      </c>
      <c r="S1241" s="9">
        <v>0</v>
      </c>
      <c r="T1241" s="9">
        <v>1E-3</v>
      </c>
      <c r="U1241" s="9">
        <v>0</v>
      </c>
      <c r="V1241" s="9">
        <v>0</v>
      </c>
      <c r="W1241" s="9">
        <v>0</v>
      </c>
      <c r="X1241" s="9">
        <v>0</v>
      </c>
      <c r="Y1241" s="9">
        <v>2E-3</v>
      </c>
      <c r="Z1241" s="9">
        <v>0</v>
      </c>
      <c r="AA1241" s="9">
        <v>0</v>
      </c>
      <c r="AB1241" s="9">
        <v>0</v>
      </c>
    </row>
    <row r="1242" spans="1:28" x14ac:dyDescent="0.2">
      <c r="B1242" s="2" t="s">
        <v>357</v>
      </c>
      <c r="C1242" s="8">
        <v>1E-3</v>
      </c>
      <c r="D1242" s="9">
        <v>0</v>
      </c>
      <c r="E1242" s="9">
        <v>0</v>
      </c>
      <c r="F1242" s="9">
        <v>2E-3</v>
      </c>
      <c r="G1242" s="9">
        <v>0</v>
      </c>
      <c r="H1242" s="9">
        <v>0</v>
      </c>
      <c r="I1242" s="9">
        <v>0</v>
      </c>
      <c r="J1242" s="9">
        <v>0</v>
      </c>
      <c r="K1242" s="9">
        <v>0</v>
      </c>
      <c r="L1242" s="9">
        <v>0</v>
      </c>
      <c r="M1242" s="9">
        <v>0</v>
      </c>
      <c r="N1242" s="9">
        <v>0</v>
      </c>
      <c r="O1242" s="9">
        <v>0</v>
      </c>
      <c r="P1242" s="9">
        <v>1E-3</v>
      </c>
      <c r="Q1242" s="9">
        <v>0</v>
      </c>
      <c r="R1242" s="9">
        <v>1E-3</v>
      </c>
      <c r="S1242" s="9">
        <v>0</v>
      </c>
      <c r="T1242" s="9">
        <v>1E-3</v>
      </c>
      <c r="U1242" s="9">
        <v>0</v>
      </c>
      <c r="V1242" s="9">
        <v>0</v>
      </c>
      <c r="W1242" s="9">
        <v>0</v>
      </c>
      <c r="X1242" s="9">
        <v>6.0000000000000001E-3</v>
      </c>
      <c r="Y1242" s="9">
        <v>0</v>
      </c>
      <c r="Z1242" s="9">
        <v>0</v>
      </c>
      <c r="AA1242" s="9">
        <v>0</v>
      </c>
      <c r="AB1242" s="9">
        <v>0</v>
      </c>
    </row>
    <row r="1243" spans="1:28" x14ac:dyDescent="0.2">
      <c r="B1243" s="2">
        <v>10</v>
      </c>
      <c r="C1243" s="8">
        <v>1E-3</v>
      </c>
      <c r="D1243" s="9">
        <v>7.0000000000000001E-3</v>
      </c>
      <c r="E1243" s="9">
        <v>0</v>
      </c>
      <c r="F1243" s="9">
        <v>0</v>
      </c>
      <c r="G1243" s="9">
        <v>0</v>
      </c>
      <c r="H1243" s="9">
        <v>0</v>
      </c>
      <c r="I1243" s="9">
        <v>0</v>
      </c>
      <c r="J1243" s="9">
        <v>1.4E-2</v>
      </c>
      <c r="K1243" s="9">
        <v>0</v>
      </c>
      <c r="L1243" s="9">
        <v>0</v>
      </c>
      <c r="M1243" s="9">
        <v>0</v>
      </c>
      <c r="N1243" s="9">
        <v>0</v>
      </c>
      <c r="O1243" s="9">
        <v>0</v>
      </c>
      <c r="P1243" s="9">
        <v>1E-3</v>
      </c>
      <c r="Q1243" s="9">
        <v>1E-3</v>
      </c>
      <c r="R1243" s="9">
        <v>1E-3</v>
      </c>
      <c r="S1243" s="9">
        <v>0</v>
      </c>
      <c r="T1243" s="9">
        <v>1E-3</v>
      </c>
      <c r="U1243" s="9">
        <v>0</v>
      </c>
      <c r="V1243" s="9">
        <v>0</v>
      </c>
      <c r="W1243" s="9">
        <v>0</v>
      </c>
      <c r="X1243" s="9">
        <v>0</v>
      </c>
      <c r="Y1243" s="9">
        <v>0</v>
      </c>
      <c r="Z1243" s="9">
        <v>2E-3</v>
      </c>
      <c r="AA1243" s="9">
        <v>3.0000000000000001E-3</v>
      </c>
      <c r="AB1243" s="9">
        <v>0</v>
      </c>
    </row>
    <row r="1244" spans="1:28" x14ac:dyDescent="0.2">
      <c r="B1244" s="2" t="s">
        <v>358</v>
      </c>
      <c r="C1244" s="8">
        <v>1E-3</v>
      </c>
      <c r="D1244" s="9">
        <v>4.0000000000000001E-3</v>
      </c>
      <c r="E1244" s="9">
        <v>0</v>
      </c>
      <c r="F1244" s="9">
        <v>0</v>
      </c>
      <c r="G1244" s="9">
        <v>0</v>
      </c>
      <c r="H1244" s="9">
        <v>0</v>
      </c>
      <c r="I1244" s="9">
        <v>0</v>
      </c>
      <c r="J1244" s="9">
        <v>0</v>
      </c>
      <c r="K1244" s="9">
        <v>4.0000000000000001E-3</v>
      </c>
      <c r="L1244" s="9">
        <v>0</v>
      </c>
      <c r="M1244" s="9">
        <v>0</v>
      </c>
      <c r="N1244" s="9">
        <v>0</v>
      </c>
      <c r="O1244" s="9">
        <v>0</v>
      </c>
      <c r="P1244" s="9">
        <v>1E-3</v>
      </c>
      <c r="Q1244" s="9">
        <v>0</v>
      </c>
      <c r="R1244" s="9">
        <v>1E-3</v>
      </c>
      <c r="S1244" s="9">
        <v>0</v>
      </c>
      <c r="T1244" s="9">
        <v>1E-3</v>
      </c>
      <c r="U1244" s="9">
        <v>0</v>
      </c>
      <c r="V1244" s="9">
        <v>0</v>
      </c>
      <c r="W1244" s="9">
        <v>0</v>
      </c>
      <c r="X1244" s="9">
        <v>0</v>
      </c>
      <c r="Y1244" s="9">
        <v>0</v>
      </c>
      <c r="Z1244" s="9">
        <v>0</v>
      </c>
      <c r="AA1244" s="9">
        <v>3.0000000000000001E-3</v>
      </c>
      <c r="AB1244" s="9">
        <v>0</v>
      </c>
    </row>
    <row r="1245" spans="1:28" x14ac:dyDescent="0.2">
      <c r="B1245" s="2" t="s">
        <v>211</v>
      </c>
      <c r="C1245" s="8">
        <v>1E-3</v>
      </c>
      <c r="D1245" s="9">
        <v>4.0000000000000001E-3</v>
      </c>
      <c r="E1245" s="9">
        <v>0</v>
      </c>
      <c r="F1245" s="9">
        <v>0</v>
      </c>
      <c r="G1245" s="9">
        <v>0</v>
      </c>
      <c r="H1245" s="9">
        <v>0</v>
      </c>
      <c r="I1245" s="9">
        <v>0</v>
      </c>
      <c r="J1245" s="9">
        <v>0</v>
      </c>
      <c r="K1245" s="9">
        <v>0</v>
      </c>
      <c r="L1245" s="9">
        <v>2E-3</v>
      </c>
      <c r="M1245" s="9">
        <v>0</v>
      </c>
      <c r="N1245" s="9">
        <v>0</v>
      </c>
      <c r="O1245" s="9">
        <v>0</v>
      </c>
      <c r="P1245" s="9">
        <v>1E-3</v>
      </c>
      <c r="Q1245" s="9">
        <v>0</v>
      </c>
      <c r="R1245" s="9">
        <v>1E-3</v>
      </c>
      <c r="S1245" s="9">
        <v>0</v>
      </c>
      <c r="T1245" s="9">
        <v>1E-3</v>
      </c>
      <c r="U1245" s="9">
        <v>0</v>
      </c>
      <c r="V1245" s="9">
        <v>0</v>
      </c>
      <c r="W1245" s="9">
        <v>0</v>
      </c>
      <c r="X1245" s="9">
        <v>0</v>
      </c>
      <c r="Y1245" s="9">
        <v>0</v>
      </c>
      <c r="Z1245" s="9">
        <v>0</v>
      </c>
      <c r="AA1245" s="9">
        <v>3.0000000000000001E-3</v>
      </c>
      <c r="AB1245" s="9">
        <v>0</v>
      </c>
    </row>
    <row r="1246" spans="1:28" x14ac:dyDescent="0.2">
      <c r="B1246" s="2" t="s">
        <v>212</v>
      </c>
      <c r="C1246" s="8">
        <v>1E-3</v>
      </c>
      <c r="D1246" s="9">
        <v>0</v>
      </c>
      <c r="E1246" s="9">
        <v>2E-3</v>
      </c>
      <c r="F1246" s="9">
        <v>0</v>
      </c>
      <c r="G1246" s="9">
        <v>0</v>
      </c>
      <c r="H1246" s="9">
        <v>0</v>
      </c>
      <c r="I1246" s="9">
        <v>0</v>
      </c>
      <c r="J1246" s="9">
        <v>0</v>
      </c>
      <c r="K1246" s="9">
        <v>0</v>
      </c>
      <c r="L1246" s="9">
        <v>0</v>
      </c>
      <c r="M1246" s="9">
        <v>0</v>
      </c>
      <c r="N1246" s="9">
        <v>0</v>
      </c>
      <c r="O1246" s="9">
        <v>0</v>
      </c>
      <c r="P1246" s="9">
        <v>1E-3</v>
      </c>
      <c r="Q1246" s="9">
        <v>0</v>
      </c>
      <c r="R1246" s="9">
        <v>1E-3</v>
      </c>
      <c r="S1246" s="9">
        <v>0</v>
      </c>
      <c r="T1246" s="9">
        <v>1E-3</v>
      </c>
      <c r="U1246" s="9">
        <v>0</v>
      </c>
      <c r="V1246" s="9">
        <v>0</v>
      </c>
      <c r="W1246" s="9">
        <v>0</v>
      </c>
      <c r="X1246" s="9">
        <v>0</v>
      </c>
      <c r="Y1246" s="9">
        <v>2E-3</v>
      </c>
      <c r="Z1246" s="9">
        <v>0</v>
      </c>
      <c r="AA1246" s="9">
        <v>0</v>
      </c>
      <c r="AB1246" s="9">
        <v>0</v>
      </c>
    </row>
    <row r="1247" spans="1:28" x14ac:dyDescent="0.2">
      <c r="B1247" s="2" t="s">
        <v>213</v>
      </c>
      <c r="C1247" s="8">
        <v>1E-3</v>
      </c>
      <c r="D1247" s="9">
        <v>0</v>
      </c>
      <c r="E1247" s="9">
        <v>2E-3</v>
      </c>
      <c r="F1247" s="9">
        <v>0</v>
      </c>
      <c r="G1247" s="9">
        <v>0</v>
      </c>
      <c r="H1247" s="9">
        <v>0</v>
      </c>
      <c r="I1247" s="9">
        <v>0</v>
      </c>
      <c r="J1247" s="9">
        <v>0</v>
      </c>
      <c r="K1247" s="9">
        <v>0</v>
      </c>
      <c r="L1247" s="9">
        <v>2E-3</v>
      </c>
      <c r="M1247" s="9">
        <v>0</v>
      </c>
      <c r="N1247" s="9">
        <v>0</v>
      </c>
      <c r="O1247" s="9">
        <v>0</v>
      </c>
      <c r="P1247" s="9">
        <v>1E-3</v>
      </c>
      <c r="Q1247" s="9">
        <v>0</v>
      </c>
      <c r="R1247" s="9">
        <v>1E-3</v>
      </c>
      <c r="S1247" s="9">
        <v>0</v>
      </c>
      <c r="T1247" s="9">
        <v>0</v>
      </c>
      <c r="U1247" s="9">
        <v>1.2999999999999999E-2</v>
      </c>
      <c r="V1247" s="9">
        <v>0</v>
      </c>
      <c r="W1247" s="9">
        <v>0</v>
      </c>
      <c r="X1247" s="9">
        <v>0</v>
      </c>
      <c r="Y1247" s="9">
        <v>0</v>
      </c>
      <c r="Z1247" s="9">
        <v>2E-3</v>
      </c>
      <c r="AA1247" s="9">
        <v>0</v>
      </c>
      <c r="AB1247" s="9">
        <v>0</v>
      </c>
    </row>
    <row r="1248" spans="1:28" x14ac:dyDescent="0.2">
      <c r="B1248" s="2">
        <v>2</v>
      </c>
      <c r="C1248" s="8">
        <v>4.2999999999999997E-2</v>
      </c>
      <c r="D1248" s="9">
        <v>7.3999999999999996E-2</v>
      </c>
      <c r="E1248" s="9">
        <v>4.9000000000000002E-2</v>
      </c>
      <c r="F1248" s="9">
        <v>3.9E-2</v>
      </c>
      <c r="G1248" s="9">
        <v>2.1000000000000001E-2</v>
      </c>
      <c r="H1248" s="9">
        <v>2.5000000000000001E-2</v>
      </c>
      <c r="I1248" s="9">
        <v>3.1E-2</v>
      </c>
      <c r="J1248" s="9">
        <v>7.0999999999999994E-2</v>
      </c>
      <c r="K1248" s="9">
        <v>2.9000000000000001E-2</v>
      </c>
      <c r="L1248" s="9">
        <v>3.1E-2</v>
      </c>
      <c r="M1248" s="9">
        <v>3.5999999999999997E-2</v>
      </c>
      <c r="N1248" s="9">
        <v>7.8E-2</v>
      </c>
      <c r="O1248" s="9">
        <v>8.4000000000000005E-2</v>
      </c>
      <c r="P1248" s="9">
        <v>3.9E-2</v>
      </c>
      <c r="Q1248" s="9">
        <v>4.8000000000000001E-2</v>
      </c>
      <c r="R1248" s="9">
        <v>4.2000000000000003E-2</v>
      </c>
      <c r="S1248" s="9">
        <v>3.7999999999999999E-2</v>
      </c>
      <c r="T1248" s="9">
        <v>4.2999999999999997E-2</v>
      </c>
      <c r="U1248" s="9">
        <v>2.7E-2</v>
      </c>
      <c r="V1248" s="9">
        <v>0.05</v>
      </c>
      <c r="W1248" s="9">
        <v>0</v>
      </c>
      <c r="X1248" s="9">
        <v>6.2E-2</v>
      </c>
      <c r="Y1248" s="9">
        <v>4.7E-2</v>
      </c>
      <c r="Z1248" s="9">
        <v>4.2999999999999997E-2</v>
      </c>
      <c r="AA1248" s="9">
        <v>2.4E-2</v>
      </c>
      <c r="AB1248" s="9">
        <v>5.5E-2</v>
      </c>
    </row>
    <row r="1249" spans="2:28" x14ac:dyDescent="0.2">
      <c r="B1249" s="2" t="s">
        <v>214</v>
      </c>
      <c r="C1249" s="8">
        <v>1E-3</v>
      </c>
      <c r="D1249" s="9">
        <v>4.0000000000000001E-3</v>
      </c>
      <c r="E1249" s="9">
        <v>0</v>
      </c>
      <c r="F1249" s="9">
        <v>0</v>
      </c>
      <c r="G1249" s="9">
        <v>0</v>
      </c>
      <c r="H1249" s="9">
        <v>0</v>
      </c>
      <c r="I1249" s="9">
        <v>0</v>
      </c>
      <c r="J1249" s="9">
        <v>0</v>
      </c>
      <c r="K1249" s="9">
        <v>0</v>
      </c>
      <c r="L1249" s="9">
        <v>2E-3</v>
      </c>
      <c r="M1249" s="9">
        <v>0</v>
      </c>
      <c r="N1249" s="9">
        <v>0</v>
      </c>
      <c r="O1249" s="9">
        <v>0</v>
      </c>
      <c r="P1249" s="9">
        <v>1E-3</v>
      </c>
      <c r="Q1249" s="9">
        <v>0</v>
      </c>
      <c r="R1249" s="9">
        <v>1E-3</v>
      </c>
      <c r="S1249" s="9">
        <v>0</v>
      </c>
      <c r="T1249" s="9">
        <v>1E-3</v>
      </c>
      <c r="U1249" s="9">
        <v>0</v>
      </c>
      <c r="V1249" s="9">
        <v>0</v>
      </c>
      <c r="W1249" s="9">
        <v>0</v>
      </c>
      <c r="X1249" s="9">
        <v>0</v>
      </c>
      <c r="Y1249" s="9">
        <v>0</v>
      </c>
      <c r="Z1249" s="9">
        <v>0</v>
      </c>
      <c r="AA1249" s="9">
        <v>0</v>
      </c>
      <c r="AB1249" s="9">
        <v>3.0000000000000001E-3</v>
      </c>
    </row>
    <row r="1250" spans="2:28" ht="25.5" x14ac:dyDescent="0.2">
      <c r="B1250" s="2" t="s">
        <v>81</v>
      </c>
      <c r="C1250" s="8">
        <v>1E-3</v>
      </c>
      <c r="D1250" s="9">
        <v>0</v>
      </c>
      <c r="E1250" s="9">
        <v>0</v>
      </c>
      <c r="F1250" s="9">
        <v>2E-3</v>
      </c>
      <c r="G1250" s="9">
        <v>0</v>
      </c>
      <c r="H1250" s="9">
        <v>0</v>
      </c>
      <c r="I1250" s="9">
        <v>0</v>
      </c>
      <c r="J1250" s="9">
        <v>0</v>
      </c>
      <c r="K1250" s="9">
        <v>0</v>
      </c>
      <c r="L1250" s="9">
        <v>0</v>
      </c>
      <c r="M1250" s="9">
        <v>0</v>
      </c>
      <c r="N1250" s="9">
        <v>0</v>
      </c>
      <c r="O1250" s="9">
        <v>0</v>
      </c>
      <c r="P1250" s="9">
        <v>1E-3</v>
      </c>
      <c r="Q1250" s="9">
        <v>0</v>
      </c>
      <c r="R1250" s="9">
        <v>1E-3</v>
      </c>
      <c r="S1250" s="9">
        <v>0</v>
      </c>
      <c r="T1250" s="9">
        <v>1E-3</v>
      </c>
      <c r="U1250" s="9">
        <v>0</v>
      </c>
      <c r="V1250" s="9">
        <v>0</v>
      </c>
      <c r="W1250" s="9">
        <v>0</v>
      </c>
      <c r="X1250" s="9">
        <v>0</v>
      </c>
      <c r="Y1250" s="9">
        <v>2E-3</v>
      </c>
      <c r="Z1250" s="9">
        <v>0</v>
      </c>
      <c r="AA1250" s="9">
        <v>0</v>
      </c>
      <c r="AB1250" s="9">
        <v>0</v>
      </c>
    </row>
    <row r="1251" spans="2:28" ht="25.5" x14ac:dyDescent="0.2">
      <c r="B1251" s="2" t="s">
        <v>82</v>
      </c>
      <c r="C1251" s="8">
        <v>1E-3</v>
      </c>
      <c r="D1251" s="9">
        <v>0</v>
      </c>
      <c r="E1251" s="9">
        <v>0</v>
      </c>
      <c r="F1251" s="9">
        <v>0</v>
      </c>
      <c r="G1251" s="9">
        <v>3.0000000000000001E-3</v>
      </c>
      <c r="H1251" s="9">
        <v>0</v>
      </c>
      <c r="I1251" s="9">
        <v>0</v>
      </c>
      <c r="J1251" s="9">
        <v>0</v>
      </c>
      <c r="K1251" s="9">
        <v>0</v>
      </c>
      <c r="L1251" s="9">
        <v>2E-3</v>
      </c>
      <c r="M1251" s="9">
        <v>0</v>
      </c>
      <c r="N1251" s="9">
        <v>0</v>
      </c>
      <c r="O1251" s="9">
        <v>0</v>
      </c>
      <c r="P1251" s="9">
        <v>1E-3</v>
      </c>
      <c r="Q1251" s="9">
        <v>0</v>
      </c>
      <c r="R1251" s="9">
        <v>1E-3</v>
      </c>
      <c r="S1251" s="9">
        <v>0</v>
      </c>
      <c r="T1251" s="9">
        <v>1E-3</v>
      </c>
      <c r="U1251" s="9">
        <v>0</v>
      </c>
      <c r="V1251" s="9">
        <v>0</v>
      </c>
      <c r="W1251" s="9">
        <v>0</v>
      </c>
      <c r="X1251" s="9">
        <v>0</v>
      </c>
      <c r="Y1251" s="9">
        <v>0</v>
      </c>
      <c r="Z1251" s="9">
        <v>0</v>
      </c>
      <c r="AA1251" s="9">
        <v>0</v>
      </c>
      <c r="AB1251" s="9">
        <v>3.0000000000000001E-3</v>
      </c>
    </row>
    <row r="1252" spans="2:28" x14ac:dyDescent="0.2">
      <c r="B1252" s="2" t="s">
        <v>83</v>
      </c>
      <c r="C1252" s="8">
        <v>1E-3</v>
      </c>
      <c r="D1252" s="9">
        <v>0</v>
      </c>
      <c r="E1252" s="9">
        <v>0</v>
      </c>
      <c r="F1252" s="9">
        <v>2E-3</v>
      </c>
      <c r="G1252" s="9">
        <v>0</v>
      </c>
      <c r="H1252" s="9">
        <v>0</v>
      </c>
      <c r="I1252" s="9">
        <v>0</v>
      </c>
      <c r="J1252" s="9">
        <v>0</v>
      </c>
      <c r="K1252" s="9">
        <v>0</v>
      </c>
      <c r="L1252" s="9">
        <v>0</v>
      </c>
      <c r="M1252" s="9">
        <v>5.0000000000000001E-3</v>
      </c>
      <c r="N1252" s="9">
        <v>0</v>
      </c>
      <c r="O1252" s="9">
        <v>0</v>
      </c>
      <c r="P1252" s="9">
        <v>0</v>
      </c>
      <c r="Q1252" s="9">
        <v>1E-3</v>
      </c>
      <c r="R1252" s="9">
        <v>1E-3</v>
      </c>
      <c r="S1252" s="9">
        <v>0</v>
      </c>
      <c r="T1252" s="9">
        <v>1E-3</v>
      </c>
      <c r="U1252" s="9">
        <v>0</v>
      </c>
      <c r="V1252" s="9">
        <v>0</v>
      </c>
      <c r="W1252" s="9">
        <v>0</v>
      </c>
      <c r="X1252" s="9">
        <v>0</v>
      </c>
      <c r="Y1252" s="9">
        <v>0</v>
      </c>
      <c r="Z1252" s="9">
        <v>0</v>
      </c>
      <c r="AA1252" s="9">
        <v>0</v>
      </c>
      <c r="AB1252" s="9">
        <v>3.0000000000000001E-3</v>
      </c>
    </row>
    <row r="1253" spans="2:28" x14ac:dyDescent="0.2">
      <c r="B1253" s="2" t="s">
        <v>84</v>
      </c>
      <c r="C1253" s="8">
        <v>2E-3</v>
      </c>
      <c r="D1253" s="9">
        <v>0</v>
      </c>
      <c r="E1253" s="9">
        <v>0</v>
      </c>
      <c r="F1253" s="9">
        <v>2E-3</v>
      </c>
      <c r="G1253" s="9">
        <v>6.0000000000000001E-3</v>
      </c>
      <c r="H1253" s="9">
        <v>0</v>
      </c>
      <c r="I1253" s="9">
        <v>0</v>
      </c>
      <c r="J1253" s="9">
        <v>0</v>
      </c>
      <c r="K1253" s="9">
        <v>0</v>
      </c>
      <c r="L1253" s="9">
        <v>2E-3</v>
      </c>
      <c r="M1253" s="9">
        <v>5.0000000000000001E-3</v>
      </c>
      <c r="N1253" s="9">
        <v>0</v>
      </c>
      <c r="O1253" s="9">
        <v>0</v>
      </c>
      <c r="P1253" s="9">
        <v>2E-3</v>
      </c>
      <c r="Q1253" s="9">
        <v>1E-3</v>
      </c>
      <c r="R1253" s="9">
        <v>2E-3</v>
      </c>
      <c r="S1253" s="9">
        <v>0</v>
      </c>
      <c r="T1253" s="9">
        <v>1E-3</v>
      </c>
      <c r="U1253" s="9">
        <v>0</v>
      </c>
      <c r="V1253" s="9">
        <v>8.0000000000000002E-3</v>
      </c>
      <c r="W1253" s="9">
        <v>0</v>
      </c>
      <c r="X1253" s="9">
        <v>0</v>
      </c>
      <c r="Y1253" s="9">
        <v>0</v>
      </c>
      <c r="Z1253" s="9">
        <v>2E-3</v>
      </c>
      <c r="AA1253" s="9">
        <v>0</v>
      </c>
      <c r="AB1253" s="9">
        <v>6.0000000000000001E-3</v>
      </c>
    </row>
    <row r="1254" spans="2:28" ht="25.5" x14ac:dyDescent="0.2">
      <c r="B1254" s="2" t="s">
        <v>85</v>
      </c>
      <c r="C1254" s="8">
        <v>1E-3</v>
      </c>
      <c r="D1254" s="9">
        <v>0</v>
      </c>
      <c r="E1254" s="9">
        <v>0</v>
      </c>
      <c r="F1254" s="9">
        <v>2E-3</v>
      </c>
      <c r="G1254" s="9">
        <v>0</v>
      </c>
      <c r="H1254" s="9">
        <v>0</v>
      </c>
      <c r="I1254" s="9">
        <v>0</v>
      </c>
      <c r="J1254" s="9">
        <v>7.0000000000000001E-3</v>
      </c>
      <c r="K1254" s="9">
        <v>0</v>
      </c>
      <c r="L1254" s="9">
        <v>0</v>
      </c>
      <c r="M1254" s="9">
        <v>0</v>
      </c>
      <c r="N1254" s="9">
        <v>0</v>
      </c>
      <c r="O1254" s="9">
        <v>0</v>
      </c>
      <c r="P1254" s="9">
        <v>0</v>
      </c>
      <c r="Q1254" s="9">
        <v>1E-3</v>
      </c>
      <c r="R1254" s="9">
        <v>0</v>
      </c>
      <c r="S1254" s="9">
        <v>5.0000000000000001E-3</v>
      </c>
      <c r="T1254" s="9">
        <v>1E-3</v>
      </c>
      <c r="U1254" s="9">
        <v>0</v>
      </c>
      <c r="V1254" s="9">
        <v>0</v>
      </c>
      <c r="W1254" s="9">
        <v>0</v>
      </c>
      <c r="X1254" s="9">
        <v>0</v>
      </c>
      <c r="Y1254" s="9">
        <v>0</v>
      </c>
      <c r="Z1254" s="9">
        <v>2E-3</v>
      </c>
      <c r="AA1254" s="9">
        <v>0</v>
      </c>
      <c r="AB1254" s="9">
        <v>0</v>
      </c>
    </row>
    <row r="1255" spans="2:28" x14ac:dyDescent="0.2">
      <c r="B1255" s="2" t="s">
        <v>86</v>
      </c>
      <c r="C1255" s="8">
        <v>1E-3</v>
      </c>
      <c r="D1255" s="9">
        <v>0</v>
      </c>
      <c r="E1255" s="9">
        <v>0</v>
      </c>
      <c r="F1255" s="9">
        <v>0</v>
      </c>
      <c r="G1255" s="9">
        <v>0</v>
      </c>
      <c r="H1255" s="9">
        <v>0</v>
      </c>
      <c r="I1255" s="9">
        <v>6.0000000000000001E-3</v>
      </c>
      <c r="J1255" s="9">
        <v>0</v>
      </c>
      <c r="K1255" s="9">
        <v>4.0000000000000001E-3</v>
      </c>
      <c r="L1255" s="9">
        <v>0</v>
      </c>
      <c r="M1255" s="9">
        <v>0</v>
      </c>
      <c r="N1255" s="9">
        <v>0</v>
      </c>
      <c r="O1255" s="9">
        <v>0</v>
      </c>
      <c r="P1255" s="9">
        <v>1E-3</v>
      </c>
      <c r="Q1255" s="9">
        <v>0</v>
      </c>
      <c r="R1255" s="9">
        <v>1E-3</v>
      </c>
      <c r="S1255" s="9">
        <v>0</v>
      </c>
      <c r="T1255" s="9">
        <v>1E-3</v>
      </c>
      <c r="U1255" s="9">
        <v>0</v>
      </c>
      <c r="V1255" s="9">
        <v>0</v>
      </c>
      <c r="W1255" s="9">
        <v>0</v>
      </c>
      <c r="X1255" s="9">
        <v>0</v>
      </c>
      <c r="Y1255" s="9">
        <v>0</v>
      </c>
      <c r="Z1255" s="9">
        <v>2E-3</v>
      </c>
      <c r="AA1255" s="9">
        <v>0</v>
      </c>
      <c r="AB1255" s="9">
        <v>0</v>
      </c>
    </row>
    <row r="1256" spans="2:28" x14ac:dyDescent="0.2">
      <c r="B1256" s="2">
        <v>3</v>
      </c>
      <c r="C1256" s="8">
        <v>2.1999999999999999E-2</v>
      </c>
      <c r="D1256" s="9">
        <v>3.3000000000000002E-2</v>
      </c>
      <c r="E1256" s="9">
        <v>2.5000000000000001E-2</v>
      </c>
      <c r="F1256" s="9">
        <v>3.1E-2</v>
      </c>
      <c r="G1256" s="9">
        <v>1.4999999999999999E-2</v>
      </c>
      <c r="H1256" s="9">
        <v>0</v>
      </c>
      <c r="I1256" s="9">
        <v>6.0000000000000001E-3</v>
      </c>
      <c r="J1256" s="9">
        <v>2.9000000000000001E-2</v>
      </c>
      <c r="K1256" s="9">
        <v>2.9000000000000001E-2</v>
      </c>
      <c r="L1256" s="9">
        <v>1.7000000000000001E-2</v>
      </c>
      <c r="M1256" s="9">
        <v>1.4E-2</v>
      </c>
      <c r="N1256" s="9">
        <v>3.9E-2</v>
      </c>
      <c r="O1256" s="9">
        <v>3.2000000000000001E-2</v>
      </c>
      <c r="P1256" s="9">
        <v>0.02</v>
      </c>
      <c r="Q1256" s="9">
        <v>2.5999999999999999E-2</v>
      </c>
      <c r="R1256" s="9">
        <v>2.1999999999999999E-2</v>
      </c>
      <c r="S1256" s="9">
        <v>2.4E-2</v>
      </c>
      <c r="T1256" s="9">
        <v>2.3E-2</v>
      </c>
      <c r="U1256" s="9">
        <v>1.2999999999999999E-2</v>
      </c>
      <c r="V1256" s="9">
        <v>8.0000000000000002E-3</v>
      </c>
      <c r="W1256" s="9">
        <v>2.4E-2</v>
      </c>
      <c r="X1256" s="9">
        <v>3.1E-2</v>
      </c>
      <c r="Y1256" s="9">
        <v>2.4E-2</v>
      </c>
      <c r="Z1256" s="9">
        <v>1.7999999999999999E-2</v>
      </c>
      <c r="AA1256" s="9">
        <v>1.2999999999999999E-2</v>
      </c>
      <c r="AB1256" s="9">
        <v>2.9000000000000001E-2</v>
      </c>
    </row>
    <row r="1257" spans="2:28" x14ac:dyDescent="0.2">
      <c r="B1257" s="2" t="s">
        <v>87</v>
      </c>
      <c r="C1257" s="8">
        <v>1E-3</v>
      </c>
      <c r="D1257" s="9">
        <v>0</v>
      </c>
      <c r="E1257" s="9">
        <v>0</v>
      </c>
      <c r="F1257" s="9">
        <v>0</v>
      </c>
      <c r="G1257" s="9">
        <v>3.0000000000000001E-3</v>
      </c>
      <c r="H1257" s="9">
        <v>0</v>
      </c>
      <c r="I1257" s="9">
        <v>0</v>
      </c>
      <c r="J1257" s="9">
        <v>0</v>
      </c>
      <c r="K1257" s="9">
        <v>4.0000000000000001E-3</v>
      </c>
      <c r="L1257" s="9">
        <v>0</v>
      </c>
      <c r="M1257" s="9">
        <v>0</v>
      </c>
      <c r="N1257" s="9">
        <v>0</v>
      </c>
      <c r="O1257" s="9">
        <v>0</v>
      </c>
      <c r="P1257" s="9">
        <v>1E-3</v>
      </c>
      <c r="Q1257" s="9">
        <v>0</v>
      </c>
      <c r="R1257" s="9">
        <v>1E-3</v>
      </c>
      <c r="S1257" s="9">
        <v>0</v>
      </c>
      <c r="T1257" s="9">
        <v>1E-3</v>
      </c>
      <c r="U1257" s="9">
        <v>0</v>
      </c>
      <c r="V1257" s="9">
        <v>0</v>
      </c>
      <c r="W1257" s="9">
        <v>0</v>
      </c>
      <c r="X1257" s="9">
        <v>0</v>
      </c>
      <c r="Y1257" s="9">
        <v>0</v>
      </c>
      <c r="Z1257" s="9">
        <v>0</v>
      </c>
      <c r="AA1257" s="9">
        <v>3.0000000000000001E-3</v>
      </c>
      <c r="AB1257" s="9">
        <v>0</v>
      </c>
    </row>
    <row r="1258" spans="2:28" x14ac:dyDescent="0.2">
      <c r="B1258" s="2" t="s">
        <v>88</v>
      </c>
      <c r="C1258" s="8">
        <v>1E-3</v>
      </c>
      <c r="D1258" s="9">
        <v>0</v>
      </c>
      <c r="E1258" s="9">
        <v>0</v>
      </c>
      <c r="F1258" s="9">
        <v>2E-3</v>
      </c>
      <c r="G1258" s="9">
        <v>0</v>
      </c>
      <c r="H1258" s="9">
        <v>0</v>
      </c>
      <c r="I1258" s="9">
        <v>0</v>
      </c>
      <c r="J1258" s="9">
        <v>0</v>
      </c>
      <c r="K1258" s="9">
        <v>0</v>
      </c>
      <c r="L1258" s="9">
        <v>0</v>
      </c>
      <c r="M1258" s="9">
        <v>0</v>
      </c>
      <c r="N1258" s="9">
        <v>0</v>
      </c>
      <c r="O1258" s="9">
        <v>6.0000000000000001E-3</v>
      </c>
      <c r="P1258" s="9">
        <v>0</v>
      </c>
      <c r="Q1258" s="9">
        <v>1E-3</v>
      </c>
      <c r="R1258" s="9">
        <v>1E-3</v>
      </c>
      <c r="S1258" s="9">
        <v>0</v>
      </c>
      <c r="T1258" s="9">
        <v>1E-3</v>
      </c>
      <c r="U1258" s="9">
        <v>0</v>
      </c>
      <c r="V1258" s="9">
        <v>0</v>
      </c>
      <c r="W1258" s="9">
        <v>0</v>
      </c>
      <c r="X1258" s="9">
        <v>0</v>
      </c>
      <c r="Y1258" s="9">
        <v>0</v>
      </c>
      <c r="Z1258" s="9">
        <v>0</v>
      </c>
      <c r="AA1258" s="9">
        <v>0</v>
      </c>
      <c r="AB1258" s="9">
        <v>3.0000000000000001E-3</v>
      </c>
    </row>
    <row r="1259" spans="2:28" x14ac:dyDescent="0.2">
      <c r="B1259" s="2">
        <v>4</v>
      </c>
      <c r="C1259" s="8">
        <v>0.01</v>
      </c>
      <c r="D1259" s="9">
        <v>2.1999999999999999E-2</v>
      </c>
      <c r="E1259" s="9">
        <v>7.0000000000000001E-3</v>
      </c>
      <c r="F1259" s="9">
        <v>8.0000000000000002E-3</v>
      </c>
      <c r="G1259" s="9">
        <v>6.0000000000000001E-3</v>
      </c>
      <c r="H1259" s="9">
        <v>0</v>
      </c>
      <c r="I1259" s="9">
        <v>1.2E-2</v>
      </c>
      <c r="J1259" s="9">
        <v>7.0000000000000001E-3</v>
      </c>
      <c r="K1259" s="9">
        <v>1.4E-2</v>
      </c>
      <c r="L1259" s="9">
        <v>8.0000000000000002E-3</v>
      </c>
      <c r="M1259" s="9">
        <v>8.9999999999999993E-3</v>
      </c>
      <c r="N1259" s="9">
        <v>0</v>
      </c>
      <c r="O1259" s="9">
        <v>6.0000000000000001E-3</v>
      </c>
      <c r="P1259" s="9">
        <v>0.01</v>
      </c>
      <c r="Q1259" s="9">
        <v>8.9999999999999993E-3</v>
      </c>
      <c r="R1259" s="9">
        <v>8.0000000000000002E-3</v>
      </c>
      <c r="S1259" s="9">
        <v>0.01</v>
      </c>
      <c r="T1259" s="9">
        <v>8.0000000000000002E-3</v>
      </c>
      <c r="U1259" s="9">
        <v>2.7E-2</v>
      </c>
      <c r="V1259" s="9">
        <v>1.7000000000000001E-2</v>
      </c>
      <c r="W1259" s="9">
        <v>0</v>
      </c>
      <c r="X1259" s="9">
        <v>1.2E-2</v>
      </c>
      <c r="Y1259" s="9">
        <v>6.0000000000000001E-3</v>
      </c>
      <c r="Z1259" s="9">
        <v>1.4E-2</v>
      </c>
      <c r="AA1259" s="9">
        <v>0.01</v>
      </c>
      <c r="AB1259" s="9">
        <v>8.9999999999999993E-3</v>
      </c>
    </row>
    <row r="1260" spans="2:28" x14ac:dyDescent="0.2">
      <c r="B1260" s="2" t="s">
        <v>232</v>
      </c>
      <c r="C1260" s="8">
        <v>1E-3</v>
      </c>
      <c r="D1260" s="9">
        <v>0</v>
      </c>
      <c r="E1260" s="9">
        <v>0</v>
      </c>
      <c r="F1260" s="9">
        <v>0</v>
      </c>
      <c r="G1260" s="9">
        <v>3.0000000000000001E-3</v>
      </c>
      <c r="H1260" s="9">
        <v>0</v>
      </c>
      <c r="I1260" s="9">
        <v>0</v>
      </c>
      <c r="J1260" s="9">
        <v>0</v>
      </c>
      <c r="K1260" s="9">
        <v>0</v>
      </c>
      <c r="L1260" s="9">
        <v>2E-3</v>
      </c>
      <c r="M1260" s="9">
        <v>0</v>
      </c>
      <c r="N1260" s="9">
        <v>0</v>
      </c>
      <c r="O1260" s="9">
        <v>0</v>
      </c>
      <c r="P1260" s="9">
        <v>0</v>
      </c>
      <c r="Q1260" s="9">
        <v>1E-3</v>
      </c>
      <c r="R1260" s="9">
        <v>0</v>
      </c>
      <c r="S1260" s="9">
        <v>5.0000000000000001E-3</v>
      </c>
      <c r="T1260" s="9">
        <v>1E-3</v>
      </c>
      <c r="U1260" s="9">
        <v>0</v>
      </c>
      <c r="V1260" s="9">
        <v>0</v>
      </c>
      <c r="W1260" s="9">
        <v>0</v>
      </c>
      <c r="X1260" s="9">
        <v>0</v>
      </c>
      <c r="Y1260" s="9">
        <v>2E-3</v>
      </c>
      <c r="Z1260" s="9">
        <v>0</v>
      </c>
      <c r="AA1260" s="9">
        <v>0</v>
      </c>
      <c r="AB1260" s="9">
        <v>0</v>
      </c>
    </row>
    <row r="1261" spans="2:28" x14ac:dyDescent="0.2">
      <c r="B1261" s="2">
        <v>44199</v>
      </c>
      <c r="C1261" s="8">
        <v>1E-3</v>
      </c>
      <c r="D1261" s="9">
        <v>0</v>
      </c>
      <c r="E1261" s="9">
        <v>0</v>
      </c>
      <c r="F1261" s="9">
        <v>0</v>
      </c>
      <c r="G1261" s="9">
        <v>3.0000000000000001E-3</v>
      </c>
      <c r="H1261" s="9">
        <v>0</v>
      </c>
      <c r="I1261" s="9">
        <v>0</v>
      </c>
      <c r="J1261" s="9">
        <v>0</v>
      </c>
      <c r="K1261" s="9">
        <v>0</v>
      </c>
      <c r="L1261" s="9">
        <v>0</v>
      </c>
      <c r="M1261" s="9">
        <v>0</v>
      </c>
      <c r="N1261" s="9">
        <v>0</v>
      </c>
      <c r="O1261" s="9">
        <v>0</v>
      </c>
      <c r="P1261" s="9">
        <v>0</v>
      </c>
      <c r="Q1261" s="9">
        <v>1E-3</v>
      </c>
      <c r="R1261" s="9">
        <v>0</v>
      </c>
      <c r="S1261" s="9">
        <v>5.0000000000000001E-3</v>
      </c>
      <c r="T1261" s="9">
        <v>1E-3</v>
      </c>
      <c r="U1261" s="9">
        <v>0</v>
      </c>
      <c r="V1261" s="9">
        <v>0</v>
      </c>
      <c r="W1261" s="9">
        <v>0</v>
      </c>
      <c r="X1261" s="9">
        <v>6.0000000000000001E-3</v>
      </c>
      <c r="Y1261" s="9">
        <v>0</v>
      </c>
      <c r="Z1261" s="9">
        <v>0</v>
      </c>
      <c r="AA1261" s="9">
        <v>0</v>
      </c>
      <c r="AB1261" s="9">
        <v>0</v>
      </c>
    </row>
    <row r="1262" spans="2:28" x14ac:dyDescent="0.2">
      <c r="B1262" s="2">
        <v>44230</v>
      </c>
      <c r="C1262" s="8">
        <v>1E-3</v>
      </c>
      <c r="D1262" s="9">
        <v>0</v>
      </c>
      <c r="E1262" s="9">
        <v>2E-3</v>
      </c>
      <c r="F1262" s="9">
        <v>0</v>
      </c>
      <c r="G1262" s="9">
        <v>0</v>
      </c>
      <c r="H1262" s="9">
        <v>0</v>
      </c>
      <c r="I1262" s="9">
        <v>0</v>
      </c>
      <c r="J1262" s="9">
        <v>0</v>
      </c>
      <c r="K1262" s="9">
        <v>0</v>
      </c>
      <c r="L1262" s="9">
        <v>2E-3</v>
      </c>
      <c r="M1262" s="9">
        <v>0</v>
      </c>
      <c r="N1262" s="9">
        <v>0</v>
      </c>
      <c r="O1262" s="9">
        <v>0</v>
      </c>
      <c r="P1262" s="9">
        <v>0</v>
      </c>
      <c r="Q1262" s="9">
        <v>1E-3</v>
      </c>
      <c r="R1262" s="9">
        <v>1E-3</v>
      </c>
      <c r="S1262" s="9">
        <v>0</v>
      </c>
      <c r="T1262" s="9">
        <v>1E-3</v>
      </c>
      <c r="U1262" s="9">
        <v>0</v>
      </c>
      <c r="V1262" s="9">
        <v>0</v>
      </c>
      <c r="W1262" s="9">
        <v>2.4E-2</v>
      </c>
      <c r="X1262" s="9">
        <v>0</v>
      </c>
      <c r="Y1262" s="9">
        <v>0</v>
      </c>
      <c r="Z1262" s="9">
        <v>0</v>
      </c>
      <c r="AA1262" s="9">
        <v>0</v>
      </c>
      <c r="AB1262" s="9">
        <v>0</v>
      </c>
    </row>
    <row r="1263" spans="2:28" x14ac:dyDescent="0.2">
      <c r="B1263" s="2">
        <v>44259</v>
      </c>
      <c r="C1263" s="8">
        <v>1E-3</v>
      </c>
      <c r="D1263" s="9">
        <v>0</v>
      </c>
      <c r="E1263" s="9">
        <v>0</v>
      </c>
      <c r="F1263" s="9">
        <v>2E-3</v>
      </c>
      <c r="G1263" s="9">
        <v>0</v>
      </c>
      <c r="H1263" s="9">
        <v>0</v>
      </c>
      <c r="I1263" s="9">
        <v>0</v>
      </c>
      <c r="J1263" s="9">
        <v>0</v>
      </c>
      <c r="K1263" s="9">
        <v>0</v>
      </c>
      <c r="L1263" s="9">
        <v>2E-3</v>
      </c>
      <c r="M1263" s="9">
        <v>0</v>
      </c>
      <c r="N1263" s="9">
        <v>0</v>
      </c>
      <c r="O1263" s="9">
        <v>0</v>
      </c>
      <c r="P1263" s="9">
        <v>1E-3</v>
      </c>
      <c r="Q1263" s="9">
        <v>0</v>
      </c>
      <c r="R1263" s="9">
        <v>1E-3</v>
      </c>
      <c r="S1263" s="9">
        <v>0</v>
      </c>
      <c r="T1263" s="9">
        <v>1E-3</v>
      </c>
      <c r="U1263" s="9">
        <v>0</v>
      </c>
      <c r="V1263" s="9">
        <v>0</v>
      </c>
      <c r="W1263" s="9">
        <v>0</v>
      </c>
      <c r="X1263" s="9">
        <v>6.0000000000000001E-3</v>
      </c>
      <c r="Y1263" s="9">
        <v>0</v>
      </c>
      <c r="Z1263" s="9">
        <v>0</v>
      </c>
      <c r="AA1263" s="9">
        <v>0</v>
      </c>
      <c r="AB1263" s="9">
        <v>0</v>
      </c>
    </row>
    <row r="1264" spans="2:28" x14ac:dyDescent="0.2">
      <c r="B1264" s="2">
        <v>44291</v>
      </c>
      <c r="C1264" s="8">
        <v>1E-3</v>
      </c>
      <c r="D1264" s="9">
        <v>0</v>
      </c>
      <c r="E1264" s="9">
        <v>0</v>
      </c>
      <c r="F1264" s="9">
        <v>2E-3</v>
      </c>
      <c r="G1264" s="9">
        <v>0</v>
      </c>
      <c r="H1264" s="9">
        <v>0</v>
      </c>
      <c r="I1264" s="9">
        <v>0</v>
      </c>
      <c r="J1264" s="9">
        <v>0</v>
      </c>
      <c r="K1264" s="9">
        <v>0</v>
      </c>
      <c r="L1264" s="9">
        <v>0</v>
      </c>
      <c r="M1264" s="9">
        <v>5.0000000000000001E-3</v>
      </c>
      <c r="N1264" s="9">
        <v>0</v>
      </c>
      <c r="O1264" s="9">
        <v>0</v>
      </c>
      <c r="P1264" s="9">
        <v>0</v>
      </c>
      <c r="Q1264" s="9">
        <v>1E-3</v>
      </c>
      <c r="R1264" s="9">
        <v>0</v>
      </c>
      <c r="S1264" s="9">
        <v>5.0000000000000001E-3</v>
      </c>
      <c r="T1264" s="9">
        <v>1E-3</v>
      </c>
      <c r="U1264" s="9">
        <v>0</v>
      </c>
      <c r="V1264" s="9">
        <v>0</v>
      </c>
      <c r="W1264" s="9">
        <v>0</v>
      </c>
      <c r="X1264" s="9">
        <v>0</v>
      </c>
      <c r="Y1264" s="9">
        <v>0</v>
      </c>
      <c r="Z1264" s="9">
        <v>0</v>
      </c>
      <c r="AA1264" s="9">
        <v>3.0000000000000001E-3</v>
      </c>
      <c r="AB1264" s="9">
        <v>0</v>
      </c>
    </row>
    <row r="1265" spans="2:28" x14ac:dyDescent="0.2">
      <c r="B1265" s="2">
        <v>44355</v>
      </c>
      <c r="C1265" s="8">
        <v>1E-3</v>
      </c>
      <c r="D1265" s="9">
        <v>0</v>
      </c>
      <c r="E1265" s="9">
        <v>2E-3</v>
      </c>
      <c r="F1265" s="9">
        <v>0</v>
      </c>
      <c r="G1265" s="9">
        <v>0</v>
      </c>
      <c r="H1265" s="9">
        <v>0</v>
      </c>
      <c r="I1265" s="9">
        <v>0</v>
      </c>
      <c r="J1265" s="9">
        <v>0</v>
      </c>
      <c r="K1265" s="9">
        <v>0</v>
      </c>
      <c r="L1265" s="9">
        <v>0</v>
      </c>
      <c r="M1265" s="9">
        <v>0</v>
      </c>
      <c r="N1265" s="9">
        <v>0</v>
      </c>
      <c r="O1265" s="9">
        <v>0</v>
      </c>
      <c r="P1265" s="9">
        <v>1E-3</v>
      </c>
      <c r="Q1265" s="9">
        <v>0</v>
      </c>
      <c r="R1265" s="9">
        <v>1E-3</v>
      </c>
      <c r="S1265" s="9">
        <v>0</v>
      </c>
      <c r="T1265" s="9">
        <v>1E-3</v>
      </c>
      <c r="U1265" s="9">
        <v>0</v>
      </c>
      <c r="V1265" s="9">
        <v>0</v>
      </c>
      <c r="W1265" s="9">
        <v>0</v>
      </c>
      <c r="X1265" s="9">
        <v>0</v>
      </c>
      <c r="Y1265" s="9">
        <v>0</v>
      </c>
      <c r="Z1265" s="9">
        <v>0</v>
      </c>
      <c r="AA1265" s="9">
        <v>0</v>
      </c>
      <c r="AB1265" s="9">
        <v>3.0000000000000001E-3</v>
      </c>
    </row>
    <row r="1266" spans="2:28" x14ac:dyDescent="0.2">
      <c r="B1266" s="2">
        <v>5</v>
      </c>
      <c r="C1266" s="8">
        <v>6.0000000000000001E-3</v>
      </c>
      <c r="D1266" s="9">
        <v>1.0999999999999999E-2</v>
      </c>
      <c r="E1266" s="9">
        <v>0.01</v>
      </c>
      <c r="F1266" s="9">
        <v>0.01</v>
      </c>
      <c r="G1266" s="9">
        <v>0</v>
      </c>
      <c r="H1266" s="9">
        <v>0</v>
      </c>
      <c r="I1266" s="9">
        <v>0</v>
      </c>
      <c r="J1266" s="9">
        <v>0</v>
      </c>
      <c r="K1266" s="9">
        <v>4.0000000000000001E-3</v>
      </c>
      <c r="L1266" s="9">
        <v>8.0000000000000002E-3</v>
      </c>
      <c r="M1266" s="9">
        <v>1.4E-2</v>
      </c>
      <c r="N1266" s="9">
        <v>2.3E-2</v>
      </c>
      <c r="O1266" s="9">
        <v>0</v>
      </c>
      <c r="P1266" s="9">
        <v>7.0000000000000001E-3</v>
      </c>
      <c r="Q1266" s="9">
        <v>6.0000000000000001E-3</v>
      </c>
      <c r="R1266" s="9">
        <v>7.0000000000000001E-3</v>
      </c>
      <c r="S1266" s="9">
        <v>5.0000000000000001E-3</v>
      </c>
      <c r="T1266" s="9">
        <v>7.0000000000000001E-3</v>
      </c>
      <c r="U1266" s="9">
        <v>0</v>
      </c>
      <c r="V1266" s="9">
        <v>8.0000000000000002E-3</v>
      </c>
      <c r="W1266" s="9">
        <v>2.4E-2</v>
      </c>
      <c r="X1266" s="9">
        <v>0</v>
      </c>
      <c r="Y1266" s="9">
        <v>4.0000000000000001E-3</v>
      </c>
      <c r="Z1266" s="9">
        <v>7.0000000000000001E-3</v>
      </c>
      <c r="AA1266" s="9">
        <v>3.0000000000000001E-3</v>
      </c>
      <c r="AB1266" s="9">
        <v>1.4999999999999999E-2</v>
      </c>
    </row>
    <row r="1267" spans="2:28" x14ac:dyDescent="0.2">
      <c r="B1267" s="2" t="s">
        <v>233</v>
      </c>
      <c r="C1267" s="8">
        <v>1E-3</v>
      </c>
      <c r="D1267" s="9">
        <v>0</v>
      </c>
      <c r="E1267" s="9">
        <v>2E-3</v>
      </c>
      <c r="F1267" s="9">
        <v>0</v>
      </c>
      <c r="G1267" s="9">
        <v>0</v>
      </c>
      <c r="H1267" s="9">
        <v>0</v>
      </c>
      <c r="I1267" s="9">
        <v>0</v>
      </c>
      <c r="J1267" s="9">
        <v>7.0000000000000001E-3</v>
      </c>
      <c r="K1267" s="9">
        <v>0</v>
      </c>
      <c r="L1267" s="9">
        <v>0</v>
      </c>
      <c r="M1267" s="9">
        <v>0</v>
      </c>
      <c r="N1267" s="9">
        <v>0</v>
      </c>
      <c r="O1267" s="9">
        <v>0</v>
      </c>
      <c r="P1267" s="9">
        <v>1E-3</v>
      </c>
      <c r="Q1267" s="9">
        <v>0</v>
      </c>
      <c r="R1267" s="9">
        <v>1E-3</v>
      </c>
      <c r="S1267" s="9">
        <v>0</v>
      </c>
      <c r="T1267" s="9">
        <v>1E-3</v>
      </c>
      <c r="U1267" s="9">
        <v>0</v>
      </c>
      <c r="V1267" s="9">
        <v>0</v>
      </c>
      <c r="W1267" s="9">
        <v>0</v>
      </c>
      <c r="X1267" s="9">
        <v>0</v>
      </c>
      <c r="Y1267" s="9">
        <v>0</v>
      </c>
      <c r="Z1267" s="9">
        <v>2E-3</v>
      </c>
      <c r="AA1267" s="9">
        <v>0</v>
      </c>
      <c r="AB1267" s="9">
        <v>0</v>
      </c>
    </row>
    <row r="1268" spans="2:28" x14ac:dyDescent="0.2">
      <c r="B1268" s="2">
        <v>6</v>
      </c>
      <c r="C1268" s="8">
        <v>2E-3</v>
      </c>
      <c r="D1268" s="9">
        <v>4.0000000000000001E-3</v>
      </c>
      <c r="E1268" s="9">
        <v>2E-3</v>
      </c>
      <c r="F1268" s="9">
        <v>4.0000000000000001E-3</v>
      </c>
      <c r="G1268" s="9">
        <v>0</v>
      </c>
      <c r="H1268" s="9">
        <v>0</v>
      </c>
      <c r="I1268" s="9">
        <v>0</v>
      </c>
      <c r="J1268" s="9">
        <v>7.0000000000000001E-3</v>
      </c>
      <c r="K1268" s="9">
        <v>0</v>
      </c>
      <c r="L1268" s="9">
        <v>4.0000000000000001E-3</v>
      </c>
      <c r="M1268" s="9">
        <v>0</v>
      </c>
      <c r="N1268" s="9">
        <v>0</v>
      </c>
      <c r="O1268" s="9">
        <v>0</v>
      </c>
      <c r="P1268" s="9">
        <v>2E-3</v>
      </c>
      <c r="Q1268" s="9">
        <v>3.0000000000000001E-3</v>
      </c>
      <c r="R1268" s="9">
        <v>3.0000000000000001E-3</v>
      </c>
      <c r="S1268" s="9">
        <v>0</v>
      </c>
      <c r="T1268" s="9">
        <v>2E-3</v>
      </c>
      <c r="U1268" s="9">
        <v>0</v>
      </c>
      <c r="V1268" s="9">
        <v>0</v>
      </c>
      <c r="W1268" s="9">
        <v>0</v>
      </c>
      <c r="X1268" s="9">
        <v>0</v>
      </c>
      <c r="Y1268" s="9">
        <v>2E-3</v>
      </c>
      <c r="Z1268" s="9">
        <v>0</v>
      </c>
      <c r="AA1268" s="9">
        <v>0</v>
      </c>
      <c r="AB1268" s="9">
        <v>8.9999999999999993E-3</v>
      </c>
    </row>
    <row r="1269" spans="2:28" x14ac:dyDescent="0.2">
      <c r="B1269" s="2">
        <v>7</v>
      </c>
      <c r="C1269" s="8">
        <v>1E-3</v>
      </c>
      <c r="D1269" s="9">
        <v>0</v>
      </c>
      <c r="E1269" s="9">
        <v>0</v>
      </c>
      <c r="F1269" s="9">
        <v>2E-3</v>
      </c>
      <c r="G1269" s="9">
        <v>0</v>
      </c>
      <c r="H1269" s="9">
        <v>0</v>
      </c>
      <c r="I1269" s="9">
        <v>0</v>
      </c>
      <c r="J1269" s="9">
        <v>0</v>
      </c>
      <c r="K1269" s="9">
        <v>0</v>
      </c>
      <c r="L1269" s="9">
        <v>0</v>
      </c>
      <c r="M1269" s="9">
        <v>0</v>
      </c>
      <c r="N1269" s="9">
        <v>0</v>
      </c>
      <c r="O1269" s="9">
        <v>0</v>
      </c>
      <c r="P1269" s="9">
        <v>0</v>
      </c>
      <c r="Q1269" s="9">
        <v>1E-3</v>
      </c>
      <c r="R1269" s="9">
        <v>0</v>
      </c>
      <c r="S1269" s="9">
        <v>0</v>
      </c>
      <c r="T1269" s="9">
        <v>1E-3</v>
      </c>
      <c r="U1269" s="9">
        <v>0</v>
      </c>
      <c r="V1269" s="9">
        <v>0</v>
      </c>
      <c r="W1269" s="9">
        <v>0</v>
      </c>
      <c r="X1269" s="9">
        <v>0</v>
      </c>
      <c r="Y1269" s="9">
        <v>0</v>
      </c>
      <c r="Z1269" s="9">
        <v>0</v>
      </c>
      <c r="AA1269" s="9">
        <v>3.0000000000000001E-3</v>
      </c>
      <c r="AB1269" s="9">
        <v>0</v>
      </c>
    </row>
    <row r="1270" spans="2:28" x14ac:dyDescent="0.2">
      <c r="B1270" s="2">
        <v>8</v>
      </c>
      <c r="C1270" s="8">
        <v>1E-3</v>
      </c>
      <c r="D1270" s="9">
        <v>0</v>
      </c>
      <c r="E1270" s="9">
        <v>2E-3</v>
      </c>
      <c r="F1270" s="9">
        <v>0</v>
      </c>
      <c r="G1270" s="9">
        <v>3.0000000000000001E-3</v>
      </c>
      <c r="H1270" s="9">
        <v>0</v>
      </c>
      <c r="I1270" s="9">
        <v>0</v>
      </c>
      <c r="J1270" s="9">
        <v>0</v>
      </c>
      <c r="K1270" s="9">
        <v>0</v>
      </c>
      <c r="L1270" s="9">
        <v>0</v>
      </c>
      <c r="M1270" s="9">
        <v>0</v>
      </c>
      <c r="N1270" s="9">
        <v>1.6E-2</v>
      </c>
      <c r="O1270" s="9">
        <v>0</v>
      </c>
      <c r="P1270" s="9">
        <v>1E-3</v>
      </c>
      <c r="Q1270" s="9">
        <v>1E-3</v>
      </c>
      <c r="R1270" s="9">
        <v>1E-3</v>
      </c>
      <c r="S1270" s="9">
        <v>0</v>
      </c>
      <c r="T1270" s="9">
        <v>1E-3</v>
      </c>
      <c r="U1270" s="9">
        <v>0</v>
      </c>
      <c r="V1270" s="9">
        <v>0</v>
      </c>
      <c r="W1270" s="9">
        <v>2.4E-2</v>
      </c>
      <c r="X1270" s="9">
        <v>6.0000000000000001E-3</v>
      </c>
      <c r="Y1270" s="9">
        <v>0</v>
      </c>
      <c r="Z1270" s="9">
        <v>0</v>
      </c>
      <c r="AA1270" s="9">
        <v>0</v>
      </c>
      <c r="AB1270" s="9">
        <v>0</v>
      </c>
    </row>
    <row r="1271" spans="2:28" x14ac:dyDescent="0.2">
      <c r="B1271" s="2" t="s">
        <v>234</v>
      </c>
      <c r="C1271" s="8">
        <v>1E-3</v>
      </c>
      <c r="D1271" s="9">
        <v>0</v>
      </c>
      <c r="E1271" s="9">
        <v>2E-3</v>
      </c>
      <c r="F1271" s="9">
        <v>0</v>
      </c>
      <c r="G1271" s="9">
        <v>0</v>
      </c>
      <c r="H1271" s="9">
        <v>0</v>
      </c>
      <c r="I1271" s="9">
        <v>0</v>
      </c>
      <c r="J1271" s="9">
        <v>0</v>
      </c>
      <c r="K1271" s="9">
        <v>0</v>
      </c>
      <c r="L1271" s="9">
        <v>0</v>
      </c>
      <c r="M1271" s="9">
        <v>0</v>
      </c>
      <c r="N1271" s="9">
        <v>0</v>
      </c>
      <c r="O1271" s="9">
        <v>0</v>
      </c>
      <c r="P1271" s="9">
        <v>1E-3</v>
      </c>
      <c r="Q1271" s="9">
        <v>0</v>
      </c>
      <c r="R1271" s="9">
        <v>1E-3</v>
      </c>
      <c r="S1271" s="9">
        <v>0</v>
      </c>
      <c r="T1271" s="9">
        <v>1E-3</v>
      </c>
      <c r="U1271" s="9">
        <v>0</v>
      </c>
      <c r="V1271" s="9">
        <v>0</v>
      </c>
      <c r="W1271" s="9">
        <v>0</v>
      </c>
      <c r="X1271" s="9">
        <v>0</v>
      </c>
      <c r="Y1271" s="9">
        <v>0</v>
      </c>
      <c r="Z1271" s="9">
        <v>0</v>
      </c>
      <c r="AA1271" s="9">
        <v>0</v>
      </c>
      <c r="AB1271" s="9">
        <v>3.0000000000000001E-3</v>
      </c>
    </row>
    <row r="1272" spans="2:28" x14ac:dyDescent="0.2">
      <c r="B1272" s="2" t="s">
        <v>235</v>
      </c>
      <c r="C1272" s="8">
        <v>1E-3</v>
      </c>
      <c r="D1272" s="9">
        <v>0</v>
      </c>
      <c r="E1272" s="9">
        <v>0</v>
      </c>
      <c r="F1272" s="9">
        <v>0</v>
      </c>
      <c r="G1272" s="9">
        <v>0</v>
      </c>
      <c r="H1272" s="9">
        <v>6.0000000000000001E-3</v>
      </c>
      <c r="I1272" s="9">
        <v>0</v>
      </c>
      <c r="J1272" s="9">
        <v>0</v>
      </c>
      <c r="K1272" s="9">
        <v>0</v>
      </c>
      <c r="L1272" s="9">
        <v>0</v>
      </c>
      <c r="M1272" s="9">
        <v>0</v>
      </c>
      <c r="N1272" s="9">
        <v>0</v>
      </c>
      <c r="O1272" s="9">
        <v>0</v>
      </c>
      <c r="P1272" s="9">
        <v>1E-3</v>
      </c>
      <c r="Q1272" s="9">
        <v>0</v>
      </c>
      <c r="R1272" s="9">
        <v>1E-3</v>
      </c>
      <c r="S1272" s="9">
        <v>0</v>
      </c>
      <c r="T1272" s="9">
        <v>1E-3</v>
      </c>
      <c r="U1272" s="9">
        <v>0</v>
      </c>
      <c r="V1272" s="9">
        <v>0</v>
      </c>
      <c r="W1272" s="9">
        <v>0</v>
      </c>
      <c r="X1272" s="9">
        <v>0</v>
      </c>
      <c r="Y1272" s="9">
        <v>0</v>
      </c>
      <c r="Z1272" s="9">
        <v>2E-3</v>
      </c>
      <c r="AA1272" s="9">
        <v>0</v>
      </c>
      <c r="AB1272" s="9">
        <v>0</v>
      </c>
    </row>
    <row r="1273" spans="2:28" x14ac:dyDescent="0.2">
      <c r="B1273" s="2" t="s">
        <v>236</v>
      </c>
      <c r="C1273" s="8">
        <v>1E-3</v>
      </c>
      <c r="D1273" s="9">
        <v>0</v>
      </c>
      <c r="E1273" s="9">
        <v>2E-3</v>
      </c>
      <c r="F1273" s="9">
        <v>0</v>
      </c>
      <c r="G1273" s="9">
        <v>0</v>
      </c>
      <c r="H1273" s="9">
        <v>0</v>
      </c>
      <c r="I1273" s="9">
        <v>0</v>
      </c>
      <c r="J1273" s="9">
        <v>0</v>
      </c>
      <c r="K1273" s="9">
        <v>0</v>
      </c>
      <c r="L1273" s="9">
        <v>0</v>
      </c>
      <c r="M1273" s="9">
        <v>0</v>
      </c>
      <c r="N1273" s="9">
        <v>8.0000000000000002E-3</v>
      </c>
      <c r="O1273" s="9">
        <v>0</v>
      </c>
      <c r="P1273" s="9">
        <v>1E-3</v>
      </c>
      <c r="Q1273" s="9">
        <v>0</v>
      </c>
      <c r="R1273" s="9">
        <v>1E-3</v>
      </c>
      <c r="S1273" s="9">
        <v>0</v>
      </c>
      <c r="T1273" s="9">
        <v>1E-3</v>
      </c>
      <c r="U1273" s="9">
        <v>0</v>
      </c>
      <c r="V1273" s="9">
        <v>0</v>
      </c>
      <c r="W1273" s="9">
        <v>0</v>
      </c>
      <c r="X1273" s="9">
        <v>0</v>
      </c>
      <c r="Y1273" s="9">
        <v>0</v>
      </c>
      <c r="Z1273" s="9">
        <v>0</v>
      </c>
      <c r="AA1273" s="9">
        <v>0</v>
      </c>
      <c r="AB1273" s="9">
        <v>3.0000000000000001E-3</v>
      </c>
    </row>
    <row r="1274" spans="2:28" x14ac:dyDescent="0.2">
      <c r="B1274" s="2" t="s">
        <v>237</v>
      </c>
      <c r="C1274" s="8">
        <v>1E-3</v>
      </c>
      <c r="D1274" s="9">
        <v>4.0000000000000001E-3</v>
      </c>
      <c r="E1274" s="9">
        <v>0</v>
      </c>
      <c r="F1274" s="9">
        <v>0</v>
      </c>
      <c r="G1274" s="9">
        <v>0</v>
      </c>
      <c r="H1274" s="9">
        <v>0</v>
      </c>
      <c r="I1274" s="9">
        <v>0</v>
      </c>
      <c r="J1274" s="9">
        <v>0</v>
      </c>
      <c r="K1274" s="9">
        <v>0</v>
      </c>
      <c r="L1274" s="9">
        <v>0</v>
      </c>
      <c r="M1274" s="9">
        <v>5.0000000000000001E-3</v>
      </c>
      <c r="N1274" s="9">
        <v>0</v>
      </c>
      <c r="O1274" s="9">
        <v>0</v>
      </c>
      <c r="P1274" s="9">
        <v>1E-3</v>
      </c>
      <c r="Q1274" s="9">
        <v>0</v>
      </c>
      <c r="R1274" s="9">
        <v>1E-3</v>
      </c>
      <c r="S1274" s="9">
        <v>0</v>
      </c>
      <c r="T1274" s="9">
        <v>1E-3</v>
      </c>
      <c r="U1274" s="9">
        <v>0</v>
      </c>
      <c r="V1274" s="9">
        <v>0</v>
      </c>
      <c r="W1274" s="9">
        <v>0</v>
      </c>
      <c r="X1274" s="9">
        <v>0</v>
      </c>
      <c r="Y1274" s="9">
        <v>2E-3</v>
      </c>
      <c r="Z1274" s="9">
        <v>0</v>
      </c>
      <c r="AA1274" s="9">
        <v>0</v>
      </c>
      <c r="AB1274" s="9">
        <v>0</v>
      </c>
    </row>
    <row r="1275" spans="2:28" x14ac:dyDescent="0.2">
      <c r="B1275" s="2" t="s">
        <v>313</v>
      </c>
      <c r="C1275" s="8">
        <v>1E-3</v>
      </c>
      <c r="D1275" s="9">
        <v>0</v>
      </c>
      <c r="E1275" s="9">
        <v>0</v>
      </c>
      <c r="F1275" s="9">
        <v>0</v>
      </c>
      <c r="G1275" s="9">
        <v>0</v>
      </c>
      <c r="H1275" s="9">
        <v>6.0000000000000001E-3</v>
      </c>
      <c r="I1275" s="9">
        <v>0</v>
      </c>
      <c r="J1275" s="9">
        <v>0</v>
      </c>
      <c r="K1275" s="9">
        <v>0</v>
      </c>
      <c r="L1275" s="9">
        <v>0</v>
      </c>
      <c r="M1275" s="9">
        <v>0</v>
      </c>
      <c r="N1275" s="9">
        <v>0</v>
      </c>
      <c r="O1275" s="9">
        <v>0</v>
      </c>
      <c r="P1275" s="9">
        <v>1E-3</v>
      </c>
      <c r="Q1275" s="9">
        <v>0</v>
      </c>
      <c r="R1275" s="9">
        <v>1E-3</v>
      </c>
      <c r="S1275" s="9">
        <v>0</v>
      </c>
      <c r="T1275" s="9">
        <v>1E-3</v>
      </c>
      <c r="U1275" s="9">
        <v>0</v>
      </c>
      <c r="V1275" s="9">
        <v>0</v>
      </c>
      <c r="W1275" s="9">
        <v>0</v>
      </c>
      <c r="X1275" s="9">
        <v>0</v>
      </c>
      <c r="Y1275" s="9">
        <v>2E-3</v>
      </c>
      <c r="Z1275" s="9">
        <v>0</v>
      </c>
      <c r="AA1275" s="9">
        <v>0</v>
      </c>
      <c r="AB1275" s="9">
        <v>0</v>
      </c>
    </row>
    <row r="1276" spans="2:28" x14ac:dyDescent="0.2">
      <c r="B1276" s="2" t="s">
        <v>314</v>
      </c>
      <c r="C1276" s="8">
        <v>1E-3</v>
      </c>
      <c r="D1276" s="9">
        <v>0</v>
      </c>
      <c r="E1276" s="9">
        <v>2E-3</v>
      </c>
      <c r="F1276" s="9">
        <v>0</v>
      </c>
      <c r="G1276" s="9">
        <v>0</v>
      </c>
      <c r="H1276" s="9">
        <v>0</v>
      </c>
      <c r="I1276" s="9">
        <v>0</v>
      </c>
      <c r="J1276" s="9">
        <v>7.0000000000000001E-3</v>
      </c>
      <c r="K1276" s="9">
        <v>0</v>
      </c>
      <c r="L1276" s="9">
        <v>0</v>
      </c>
      <c r="M1276" s="9">
        <v>0</v>
      </c>
      <c r="N1276" s="9">
        <v>0</v>
      </c>
      <c r="O1276" s="9">
        <v>0</v>
      </c>
      <c r="P1276" s="9">
        <v>1E-3</v>
      </c>
      <c r="Q1276" s="9">
        <v>0</v>
      </c>
      <c r="R1276" s="9">
        <v>1E-3</v>
      </c>
      <c r="S1276" s="9">
        <v>0</v>
      </c>
      <c r="T1276" s="9">
        <v>1E-3</v>
      </c>
      <c r="U1276" s="9">
        <v>0</v>
      </c>
      <c r="V1276" s="9">
        <v>0</v>
      </c>
      <c r="W1276" s="9">
        <v>0</v>
      </c>
      <c r="X1276" s="9">
        <v>0</v>
      </c>
      <c r="Y1276" s="9">
        <v>0</v>
      </c>
      <c r="Z1276" s="9">
        <v>0</v>
      </c>
      <c r="AA1276" s="9">
        <v>3.0000000000000001E-3</v>
      </c>
      <c r="AB1276" s="9">
        <v>0</v>
      </c>
    </row>
    <row r="1277" spans="2:28" x14ac:dyDescent="0.2">
      <c r="B1277" s="2" t="s">
        <v>238</v>
      </c>
      <c r="C1277" s="8">
        <v>1E-3</v>
      </c>
      <c r="D1277" s="9">
        <v>0</v>
      </c>
      <c r="E1277" s="9">
        <v>0</v>
      </c>
      <c r="F1277" s="9">
        <v>0</v>
      </c>
      <c r="G1277" s="9">
        <v>3.0000000000000001E-3</v>
      </c>
      <c r="H1277" s="9">
        <v>0</v>
      </c>
      <c r="I1277" s="9">
        <v>0</v>
      </c>
      <c r="J1277" s="9">
        <v>0</v>
      </c>
      <c r="K1277" s="9">
        <v>0</v>
      </c>
      <c r="L1277" s="9">
        <v>2E-3</v>
      </c>
      <c r="M1277" s="9">
        <v>0</v>
      </c>
      <c r="N1277" s="9">
        <v>0</v>
      </c>
      <c r="O1277" s="9">
        <v>0</v>
      </c>
      <c r="P1277" s="9">
        <v>0</v>
      </c>
      <c r="Q1277" s="9">
        <v>1E-3</v>
      </c>
      <c r="R1277" s="9">
        <v>0</v>
      </c>
      <c r="S1277" s="9">
        <v>5.0000000000000001E-3</v>
      </c>
      <c r="T1277" s="9">
        <v>1E-3</v>
      </c>
      <c r="U1277" s="9">
        <v>0</v>
      </c>
      <c r="V1277" s="9">
        <v>0</v>
      </c>
      <c r="W1277" s="9">
        <v>0</v>
      </c>
      <c r="X1277" s="9">
        <v>0</v>
      </c>
      <c r="Y1277" s="9">
        <v>0</v>
      </c>
      <c r="Z1277" s="9">
        <v>2E-3</v>
      </c>
      <c r="AA1277" s="9">
        <v>0</v>
      </c>
      <c r="AB1277" s="9">
        <v>0</v>
      </c>
    </row>
    <row r="1278" spans="2:28" x14ac:dyDescent="0.2">
      <c r="B1278" s="2" t="s">
        <v>239</v>
      </c>
      <c r="C1278" s="8">
        <v>1E-3</v>
      </c>
      <c r="D1278" s="9">
        <v>0</v>
      </c>
      <c r="E1278" s="9">
        <v>0</v>
      </c>
      <c r="F1278" s="9">
        <v>0</v>
      </c>
      <c r="G1278" s="9">
        <v>3.0000000000000001E-3</v>
      </c>
      <c r="H1278" s="9">
        <v>0</v>
      </c>
      <c r="I1278" s="9">
        <v>0</v>
      </c>
      <c r="J1278" s="9">
        <v>0</v>
      </c>
      <c r="K1278" s="9">
        <v>0</v>
      </c>
      <c r="L1278" s="9">
        <v>2E-3</v>
      </c>
      <c r="M1278" s="9">
        <v>0</v>
      </c>
      <c r="N1278" s="9">
        <v>0</v>
      </c>
      <c r="O1278" s="9">
        <v>0</v>
      </c>
      <c r="P1278" s="9">
        <v>0</v>
      </c>
      <c r="Q1278" s="9">
        <v>1E-3</v>
      </c>
      <c r="R1278" s="9">
        <v>0</v>
      </c>
      <c r="S1278" s="9">
        <v>5.0000000000000001E-3</v>
      </c>
      <c r="T1278" s="9">
        <v>1E-3</v>
      </c>
      <c r="U1278" s="9">
        <v>0</v>
      </c>
      <c r="V1278" s="9">
        <v>0</v>
      </c>
      <c r="W1278" s="9">
        <v>0</v>
      </c>
      <c r="X1278" s="9">
        <v>0</v>
      </c>
      <c r="Y1278" s="9">
        <v>0</v>
      </c>
      <c r="Z1278" s="9">
        <v>2E-3</v>
      </c>
      <c r="AA1278" s="9">
        <v>0</v>
      </c>
      <c r="AB1278" s="9">
        <v>0</v>
      </c>
    </row>
    <row r="1279" spans="2:28" x14ac:dyDescent="0.2">
      <c r="B1279" s="2" t="s">
        <v>240</v>
      </c>
      <c r="C1279" s="8">
        <v>1E-3</v>
      </c>
      <c r="D1279" s="9">
        <v>0</v>
      </c>
      <c r="E1279" s="9">
        <v>0</v>
      </c>
      <c r="F1279" s="9">
        <v>0</v>
      </c>
      <c r="G1279" s="9">
        <v>3.0000000000000001E-3</v>
      </c>
      <c r="H1279" s="9">
        <v>0</v>
      </c>
      <c r="I1279" s="9">
        <v>0</v>
      </c>
      <c r="J1279" s="9">
        <v>7.0000000000000001E-3</v>
      </c>
      <c r="K1279" s="9">
        <v>0</v>
      </c>
      <c r="L1279" s="9">
        <v>0</v>
      </c>
      <c r="M1279" s="9">
        <v>0</v>
      </c>
      <c r="N1279" s="9">
        <v>0</v>
      </c>
      <c r="O1279" s="9">
        <v>0</v>
      </c>
      <c r="P1279" s="9">
        <v>0</v>
      </c>
      <c r="Q1279" s="9">
        <v>1E-3</v>
      </c>
      <c r="R1279" s="9">
        <v>0</v>
      </c>
      <c r="S1279" s="9">
        <v>5.0000000000000001E-3</v>
      </c>
      <c r="T1279" s="9">
        <v>1E-3</v>
      </c>
      <c r="U1279" s="9">
        <v>0</v>
      </c>
      <c r="V1279" s="9">
        <v>0</v>
      </c>
      <c r="W1279" s="9">
        <v>0</v>
      </c>
      <c r="X1279" s="9">
        <v>0</v>
      </c>
      <c r="Y1279" s="9">
        <v>0</v>
      </c>
      <c r="Z1279" s="9">
        <v>2E-3</v>
      </c>
      <c r="AA1279" s="9">
        <v>0</v>
      </c>
      <c r="AB1279" s="9">
        <v>0</v>
      </c>
    </row>
    <row r="1280" spans="2:28" x14ac:dyDescent="0.2">
      <c r="B1280" s="2" t="s">
        <v>241</v>
      </c>
      <c r="C1280" s="8">
        <v>1E-3</v>
      </c>
      <c r="D1280" s="9">
        <v>0</v>
      </c>
      <c r="E1280" s="9">
        <v>2E-3</v>
      </c>
      <c r="F1280" s="9">
        <v>0</v>
      </c>
      <c r="G1280" s="9">
        <v>0</v>
      </c>
      <c r="H1280" s="9">
        <v>0</v>
      </c>
      <c r="I1280" s="9">
        <v>0</v>
      </c>
      <c r="J1280" s="9">
        <v>0</v>
      </c>
      <c r="K1280" s="9">
        <v>0</v>
      </c>
      <c r="L1280" s="9">
        <v>0</v>
      </c>
      <c r="M1280" s="9">
        <v>0</v>
      </c>
      <c r="N1280" s="9">
        <v>8.0000000000000002E-3</v>
      </c>
      <c r="O1280" s="9">
        <v>0</v>
      </c>
      <c r="P1280" s="9">
        <v>0</v>
      </c>
      <c r="Q1280" s="9">
        <v>1E-3</v>
      </c>
      <c r="R1280" s="9">
        <v>1E-3</v>
      </c>
      <c r="S1280" s="9">
        <v>0</v>
      </c>
      <c r="T1280" s="9">
        <v>1E-3</v>
      </c>
      <c r="U1280" s="9">
        <v>0</v>
      </c>
      <c r="V1280" s="9">
        <v>0</v>
      </c>
      <c r="W1280" s="9">
        <v>2.4E-2</v>
      </c>
      <c r="X1280" s="9">
        <v>0</v>
      </c>
      <c r="Y1280" s="9">
        <v>0</v>
      </c>
      <c r="Z1280" s="9">
        <v>0</v>
      </c>
      <c r="AA1280" s="9">
        <v>0</v>
      </c>
      <c r="AB1280" s="9">
        <v>0</v>
      </c>
    </row>
    <row r="1281" spans="2:28" x14ac:dyDescent="0.2">
      <c r="B1281" s="2" t="s">
        <v>242</v>
      </c>
      <c r="C1281" s="8">
        <v>1E-3</v>
      </c>
      <c r="D1281" s="9">
        <v>0</v>
      </c>
      <c r="E1281" s="9">
        <v>0</v>
      </c>
      <c r="F1281" s="9">
        <v>2E-3</v>
      </c>
      <c r="G1281" s="9">
        <v>0</v>
      </c>
      <c r="H1281" s="9">
        <v>0</v>
      </c>
      <c r="I1281" s="9">
        <v>0</v>
      </c>
      <c r="J1281" s="9">
        <v>0</v>
      </c>
      <c r="K1281" s="9">
        <v>4.0000000000000001E-3</v>
      </c>
      <c r="L1281" s="9">
        <v>0</v>
      </c>
      <c r="M1281" s="9">
        <v>0</v>
      </c>
      <c r="N1281" s="9">
        <v>0</v>
      </c>
      <c r="O1281" s="9">
        <v>0</v>
      </c>
      <c r="P1281" s="9">
        <v>1E-3</v>
      </c>
      <c r="Q1281" s="9">
        <v>0</v>
      </c>
      <c r="R1281" s="9">
        <v>1E-3</v>
      </c>
      <c r="S1281" s="9">
        <v>0</v>
      </c>
      <c r="T1281" s="9">
        <v>1E-3</v>
      </c>
      <c r="U1281" s="9">
        <v>0</v>
      </c>
      <c r="V1281" s="9">
        <v>0</v>
      </c>
      <c r="W1281" s="9">
        <v>0</v>
      </c>
      <c r="X1281" s="9">
        <v>0</v>
      </c>
      <c r="Y1281" s="9">
        <v>0</v>
      </c>
      <c r="Z1281" s="9">
        <v>0</v>
      </c>
      <c r="AA1281" s="9">
        <v>3.0000000000000001E-3</v>
      </c>
      <c r="AB1281" s="9">
        <v>0</v>
      </c>
    </row>
    <row r="1282" spans="2:28" x14ac:dyDescent="0.2">
      <c r="B1282" s="2" t="s">
        <v>243</v>
      </c>
      <c r="C1282" s="8">
        <v>2E-3</v>
      </c>
      <c r="D1282" s="9">
        <v>4.0000000000000001E-3</v>
      </c>
      <c r="E1282" s="9">
        <v>5.0000000000000001E-3</v>
      </c>
      <c r="F1282" s="9">
        <v>2E-3</v>
      </c>
      <c r="G1282" s="9">
        <v>0</v>
      </c>
      <c r="H1282" s="9">
        <v>0</v>
      </c>
      <c r="I1282" s="9">
        <v>0</v>
      </c>
      <c r="J1282" s="9">
        <v>0</v>
      </c>
      <c r="K1282" s="9">
        <v>4.0000000000000001E-3</v>
      </c>
      <c r="L1282" s="9">
        <v>2E-3</v>
      </c>
      <c r="M1282" s="9">
        <v>0</v>
      </c>
      <c r="N1282" s="9">
        <v>0</v>
      </c>
      <c r="O1282" s="9">
        <v>0</v>
      </c>
      <c r="P1282" s="9">
        <v>1E-3</v>
      </c>
      <c r="Q1282" s="9">
        <v>4.0000000000000001E-3</v>
      </c>
      <c r="R1282" s="9">
        <v>3.0000000000000001E-3</v>
      </c>
      <c r="S1282" s="9">
        <v>0</v>
      </c>
      <c r="T1282" s="9">
        <v>2E-3</v>
      </c>
      <c r="U1282" s="9">
        <v>0</v>
      </c>
      <c r="V1282" s="9">
        <v>0</v>
      </c>
      <c r="W1282" s="9">
        <v>0</v>
      </c>
      <c r="X1282" s="9">
        <v>0</v>
      </c>
      <c r="Y1282" s="9">
        <v>2E-3</v>
      </c>
      <c r="Z1282" s="9">
        <v>0</v>
      </c>
      <c r="AA1282" s="9">
        <v>3.0000000000000001E-3</v>
      </c>
      <c r="AB1282" s="9">
        <v>6.0000000000000001E-3</v>
      </c>
    </row>
    <row r="1283" spans="2:28" x14ac:dyDescent="0.2">
      <c r="B1283" s="2" t="s">
        <v>315</v>
      </c>
      <c r="C1283" s="8">
        <v>3.0000000000000001E-3</v>
      </c>
      <c r="D1283" s="9">
        <v>0</v>
      </c>
      <c r="E1283" s="9">
        <v>2E-3</v>
      </c>
      <c r="F1283" s="9">
        <v>6.0000000000000001E-3</v>
      </c>
      <c r="G1283" s="9">
        <v>0</v>
      </c>
      <c r="H1283" s="9">
        <v>6.0000000000000001E-3</v>
      </c>
      <c r="I1283" s="9">
        <v>6.0000000000000001E-3</v>
      </c>
      <c r="J1283" s="9">
        <v>7.0000000000000001E-3</v>
      </c>
      <c r="K1283" s="9">
        <v>0</v>
      </c>
      <c r="L1283" s="9">
        <v>2E-3</v>
      </c>
      <c r="M1283" s="9">
        <v>5.0000000000000001E-3</v>
      </c>
      <c r="N1283" s="9">
        <v>8.0000000000000002E-3</v>
      </c>
      <c r="O1283" s="9">
        <v>6.0000000000000001E-3</v>
      </c>
      <c r="P1283" s="9">
        <v>1E-3</v>
      </c>
      <c r="Q1283" s="9">
        <v>7.0000000000000001E-3</v>
      </c>
      <c r="R1283" s="9">
        <v>3.0000000000000001E-3</v>
      </c>
      <c r="S1283" s="9">
        <v>0.01</v>
      </c>
      <c r="T1283" s="9">
        <v>2E-3</v>
      </c>
      <c r="U1283" s="9">
        <v>1.2999999999999999E-2</v>
      </c>
      <c r="V1283" s="9">
        <v>1.7000000000000001E-2</v>
      </c>
      <c r="W1283" s="9">
        <v>0</v>
      </c>
      <c r="X1283" s="9">
        <v>0</v>
      </c>
      <c r="Y1283" s="9">
        <v>4.0000000000000001E-3</v>
      </c>
      <c r="Z1283" s="9">
        <v>7.0000000000000001E-3</v>
      </c>
      <c r="AA1283" s="9">
        <v>0</v>
      </c>
      <c r="AB1283" s="9">
        <v>3.0000000000000001E-3</v>
      </c>
    </row>
    <row r="1284" spans="2:28" x14ac:dyDescent="0.2">
      <c r="B1284" s="2" t="s">
        <v>244</v>
      </c>
      <c r="C1284" s="8">
        <v>1E-3</v>
      </c>
      <c r="D1284" s="9">
        <v>7.0000000000000001E-3</v>
      </c>
      <c r="E1284" s="9">
        <v>0</v>
      </c>
      <c r="F1284" s="9">
        <v>0</v>
      </c>
      <c r="G1284" s="9">
        <v>0</v>
      </c>
      <c r="H1284" s="9">
        <v>0</v>
      </c>
      <c r="I1284" s="9">
        <v>0</v>
      </c>
      <c r="J1284" s="9">
        <v>0</v>
      </c>
      <c r="K1284" s="9">
        <v>0</v>
      </c>
      <c r="L1284" s="9">
        <v>0</v>
      </c>
      <c r="M1284" s="9">
        <v>0</v>
      </c>
      <c r="N1284" s="9">
        <v>1.6E-2</v>
      </c>
      <c r="O1284" s="9">
        <v>0</v>
      </c>
      <c r="P1284" s="9">
        <v>1E-3</v>
      </c>
      <c r="Q1284" s="9">
        <v>1E-3</v>
      </c>
      <c r="R1284" s="9">
        <v>1E-3</v>
      </c>
      <c r="S1284" s="9">
        <v>0</v>
      </c>
      <c r="T1284" s="9">
        <v>1E-3</v>
      </c>
      <c r="U1284" s="9">
        <v>0</v>
      </c>
      <c r="V1284" s="9">
        <v>0</v>
      </c>
      <c r="W1284" s="9">
        <v>0</v>
      </c>
      <c r="X1284" s="9">
        <v>0</v>
      </c>
      <c r="Y1284" s="9">
        <v>0</v>
      </c>
      <c r="Z1284" s="9">
        <v>5.0000000000000001E-3</v>
      </c>
      <c r="AA1284" s="9">
        <v>0</v>
      </c>
      <c r="AB1284" s="9">
        <v>0</v>
      </c>
    </row>
    <row r="1285" spans="2:28" x14ac:dyDescent="0.2">
      <c r="B1285" s="2" t="s">
        <v>316</v>
      </c>
      <c r="C1285" s="8">
        <v>5.0000000000000001E-3</v>
      </c>
      <c r="D1285" s="9">
        <v>1.0999999999999999E-2</v>
      </c>
      <c r="E1285" s="9">
        <v>5.0000000000000001E-3</v>
      </c>
      <c r="F1285" s="9">
        <v>2E-3</v>
      </c>
      <c r="G1285" s="9">
        <v>3.0000000000000001E-3</v>
      </c>
      <c r="H1285" s="9">
        <v>6.0000000000000001E-3</v>
      </c>
      <c r="I1285" s="9">
        <v>6.0000000000000001E-3</v>
      </c>
      <c r="J1285" s="9">
        <v>0</v>
      </c>
      <c r="K1285" s="9">
        <v>0</v>
      </c>
      <c r="L1285" s="9">
        <v>0.01</v>
      </c>
      <c r="M1285" s="9">
        <v>5.0000000000000001E-3</v>
      </c>
      <c r="N1285" s="9">
        <v>0</v>
      </c>
      <c r="O1285" s="9">
        <v>1.2999999999999999E-2</v>
      </c>
      <c r="P1285" s="9">
        <v>6.0000000000000001E-3</v>
      </c>
      <c r="Q1285" s="9">
        <v>4.0000000000000001E-3</v>
      </c>
      <c r="R1285" s="9">
        <v>4.0000000000000001E-3</v>
      </c>
      <c r="S1285" s="9">
        <v>5.0000000000000001E-3</v>
      </c>
      <c r="T1285" s="9">
        <v>5.0000000000000001E-3</v>
      </c>
      <c r="U1285" s="9">
        <v>1.2999999999999999E-2</v>
      </c>
      <c r="V1285" s="9">
        <v>0</v>
      </c>
      <c r="W1285" s="9">
        <v>0</v>
      </c>
      <c r="X1285" s="9">
        <v>1.9E-2</v>
      </c>
      <c r="Y1285" s="9">
        <v>2E-3</v>
      </c>
      <c r="Z1285" s="9">
        <v>8.9999999999999993E-3</v>
      </c>
      <c r="AA1285" s="9">
        <v>3.0000000000000001E-3</v>
      </c>
      <c r="AB1285" s="9">
        <v>0</v>
      </c>
    </row>
    <row r="1286" spans="2:28" x14ac:dyDescent="0.2">
      <c r="B1286" s="2" t="s">
        <v>245</v>
      </c>
      <c r="C1286" s="8">
        <v>1E-3</v>
      </c>
      <c r="D1286" s="9">
        <v>4.0000000000000001E-3</v>
      </c>
      <c r="E1286" s="9">
        <v>0</v>
      </c>
      <c r="F1286" s="9">
        <v>0</v>
      </c>
      <c r="G1286" s="9">
        <v>0</v>
      </c>
      <c r="H1286" s="9">
        <v>0</v>
      </c>
      <c r="I1286" s="9">
        <v>0</v>
      </c>
      <c r="J1286" s="9">
        <v>0</v>
      </c>
      <c r="K1286" s="9">
        <v>0</v>
      </c>
      <c r="L1286" s="9">
        <v>2E-3</v>
      </c>
      <c r="M1286" s="9">
        <v>0</v>
      </c>
      <c r="N1286" s="9">
        <v>0</v>
      </c>
      <c r="O1286" s="9">
        <v>0</v>
      </c>
      <c r="P1286" s="9">
        <v>0</v>
      </c>
      <c r="Q1286" s="9">
        <v>1E-3</v>
      </c>
      <c r="R1286" s="9">
        <v>1E-3</v>
      </c>
      <c r="S1286" s="9">
        <v>0</v>
      </c>
      <c r="T1286" s="9">
        <v>1E-3</v>
      </c>
      <c r="U1286" s="9">
        <v>0</v>
      </c>
      <c r="V1286" s="9">
        <v>0</v>
      </c>
      <c r="W1286" s="9">
        <v>0</v>
      </c>
      <c r="X1286" s="9">
        <v>0</v>
      </c>
      <c r="Y1286" s="9">
        <v>2E-3</v>
      </c>
      <c r="Z1286" s="9">
        <v>0</v>
      </c>
      <c r="AA1286" s="9">
        <v>0</v>
      </c>
      <c r="AB1286" s="9">
        <v>0</v>
      </c>
    </row>
    <row r="1287" spans="2:28" x14ac:dyDescent="0.2">
      <c r="B1287" s="2" t="s">
        <v>246</v>
      </c>
      <c r="C1287" s="8">
        <v>1E-3</v>
      </c>
      <c r="D1287" s="9">
        <v>0</v>
      </c>
      <c r="E1287" s="9">
        <v>2E-3</v>
      </c>
      <c r="F1287" s="9">
        <v>0</v>
      </c>
      <c r="G1287" s="9">
        <v>0</v>
      </c>
      <c r="H1287" s="9">
        <v>0</v>
      </c>
      <c r="I1287" s="9">
        <v>0</v>
      </c>
      <c r="J1287" s="9">
        <v>0</v>
      </c>
      <c r="K1287" s="9">
        <v>0</v>
      </c>
      <c r="L1287" s="9">
        <v>0</v>
      </c>
      <c r="M1287" s="9">
        <v>0</v>
      </c>
      <c r="N1287" s="9">
        <v>0</v>
      </c>
      <c r="O1287" s="9">
        <v>0</v>
      </c>
      <c r="P1287" s="9">
        <v>1E-3</v>
      </c>
      <c r="Q1287" s="9">
        <v>0</v>
      </c>
      <c r="R1287" s="9">
        <v>1E-3</v>
      </c>
      <c r="S1287" s="9">
        <v>0</v>
      </c>
      <c r="T1287" s="9">
        <v>1E-3</v>
      </c>
      <c r="U1287" s="9">
        <v>0</v>
      </c>
      <c r="V1287" s="9">
        <v>0</v>
      </c>
      <c r="W1287" s="9">
        <v>0</v>
      </c>
      <c r="X1287" s="9">
        <v>0</v>
      </c>
      <c r="Y1287" s="9">
        <v>2E-3</v>
      </c>
      <c r="Z1287" s="9">
        <v>0</v>
      </c>
      <c r="AA1287" s="9">
        <v>0</v>
      </c>
      <c r="AB1287" s="9">
        <v>0</v>
      </c>
    </row>
    <row r="1288" spans="2:28" x14ac:dyDescent="0.2">
      <c r="B1288" s="2" t="s">
        <v>247</v>
      </c>
      <c r="C1288" s="8">
        <v>1E-3</v>
      </c>
      <c r="D1288" s="9">
        <v>0</v>
      </c>
      <c r="E1288" s="9">
        <v>2E-3</v>
      </c>
      <c r="F1288" s="9">
        <v>0</v>
      </c>
      <c r="G1288" s="9">
        <v>0</v>
      </c>
      <c r="H1288" s="9">
        <v>0</v>
      </c>
      <c r="I1288" s="9">
        <v>0</v>
      </c>
      <c r="J1288" s="9">
        <v>7.0000000000000001E-3</v>
      </c>
      <c r="K1288" s="9">
        <v>0</v>
      </c>
      <c r="L1288" s="9">
        <v>0</v>
      </c>
      <c r="M1288" s="9">
        <v>0</v>
      </c>
      <c r="N1288" s="9">
        <v>0</v>
      </c>
      <c r="O1288" s="9">
        <v>0</v>
      </c>
      <c r="P1288" s="9">
        <v>0</v>
      </c>
      <c r="Q1288" s="9">
        <v>1E-3</v>
      </c>
      <c r="R1288" s="9">
        <v>1E-3</v>
      </c>
      <c r="S1288" s="9">
        <v>0</v>
      </c>
      <c r="T1288" s="9">
        <v>1E-3</v>
      </c>
      <c r="U1288" s="9">
        <v>0</v>
      </c>
      <c r="V1288" s="9">
        <v>0</v>
      </c>
      <c r="W1288" s="9">
        <v>0</v>
      </c>
      <c r="X1288" s="9">
        <v>0</v>
      </c>
      <c r="Y1288" s="9">
        <v>0</v>
      </c>
      <c r="Z1288" s="9">
        <v>2E-3</v>
      </c>
      <c r="AA1288" s="9">
        <v>0</v>
      </c>
      <c r="AB1288" s="9">
        <v>0</v>
      </c>
    </row>
    <row r="1289" spans="2:28" x14ac:dyDescent="0.2">
      <c r="B1289" s="2" t="s">
        <v>248</v>
      </c>
      <c r="C1289" s="8">
        <v>1E-3</v>
      </c>
      <c r="D1289" s="9">
        <v>0</v>
      </c>
      <c r="E1289" s="9">
        <v>0</v>
      </c>
      <c r="F1289" s="9">
        <v>0</v>
      </c>
      <c r="G1289" s="9">
        <v>3.0000000000000001E-3</v>
      </c>
      <c r="H1289" s="9">
        <v>0</v>
      </c>
      <c r="I1289" s="9">
        <v>0</v>
      </c>
      <c r="J1289" s="9">
        <v>0</v>
      </c>
      <c r="K1289" s="9">
        <v>0</v>
      </c>
      <c r="L1289" s="9">
        <v>0</v>
      </c>
      <c r="M1289" s="9">
        <v>0</v>
      </c>
      <c r="N1289" s="9">
        <v>0</v>
      </c>
      <c r="O1289" s="9">
        <v>6.0000000000000001E-3</v>
      </c>
      <c r="P1289" s="9">
        <v>1E-3</v>
      </c>
      <c r="Q1289" s="9">
        <v>0</v>
      </c>
      <c r="R1289" s="9">
        <v>1E-3</v>
      </c>
      <c r="S1289" s="9">
        <v>0</v>
      </c>
      <c r="T1289" s="9">
        <v>1E-3</v>
      </c>
      <c r="U1289" s="9">
        <v>0</v>
      </c>
      <c r="V1289" s="9">
        <v>0</v>
      </c>
      <c r="W1289" s="9">
        <v>0</v>
      </c>
      <c r="X1289" s="9">
        <v>0</v>
      </c>
      <c r="Y1289" s="9">
        <v>2E-3</v>
      </c>
      <c r="Z1289" s="9">
        <v>0</v>
      </c>
      <c r="AA1289" s="9">
        <v>0</v>
      </c>
      <c r="AB1289" s="9">
        <v>0</v>
      </c>
    </row>
    <row r="1290" spans="2:28" x14ac:dyDescent="0.2">
      <c r="B1290" s="2" t="s">
        <v>249</v>
      </c>
      <c r="C1290" s="8">
        <v>1E-3</v>
      </c>
      <c r="D1290" s="9">
        <v>4.0000000000000001E-3</v>
      </c>
      <c r="E1290" s="9">
        <v>0</v>
      </c>
      <c r="F1290" s="9">
        <v>0</v>
      </c>
      <c r="G1290" s="9">
        <v>0</v>
      </c>
      <c r="H1290" s="9">
        <v>0</v>
      </c>
      <c r="I1290" s="9">
        <v>0</v>
      </c>
      <c r="J1290" s="9">
        <v>0</v>
      </c>
      <c r="K1290" s="9">
        <v>0</v>
      </c>
      <c r="L1290" s="9">
        <v>0</v>
      </c>
      <c r="M1290" s="9">
        <v>5.0000000000000001E-3</v>
      </c>
      <c r="N1290" s="9">
        <v>0</v>
      </c>
      <c r="O1290" s="9">
        <v>0</v>
      </c>
      <c r="P1290" s="9">
        <v>1E-3</v>
      </c>
      <c r="Q1290" s="9">
        <v>0</v>
      </c>
      <c r="R1290" s="9">
        <v>1E-3</v>
      </c>
      <c r="S1290" s="9">
        <v>0</v>
      </c>
      <c r="T1290" s="9">
        <v>1E-3</v>
      </c>
      <c r="U1290" s="9">
        <v>0</v>
      </c>
      <c r="V1290" s="9">
        <v>0</v>
      </c>
      <c r="W1290" s="9">
        <v>2.4E-2</v>
      </c>
      <c r="X1290" s="9">
        <v>0</v>
      </c>
      <c r="Y1290" s="9">
        <v>0</v>
      </c>
      <c r="Z1290" s="9">
        <v>0</v>
      </c>
      <c r="AA1290" s="9">
        <v>0</v>
      </c>
      <c r="AB1290" s="9">
        <v>0</v>
      </c>
    </row>
    <row r="1291" spans="2:28" x14ac:dyDescent="0.2">
      <c r="B1291" s="2" t="s">
        <v>250</v>
      </c>
      <c r="C1291" s="8">
        <v>1E-3</v>
      </c>
      <c r="D1291" s="9">
        <v>0</v>
      </c>
      <c r="E1291" s="9">
        <v>0</v>
      </c>
      <c r="F1291" s="9">
        <v>2E-3</v>
      </c>
      <c r="G1291" s="9">
        <v>0</v>
      </c>
      <c r="H1291" s="9">
        <v>0</v>
      </c>
      <c r="I1291" s="9">
        <v>0</v>
      </c>
      <c r="J1291" s="9">
        <v>0</v>
      </c>
      <c r="K1291" s="9">
        <v>0</v>
      </c>
      <c r="L1291" s="9">
        <v>0</v>
      </c>
      <c r="M1291" s="9">
        <v>5.0000000000000001E-3</v>
      </c>
      <c r="N1291" s="9">
        <v>0</v>
      </c>
      <c r="O1291" s="9">
        <v>0</v>
      </c>
      <c r="P1291" s="9">
        <v>0</v>
      </c>
      <c r="Q1291" s="9">
        <v>1E-3</v>
      </c>
      <c r="R1291" s="9">
        <v>0</v>
      </c>
      <c r="S1291" s="9">
        <v>5.0000000000000001E-3</v>
      </c>
      <c r="T1291" s="9">
        <v>0</v>
      </c>
      <c r="U1291" s="9">
        <v>1.2999999999999999E-2</v>
      </c>
      <c r="V1291" s="9">
        <v>0</v>
      </c>
      <c r="W1291" s="9">
        <v>0</v>
      </c>
      <c r="X1291" s="9">
        <v>0</v>
      </c>
      <c r="Y1291" s="9">
        <v>0</v>
      </c>
      <c r="Z1291" s="9">
        <v>0</v>
      </c>
      <c r="AA1291" s="9">
        <v>3.0000000000000001E-3</v>
      </c>
      <c r="AB1291" s="9">
        <v>0</v>
      </c>
    </row>
    <row r="1292" spans="2:28" x14ac:dyDescent="0.2">
      <c r="B1292" s="2" t="s">
        <v>393</v>
      </c>
      <c r="C1292" s="8">
        <v>1E-3</v>
      </c>
      <c r="D1292" s="9">
        <v>0</v>
      </c>
      <c r="E1292" s="9">
        <v>0</v>
      </c>
      <c r="F1292" s="9">
        <v>0</v>
      </c>
      <c r="G1292" s="9">
        <v>3.0000000000000001E-3</v>
      </c>
      <c r="H1292" s="9">
        <v>0</v>
      </c>
      <c r="I1292" s="9">
        <v>0</v>
      </c>
      <c r="J1292" s="9">
        <v>0</v>
      </c>
      <c r="K1292" s="9">
        <v>0</v>
      </c>
      <c r="L1292" s="9">
        <v>0</v>
      </c>
      <c r="M1292" s="9">
        <v>0</v>
      </c>
      <c r="N1292" s="9">
        <v>8.0000000000000002E-3</v>
      </c>
      <c r="O1292" s="9">
        <v>0</v>
      </c>
      <c r="P1292" s="9">
        <v>0</v>
      </c>
      <c r="Q1292" s="9">
        <v>1E-3</v>
      </c>
      <c r="R1292" s="9">
        <v>0</v>
      </c>
      <c r="S1292" s="9">
        <v>5.0000000000000001E-3</v>
      </c>
      <c r="T1292" s="9">
        <v>1E-3</v>
      </c>
      <c r="U1292" s="9">
        <v>0</v>
      </c>
      <c r="V1292" s="9">
        <v>0</v>
      </c>
      <c r="W1292" s="9">
        <v>0</v>
      </c>
      <c r="X1292" s="9">
        <v>0</v>
      </c>
      <c r="Y1292" s="9">
        <v>2E-3</v>
      </c>
      <c r="Z1292" s="9">
        <v>0</v>
      </c>
      <c r="AA1292" s="9">
        <v>0</v>
      </c>
      <c r="AB1292" s="9">
        <v>0</v>
      </c>
    </row>
    <row r="1293" spans="2:28" ht="25.5" x14ac:dyDescent="0.2">
      <c r="B1293" s="2" t="s">
        <v>394</v>
      </c>
      <c r="C1293" s="8">
        <v>1E-3</v>
      </c>
      <c r="D1293" s="9">
        <v>0</v>
      </c>
      <c r="E1293" s="9">
        <v>2E-3</v>
      </c>
      <c r="F1293" s="9">
        <v>0</v>
      </c>
      <c r="G1293" s="9">
        <v>0</v>
      </c>
      <c r="H1293" s="9">
        <v>0</v>
      </c>
      <c r="I1293" s="9">
        <v>0</v>
      </c>
      <c r="J1293" s="9">
        <v>0</v>
      </c>
      <c r="K1293" s="9">
        <v>4.0000000000000001E-3</v>
      </c>
      <c r="L1293" s="9">
        <v>0</v>
      </c>
      <c r="M1293" s="9">
        <v>0</v>
      </c>
      <c r="N1293" s="9">
        <v>0</v>
      </c>
      <c r="O1293" s="9">
        <v>0</v>
      </c>
      <c r="P1293" s="9">
        <v>1E-3</v>
      </c>
      <c r="Q1293" s="9">
        <v>0</v>
      </c>
      <c r="R1293" s="9">
        <v>1E-3</v>
      </c>
      <c r="S1293" s="9">
        <v>0</v>
      </c>
      <c r="T1293" s="9">
        <v>1E-3</v>
      </c>
      <c r="U1293" s="9">
        <v>0</v>
      </c>
      <c r="V1293" s="9">
        <v>0</v>
      </c>
      <c r="W1293" s="9">
        <v>0</v>
      </c>
      <c r="X1293" s="9">
        <v>0</v>
      </c>
      <c r="Y1293" s="9">
        <v>0</v>
      </c>
      <c r="Z1293" s="9">
        <v>0</v>
      </c>
      <c r="AA1293" s="9">
        <v>0</v>
      </c>
      <c r="AB1293" s="9">
        <v>3.0000000000000001E-3</v>
      </c>
    </row>
    <row r="1294" spans="2:28" x14ac:dyDescent="0.2">
      <c r="B1294" s="2" t="s">
        <v>325</v>
      </c>
      <c r="C1294" s="8">
        <v>1E-3</v>
      </c>
      <c r="D1294" s="9">
        <v>0</v>
      </c>
      <c r="E1294" s="9">
        <v>2E-3</v>
      </c>
      <c r="F1294" s="9">
        <v>0</v>
      </c>
      <c r="G1294" s="9">
        <v>0</v>
      </c>
      <c r="H1294" s="9">
        <v>0</v>
      </c>
      <c r="I1294" s="9">
        <v>0</v>
      </c>
      <c r="J1294" s="9">
        <v>0</v>
      </c>
      <c r="K1294" s="9">
        <v>0</v>
      </c>
      <c r="L1294" s="9">
        <v>0</v>
      </c>
      <c r="M1294" s="9">
        <v>5.0000000000000001E-3</v>
      </c>
      <c r="N1294" s="9">
        <v>0</v>
      </c>
      <c r="O1294" s="9">
        <v>0</v>
      </c>
      <c r="P1294" s="9">
        <v>1E-3</v>
      </c>
      <c r="Q1294" s="9">
        <v>0</v>
      </c>
      <c r="R1294" s="9">
        <v>1E-3</v>
      </c>
      <c r="S1294" s="9">
        <v>0</v>
      </c>
      <c r="T1294" s="9">
        <v>1E-3</v>
      </c>
      <c r="U1294" s="9">
        <v>0</v>
      </c>
      <c r="V1294" s="9">
        <v>0</v>
      </c>
      <c r="W1294" s="9">
        <v>0</v>
      </c>
      <c r="X1294" s="9">
        <v>0</v>
      </c>
      <c r="Y1294" s="9">
        <v>0</v>
      </c>
      <c r="Z1294" s="9">
        <v>0</v>
      </c>
      <c r="AA1294" s="9">
        <v>0</v>
      </c>
      <c r="AB1294" s="9">
        <v>3.0000000000000001E-3</v>
      </c>
    </row>
    <row r="1295" spans="2:28" x14ac:dyDescent="0.2">
      <c r="B1295" s="2" t="s">
        <v>326</v>
      </c>
      <c r="C1295" s="8">
        <v>1E-3</v>
      </c>
      <c r="D1295" s="9">
        <v>0</v>
      </c>
      <c r="E1295" s="9">
        <v>0</v>
      </c>
      <c r="F1295" s="9">
        <v>2E-3</v>
      </c>
      <c r="G1295" s="9">
        <v>3.0000000000000001E-3</v>
      </c>
      <c r="H1295" s="9">
        <v>0</v>
      </c>
      <c r="I1295" s="9">
        <v>0</v>
      </c>
      <c r="J1295" s="9">
        <v>0</v>
      </c>
      <c r="K1295" s="9">
        <v>0</v>
      </c>
      <c r="L1295" s="9">
        <v>0</v>
      </c>
      <c r="M1295" s="9">
        <v>5.0000000000000001E-3</v>
      </c>
      <c r="N1295" s="9">
        <v>0</v>
      </c>
      <c r="O1295" s="9">
        <v>0</v>
      </c>
      <c r="P1295" s="9">
        <v>1E-3</v>
      </c>
      <c r="Q1295" s="9">
        <v>1E-3</v>
      </c>
      <c r="R1295" s="9">
        <v>1E-3</v>
      </c>
      <c r="S1295" s="9">
        <v>0</v>
      </c>
      <c r="T1295" s="9">
        <v>1E-3</v>
      </c>
      <c r="U1295" s="9">
        <v>0</v>
      </c>
      <c r="V1295" s="9">
        <v>0</v>
      </c>
      <c r="W1295" s="9">
        <v>0</v>
      </c>
      <c r="X1295" s="9">
        <v>0</v>
      </c>
      <c r="Y1295" s="9">
        <v>2E-3</v>
      </c>
      <c r="Z1295" s="9">
        <v>2E-3</v>
      </c>
      <c r="AA1295" s="9">
        <v>0</v>
      </c>
      <c r="AB1295" s="9">
        <v>0</v>
      </c>
    </row>
    <row r="1296" spans="2:28" x14ac:dyDescent="0.2">
      <c r="B1296" s="2" t="s">
        <v>395</v>
      </c>
      <c r="C1296" s="8">
        <v>1E-3</v>
      </c>
      <c r="D1296" s="9">
        <v>0</v>
      </c>
      <c r="E1296" s="9">
        <v>0</v>
      </c>
      <c r="F1296" s="9">
        <v>0</v>
      </c>
      <c r="G1296" s="9">
        <v>0</v>
      </c>
      <c r="H1296" s="9">
        <v>0</v>
      </c>
      <c r="I1296" s="9">
        <v>6.0000000000000001E-3</v>
      </c>
      <c r="J1296" s="9">
        <v>7.0000000000000001E-3</v>
      </c>
      <c r="K1296" s="9">
        <v>0</v>
      </c>
      <c r="L1296" s="9">
        <v>0</v>
      </c>
      <c r="M1296" s="9">
        <v>0</v>
      </c>
      <c r="N1296" s="9">
        <v>0</v>
      </c>
      <c r="O1296" s="9">
        <v>0</v>
      </c>
      <c r="P1296" s="9">
        <v>0</v>
      </c>
      <c r="Q1296" s="9">
        <v>1E-3</v>
      </c>
      <c r="R1296" s="9">
        <v>0</v>
      </c>
      <c r="S1296" s="9">
        <v>5.0000000000000001E-3</v>
      </c>
      <c r="T1296" s="9">
        <v>1E-3</v>
      </c>
      <c r="U1296" s="9">
        <v>0</v>
      </c>
      <c r="V1296" s="9">
        <v>0</v>
      </c>
      <c r="W1296" s="9">
        <v>0</v>
      </c>
      <c r="X1296" s="9">
        <v>0</v>
      </c>
      <c r="Y1296" s="9">
        <v>0</v>
      </c>
      <c r="Z1296" s="9">
        <v>0</v>
      </c>
      <c r="AA1296" s="9">
        <v>3.0000000000000001E-3</v>
      </c>
      <c r="AB1296" s="9">
        <v>0</v>
      </c>
    </row>
    <row r="1297" spans="2:28" x14ac:dyDescent="0.2">
      <c r="B1297" s="2" t="s">
        <v>327</v>
      </c>
      <c r="C1297" s="8">
        <v>1E-3</v>
      </c>
      <c r="D1297" s="9">
        <v>0</v>
      </c>
      <c r="E1297" s="9">
        <v>0</v>
      </c>
      <c r="F1297" s="9">
        <v>2E-3</v>
      </c>
      <c r="G1297" s="9">
        <v>0</v>
      </c>
      <c r="H1297" s="9">
        <v>0</v>
      </c>
      <c r="I1297" s="9">
        <v>0</v>
      </c>
      <c r="J1297" s="9">
        <v>0</v>
      </c>
      <c r="K1297" s="9">
        <v>4.0000000000000001E-3</v>
      </c>
      <c r="L1297" s="9">
        <v>0</v>
      </c>
      <c r="M1297" s="9">
        <v>0</v>
      </c>
      <c r="N1297" s="9">
        <v>0</v>
      </c>
      <c r="O1297" s="9">
        <v>0</v>
      </c>
      <c r="P1297" s="9">
        <v>1E-3</v>
      </c>
      <c r="Q1297" s="9">
        <v>0</v>
      </c>
      <c r="R1297" s="9">
        <v>1E-3</v>
      </c>
      <c r="S1297" s="9">
        <v>0</v>
      </c>
      <c r="T1297" s="9">
        <v>1E-3</v>
      </c>
      <c r="U1297" s="9">
        <v>0</v>
      </c>
      <c r="V1297" s="9">
        <v>0</v>
      </c>
      <c r="W1297" s="9">
        <v>0</v>
      </c>
      <c r="X1297" s="9">
        <v>0</v>
      </c>
      <c r="Y1297" s="9">
        <v>2E-3</v>
      </c>
      <c r="Z1297" s="9">
        <v>0</v>
      </c>
      <c r="AA1297" s="9">
        <v>0</v>
      </c>
      <c r="AB1297" s="9">
        <v>0</v>
      </c>
    </row>
    <row r="1298" spans="2:28" x14ac:dyDescent="0.2">
      <c r="B1298" s="2" t="s">
        <v>396</v>
      </c>
      <c r="C1298" s="8">
        <v>1E-3</v>
      </c>
      <c r="D1298" s="9">
        <v>0</v>
      </c>
      <c r="E1298" s="9">
        <v>2E-3</v>
      </c>
      <c r="F1298" s="9">
        <v>0</v>
      </c>
      <c r="G1298" s="9">
        <v>0</v>
      </c>
      <c r="H1298" s="9">
        <v>0</v>
      </c>
      <c r="I1298" s="9">
        <v>0</v>
      </c>
      <c r="J1298" s="9">
        <v>0</v>
      </c>
      <c r="K1298" s="9">
        <v>0</v>
      </c>
      <c r="L1298" s="9">
        <v>0</v>
      </c>
      <c r="M1298" s="9">
        <v>0</v>
      </c>
      <c r="N1298" s="9">
        <v>8.0000000000000002E-3</v>
      </c>
      <c r="O1298" s="9">
        <v>0</v>
      </c>
      <c r="P1298" s="9">
        <v>0</v>
      </c>
      <c r="Q1298" s="9">
        <v>1E-3</v>
      </c>
      <c r="R1298" s="9">
        <v>1E-3</v>
      </c>
      <c r="S1298" s="9">
        <v>0</v>
      </c>
      <c r="T1298" s="9">
        <v>1E-3</v>
      </c>
      <c r="U1298" s="9">
        <v>0</v>
      </c>
      <c r="V1298" s="9">
        <v>0</v>
      </c>
      <c r="W1298" s="9">
        <v>0</v>
      </c>
      <c r="X1298" s="9">
        <v>0</v>
      </c>
      <c r="Y1298" s="9">
        <v>0</v>
      </c>
      <c r="Z1298" s="9">
        <v>0</v>
      </c>
      <c r="AA1298" s="9">
        <v>0</v>
      </c>
      <c r="AB1298" s="9">
        <v>3.0000000000000001E-3</v>
      </c>
    </row>
    <row r="1299" spans="2:28" x14ac:dyDescent="0.2">
      <c r="B1299" s="2" t="s">
        <v>329</v>
      </c>
      <c r="C1299" s="8">
        <v>1E-3</v>
      </c>
      <c r="D1299" s="9">
        <v>0</v>
      </c>
      <c r="E1299" s="9">
        <v>0</v>
      </c>
      <c r="F1299" s="9">
        <v>0</v>
      </c>
      <c r="G1299" s="9">
        <v>3.0000000000000001E-3</v>
      </c>
      <c r="H1299" s="9">
        <v>0</v>
      </c>
      <c r="I1299" s="9">
        <v>0</v>
      </c>
      <c r="J1299" s="9">
        <v>0</v>
      </c>
      <c r="K1299" s="9">
        <v>0</v>
      </c>
      <c r="L1299" s="9">
        <v>2E-3</v>
      </c>
      <c r="M1299" s="9">
        <v>0</v>
      </c>
      <c r="N1299" s="9">
        <v>0</v>
      </c>
      <c r="O1299" s="9">
        <v>0</v>
      </c>
      <c r="P1299" s="9">
        <v>1E-3</v>
      </c>
      <c r="Q1299" s="9">
        <v>0</v>
      </c>
      <c r="R1299" s="9">
        <v>1E-3</v>
      </c>
      <c r="S1299" s="9">
        <v>0</v>
      </c>
      <c r="T1299" s="9">
        <v>1E-3</v>
      </c>
      <c r="U1299" s="9">
        <v>0</v>
      </c>
      <c r="V1299" s="9">
        <v>0</v>
      </c>
      <c r="W1299" s="9">
        <v>0</v>
      </c>
      <c r="X1299" s="9">
        <v>6.0000000000000001E-3</v>
      </c>
      <c r="Y1299" s="9">
        <v>0</v>
      </c>
      <c r="Z1299" s="9">
        <v>0</v>
      </c>
      <c r="AA1299" s="9">
        <v>0</v>
      </c>
      <c r="AB1299" s="9">
        <v>0</v>
      </c>
    </row>
    <row r="1300" spans="2:28" x14ac:dyDescent="0.2">
      <c r="B1300" s="2" t="s">
        <v>21</v>
      </c>
      <c r="C1300" s="8">
        <v>1E-3</v>
      </c>
      <c r="D1300" s="9">
        <v>0</v>
      </c>
      <c r="E1300" s="9">
        <v>0</v>
      </c>
      <c r="F1300" s="9">
        <v>0</v>
      </c>
      <c r="G1300" s="9">
        <v>0</v>
      </c>
      <c r="H1300" s="9">
        <v>6.0000000000000001E-3</v>
      </c>
      <c r="I1300" s="9">
        <v>0</v>
      </c>
      <c r="J1300" s="9">
        <v>0</v>
      </c>
      <c r="K1300" s="9">
        <v>0</v>
      </c>
      <c r="L1300" s="9">
        <v>0</v>
      </c>
      <c r="M1300" s="9">
        <v>0</v>
      </c>
      <c r="N1300" s="9">
        <v>0</v>
      </c>
      <c r="O1300" s="9">
        <v>0</v>
      </c>
      <c r="P1300" s="9">
        <v>0</v>
      </c>
      <c r="Q1300" s="9">
        <v>1E-3</v>
      </c>
      <c r="R1300" s="9">
        <v>0</v>
      </c>
      <c r="S1300" s="9">
        <v>5.0000000000000001E-3</v>
      </c>
      <c r="T1300" s="9">
        <v>1E-3</v>
      </c>
      <c r="U1300" s="9">
        <v>0</v>
      </c>
      <c r="V1300" s="9">
        <v>0</v>
      </c>
      <c r="W1300" s="9">
        <v>0</v>
      </c>
      <c r="X1300" s="9">
        <v>0</v>
      </c>
      <c r="Y1300" s="9">
        <v>2E-3</v>
      </c>
      <c r="Z1300" s="9">
        <v>0</v>
      </c>
      <c r="AA1300" s="9">
        <v>0</v>
      </c>
      <c r="AB1300" s="9">
        <v>0</v>
      </c>
    </row>
    <row r="1301" spans="2:28" x14ac:dyDescent="0.2">
      <c r="B1301" s="2" t="s">
        <v>333</v>
      </c>
      <c r="C1301" s="8">
        <v>3.0000000000000001E-3</v>
      </c>
      <c r="D1301" s="9">
        <v>0</v>
      </c>
      <c r="E1301" s="9">
        <v>2E-3</v>
      </c>
      <c r="F1301" s="9">
        <v>4.0000000000000001E-3</v>
      </c>
      <c r="G1301" s="9">
        <v>0</v>
      </c>
      <c r="H1301" s="9">
        <v>0</v>
      </c>
      <c r="I1301" s="9">
        <v>1.2E-2</v>
      </c>
      <c r="J1301" s="9">
        <v>2.9000000000000001E-2</v>
      </c>
      <c r="K1301" s="9">
        <v>0</v>
      </c>
      <c r="L1301" s="9">
        <v>0</v>
      </c>
      <c r="M1301" s="9">
        <v>0</v>
      </c>
      <c r="N1301" s="9">
        <v>0</v>
      </c>
      <c r="O1301" s="9">
        <v>0</v>
      </c>
      <c r="P1301" s="9">
        <v>4.0000000000000001E-3</v>
      </c>
      <c r="Q1301" s="9">
        <v>1E-3</v>
      </c>
      <c r="R1301" s="9">
        <v>2E-3</v>
      </c>
      <c r="S1301" s="9">
        <v>5.0000000000000001E-3</v>
      </c>
      <c r="T1301" s="9">
        <v>3.0000000000000001E-3</v>
      </c>
      <c r="U1301" s="9">
        <v>0</v>
      </c>
      <c r="V1301" s="9">
        <v>0</v>
      </c>
      <c r="W1301" s="9">
        <v>0</v>
      </c>
      <c r="X1301" s="9">
        <v>0</v>
      </c>
      <c r="Y1301" s="9">
        <v>0</v>
      </c>
      <c r="Z1301" s="9">
        <v>2E-3</v>
      </c>
      <c r="AA1301" s="9">
        <v>3.0000000000000001E-3</v>
      </c>
      <c r="AB1301" s="9">
        <v>8.9999999999999993E-3</v>
      </c>
    </row>
    <row r="1302" spans="2:28" x14ac:dyDescent="0.2">
      <c r="B1302" s="2" t="s">
        <v>334</v>
      </c>
      <c r="C1302" s="8">
        <v>2E-3</v>
      </c>
      <c r="D1302" s="9">
        <v>0</v>
      </c>
      <c r="E1302" s="9">
        <v>5.0000000000000001E-3</v>
      </c>
      <c r="F1302" s="9">
        <v>2E-3</v>
      </c>
      <c r="G1302" s="9">
        <v>0</v>
      </c>
      <c r="H1302" s="9">
        <v>0</v>
      </c>
      <c r="I1302" s="9">
        <v>0</v>
      </c>
      <c r="J1302" s="9">
        <v>0</v>
      </c>
      <c r="K1302" s="9">
        <v>4.0000000000000001E-3</v>
      </c>
      <c r="L1302" s="9">
        <v>0</v>
      </c>
      <c r="M1302" s="9">
        <v>0</v>
      </c>
      <c r="N1302" s="9">
        <v>0</v>
      </c>
      <c r="O1302" s="9">
        <v>6.0000000000000001E-3</v>
      </c>
      <c r="P1302" s="9">
        <v>2E-3</v>
      </c>
      <c r="Q1302" s="9">
        <v>1E-3</v>
      </c>
      <c r="R1302" s="9">
        <v>1E-3</v>
      </c>
      <c r="S1302" s="9">
        <v>5.0000000000000001E-3</v>
      </c>
      <c r="T1302" s="9">
        <v>2E-3</v>
      </c>
      <c r="U1302" s="9">
        <v>0</v>
      </c>
      <c r="V1302" s="9">
        <v>8.0000000000000002E-3</v>
      </c>
      <c r="W1302" s="9">
        <v>2.4E-2</v>
      </c>
      <c r="X1302" s="9">
        <v>0</v>
      </c>
      <c r="Y1302" s="9">
        <v>2E-3</v>
      </c>
      <c r="Z1302" s="9">
        <v>0</v>
      </c>
      <c r="AA1302" s="9">
        <v>3.0000000000000001E-3</v>
      </c>
      <c r="AB1302" s="9">
        <v>3.0000000000000001E-3</v>
      </c>
    </row>
    <row r="1303" spans="2:28" x14ac:dyDescent="0.2">
      <c r="B1303" s="2" t="s">
        <v>397</v>
      </c>
      <c r="C1303" s="8">
        <v>1E-3</v>
      </c>
      <c r="D1303" s="9">
        <v>0</v>
      </c>
      <c r="E1303" s="9">
        <v>0</v>
      </c>
      <c r="F1303" s="9">
        <v>2E-3</v>
      </c>
      <c r="G1303" s="9">
        <v>0</v>
      </c>
      <c r="H1303" s="9">
        <v>0</v>
      </c>
      <c r="I1303" s="9">
        <v>0</v>
      </c>
      <c r="J1303" s="9">
        <v>0</v>
      </c>
      <c r="K1303" s="9">
        <v>0</v>
      </c>
      <c r="L1303" s="9">
        <v>0</v>
      </c>
      <c r="M1303" s="9">
        <v>5.0000000000000001E-3</v>
      </c>
      <c r="N1303" s="9">
        <v>0</v>
      </c>
      <c r="O1303" s="9">
        <v>0</v>
      </c>
      <c r="P1303" s="9">
        <v>1E-3</v>
      </c>
      <c r="Q1303" s="9">
        <v>0</v>
      </c>
      <c r="R1303" s="9">
        <v>1E-3</v>
      </c>
      <c r="S1303" s="9">
        <v>0</v>
      </c>
      <c r="T1303" s="9">
        <v>1E-3</v>
      </c>
      <c r="U1303" s="9">
        <v>0</v>
      </c>
      <c r="V1303" s="9">
        <v>0</v>
      </c>
      <c r="W1303" s="9">
        <v>0</v>
      </c>
      <c r="X1303" s="9">
        <v>0</v>
      </c>
      <c r="Y1303" s="9">
        <v>0</v>
      </c>
      <c r="Z1303" s="9">
        <v>0</v>
      </c>
      <c r="AA1303" s="9">
        <v>3.0000000000000001E-3</v>
      </c>
      <c r="AB1303" s="9">
        <v>0</v>
      </c>
    </row>
    <row r="1304" spans="2:28" x14ac:dyDescent="0.2">
      <c r="B1304" s="2" t="s">
        <v>336</v>
      </c>
      <c r="C1304" s="8">
        <v>0.17799999999999999</v>
      </c>
      <c r="D1304" s="9">
        <v>8.7999999999999995E-2</v>
      </c>
      <c r="E1304" s="9">
        <v>0.13800000000000001</v>
      </c>
      <c r="F1304" s="9">
        <v>0.158</v>
      </c>
      <c r="G1304" s="9">
        <v>0.22500000000000001</v>
      </c>
      <c r="H1304" s="9">
        <v>0.28000000000000003</v>
      </c>
      <c r="I1304" s="9">
        <v>0.311</v>
      </c>
      <c r="J1304" s="9">
        <v>0.14299999999999999</v>
      </c>
      <c r="K1304" s="9">
        <v>0.17199999999999999</v>
      </c>
      <c r="L1304" s="9">
        <v>0.19900000000000001</v>
      </c>
      <c r="M1304" s="9">
        <v>0.191</v>
      </c>
      <c r="N1304" s="9">
        <v>0.14000000000000001</v>
      </c>
      <c r="O1304" s="9">
        <v>0.13</v>
      </c>
      <c r="P1304" s="9">
        <v>0.17100000000000001</v>
      </c>
      <c r="Q1304" s="9">
        <v>0.19</v>
      </c>
      <c r="R1304" s="9">
        <v>0.17299999999999999</v>
      </c>
      <c r="S1304" s="9">
        <v>0.192</v>
      </c>
      <c r="T1304" s="9">
        <v>0.18</v>
      </c>
      <c r="U1304" s="9">
        <v>0.14699999999999999</v>
      </c>
      <c r="V1304" s="9">
        <v>0.17599999999999999</v>
      </c>
      <c r="W1304" s="9">
        <v>0.19</v>
      </c>
      <c r="X1304" s="9">
        <v>0.19900000000000001</v>
      </c>
      <c r="Y1304" s="9">
        <v>0.17899999999999999</v>
      </c>
      <c r="Z1304" s="9">
        <v>0.16</v>
      </c>
      <c r="AA1304" s="9">
        <v>0.17799999999999999</v>
      </c>
      <c r="AB1304" s="9">
        <v>0.19</v>
      </c>
    </row>
    <row r="1305" spans="2:28" x14ac:dyDescent="0.2">
      <c r="B1305" s="2" t="s">
        <v>337</v>
      </c>
      <c r="C1305" s="8">
        <v>6.8000000000000005E-2</v>
      </c>
      <c r="D1305" s="9">
        <v>0.04</v>
      </c>
      <c r="E1305" s="9">
        <v>4.9000000000000002E-2</v>
      </c>
      <c r="F1305" s="9">
        <v>7.4999999999999997E-2</v>
      </c>
      <c r="G1305" s="9">
        <v>7.5999999999999998E-2</v>
      </c>
      <c r="H1305" s="9">
        <v>0.112</v>
      </c>
      <c r="I1305" s="9">
        <v>8.1000000000000003E-2</v>
      </c>
      <c r="J1305" s="9">
        <v>0.114</v>
      </c>
      <c r="K1305" s="9">
        <v>7.9000000000000001E-2</v>
      </c>
      <c r="L1305" s="9">
        <v>5.8000000000000003E-2</v>
      </c>
      <c r="M1305" s="9">
        <v>6.8000000000000005E-2</v>
      </c>
      <c r="N1305" s="9">
        <v>5.3999999999999999E-2</v>
      </c>
      <c r="O1305" s="9">
        <v>7.0999999999999994E-2</v>
      </c>
      <c r="P1305" s="9">
        <v>6.8000000000000005E-2</v>
      </c>
      <c r="Q1305" s="9">
        <v>6.8000000000000005E-2</v>
      </c>
      <c r="R1305" s="9">
        <v>6.3E-2</v>
      </c>
      <c r="S1305" s="9">
        <v>9.0999999999999998E-2</v>
      </c>
      <c r="T1305" s="9">
        <v>6.8000000000000005E-2</v>
      </c>
      <c r="U1305" s="9">
        <v>0.04</v>
      </c>
      <c r="V1305" s="9">
        <v>7.5999999999999998E-2</v>
      </c>
      <c r="W1305" s="9">
        <v>9.5000000000000001E-2</v>
      </c>
      <c r="X1305" s="9">
        <v>8.1000000000000003E-2</v>
      </c>
      <c r="Y1305" s="9">
        <v>5.6000000000000001E-2</v>
      </c>
      <c r="Z1305" s="9">
        <v>7.6999999999999999E-2</v>
      </c>
      <c r="AA1305" s="9">
        <v>7.0999999999999994E-2</v>
      </c>
      <c r="AB1305" s="9">
        <v>6.0999999999999999E-2</v>
      </c>
    </row>
    <row r="1306" spans="2:28" x14ac:dyDescent="0.2">
      <c r="B1306" s="2" t="s">
        <v>338</v>
      </c>
      <c r="C1306" s="8">
        <v>2E-3</v>
      </c>
      <c r="D1306" s="9">
        <v>0</v>
      </c>
      <c r="E1306" s="9">
        <v>0</v>
      </c>
      <c r="F1306" s="9">
        <v>2E-3</v>
      </c>
      <c r="G1306" s="9">
        <v>3.0000000000000001E-3</v>
      </c>
      <c r="H1306" s="9">
        <v>0</v>
      </c>
      <c r="I1306" s="9">
        <v>6.0000000000000001E-3</v>
      </c>
      <c r="J1306" s="9">
        <v>0</v>
      </c>
      <c r="K1306" s="9">
        <v>0</v>
      </c>
      <c r="L1306" s="9">
        <v>0</v>
      </c>
      <c r="M1306" s="9">
        <v>5.0000000000000001E-3</v>
      </c>
      <c r="N1306" s="9">
        <v>0</v>
      </c>
      <c r="O1306" s="9">
        <v>0</v>
      </c>
      <c r="P1306" s="9">
        <v>3.0000000000000001E-3</v>
      </c>
      <c r="Q1306" s="9">
        <v>0</v>
      </c>
      <c r="R1306" s="9">
        <v>2E-3</v>
      </c>
      <c r="S1306" s="9">
        <v>0</v>
      </c>
      <c r="T1306" s="9">
        <v>2E-3</v>
      </c>
      <c r="U1306" s="9">
        <v>0</v>
      </c>
      <c r="V1306" s="9">
        <v>0</v>
      </c>
      <c r="W1306" s="9">
        <v>0</v>
      </c>
      <c r="X1306" s="9">
        <v>0</v>
      </c>
      <c r="Y1306" s="9">
        <v>2E-3</v>
      </c>
      <c r="Z1306" s="9">
        <v>0</v>
      </c>
      <c r="AA1306" s="9">
        <v>0</v>
      </c>
      <c r="AB1306" s="9">
        <v>6.0000000000000001E-3</v>
      </c>
    </row>
    <row r="1307" spans="2:28" x14ac:dyDescent="0.2">
      <c r="B1307" s="2" t="s">
        <v>398</v>
      </c>
      <c r="C1307" s="8">
        <v>1E-3</v>
      </c>
      <c r="D1307" s="9">
        <v>0</v>
      </c>
      <c r="E1307" s="9">
        <v>0</v>
      </c>
      <c r="F1307" s="9">
        <v>0</v>
      </c>
      <c r="G1307" s="9">
        <v>3.0000000000000001E-3</v>
      </c>
      <c r="H1307" s="9">
        <v>0</v>
      </c>
      <c r="I1307" s="9">
        <v>0</v>
      </c>
      <c r="J1307" s="9">
        <v>0</v>
      </c>
      <c r="K1307" s="9">
        <v>0</v>
      </c>
      <c r="L1307" s="9">
        <v>2E-3</v>
      </c>
      <c r="M1307" s="9">
        <v>0</v>
      </c>
      <c r="N1307" s="9">
        <v>0</v>
      </c>
      <c r="O1307" s="9">
        <v>0</v>
      </c>
      <c r="P1307" s="9">
        <v>1E-3</v>
      </c>
      <c r="Q1307" s="9">
        <v>0</v>
      </c>
      <c r="R1307" s="9">
        <v>1E-3</v>
      </c>
      <c r="S1307" s="9">
        <v>0</v>
      </c>
      <c r="T1307" s="9">
        <v>1E-3</v>
      </c>
      <c r="U1307" s="9">
        <v>0</v>
      </c>
      <c r="V1307" s="9">
        <v>0</v>
      </c>
      <c r="W1307" s="9">
        <v>0</v>
      </c>
      <c r="X1307" s="9">
        <v>0</v>
      </c>
      <c r="Y1307" s="9">
        <v>0</v>
      </c>
      <c r="Z1307" s="9">
        <v>2E-3</v>
      </c>
      <c r="AA1307" s="9">
        <v>0</v>
      </c>
      <c r="AB1307" s="9">
        <v>0</v>
      </c>
    </row>
    <row r="1308" spans="2:28" x14ac:dyDescent="0.2">
      <c r="B1308" s="2" t="s">
        <v>399</v>
      </c>
      <c r="C1308" s="8">
        <v>1E-3</v>
      </c>
      <c r="D1308" s="9">
        <v>0</v>
      </c>
      <c r="E1308" s="9">
        <v>0</v>
      </c>
      <c r="F1308" s="9">
        <v>0</v>
      </c>
      <c r="G1308" s="9">
        <v>0</v>
      </c>
      <c r="H1308" s="9">
        <v>0</v>
      </c>
      <c r="I1308" s="9">
        <v>0</v>
      </c>
      <c r="J1308" s="9">
        <v>0</v>
      </c>
      <c r="K1308" s="9">
        <v>0</v>
      </c>
      <c r="L1308" s="9">
        <v>0</v>
      </c>
      <c r="M1308" s="9">
        <v>0</v>
      </c>
      <c r="N1308" s="9">
        <v>0</v>
      </c>
      <c r="O1308" s="9">
        <v>0</v>
      </c>
      <c r="P1308" s="9">
        <v>0</v>
      </c>
      <c r="Q1308" s="9">
        <v>0</v>
      </c>
      <c r="R1308" s="9">
        <v>0</v>
      </c>
      <c r="S1308" s="9">
        <v>0</v>
      </c>
      <c r="T1308" s="9">
        <v>0</v>
      </c>
      <c r="U1308" s="9">
        <v>0</v>
      </c>
      <c r="V1308" s="9">
        <v>8.0000000000000002E-3</v>
      </c>
      <c r="W1308" s="9">
        <v>0</v>
      </c>
      <c r="X1308" s="9">
        <v>0</v>
      </c>
      <c r="Y1308" s="9">
        <v>2E-3</v>
      </c>
      <c r="Z1308" s="9">
        <v>0</v>
      </c>
      <c r="AA1308" s="9">
        <v>0</v>
      </c>
      <c r="AB1308" s="9">
        <v>0</v>
      </c>
    </row>
    <row r="1309" spans="2:28" x14ac:dyDescent="0.2">
      <c r="B1309" s="2" t="s">
        <v>400</v>
      </c>
      <c r="C1309" s="8">
        <v>1E-3</v>
      </c>
      <c r="D1309" s="9">
        <v>0</v>
      </c>
      <c r="E1309" s="9">
        <v>0</v>
      </c>
      <c r="F1309" s="9">
        <v>0</v>
      </c>
      <c r="G1309" s="9">
        <v>3.0000000000000001E-3</v>
      </c>
      <c r="H1309" s="9">
        <v>0</v>
      </c>
      <c r="I1309" s="9">
        <v>0</v>
      </c>
      <c r="J1309" s="9">
        <v>0</v>
      </c>
      <c r="K1309" s="9">
        <v>0</v>
      </c>
      <c r="L1309" s="9">
        <v>2E-3</v>
      </c>
      <c r="M1309" s="9">
        <v>0</v>
      </c>
      <c r="N1309" s="9">
        <v>0</v>
      </c>
      <c r="O1309" s="9">
        <v>0</v>
      </c>
      <c r="P1309" s="9">
        <v>1E-3</v>
      </c>
      <c r="Q1309" s="9">
        <v>0</v>
      </c>
      <c r="R1309" s="9">
        <v>1E-3</v>
      </c>
      <c r="S1309" s="9">
        <v>0</v>
      </c>
      <c r="T1309" s="9">
        <v>1E-3</v>
      </c>
      <c r="U1309" s="9">
        <v>0</v>
      </c>
      <c r="V1309" s="9">
        <v>0</v>
      </c>
      <c r="W1309" s="9">
        <v>0</v>
      </c>
      <c r="X1309" s="9">
        <v>0</v>
      </c>
      <c r="Y1309" s="9">
        <v>2E-3</v>
      </c>
      <c r="Z1309" s="9">
        <v>0</v>
      </c>
      <c r="AA1309" s="9">
        <v>0</v>
      </c>
      <c r="AB1309" s="9">
        <v>0</v>
      </c>
    </row>
    <row r="1310" spans="2:28" x14ac:dyDescent="0.2">
      <c r="B1310" s="2" t="s">
        <v>343</v>
      </c>
      <c r="C1310" s="8">
        <v>1E-3</v>
      </c>
      <c r="D1310" s="9">
        <v>0</v>
      </c>
      <c r="E1310" s="9">
        <v>0</v>
      </c>
      <c r="F1310" s="9">
        <v>0</v>
      </c>
      <c r="G1310" s="9">
        <v>0</v>
      </c>
      <c r="H1310" s="9">
        <v>0</v>
      </c>
      <c r="I1310" s="9">
        <v>6.0000000000000001E-3</v>
      </c>
      <c r="J1310" s="9">
        <v>0</v>
      </c>
      <c r="K1310" s="9">
        <v>0</v>
      </c>
      <c r="L1310" s="9">
        <v>0</v>
      </c>
      <c r="M1310" s="9">
        <v>5.0000000000000001E-3</v>
      </c>
      <c r="N1310" s="9">
        <v>0</v>
      </c>
      <c r="O1310" s="9">
        <v>0</v>
      </c>
      <c r="P1310" s="9">
        <v>1E-3</v>
      </c>
      <c r="Q1310" s="9">
        <v>0</v>
      </c>
      <c r="R1310" s="9">
        <v>1E-3</v>
      </c>
      <c r="S1310" s="9">
        <v>0</v>
      </c>
      <c r="T1310" s="9">
        <v>1E-3</v>
      </c>
      <c r="U1310" s="9">
        <v>0</v>
      </c>
      <c r="V1310" s="9">
        <v>0</v>
      </c>
      <c r="W1310" s="9">
        <v>0</v>
      </c>
      <c r="X1310" s="9">
        <v>0</v>
      </c>
      <c r="Y1310" s="9">
        <v>0</v>
      </c>
      <c r="Z1310" s="9">
        <v>0</v>
      </c>
      <c r="AA1310" s="9">
        <v>0</v>
      </c>
      <c r="AB1310" s="9">
        <v>0</v>
      </c>
    </row>
    <row r="1311" spans="2:28" x14ac:dyDescent="0.2">
      <c r="B1311" s="2" t="s">
        <v>401</v>
      </c>
      <c r="C1311" s="8">
        <v>1E-3</v>
      </c>
      <c r="D1311" s="9">
        <v>0</v>
      </c>
      <c r="E1311" s="9">
        <v>0</v>
      </c>
      <c r="F1311" s="9">
        <v>0</v>
      </c>
      <c r="G1311" s="9">
        <v>3.0000000000000001E-3</v>
      </c>
      <c r="H1311" s="9">
        <v>0</v>
      </c>
      <c r="I1311" s="9">
        <v>0</v>
      </c>
      <c r="J1311" s="9">
        <v>0</v>
      </c>
      <c r="K1311" s="9">
        <v>0</v>
      </c>
      <c r="L1311" s="9">
        <v>2E-3</v>
      </c>
      <c r="M1311" s="9">
        <v>0</v>
      </c>
      <c r="N1311" s="9">
        <v>0</v>
      </c>
      <c r="O1311" s="9">
        <v>0</v>
      </c>
      <c r="P1311" s="9">
        <v>0</v>
      </c>
      <c r="Q1311" s="9">
        <v>1E-3</v>
      </c>
      <c r="R1311" s="9">
        <v>0</v>
      </c>
      <c r="S1311" s="9">
        <v>5.0000000000000001E-3</v>
      </c>
      <c r="T1311" s="9">
        <v>1E-3</v>
      </c>
      <c r="U1311" s="9">
        <v>0</v>
      </c>
      <c r="V1311" s="9">
        <v>0</v>
      </c>
      <c r="W1311" s="9">
        <v>0</v>
      </c>
      <c r="X1311" s="9">
        <v>0</v>
      </c>
      <c r="Y1311" s="9">
        <v>0</v>
      </c>
      <c r="Z1311" s="9">
        <v>0</v>
      </c>
      <c r="AA1311" s="9">
        <v>3.0000000000000001E-3</v>
      </c>
      <c r="AB1311" s="9">
        <v>0</v>
      </c>
    </row>
    <row r="1312" spans="2:28" x14ac:dyDescent="0.2">
      <c r="B1312" s="2" t="s">
        <v>402</v>
      </c>
      <c r="C1312" s="8">
        <v>1E-3</v>
      </c>
      <c r="D1312" s="9">
        <v>0</v>
      </c>
      <c r="E1312" s="9">
        <v>0</v>
      </c>
      <c r="F1312" s="9">
        <v>0</v>
      </c>
      <c r="G1312" s="9">
        <v>0</v>
      </c>
      <c r="H1312" s="9">
        <v>0</v>
      </c>
      <c r="I1312" s="9">
        <v>1.2E-2</v>
      </c>
      <c r="J1312" s="9">
        <v>7.0000000000000001E-3</v>
      </c>
      <c r="K1312" s="9">
        <v>4.0000000000000001E-3</v>
      </c>
      <c r="L1312" s="9">
        <v>0</v>
      </c>
      <c r="M1312" s="9">
        <v>0</v>
      </c>
      <c r="N1312" s="9">
        <v>0</v>
      </c>
      <c r="O1312" s="9">
        <v>0</v>
      </c>
      <c r="P1312" s="9">
        <v>2E-3</v>
      </c>
      <c r="Q1312" s="9">
        <v>0</v>
      </c>
      <c r="R1312" s="9">
        <v>1E-3</v>
      </c>
      <c r="S1312" s="9">
        <v>0</v>
      </c>
      <c r="T1312" s="9">
        <v>1E-3</v>
      </c>
      <c r="U1312" s="9">
        <v>0</v>
      </c>
      <c r="V1312" s="9">
        <v>8.0000000000000002E-3</v>
      </c>
      <c r="W1312" s="9">
        <v>0</v>
      </c>
      <c r="X1312" s="9">
        <v>0</v>
      </c>
      <c r="Y1312" s="9">
        <v>0</v>
      </c>
      <c r="Z1312" s="9">
        <v>2E-3</v>
      </c>
      <c r="AA1312" s="9">
        <v>3.0000000000000001E-3</v>
      </c>
      <c r="AB1312" s="9">
        <v>0</v>
      </c>
    </row>
    <row r="1313" spans="2:28" x14ac:dyDescent="0.2">
      <c r="B1313" s="2" t="s">
        <v>403</v>
      </c>
      <c r="C1313" s="8">
        <v>1E-3</v>
      </c>
      <c r="D1313" s="9">
        <v>0</v>
      </c>
      <c r="E1313" s="9">
        <v>2E-3</v>
      </c>
      <c r="F1313" s="9">
        <v>0</v>
      </c>
      <c r="G1313" s="9">
        <v>0</v>
      </c>
      <c r="H1313" s="9">
        <v>6.0000000000000001E-3</v>
      </c>
      <c r="I1313" s="9">
        <v>0</v>
      </c>
      <c r="J1313" s="9">
        <v>0</v>
      </c>
      <c r="K1313" s="9">
        <v>0</v>
      </c>
      <c r="L1313" s="9">
        <v>0</v>
      </c>
      <c r="M1313" s="9">
        <v>0</v>
      </c>
      <c r="N1313" s="9">
        <v>0</v>
      </c>
      <c r="O1313" s="9">
        <v>0</v>
      </c>
      <c r="P1313" s="9">
        <v>2E-3</v>
      </c>
      <c r="Q1313" s="9">
        <v>0</v>
      </c>
      <c r="R1313" s="9">
        <v>1E-3</v>
      </c>
      <c r="S1313" s="9">
        <v>0</v>
      </c>
      <c r="T1313" s="9">
        <v>1E-3</v>
      </c>
      <c r="U1313" s="9">
        <v>0</v>
      </c>
      <c r="V1313" s="9">
        <v>0</v>
      </c>
      <c r="W1313" s="9">
        <v>0</v>
      </c>
      <c r="X1313" s="9">
        <v>0</v>
      </c>
      <c r="Y1313" s="9">
        <v>2E-3</v>
      </c>
      <c r="Z1313" s="9">
        <v>0</v>
      </c>
      <c r="AA1313" s="9">
        <v>0</v>
      </c>
      <c r="AB1313" s="9">
        <v>3.0000000000000001E-3</v>
      </c>
    </row>
    <row r="1314" spans="2:28" x14ac:dyDescent="0.2">
      <c r="B1314" s="2" t="s">
        <v>404</v>
      </c>
      <c r="C1314" s="8">
        <v>2E-3</v>
      </c>
      <c r="D1314" s="9">
        <v>0</v>
      </c>
      <c r="E1314" s="9">
        <v>7.0000000000000001E-3</v>
      </c>
      <c r="F1314" s="9">
        <v>0</v>
      </c>
      <c r="G1314" s="9">
        <v>3.0000000000000001E-3</v>
      </c>
      <c r="H1314" s="9">
        <v>0</v>
      </c>
      <c r="I1314" s="9">
        <v>0</v>
      </c>
      <c r="J1314" s="9">
        <v>1.4E-2</v>
      </c>
      <c r="K1314" s="9">
        <v>0</v>
      </c>
      <c r="L1314" s="9">
        <v>2E-3</v>
      </c>
      <c r="M1314" s="9">
        <v>0</v>
      </c>
      <c r="N1314" s="9">
        <v>0</v>
      </c>
      <c r="O1314" s="9">
        <v>0</v>
      </c>
      <c r="P1314" s="9">
        <v>3.0000000000000001E-3</v>
      </c>
      <c r="Q1314" s="9">
        <v>1E-3</v>
      </c>
      <c r="R1314" s="9">
        <v>2E-3</v>
      </c>
      <c r="S1314" s="9">
        <v>5.0000000000000001E-3</v>
      </c>
      <c r="T1314" s="9">
        <v>2E-3</v>
      </c>
      <c r="U1314" s="9">
        <v>0</v>
      </c>
      <c r="V1314" s="9">
        <v>0</v>
      </c>
      <c r="W1314" s="9">
        <v>0</v>
      </c>
      <c r="X1314" s="9">
        <v>0</v>
      </c>
      <c r="Y1314" s="9">
        <v>4.0000000000000001E-3</v>
      </c>
      <c r="Z1314" s="9">
        <v>0</v>
      </c>
      <c r="AA1314" s="9">
        <v>5.0000000000000001E-3</v>
      </c>
      <c r="AB1314" s="9">
        <v>0</v>
      </c>
    </row>
    <row r="1315" spans="2:28" x14ac:dyDescent="0.2">
      <c r="B1315" s="2" t="s">
        <v>405</v>
      </c>
      <c r="C1315" s="8">
        <v>1E-3</v>
      </c>
      <c r="D1315" s="9">
        <v>0</v>
      </c>
      <c r="E1315" s="9">
        <v>0</v>
      </c>
      <c r="F1315" s="9">
        <v>2E-3</v>
      </c>
      <c r="G1315" s="9">
        <v>0</v>
      </c>
      <c r="H1315" s="9">
        <v>6.0000000000000001E-3</v>
      </c>
      <c r="I1315" s="9">
        <v>0</v>
      </c>
      <c r="J1315" s="9">
        <v>0</v>
      </c>
      <c r="K1315" s="9">
        <v>4.0000000000000001E-3</v>
      </c>
      <c r="L1315" s="9">
        <v>2E-3</v>
      </c>
      <c r="M1315" s="9">
        <v>0</v>
      </c>
      <c r="N1315" s="9">
        <v>0</v>
      </c>
      <c r="O1315" s="9">
        <v>0</v>
      </c>
      <c r="P1315" s="9">
        <v>2E-3</v>
      </c>
      <c r="Q1315" s="9">
        <v>0</v>
      </c>
      <c r="R1315" s="9">
        <v>1E-3</v>
      </c>
      <c r="S1315" s="9">
        <v>0</v>
      </c>
      <c r="T1315" s="9">
        <v>1E-3</v>
      </c>
      <c r="U1315" s="9">
        <v>0</v>
      </c>
      <c r="V1315" s="9">
        <v>0</v>
      </c>
      <c r="W1315" s="9">
        <v>0</v>
      </c>
      <c r="X1315" s="9">
        <v>0</v>
      </c>
      <c r="Y1315" s="9">
        <v>0</v>
      </c>
      <c r="Z1315" s="9">
        <v>5.0000000000000001E-3</v>
      </c>
      <c r="AA1315" s="9">
        <v>0</v>
      </c>
      <c r="AB1315" s="9">
        <v>0</v>
      </c>
    </row>
    <row r="1316" spans="2:28" x14ac:dyDescent="0.2">
      <c r="B1316" s="2" t="s">
        <v>187</v>
      </c>
      <c r="C1316" s="8">
        <v>1E-3</v>
      </c>
      <c r="D1316" s="9">
        <v>0</v>
      </c>
      <c r="E1316" s="9">
        <v>0</v>
      </c>
      <c r="F1316" s="9">
        <v>2E-3</v>
      </c>
      <c r="G1316" s="9">
        <v>0</v>
      </c>
      <c r="H1316" s="9">
        <v>0</v>
      </c>
      <c r="I1316" s="9">
        <v>0</v>
      </c>
      <c r="J1316" s="9">
        <v>0</v>
      </c>
      <c r="K1316" s="9">
        <v>0</v>
      </c>
      <c r="L1316" s="9">
        <v>2E-3</v>
      </c>
      <c r="M1316" s="9">
        <v>0</v>
      </c>
      <c r="N1316" s="9">
        <v>0</v>
      </c>
      <c r="O1316" s="9">
        <v>0</v>
      </c>
      <c r="P1316" s="9">
        <v>0</v>
      </c>
      <c r="Q1316" s="9">
        <v>1E-3</v>
      </c>
      <c r="R1316" s="9">
        <v>1E-3</v>
      </c>
      <c r="S1316" s="9">
        <v>0</v>
      </c>
      <c r="T1316" s="9">
        <v>1E-3</v>
      </c>
      <c r="U1316" s="9">
        <v>0</v>
      </c>
      <c r="V1316" s="9">
        <v>0</v>
      </c>
      <c r="W1316" s="9">
        <v>0</v>
      </c>
      <c r="X1316" s="9">
        <v>6.0000000000000001E-3</v>
      </c>
      <c r="Y1316" s="9">
        <v>0</v>
      </c>
      <c r="Z1316" s="9">
        <v>0</v>
      </c>
      <c r="AA1316" s="9">
        <v>0</v>
      </c>
      <c r="AB1316" s="9">
        <v>0</v>
      </c>
    </row>
    <row r="1317" spans="2:28" x14ac:dyDescent="0.2">
      <c r="B1317" s="2" t="s">
        <v>188</v>
      </c>
      <c r="C1317" s="8">
        <v>1E-3</v>
      </c>
      <c r="D1317" s="9">
        <v>0</v>
      </c>
      <c r="E1317" s="9">
        <v>0</v>
      </c>
      <c r="F1317" s="9">
        <v>0</v>
      </c>
      <c r="G1317" s="9">
        <v>0</v>
      </c>
      <c r="H1317" s="9">
        <v>0</v>
      </c>
      <c r="I1317" s="9">
        <v>6.0000000000000001E-3</v>
      </c>
      <c r="J1317" s="9">
        <v>7.0000000000000001E-3</v>
      </c>
      <c r="K1317" s="9">
        <v>0</v>
      </c>
      <c r="L1317" s="9">
        <v>0</v>
      </c>
      <c r="M1317" s="9">
        <v>0</v>
      </c>
      <c r="N1317" s="9">
        <v>0</v>
      </c>
      <c r="O1317" s="9">
        <v>0</v>
      </c>
      <c r="P1317" s="9">
        <v>1E-3</v>
      </c>
      <c r="Q1317" s="9">
        <v>0</v>
      </c>
      <c r="R1317" s="9">
        <v>1E-3</v>
      </c>
      <c r="S1317" s="9">
        <v>0</v>
      </c>
      <c r="T1317" s="9">
        <v>1E-3</v>
      </c>
      <c r="U1317" s="9">
        <v>0</v>
      </c>
      <c r="V1317" s="9">
        <v>0</v>
      </c>
      <c r="W1317" s="9">
        <v>0</v>
      </c>
      <c r="X1317" s="9">
        <v>0</v>
      </c>
      <c r="Y1317" s="9">
        <v>0</v>
      </c>
      <c r="Z1317" s="9">
        <v>2E-3</v>
      </c>
      <c r="AA1317" s="9">
        <v>0</v>
      </c>
      <c r="AB1317" s="9">
        <v>0</v>
      </c>
    </row>
    <row r="1318" spans="2:28" x14ac:dyDescent="0.2">
      <c r="B1318" s="2" t="s">
        <v>59</v>
      </c>
      <c r="C1318" s="8">
        <v>1E-3</v>
      </c>
      <c r="D1318" s="9">
        <v>0</v>
      </c>
      <c r="E1318" s="9">
        <v>0</v>
      </c>
      <c r="F1318" s="9">
        <v>0</v>
      </c>
      <c r="G1318" s="9">
        <v>0</v>
      </c>
      <c r="H1318" s="9">
        <v>6.0000000000000001E-3</v>
      </c>
      <c r="I1318" s="9">
        <v>0</v>
      </c>
      <c r="J1318" s="9">
        <v>0</v>
      </c>
      <c r="K1318" s="9">
        <v>4.0000000000000001E-3</v>
      </c>
      <c r="L1318" s="9">
        <v>0</v>
      </c>
      <c r="M1318" s="9">
        <v>0</v>
      </c>
      <c r="N1318" s="9">
        <v>0</v>
      </c>
      <c r="O1318" s="9">
        <v>0</v>
      </c>
      <c r="P1318" s="9">
        <v>1E-3</v>
      </c>
      <c r="Q1318" s="9">
        <v>0</v>
      </c>
      <c r="R1318" s="9">
        <v>1E-3</v>
      </c>
      <c r="S1318" s="9">
        <v>0</v>
      </c>
      <c r="T1318" s="9">
        <v>1E-3</v>
      </c>
      <c r="U1318" s="9">
        <v>0</v>
      </c>
      <c r="V1318" s="9">
        <v>0</v>
      </c>
      <c r="W1318" s="9">
        <v>0</v>
      </c>
      <c r="X1318" s="9">
        <v>0</v>
      </c>
      <c r="Y1318" s="9">
        <v>0</v>
      </c>
      <c r="Z1318" s="9">
        <v>2E-3</v>
      </c>
      <c r="AA1318" s="9">
        <v>0</v>
      </c>
      <c r="AB1318" s="9">
        <v>0</v>
      </c>
    </row>
    <row r="1319" spans="2:28" x14ac:dyDescent="0.2">
      <c r="B1319" s="2" t="s">
        <v>406</v>
      </c>
      <c r="C1319" s="8">
        <v>1E-3</v>
      </c>
      <c r="D1319" s="9">
        <v>0</v>
      </c>
      <c r="E1319" s="9">
        <v>0</v>
      </c>
      <c r="F1319" s="9">
        <v>0</v>
      </c>
      <c r="G1319" s="9">
        <v>3.0000000000000001E-3</v>
      </c>
      <c r="H1319" s="9">
        <v>0</v>
      </c>
      <c r="I1319" s="9">
        <v>0</v>
      </c>
      <c r="J1319" s="9">
        <v>0</v>
      </c>
      <c r="K1319" s="9">
        <v>0</v>
      </c>
      <c r="L1319" s="9">
        <v>2E-3</v>
      </c>
      <c r="M1319" s="9">
        <v>0</v>
      </c>
      <c r="N1319" s="9">
        <v>0</v>
      </c>
      <c r="O1319" s="9">
        <v>0</v>
      </c>
      <c r="P1319" s="9">
        <v>0</v>
      </c>
      <c r="Q1319" s="9">
        <v>1E-3</v>
      </c>
      <c r="R1319" s="9">
        <v>1E-3</v>
      </c>
      <c r="S1319" s="9">
        <v>0</v>
      </c>
      <c r="T1319" s="9">
        <v>1E-3</v>
      </c>
      <c r="U1319" s="9">
        <v>0</v>
      </c>
      <c r="V1319" s="9">
        <v>0</v>
      </c>
      <c r="W1319" s="9">
        <v>0</v>
      </c>
      <c r="X1319" s="9">
        <v>0</v>
      </c>
      <c r="Y1319" s="9">
        <v>0</v>
      </c>
      <c r="Z1319" s="9">
        <v>0</v>
      </c>
      <c r="AA1319" s="9">
        <v>0</v>
      </c>
      <c r="AB1319" s="9">
        <v>3.0000000000000001E-3</v>
      </c>
    </row>
    <row r="1320" spans="2:28" x14ac:dyDescent="0.2">
      <c r="B1320" s="2" t="s">
        <v>407</v>
      </c>
      <c r="C1320" s="8">
        <v>1E-3</v>
      </c>
      <c r="D1320" s="9">
        <v>0</v>
      </c>
      <c r="E1320" s="9">
        <v>0</v>
      </c>
      <c r="F1320" s="9">
        <v>0</v>
      </c>
      <c r="G1320" s="9">
        <v>3.0000000000000001E-3</v>
      </c>
      <c r="H1320" s="9">
        <v>0</v>
      </c>
      <c r="I1320" s="9">
        <v>0</v>
      </c>
      <c r="J1320" s="9">
        <v>0</v>
      </c>
      <c r="K1320" s="9">
        <v>0</v>
      </c>
      <c r="L1320" s="9">
        <v>0</v>
      </c>
      <c r="M1320" s="9">
        <v>0</v>
      </c>
      <c r="N1320" s="9">
        <v>0</v>
      </c>
      <c r="O1320" s="9">
        <v>0</v>
      </c>
      <c r="P1320" s="9">
        <v>0</v>
      </c>
      <c r="Q1320" s="9">
        <v>1E-3</v>
      </c>
      <c r="R1320" s="9">
        <v>0</v>
      </c>
      <c r="S1320" s="9">
        <v>5.0000000000000001E-3</v>
      </c>
      <c r="T1320" s="9">
        <v>0</v>
      </c>
      <c r="U1320" s="9">
        <v>0</v>
      </c>
      <c r="V1320" s="9">
        <v>8.0000000000000002E-3</v>
      </c>
      <c r="W1320" s="9">
        <v>0</v>
      </c>
      <c r="X1320" s="9">
        <v>0</v>
      </c>
      <c r="Y1320" s="9">
        <v>0</v>
      </c>
      <c r="Z1320" s="9">
        <v>0</v>
      </c>
      <c r="AA1320" s="9">
        <v>0</v>
      </c>
      <c r="AB1320" s="9">
        <v>3.0000000000000001E-3</v>
      </c>
    </row>
    <row r="1321" spans="2:28" x14ac:dyDescent="0.2">
      <c r="B1321" s="2" t="s">
        <v>408</v>
      </c>
      <c r="C1321" s="8">
        <v>1E-3</v>
      </c>
      <c r="D1321" s="9">
        <v>0</v>
      </c>
      <c r="E1321" s="9">
        <v>2E-3</v>
      </c>
      <c r="F1321" s="9">
        <v>0</v>
      </c>
      <c r="G1321" s="9">
        <v>0</v>
      </c>
      <c r="H1321" s="9">
        <v>0</v>
      </c>
      <c r="I1321" s="9">
        <v>0</v>
      </c>
      <c r="J1321" s="9">
        <v>0</v>
      </c>
      <c r="K1321" s="9">
        <v>0</v>
      </c>
      <c r="L1321" s="9">
        <v>0</v>
      </c>
      <c r="M1321" s="9">
        <v>0</v>
      </c>
      <c r="N1321" s="9">
        <v>0</v>
      </c>
      <c r="O1321" s="9">
        <v>0</v>
      </c>
      <c r="P1321" s="9">
        <v>1E-3</v>
      </c>
      <c r="Q1321" s="9">
        <v>0</v>
      </c>
      <c r="R1321" s="9">
        <v>1E-3</v>
      </c>
      <c r="S1321" s="9">
        <v>0</v>
      </c>
      <c r="T1321" s="9">
        <v>1E-3</v>
      </c>
      <c r="U1321" s="9">
        <v>0</v>
      </c>
      <c r="V1321" s="9">
        <v>0</v>
      </c>
      <c r="W1321" s="9">
        <v>0</v>
      </c>
      <c r="X1321" s="9">
        <v>0</v>
      </c>
      <c r="Y1321" s="9">
        <v>0</v>
      </c>
      <c r="Z1321" s="9">
        <v>2E-3</v>
      </c>
      <c r="AA1321" s="9">
        <v>0</v>
      </c>
      <c r="AB1321" s="9">
        <v>0</v>
      </c>
    </row>
    <row r="1322" spans="2:28" x14ac:dyDescent="0.2">
      <c r="B1322" s="2" t="s">
        <v>409</v>
      </c>
      <c r="C1322" s="8">
        <v>1E-3</v>
      </c>
      <c r="D1322" s="9">
        <v>4.0000000000000001E-3</v>
      </c>
      <c r="E1322" s="9">
        <v>0</v>
      </c>
      <c r="F1322" s="9">
        <v>0</v>
      </c>
      <c r="G1322" s="9">
        <v>0</v>
      </c>
      <c r="H1322" s="9">
        <v>0</v>
      </c>
      <c r="I1322" s="9">
        <v>0</v>
      </c>
      <c r="J1322" s="9">
        <v>0</v>
      </c>
      <c r="K1322" s="9">
        <v>0</v>
      </c>
      <c r="L1322" s="9">
        <v>2E-3</v>
      </c>
      <c r="M1322" s="9">
        <v>0</v>
      </c>
      <c r="N1322" s="9">
        <v>0</v>
      </c>
      <c r="O1322" s="9">
        <v>0</v>
      </c>
      <c r="P1322" s="9">
        <v>1E-3</v>
      </c>
      <c r="Q1322" s="9">
        <v>0</v>
      </c>
      <c r="R1322" s="9">
        <v>1E-3</v>
      </c>
      <c r="S1322" s="9">
        <v>0</v>
      </c>
      <c r="T1322" s="9">
        <v>1E-3</v>
      </c>
      <c r="U1322" s="9">
        <v>0</v>
      </c>
      <c r="V1322" s="9">
        <v>0</v>
      </c>
      <c r="W1322" s="9">
        <v>0</v>
      </c>
      <c r="X1322" s="9">
        <v>0</v>
      </c>
      <c r="Y1322" s="9">
        <v>2E-3</v>
      </c>
      <c r="Z1322" s="9">
        <v>0</v>
      </c>
      <c r="AA1322" s="9">
        <v>0</v>
      </c>
      <c r="AB1322" s="9">
        <v>0</v>
      </c>
    </row>
    <row r="1323" spans="2:28" x14ac:dyDescent="0.2">
      <c r="B1323" s="2" t="s">
        <v>64</v>
      </c>
      <c r="C1323" s="8">
        <v>6.0000000000000001E-3</v>
      </c>
      <c r="D1323" s="9">
        <v>4.0000000000000001E-3</v>
      </c>
      <c r="E1323" s="9">
        <v>2E-3</v>
      </c>
      <c r="F1323" s="9">
        <v>6.0000000000000001E-3</v>
      </c>
      <c r="G1323" s="9">
        <v>1.2E-2</v>
      </c>
      <c r="H1323" s="9">
        <v>1.2E-2</v>
      </c>
      <c r="I1323" s="9">
        <v>6.0000000000000001E-3</v>
      </c>
      <c r="J1323" s="9">
        <v>7.0000000000000001E-3</v>
      </c>
      <c r="K1323" s="9">
        <v>4.0000000000000001E-3</v>
      </c>
      <c r="L1323" s="9">
        <v>0.01</v>
      </c>
      <c r="M1323" s="9">
        <v>0</v>
      </c>
      <c r="N1323" s="9">
        <v>0</v>
      </c>
      <c r="O1323" s="9">
        <v>0</v>
      </c>
      <c r="P1323" s="9">
        <v>8.9999999999999993E-3</v>
      </c>
      <c r="Q1323" s="9">
        <v>3.0000000000000001E-3</v>
      </c>
      <c r="R1323" s="9">
        <v>7.0000000000000001E-3</v>
      </c>
      <c r="S1323" s="9">
        <v>5.0000000000000001E-3</v>
      </c>
      <c r="T1323" s="9">
        <v>7.0000000000000001E-3</v>
      </c>
      <c r="U1323" s="9">
        <v>1.2999999999999999E-2</v>
      </c>
      <c r="V1323" s="9">
        <v>0</v>
      </c>
      <c r="W1323" s="9">
        <v>0</v>
      </c>
      <c r="X1323" s="9">
        <v>6.0000000000000001E-3</v>
      </c>
      <c r="Y1323" s="9">
        <v>8.9999999999999993E-3</v>
      </c>
      <c r="Z1323" s="9">
        <v>7.0000000000000001E-3</v>
      </c>
      <c r="AA1323" s="9">
        <v>3.0000000000000001E-3</v>
      </c>
      <c r="AB1323" s="9">
        <v>8.9999999999999993E-3</v>
      </c>
    </row>
    <row r="1324" spans="2:28" x14ac:dyDescent="0.2">
      <c r="B1324" s="2" t="s">
        <v>65</v>
      </c>
      <c r="C1324" s="8">
        <v>3.7999999999999999E-2</v>
      </c>
      <c r="D1324" s="9">
        <v>3.3000000000000002E-2</v>
      </c>
      <c r="E1324" s="9">
        <v>3.6999999999999998E-2</v>
      </c>
      <c r="F1324" s="9">
        <v>3.1E-2</v>
      </c>
      <c r="G1324" s="9">
        <v>5.5E-2</v>
      </c>
      <c r="H1324" s="9">
        <v>4.2999999999999997E-2</v>
      </c>
      <c r="I1324" s="9">
        <v>4.2999999999999997E-2</v>
      </c>
      <c r="J1324" s="9">
        <v>4.2999999999999997E-2</v>
      </c>
      <c r="K1324" s="9">
        <v>3.2000000000000001E-2</v>
      </c>
      <c r="L1324" s="9">
        <v>0.05</v>
      </c>
      <c r="M1324" s="9">
        <v>1.7999999999999999E-2</v>
      </c>
      <c r="N1324" s="9">
        <v>3.1E-2</v>
      </c>
      <c r="O1324" s="9">
        <v>5.8000000000000003E-2</v>
      </c>
      <c r="P1324" s="9">
        <v>0.04</v>
      </c>
      <c r="Q1324" s="9">
        <v>3.5999999999999997E-2</v>
      </c>
      <c r="R1324" s="9">
        <v>3.7999999999999999E-2</v>
      </c>
      <c r="S1324" s="9">
        <v>4.8000000000000001E-2</v>
      </c>
      <c r="T1324" s="9">
        <v>0.04</v>
      </c>
      <c r="U1324" s="9">
        <v>5.2999999999999999E-2</v>
      </c>
      <c r="V1324" s="9">
        <v>8.0000000000000002E-3</v>
      </c>
      <c r="W1324" s="9">
        <v>2.4E-2</v>
      </c>
      <c r="X1324" s="9">
        <v>5.6000000000000001E-2</v>
      </c>
      <c r="Y1324" s="9">
        <v>5.0999999999999997E-2</v>
      </c>
      <c r="Z1324" s="9">
        <v>3.2000000000000001E-2</v>
      </c>
      <c r="AA1324" s="9">
        <v>4.2000000000000003E-2</v>
      </c>
      <c r="AB1324" s="9">
        <v>1.4999999999999999E-2</v>
      </c>
    </row>
    <row r="1325" spans="2:28" x14ac:dyDescent="0.2">
      <c r="B1325" s="2" t="s">
        <v>410</v>
      </c>
      <c r="C1325" s="8">
        <v>1E-3</v>
      </c>
      <c r="D1325" s="9">
        <v>0</v>
      </c>
      <c r="E1325" s="9">
        <v>0</v>
      </c>
      <c r="F1325" s="9">
        <v>0</v>
      </c>
      <c r="G1325" s="9">
        <v>3.0000000000000001E-3</v>
      </c>
      <c r="H1325" s="9">
        <v>0</v>
      </c>
      <c r="I1325" s="9">
        <v>0</v>
      </c>
      <c r="J1325" s="9">
        <v>0</v>
      </c>
      <c r="K1325" s="9">
        <v>0</v>
      </c>
      <c r="L1325" s="9">
        <v>0</v>
      </c>
      <c r="M1325" s="9">
        <v>0</v>
      </c>
      <c r="N1325" s="9">
        <v>8.0000000000000002E-3</v>
      </c>
      <c r="O1325" s="9">
        <v>0</v>
      </c>
      <c r="P1325" s="9">
        <v>0</v>
      </c>
      <c r="Q1325" s="9">
        <v>1E-3</v>
      </c>
      <c r="R1325" s="9">
        <v>1E-3</v>
      </c>
      <c r="S1325" s="9">
        <v>0</v>
      </c>
      <c r="T1325" s="9">
        <v>1E-3</v>
      </c>
      <c r="U1325" s="9">
        <v>0</v>
      </c>
      <c r="V1325" s="9">
        <v>0</v>
      </c>
      <c r="W1325" s="9">
        <v>0</v>
      </c>
      <c r="X1325" s="9">
        <v>0</v>
      </c>
      <c r="Y1325" s="9">
        <v>2E-3</v>
      </c>
      <c r="Z1325" s="9">
        <v>0</v>
      </c>
      <c r="AA1325" s="9">
        <v>0</v>
      </c>
      <c r="AB1325" s="9">
        <v>0</v>
      </c>
    </row>
    <row r="1326" spans="2:28" ht="25.5" x14ac:dyDescent="0.2">
      <c r="B1326" s="2" t="s">
        <v>411</v>
      </c>
      <c r="C1326" s="8">
        <v>1E-3</v>
      </c>
      <c r="D1326" s="9">
        <v>0</v>
      </c>
      <c r="E1326" s="9">
        <v>0</v>
      </c>
      <c r="F1326" s="9">
        <v>2E-3</v>
      </c>
      <c r="G1326" s="9">
        <v>0</v>
      </c>
      <c r="H1326" s="9">
        <v>0</v>
      </c>
      <c r="I1326" s="9">
        <v>0</v>
      </c>
      <c r="J1326" s="9">
        <v>0</v>
      </c>
      <c r="K1326" s="9">
        <v>0</v>
      </c>
      <c r="L1326" s="9">
        <v>2E-3</v>
      </c>
      <c r="M1326" s="9">
        <v>0</v>
      </c>
      <c r="N1326" s="9">
        <v>0</v>
      </c>
      <c r="O1326" s="9">
        <v>0</v>
      </c>
      <c r="P1326" s="9">
        <v>1E-3</v>
      </c>
      <c r="Q1326" s="9">
        <v>0</v>
      </c>
      <c r="R1326" s="9">
        <v>1E-3</v>
      </c>
      <c r="S1326" s="9">
        <v>0</v>
      </c>
      <c r="T1326" s="9">
        <v>1E-3</v>
      </c>
      <c r="U1326" s="9">
        <v>0</v>
      </c>
      <c r="V1326" s="9">
        <v>0</v>
      </c>
      <c r="W1326" s="9">
        <v>0</v>
      </c>
      <c r="X1326" s="9">
        <v>0</v>
      </c>
      <c r="Y1326" s="9">
        <v>0</v>
      </c>
      <c r="Z1326" s="9">
        <v>2E-3</v>
      </c>
      <c r="AA1326" s="9">
        <v>0</v>
      </c>
      <c r="AB1326" s="9">
        <v>0</v>
      </c>
    </row>
    <row r="1327" spans="2:28" x14ac:dyDescent="0.2">
      <c r="B1327" s="2" t="s">
        <v>412</v>
      </c>
      <c r="C1327" s="8">
        <v>1E-3</v>
      </c>
      <c r="D1327" s="9">
        <v>0</v>
      </c>
      <c r="E1327" s="9">
        <v>2E-3</v>
      </c>
      <c r="F1327" s="9">
        <v>0</v>
      </c>
      <c r="G1327" s="9">
        <v>0</v>
      </c>
      <c r="H1327" s="9">
        <v>0</v>
      </c>
      <c r="I1327" s="9">
        <v>0</v>
      </c>
      <c r="J1327" s="9">
        <v>0</v>
      </c>
      <c r="K1327" s="9">
        <v>0</v>
      </c>
      <c r="L1327" s="9">
        <v>0</v>
      </c>
      <c r="M1327" s="9">
        <v>0</v>
      </c>
      <c r="N1327" s="9">
        <v>0</v>
      </c>
      <c r="O1327" s="9">
        <v>6.0000000000000001E-3</v>
      </c>
      <c r="P1327" s="9">
        <v>0</v>
      </c>
      <c r="Q1327" s="9">
        <v>1E-3</v>
      </c>
      <c r="R1327" s="9">
        <v>0</v>
      </c>
      <c r="S1327" s="9">
        <v>5.0000000000000001E-3</v>
      </c>
      <c r="T1327" s="9">
        <v>0</v>
      </c>
      <c r="U1327" s="9">
        <v>1.2999999999999999E-2</v>
      </c>
      <c r="V1327" s="9">
        <v>0</v>
      </c>
      <c r="W1327" s="9">
        <v>0</v>
      </c>
      <c r="X1327" s="9">
        <v>0</v>
      </c>
      <c r="Y1327" s="9">
        <v>0</v>
      </c>
      <c r="Z1327" s="9">
        <v>2E-3</v>
      </c>
      <c r="AA1327" s="9">
        <v>0</v>
      </c>
      <c r="AB1327" s="9">
        <v>0</v>
      </c>
    </row>
    <row r="1328" spans="2:28" x14ac:dyDescent="0.2">
      <c r="B1328" s="2" t="s">
        <v>413</v>
      </c>
      <c r="C1328" s="8">
        <v>3.0000000000000001E-3</v>
      </c>
      <c r="D1328" s="9">
        <v>0</v>
      </c>
      <c r="E1328" s="9">
        <v>7.0000000000000001E-3</v>
      </c>
      <c r="F1328" s="9">
        <v>2E-3</v>
      </c>
      <c r="G1328" s="9">
        <v>0</v>
      </c>
      <c r="H1328" s="9">
        <v>6.0000000000000001E-3</v>
      </c>
      <c r="I1328" s="9">
        <v>0</v>
      </c>
      <c r="J1328" s="9">
        <v>7.0000000000000001E-3</v>
      </c>
      <c r="K1328" s="9">
        <v>4.0000000000000001E-3</v>
      </c>
      <c r="L1328" s="9">
        <v>2E-3</v>
      </c>
      <c r="M1328" s="9">
        <v>5.0000000000000001E-3</v>
      </c>
      <c r="N1328" s="9">
        <v>8.0000000000000002E-3</v>
      </c>
      <c r="O1328" s="9">
        <v>0</v>
      </c>
      <c r="P1328" s="9">
        <v>4.0000000000000001E-3</v>
      </c>
      <c r="Q1328" s="9">
        <v>1E-3</v>
      </c>
      <c r="R1328" s="9">
        <v>3.0000000000000001E-3</v>
      </c>
      <c r="S1328" s="9">
        <v>0</v>
      </c>
      <c r="T1328" s="9">
        <v>3.0000000000000001E-3</v>
      </c>
      <c r="U1328" s="9">
        <v>0</v>
      </c>
      <c r="V1328" s="9">
        <v>0</v>
      </c>
      <c r="W1328" s="9">
        <v>0</v>
      </c>
      <c r="X1328" s="9">
        <v>0</v>
      </c>
      <c r="Y1328" s="9">
        <v>2E-3</v>
      </c>
      <c r="Z1328" s="9">
        <v>5.0000000000000001E-3</v>
      </c>
      <c r="AA1328" s="9">
        <v>5.0000000000000001E-3</v>
      </c>
      <c r="AB1328" s="9">
        <v>0</v>
      </c>
    </row>
    <row r="1329" spans="2:28" x14ac:dyDescent="0.2">
      <c r="B1329" s="2" t="s">
        <v>414</v>
      </c>
      <c r="C1329" s="8">
        <v>1E-3</v>
      </c>
      <c r="D1329" s="9">
        <v>4.0000000000000001E-3</v>
      </c>
      <c r="E1329" s="9">
        <v>0</v>
      </c>
      <c r="F1329" s="9">
        <v>0</v>
      </c>
      <c r="G1329" s="9">
        <v>0</v>
      </c>
      <c r="H1329" s="9">
        <v>0</v>
      </c>
      <c r="I1329" s="9">
        <v>0</v>
      </c>
      <c r="J1329" s="9">
        <v>0</v>
      </c>
      <c r="K1329" s="9">
        <v>4.0000000000000001E-3</v>
      </c>
      <c r="L1329" s="9">
        <v>0</v>
      </c>
      <c r="M1329" s="9">
        <v>0</v>
      </c>
      <c r="N1329" s="9">
        <v>0</v>
      </c>
      <c r="O1329" s="9">
        <v>0</v>
      </c>
      <c r="P1329" s="9">
        <v>1E-3</v>
      </c>
      <c r="Q1329" s="9">
        <v>0</v>
      </c>
      <c r="R1329" s="9">
        <v>1E-3</v>
      </c>
      <c r="S1329" s="9">
        <v>0</v>
      </c>
      <c r="T1329" s="9">
        <v>0</v>
      </c>
      <c r="U1329" s="9">
        <v>1.2999999999999999E-2</v>
      </c>
      <c r="V1329" s="9">
        <v>0</v>
      </c>
      <c r="W1329" s="9">
        <v>0</v>
      </c>
      <c r="X1329" s="9">
        <v>0</v>
      </c>
      <c r="Y1329" s="9">
        <v>0</v>
      </c>
      <c r="Z1329" s="9">
        <v>2E-3</v>
      </c>
      <c r="AA1329" s="9">
        <v>0</v>
      </c>
      <c r="AB1329" s="9">
        <v>0</v>
      </c>
    </row>
    <row r="1330" spans="2:28" x14ac:dyDescent="0.2">
      <c r="B1330" s="2" t="s">
        <v>415</v>
      </c>
      <c r="C1330" s="8">
        <v>1E-3</v>
      </c>
      <c r="D1330" s="9">
        <v>0</v>
      </c>
      <c r="E1330" s="9">
        <v>0</v>
      </c>
      <c r="F1330" s="9">
        <v>0</v>
      </c>
      <c r="G1330" s="9">
        <v>0</v>
      </c>
      <c r="H1330" s="9">
        <v>0</v>
      </c>
      <c r="I1330" s="9">
        <v>0</v>
      </c>
      <c r="J1330" s="9">
        <v>0</v>
      </c>
      <c r="K1330" s="9">
        <v>0</v>
      </c>
      <c r="L1330" s="9">
        <v>0</v>
      </c>
      <c r="M1330" s="9">
        <v>0</v>
      </c>
      <c r="N1330" s="9">
        <v>8.0000000000000002E-3</v>
      </c>
      <c r="O1330" s="9">
        <v>0</v>
      </c>
      <c r="P1330" s="9">
        <v>1E-3</v>
      </c>
      <c r="Q1330" s="9">
        <v>0</v>
      </c>
      <c r="R1330" s="9">
        <v>0</v>
      </c>
      <c r="S1330" s="9">
        <v>0</v>
      </c>
      <c r="T1330" s="9">
        <v>1E-3</v>
      </c>
      <c r="U1330" s="9">
        <v>0</v>
      </c>
      <c r="V1330" s="9">
        <v>0</v>
      </c>
      <c r="W1330" s="9">
        <v>0</v>
      </c>
      <c r="X1330" s="9">
        <v>0</v>
      </c>
      <c r="Y1330" s="9">
        <v>0</v>
      </c>
      <c r="Z1330" s="9">
        <v>0</v>
      </c>
      <c r="AA1330" s="9">
        <v>3.0000000000000001E-3</v>
      </c>
      <c r="AB1330" s="9">
        <v>0</v>
      </c>
    </row>
    <row r="1331" spans="2:28" x14ac:dyDescent="0.2">
      <c r="B1331" s="2" t="s">
        <v>416</v>
      </c>
      <c r="C1331" s="8">
        <v>1E-3</v>
      </c>
      <c r="D1331" s="9">
        <v>4.0000000000000001E-3</v>
      </c>
      <c r="E1331" s="9">
        <v>0</v>
      </c>
      <c r="F1331" s="9">
        <v>0</v>
      </c>
      <c r="G1331" s="9">
        <v>0</v>
      </c>
      <c r="H1331" s="9">
        <v>0</v>
      </c>
      <c r="I1331" s="9">
        <v>0</v>
      </c>
      <c r="J1331" s="9">
        <v>0</v>
      </c>
      <c r="K1331" s="9">
        <v>0</v>
      </c>
      <c r="L1331" s="9">
        <v>2E-3</v>
      </c>
      <c r="M1331" s="9">
        <v>0</v>
      </c>
      <c r="N1331" s="9">
        <v>0</v>
      </c>
      <c r="O1331" s="9">
        <v>0</v>
      </c>
      <c r="P1331" s="9">
        <v>1E-3</v>
      </c>
      <c r="Q1331" s="9">
        <v>0</v>
      </c>
      <c r="R1331" s="9">
        <v>1E-3</v>
      </c>
      <c r="S1331" s="9">
        <v>0</v>
      </c>
      <c r="T1331" s="9">
        <v>1E-3</v>
      </c>
      <c r="U1331" s="9">
        <v>0</v>
      </c>
      <c r="V1331" s="9">
        <v>0</v>
      </c>
      <c r="W1331" s="9">
        <v>0</v>
      </c>
      <c r="X1331" s="9">
        <v>0</v>
      </c>
      <c r="Y1331" s="9">
        <v>0</v>
      </c>
      <c r="Z1331" s="9">
        <v>0</v>
      </c>
      <c r="AA1331" s="9">
        <v>0</v>
      </c>
      <c r="AB1331" s="9">
        <v>3.0000000000000001E-3</v>
      </c>
    </row>
    <row r="1332" spans="2:28" x14ac:dyDescent="0.2">
      <c r="B1332" s="2" t="s">
        <v>417</v>
      </c>
      <c r="C1332" s="8">
        <v>2E-3</v>
      </c>
      <c r="D1332" s="9">
        <v>4.0000000000000001E-3</v>
      </c>
      <c r="E1332" s="9">
        <v>2E-3</v>
      </c>
      <c r="F1332" s="9">
        <v>2E-3</v>
      </c>
      <c r="G1332" s="9">
        <v>0</v>
      </c>
      <c r="H1332" s="9">
        <v>0</v>
      </c>
      <c r="I1332" s="9">
        <v>0</v>
      </c>
      <c r="J1332" s="9">
        <v>0</v>
      </c>
      <c r="K1332" s="9">
        <v>0</v>
      </c>
      <c r="L1332" s="9">
        <v>4.0000000000000001E-3</v>
      </c>
      <c r="M1332" s="9">
        <v>0</v>
      </c>
      <c r="N1332" s="9">
        <v>0</v>
      </c>
      <c r="O1332" s="9">
        <v>0</v>
      </c>
      <c r="P1332" s="9">
        <v>2E-3</v>
      </c>
      <c r="Q1332" s="9">
        <v>1E-3</v>
      </c>
      <c r="R1332" s="9">
        <v>2E-3</v>
      </c>
      <c r="S1332" s="9">
        <v>0</v>
      </c>
      <c r="T1332" s="9">
        <v>1E-3</v>
      </c>
      <c r="U1332" s="9">
        <v>0</v>
      </c>
      <c r="V1332" s="9">
        <v>8.0000000000000002E-3</v>
      </c>
      <c r="W1332" s="9">
        <v>0</v>
      </c>
      <c r="X1332" s="9">
        <v>6.0000000000000001E-3</v>
      </c>
      <c r="Y1332" s="9">
        <v>2E-3</v>
      </c>
      <c r="Z1332" s="9">
        <v>0</v>
      </c>
      <c r="AA1332" s="9">
        <v>3.0000000000000001E-3</v>
      </c>
      <c r="AB1332" s="9">
        <v>0</v>
      </c>
    </row>
    <row r="1333" spans="2:28" x14ac:dyDescent="0.2">
      <c r="B1333" s="2" t="s">
        <v>418</v>
      </c>
      <c r="C1333" s="8">
        <v>1E-3</v>
      </c>
      <c r="D1333" s="9">
        <v>0</v>
      </c>
      <c r="E1333" s="9">
        <v>2E-3</v>
      </c>
      <c r="F1333" s="9">
        <v>0</v>
      </c>
      <c r="G1333" s="9">
        <v>3.0000000000000001E-3</v>
      </c>
      <c r="H1333" s="9">
        <v>0</v>
      </c>
      <c r="I1333" s="9">
        <v>0</v>
      </c>
      <c r="J1333" s="9">
        <v>0</v>
      </c>
      <c r="K1333" s="9">
        <v>0</v>
      </c>
      <c r="L1333" s="9">
        <v>4.0000000000000001E-3</v>
      </c>
      <c r="M1333" s="9">
        <v>0</v>
      </c>
      <c r="N1333" s="9">
        <v>0</v>
      </c>
      <c r="O1333" s="9">
        <v>0</v>
      </c>
      <c r="P1333" s="9">
        <v>0</v>
      </c>
      <c r="Q1333" s="9">
        <v>3.0000000000000001E-3</v>
      </c>
      <c r="R1333" s="9">
        <v>1E-3</v>
      </c>
      <c r="S1333" s="9">
        <v>0</v>
      </c>
      <c r="T1333" s="9">
        <v>1E-3</v>
      </c>
      <c r="U1333" s="9">
        <v>0</v>
      </c>
      <c r="V1333" s="9">
        <v>0</v>
      </c>
      <c r="W1333" s="9">
        <v>0</v>
      </c>
      <c r="X1333" s="9">
        <v>0</v>
      </c>
      <c r="Y1333" s="9">
        <v>0</v>
      </c>
      <c r="Z1333" s="9">
        <v>2E-3</v>
      </c>
      <c r="AA1333" s="9">
        <v>0</v>
      </c>
      <c r="AB1333" s="9">
        <v>3.0000000000000001E-3</v>
      </c>
    </row>
    <row r="1334" spans="2:28" x14ac:dyDescent="0.2">
      <c r="B1334" s="2" t="s">
        <v>419</v>
      </c>
      <c r="C1334" s="8">
        <v>1E-3</v>
      </c>
      <c r="D1334" s="9">
        <v>0</v>
      </c>
      <c r="E1334" s="9">
        <v>0</v>
      </c>
      <c r="F1334" s="9">
        <v>0</v>
      </c>
      <c r="G1334" s="9">
        <v>0</v>
      </c>
      <c r="H1334" s="9">
        <v>6.0000000000000001E-3</v>
      </c>
      <c r="I1334" s="9">
        <v>0</v>
      </c>
      <c r="J1334" s="9">
        <v>0</v>
      </c>
      <c r="K1334" s="9">
        <v>4.0000000000000001E-3</v>
      </c>
      <c r="L1334" s="9">
        <v>0</v>
      </c>
      <c r="M1334" s="9">
        <v>0</v>
      </c>
      <c r="N1334" s="9">
        <v>0</v>
      </c>
      <c r="O1334" s="9">
        <v>0</v>
      </c>
      <c r="P1334" s="9">
        <v>1E-3</v>
      </c>
      <c r="Q1334" s="9">
        <v>0</v>
      </c>
      <c r="R1334" s="9">
        <v>1E-3</v>
      </c>
      <c r="S1334" s="9">
        <v>0</v>
      </c>
      <c r="T1334" s="9">
        <v>1E-3</v>
      </c>
      <c r="U1334" s="9">
        <v>0</v>
      </c>
      <c r="V1334" s="9">
        <v>0</v>
      </c>
      <c r="W1334" s="9">
        <v>0</v>
      </c>
      <c r="X1334" s="9">
        <v>0</v>
      </c>
      <c r="Y1334" s="9">
        <v>0</v>
      </c>
      <c r="Z1334" s="9">
        <v>2E-3</v>
      </c>
      <c r="AA1334" s="9">
        <v>0</v>
      </c>
      <c r="AB1334" s="9">
        <v>0</v>
      </c>
    </row>
    <row r="1335" spans="2:28" x14ac:dyDescent="0.2">
      <c r="B1335" s="2" t="s">
        <v>420</v>
      </c>
      <c r="C1335" s="8">
        <v>1E-3</v>
      </c>
      <c r="D1335" s="9">
        <v>0</v>
      </c>
      <c r="E1335" s="9">
        <v>2E-3</v>
      </c>
      <c r="F1335" s="9">
        <v>0</v>
      </c>
      <c r="G1335" s="9">
        <v>0</v>
      </c>
      <c r="H1335" s="9">
        <v>0</v>
      </c>
      <c r="I1335" s="9">
        <v>0</v>
      </c>
      <c r="J1335" s="9">
        <v>0</v>
      </c>
      <c r="K1335" s="9">
        <v>0</v>
      </c>
      <c r="L1335" s="9">
        <v>2E-3</v>
      </c>
      <c r="M1335" s="9">
        <v>0</v>
      </c>
      <c r="N1335" s="9">
        <v>0</v>
      </c>
      <c r="O1335" s="9">
        <v>0</v>
      </c>
      <c r="P1335" s="9">
        <v>1E-3</v>
      </c>
      <c r="Q1335" s="9">
        <v>0</v>
      </c>
      <c r="R1335" s="9">
        <v>1E-3</v>
      </c>
      <c r="S1335" s="9">
        <v>0</v>
      </c>
      <c r="T1335" s="9">
        <v>1E-3</v>
      </c>
      <c r="U1335" s="9">
        <v>0</v>
      </c>
      <c r="V1335" s="9">
        <v>0</v>
      </c>
      <c r="W1335" s="9">
        <v>0</v>
      </c>
      <c r="X1335" s="9">
        <v>0</v>
      </c>
      <c r="Y1335" s="9">
        <v>0</v>
      </c>
      <c r="Z1335" s="9">
        <v>0</v>
      </c>
      <c r="AA1335" s="9">
        <v>0</v>
      </c>
      <c r="AB1335" s="9">
        <v>3.0000000000000001E-3</v>
      </c>
    </row>
    <row r="1336" spans="2:28" x14ac:dyDescent="0.2">
      <c r="B1336" s="2" t="s">
        <v>421</v>
      </c>
      <c r="C1336" s="8">
        <v>1E-3</v>
      </c>
      <c r="D1336" s="9">
        <v>0</v>
      </c>
      <c r="E1336" s="9">
        <v>0</v>
      </c>
      <c r="F1336" s="9">
        <v>0</v>
      </c>
      <c r="G1336" s="9">
        <v>3.0000000000000001E-3</v>
      </c>
      <c r="H1336" s="9">
        <v>0</v>
      </c>
      <c r="I1336" s="9">
        <v>0</v>
      </c>
      <c r="J1336" s="9">
        <v>0</v>
      </c>
      <c r="K1336" s="9">
        <v>0</v>
      </c>
      <c r="L1336" s="9">
        <v>0</v>
      </c>
      <c r="M1336" s="9">
        <v>0</v>
      </c>
      <c r="N1336" s="9">
        <v>0</v>
      </c>
      <c r="O1336" s="9">
        <v>6.0000000000000001E-3</v>
      </c>
      <c r="P1336" s="9">
        <v>0</v>
      </c>
      <c r="Q1336" s="9">
        <v>1E-3</v>
      </c>
      <c r="R1336" s="9">
        <v>0</v>
      </c>
      <c r="S1336" s="9">
        <v>5.0000000000000001E-3</v>
      </c>
      <c r="T1336" s="9">
        <v>1E-3</v>
      </c>
      <c r="U1336" s="9">
        <v>0</v>
      </c>
      <c r="V1336" s="9">
        <v>0</v>
      </c>
      <c r="W1336" s="9">
        <v>0</v>
      </c>
      <c r="X1336" s="9">
        <v>6.0000000000000001E-3</v>
      </c>
      <c r="Y1336" s="9">
        <v>0</v>
      </c>
      <c r="Z1336" s="9">
        <v>0</v>
      </c>
      <c r="AA1336" s="9">
        <v>0</v>
      </c>
      <c r="AB1336" s="9">
        <v>0</v>
      </c>
    </row>
    <row r="1337" spans="2:28" x14ac:dyDescent="0.2">
      <c r="B1337" s="2" t="s">
        <v>68</v>
      </c>
      <c r="C1337" s="8">
        <v>1E-3</v>
      </c>
      <c r="D1337" s="9">
        <v>0</v>
      </c>
      <c r="E1337" s="9">
        <v>0</v>
      </c>
      <c r="F1337" s="9">
        <v>2E-3</v>
      </c>
      <c r="G1337" s="9">
        <v>3.0000000000000001E-3</v>
      </c>
      <c r="H1337" s="9">
        <v>0</v>
      </c>
      <c r="I1337" s="9">
        <v>0</v>
      </c>
      <c r="J1337" s="9">
        <v>0</v>
      </c>
      <c r="K1337" s="9">
        <v>0</v>
      </c>
      <c r="L1337" s="9">
        <v>2E-3</v>
      </c>
      <c r="M1337" s="9">
        <v>0</v>
      </c>
      <c r="N1337" s="9">
        <v>0</v>
      </c>
      <c r="O1337" s="9">
        <v>0</v>
      </c>
      <c r="P1337" s="9">
        <v>1E-3</v>
      </c>
      <c r="Q1337" s="9">
        <v>1E-3</v>
      </c>
      <c r="R1337" s="9">
        <v>1E-3</v>
      </c>
      <c r="S1337" s="9">
        <v>0</v>
      </c>
      <c r="T1337" s="9">
        <v>1E-3</v>
      </c>
      <c r="U1337" s="9">
        <v>0</v>
      </c>
      <c r="V1337" s="9">
        <v>0</v>
      </c>
      <c r="W1337" s="9">
        <v>0</v>
      </c>
      <c r="X1337" s="9">
        <v>0</v>
      </c>
      <c r="Y1337" s="9">
        <v>2E-3</v>
      </c>
      <c r="Z1337" s="9">
        <v>0</v>
      </c>
      <c r="AA1337" s="9">
        <v>0</v>
      </c>
      <c r="AB1337" s="9">
        <v>3.0000000000000001E-3</v>
      </c>
    </row>
    <row r="1338" spans="2:28" x14ac:dyDescent="0.2">
      <c r="B1338" s="2" t="s">
        <v>422</v>
      </c>
      <c r="C1338" s="8">
        <v>1E-3</v>
      </c>
      <c r="D1338" s="9">
        <v>0</v>
      </c>
      <c r="E1338" s="9">
        <v>0</v>
      </c>
      <c r="F1338" s="9">
        <v>0</v>
      </c>
      <c r="G1338" s="9">
        <v>0</v>
      </c>
      <c r="H1338" s="9">
        <v>0</v>
      </c>
      <c r="I1338" s="9">
        <v>6.0000000000000001E-3</v>
      </c>
      <c r="J1338" s="9">
        <v>7.0000000000000001E-3</v>
      </c>
      <c r="K1338" s="9">
        <v>0</v>
      </c>
      <c r="L1338" s="9">
        <v>0</v>
      </c>
      <c r="M1338" s="9">
        <v>0</v>
      </c>
      <c r="N1338" s="9">
        <v>0</v>
      </c>
      <c r="O1338" s="9">
        <v>0</v>
      </c>
      <c r="P1338" s="9">
        <v>0</v>
      </c>
      <c r="Q1338" s="9">
        <v>1E-3</v>
      </c>
      <c r="R1338" s="9">
        <v>0</v>
      </c>
      <c r="S1338" s="9">
        <v>5.0000000000000001E-3</v>
      </c>
      <c r="T1338" s="9">
        <v>1E-3</v>
      </c>
      <c r="U1338" s="9">
        <v>0</v>
      </c>
      <c r="V1338" s="9">
        <v>0</v>
      </c>
      <c r="W1338" s="9">
        <v>0</v>
      </c>
      <c r="X1338" s="9">
        <v>0</v>
      </c>
      <c r="Y1338" s="9">
        <v>0</v>
      </c>
      <c r="Z1338" s="9">
        <v>2E-3</v>
      </c>
      <c r="AA1338" s="9">
        <v>0</v>
      </c>
      <c r="AB1338" s="9">
        <v>0</v>
      </c>
    </row>
    <row r="1339" spans="2:28" x14ac:dyDescent="0.2">
      <c r="B1339" s="2" t="s">
        <v>423</v>
      </c>
      <c r="C1339" s="8">
        <v>1E-3</v>
      </c>
      <c r="D1339" s="9">
        <v>0</v>
      </c>
      <c r="E1339" s="9">
        <v>0</v>
      </c>
      <c r="F1339" s="9">
        <v>0</v>
      </c>
      <c r="G1339" s="9">
        <v>0</v>
      </c>
      <c r="H1339" s="9">
        <v>0</v>
      </c>
      <c r="I1339" s="9">
        <v>6.0000000000000001E-3</v>
      </c>
      <c r="J1339" s="9">
        <v>0</v>
      </c>
      <c r="K1339" s="9">
        <v>4.0000000000000001E-3</v>
      </c>
      <c r="L1339" s="9">
        <v>0</v>
      </c>
      <c r="M1339" s="9">
        <v>0</v>
      </c>
      <c r="N1339" s="9">
        <v>0</v>
      </c>
      <c r="O1339" s="9">
        <v>0</v>
      </c>
      <c r="P1339" s="9">
        <v>1E-3</v>
      </c>
      <c r="Q1339" s="9">
        <v>0</v>
      </c>
      <c r="R1339" s="9">
        <v>1E-3</v>
      </c>
      <c r="S1339" s="9">
        <v>0</v>
      </c>
      <c r="T1339" s="9">
        <v>1E-3</v>
      </c>
      <c r="U1339" s="9">
        <v>0</v>
      </c>
      <c r="V1339" s="9">
        <v>0</v>
      </c>
      <c r="W1339" s="9">
        <v>0</v>
      </c>
      <c r="X1339" s="9">
        <v>0</v>
      </c>
      <c r="Y1339" s="9">
        <v>2E-3</v>
      </c>
      <c r="Z1339" s="9">
        <v>0</v>
      </c>
      <c r="AA1339" s="9">
        <v>0</v>
      </c>
      <c r="AB1339" s="9">
        <v>0</v>
      </c>
    </row>
    <row r="1340" spans="2:28" x14ac:dyDescent="0.2">
      <c r="B1340" s="2" t="s">
        <v>424</v>
      </c>
      <c r="C1340" s="8">
        <v>2E-3</v>
      </c>
      <c r="D1340" s="9">
        <v>0</v>
      </c>
      <c r="E1340" s="9">
        <v>2E-3</v>
      </c>
      <c r="F1340" s="9">
        <v>2E-3</v>
      </c>
      <c r="G1340" s="9">
        <v>3.0000000000000001E-3</v>
      </c>
      <c r="H1340" s="9">
        <v>0</v>
      </c>
      <c r="I1340" s="9">
        <v>0</v>
      </c>
      <c r="J1340" s="9">
        <v>0</v>
      </c>
      <c r="K1340" s="9">
        <v>4.0000000000000001E-3</v>
      </c>
      <c r="L1340" s="9">
        <v>4.0000000000000001E-3</v>
      </c>
      <c r="M1340" s="9">
        <v>0</v>
      </c>
      <c r="N1340" s="9">
        <v>0</v>
      </c>
      <c r="O1340" s="9">
        <v>0</v>
      </c>
      <c r="P1340" s="9">
        <v>1E-3</v>
      </c>
      <c r="Q1340" s="9">
        <v>3.0000000000000001E-3</v>
      </c>
      <c r="R1340" s="9">
        <v>2E-3</v>
      </c>
      <c r="S1340" s="9">
        <v>0</v>
      </c>
      <c r="T1340" s="9">
        <v>1E-3</v>
      </c>
      <c r="U1340" s="9">
        <v>1.2999999999999999E-2</v>
      </c>
      <c r="V1340" s="9">
        <v>0</v>
      </c>
      <c r="W1340" s="9">
        <v>0</v>
      </c>
      <c r="X1340" s="9">
        <v>0</v>
      </c>
      <c r="Y1340" s="9">
        <v>2E-3</v>
      </c>
      <c r="Z1340" s="9">
        <v>2E-3</v>
      </c>
      <c r="AA1340" s="9">
        <v>3.0000000000000001E-3</v>
      </c>
      <c r="AB1340" s="9">
        <v>0</v>
      </c>
    </row>
    <row r="1341" spans="2:28" x14ac:dyDescent="0.2">
      <c r="B1341" s="2" t="s">
        <v>200</v>
      </c>
      <c r="C1341" s="8">
        <v>8.9999999999999993E-3</v>
      </c>
      <c r="D1341" s="9">
        <v>4.0000000000000001E-3</v>
      </c>
      <c r="E1341" s="9">
        <v>7.0000000000000001E-3</v>
      </c>
      <c r="F1341" s="9">
        <v>0.01</v>
      </c>
      <c r="G1341" s="9">
        <v>1.2E-2</v>
      </c>
      <c r="H1341" s="9">
        <v>6.0000000000000001E-3</v>
      </c>
      <c r="I1341" s="9">
        <v>6.0000000000000001E-3</v>
      </c>
      <c r="J1341" s="9">
        <v>7.0000000000000001E-3</v>
      </c>
      <c r="K1341" s="9">
        <v>1.4E-2</v>
      </c>
      <c r="L1341" s="9">
        <v>6.0000000000000001E-3</v>
      </c>
      <c r="M1341" s="9">
        <v>1.4E-2</v>
      </c>
      <c r="N1341" s="9">
        <v>0</v>
      </c>
      <c r="O1341" s="9">
        <v>0</v>
      </c>
      <c r="P1341" s="9">
        <v>1.0999999999999999E-2</v>
      </c>
      <c r="Q1341" s="9">
        <v>3.0000000000000001E-3</v>
      </c>
      <c r="R1341" s="9">
        <v>0.01</v>
      </c>
      <c r="S1341" s="9">
        <v>0</v>
      </c>
      <c r="T1341" s="9">
        <v>8.0000000000000002E-3</v>
      </c>
      <c r="U1341" s="9">
        <v>1.2999999999999999E-2</v>
      </c>
      <c r="V1341" s="9">
        <v>8.0000000000000002E-3</v>
      </c>
      <c r="W1341" s="9">
        <v>0</v>
      </c>
      <c r="X1341" s="9">
        <v>6.0000000000000001E-3</v>
      </c>
      <c r="Y1341" s="9">
        <v>1.0999999999999999E-2</v>
      </c>
      <c r="Z1341" s="9">
        <v>2E-3</v>
      </c>
      <c r="AA1341" s="9">
        <v>1.6E-2</v>
      </c>
      <c r="AB1341" s="9">
        <v>8.9999999999999993E-3</v>
      </c>
    </row>
    <row r="1342" spans="2:28" x14ac:dyDescent="0.2">
      <c r="B1342" s="2" t="s">
        <v>425</v>
      </c>
      <c r="C1342" s="8">
        <v>1E-3</v>
      </c>
      <c r="D1342" s="9">
        <v>0</v>
      </c>
      <c r="E1342" s="9">
        <v>0</v>
      </c>
      <c r="F1342" s="9">
        <v>0</v>
      </c>
      <c r="G1342" s="9">
        <v>3.0000000000000001E-3</v>
      </c>
      <c r="H1342" s="9">
        <v>6.0000000000000001E-3</v>
      </c>
      <c r="I1342" s="9">
        <v>0</v>
      </c>
      <c r="J1342" s="9">
        <v>0</v>
      </c>
      <c r="K1342" s="9">
        <v>4.0000000000000001E-3</v>
      </c>
      <c r="L1342" s="9">
        <v>0</v>
      </c>
      <c r="M1342" s="9">
        <v>5.0000000000000001E-3</v>
      </c>
      <c r="N1342" s="9">
        <v>0</v>
      </c>
      <c r="O1342" s="9">
        <v>0</v>
      </c>
      <c r="P1342" s="9">
        <v>2E-3</v>
      </c>
      <c r="Q1342" s="9">
        <v>0</v>
      </c>
      <c r="R1342" s="9">
        <v>1E-3</v>
      </c>
      <c r="S1342" s="9">
        <v>0</v>
      </c>
      <c r="T1342" s="9">
        <v>1E-3</v>
      </c>
      <c r="U1342" s="9">
        <v>0</v>
      </c>
      <c r="V1342" s="9">
        <v>0</v>
      </c>
      <c r="W1342" s="9">
        <v>0</v>
      </c>
      <c r="X1342" s="9">
        <v>0</v>
      </c>
      <c r="Y1342" s="9">
        <v>2E-3</v>
      </c>
      <c r="Z1342" s="9">
        <v>2E-3</v>
      </c>
      <c r="AA1342" s="9">
        <v>0</v>
      </c>
      <c r="AB1342" s="9">
        <v>0</v>
      </c>
    </row>
    <row r="1343" spans="2:28" x14ac:dyDescent="0.2">
      <c r="B1343" s="2" t="s">
        <v>426</v>
      </c>
      <c r="C1343" s="8">
        <v>5.0000000000000001E-3</v>
      </c>
      <c r="D1343" s="9">
        <v>7.0000000000000001E-3</v>
      </c>
      <c r="E1343" s="9">
        <v>7.0000000000000001E-3</v>
      </c>
      <c r="F1343" s="9">
        <v>2E-3</v>
      </c>
      <c r="G1343" s="9">
        <v>6.0000000000000001E-3</v>
      </c>
      <c r="H1343" s="9">
        <v>0</v>
      </c>
      <c r="I1343" s="9">
        <v>6.0000000000000001E-3</v>
      </c>
      <c r="J1343" s="9">
        <v>7.0000000000000001E-3</v>
      </c>
      <c r="K1343" s="9">
        <v>4.0000000000000001E-3</v>
      </c>
      <c r="L1343" s="9">
        <v>4.0000000000000001E-3</v>
      </c>
      <c r="M1343" s="9">
        <v>0</v>
      </c>
      <c r="N1343" s="9">
        <v>8.0000000000000002E-3</v>
      </c>
      <c r="O1343" s="9">
        <v>1.2999999999999999E-2</v>
      </c>
      <c r="P1343" s="9">
        <v>7.0000000000000001E-3</v>
      </c>
      <c r="Q1343" s="9">
        <v>1E-3</v>
      </c>
      <c r="R1343" s="9">
        <v>4.0000000000000001E-3</v>
      </c>
      <c r="S1343" s="9">
        <v>0.01</v>
      </c>
      <c r="T1343" s="9">
        <v>4.0000000000000001E-3</v>
      </c>
      <c r="U1343" s="9">
        <v>2.7E-2</v>
      </c>
      <c r="V1343" s="9">
        <v>0</v>
      </c>
      <c r="W1343" s="9">
        <v>0</v>
      </c>
      <c r="X1343" s="9">
        <v>6.0000000000000001E-3</v>
      </c>
      <c r="Y1343" s="9">
        <v>6.0000000000000001E-3</v>
      </c>
      <c r="Z1343" s="9">
        <v>7.0000000000000001E-3</v>
      </c>
      <c r="AA1343" s="9">
        <v>3.0000000000000001E-3</v>
      </c>
      <c r="AB1343" s="9">
        <v>3.0000000000000001E-3</v>
      </c>
    </row>
    <row r="1344" spans="2:28" x14ac:dyDescent="0.2">
      <c r="B1344" s="2" t="s">
        <v>201</v>
      </c>
      <c r="C1344" s="8">
        <v>0.02</v>
      </c>
      <c r="D1344" s="9">
        <v>2.5999999999999999E-2</v>
      </c>
      <c r="E1344" s="9">
        <v>0.02</v>
      </c>
      <c r="F1344" s="9">
        <v>2.1000000000000001E-2</v>
      </c>
      <c r="G1344" s="9">
        <v>2.4E-2</v>
      </c>
      <c r="H1344" s="9">
        <v>1.9E-2</v>
      </c>
      <c r="I1344" s="9">
        <v>6.0000000000000001E-3</v>
      </c>
      <c r="J1344" s="9">
        <v>1.4E-2</v>
      </c>
      <c r="K1344" s="9">
        <v>1.0999999999999999E-2</v>
      </c>
      <c r="L1344" s="9">
        <v>2.7E-2</v>
      </c>
      <c r="M1344" s="9">
        <v>5.0000000000000001E-3</v>
      </c>
      <c r="N1344" s="9">
        <v>3.9E-2</v>
      </c>
      <c r="O1344" s="9">
        <v>3.2000000000000001E-2</v>
      </c>
      <c r="P1344" s="9">
        <v>1.7000000000000001E-2</v>
      </c>
      <c r="Q1344" s="9">
        <v>2.4E-2</v>
      </c>
      <c r="R1344" s="9">
        <v>0.02</v>
      </c>
      <c r="S1344" s="9">
        <v>2.4E-2</v>
      </c>
      <c r="T1344" s="9">
        <v>0.02</v>
      </c>
      <c r="U1344" s="9">
        <v>0.04</v>
      </c>
      <c r="V1344" s="9">
        <v>8.0000000000000002E-3</v>
      </c>
      <c r="W1344" s="9">
        <v>4.8000000000000001E-2</v>
      </c>
      <c r="X1344" s="9">
        <v>1.9E-2</v>
      </c>
      <c r="Y1344" s="9">
        <v>1.9E-2</v>
      </c>
      <c r="Z1344" s="9">
        <v>0.02</v>
      </c>
      <c r="AA1344" s="9">
        <v>2.4E-2</v>
      </c>
      <c r="AB1344" s="9">
        <v>1.2E-2</v>
      </c>
    </row>
    <row r="1345" spans="1:28" x14ac:dyDescent="0.2">
      <c r="B1345" s="2" t="s">
        <v>427</v>
      </c>
      <c r="C1345" s="8">
        <v>1E-3</v>
      </c>
      <c r="D1345" s="9">
        <v>0</v>
      </c>
      <c r="E1345" s="9">
        <v>0</v>
      </c>
      <c r="F1345" s="9">
        <v>0</v>
      </c>
      <c r="G1345" s="9">
        <v>0</v>
      </c>
      <c r="H1345" s="9">
        <v>6.0000000000000001E-3</v>
      </c>
      <c r="I1345" s="9">
        <v>0</v>
      </c>
      <c r="J1345" s="9">
        <v>0</v>
      </c>
      <c r="K1345" s="9">
        <v>0</v>
      </c>
      <c r="L1345" s="9">
        <v>0</v>
      </c>
      <c r="M1345" s="9">
        <v>0</v>
      </c>
      <c r="N1345" s="9">
        <v>8.0000000000000002E-3</v>
      </c>
      <c r="O1345" s="9">
        <v>0</v>
      </c>
      <c r="P1345" s="9">
        <v>0</v>
      </c>
      <c r="Q1345" s="9">
        <v>1E-3</v>
      </c>
      <c r="R1345" s="9">
        <v>1E-3</v>
      </c>
      <c r="S1345" s="9">
        <v>0</v>
      </c>
      <c r="T1345" s="9">
        <v>1E-3</v>
      </c>
      <c r="U1345" s="9">
        <v>0</v>
      </c>
      <c r="V1345" s="9">
        <v>0</v>
      </c>
      <c r="W1345" s="9">
        <v>0</v>
      </c>
      <c r="X1345" s="9">
        <v>0</v>
      </c>
      <c r="Y1345" s="9">
        <v>0</v>
      </c>
      <c r="Z1345" s="9">
        <v>0</v>
      </c>
      <c r="AA1345" s="9">
        <v>3.0000000000000001E-3</v>
      </c>
      <c r="AB1345" s="9">
        <v>0</v>
      </c>
    </row>
    <row r="1346" spans="1:28" x14ac:dyDescent="0.2">
      <c r="B1346" s="2" t="s">
        <v>428</v>
      </c>
      <c r="C1346" s="8">
        <v>1E-3</v>
      </c>
      <c r="D1346" s="9">
        <v>0</v>
      </c>
      <c r="E1346" s="9">
        <v>0</v>
      </c>
      <c r="F1346" s="9">
        <v>0</v>
      </c>
      <c r="G1346" s="9">
        <v>0</v>
      </c>
      <c r="H1346" s="9">
        <v>6.0000000000000001E-3</v>
      </c>
      <c r="I1346" s="9">
        <v>0</v>
      </c>
      <c r="J1346" s="9">
        <v>0</v>
      </c>
      <c r="K1346" s="9">
        <v>0</v>
      </c>
      <c r="L1346" s="9">
        <v>0</v>
      </c>
      <c r="M1346" s="9">
        <v>0</v>
      </c>
      <c r="N1346" s="9">
        <v>0</v>
      </c>
      <c r="O1346" s="9">
        <v>0</v>
      </c>
      <c r="P1346" s="9">
        <v>0</v>
      </c>
      <c r="Q1346" s="9">
        <v>1E-3</v>
      </c>
      <c r="R1346" s="9">
        <v>0</v>
      </c>
      <c r="S1346" s="9">
        <v>5.0000000000000001E-3</v>
      </c>
      <c r="T1346" s="9">
        <v>1E-3</v>
      </c>
      <c r="U1346" s="9">
        <v>0</v>
      </c>
      <c r="V1346" s="9">
        <v>0</v>
      </c>
      <c r="W1346" s="9">
        <v>0</v>
      </c>
      <c r="X1346" s="9">
        <v>0</v>
      </c>
      <c r="Y1346" s="9">
        <v>2E-3</v>
      </c>
      <c r="Z1346" s="9">
        <v>0</v>
      </c>
      <c r="AA1346" s="9">
        <v>0</v>
      </c>
      <c r="AB1346" s="9">
        <v>0</v>
      </c>
    </row>
    <row r="1347" spans="1:28" x14ac:dyDescent="0.2">
      <c r="B1347" s="2" t="s">
        <v>429</v>
      </c>
      <c r="C1347" s="8">
        <v>1E-3</v>
      </c>
      <c r="D1347" s="9">
        <v>0</v>
      </c>
      <c r="E1347" s="9">
        <v>0</v>
      </c>
      <c r="F1347" s="9">
        <v>0</v>
      </c>
      <c r="G1347" s="9">
        <v>0</v>
      </c>
      <c r="H1347" s="9">
        <v>6.0000000000000001E-3</v>
      </c>
      <c r="I1347" s="9">
        <v>0</v>
      </c>
      <c r="J1347" s="9">
        <v>0</v>
      </c>
      <c r="K1347" s="9">
        <v>4.0000000000000001E-3</v>
      </c>
      <c r="L1347" s="9">
        <v>0</v>
      </c>
      <c r="M1347" s="9">
        <v>0</v>
      </c>
      <c r="N1347" s="9">
        <v>0</v>
      </c>
      <c r="O1347" s="9">
        <v>0</v>
      </c>
      <c r="P1347" s="9">
        <v>1E-3</v>
      </c>
      <c r="Q1347" s="9">
        <v>0</v>
      </c>
      <c r="R1347" s="9">
        <v>1E-3</v>
      </c>
      <c r="S1347" s="9">
        <v>0</v>
      </c>
      <c r="T1347" s="9">
        <v>0</v>
      </c>
      <c r="U1347" s="9">
        <v>1.2999999999999999E-2</v>
      </c>
      <c r="V1347" s="9">
        <v>0</v>
      </c>
      <c r="W1347" s="9">
        <v>0</v>
      </c>
      <c r="X1347" s="9">
        <v>0</v>
      </c>
      <c r="Y1347" s="9">
        <v>0</v>
      </c>
      <c r="Z1347" s="9">
        <v>0</v>
      </c>
      <c r="AA1347" s="9">
        <v>3.0000000000000001E-3</v>
      </c>
      <c r="AB1347" s="9">
        <v>0</v>
      </c>
    </row>
    <row r="1348" spans="1:28" x14ac:dyDescent="0.2">
      <c r="B1348" s="2" t="s">
        <v>430</v>
      </c>
      <c r="C1348" s="8">
        <v>1E-3</v>
      </c>
      <c r="D1348" s="9">
        <v>0</v>
      </c>
      <c r="E1348" s="9">
        <v>0</v>
      </c>
      <c r="F1348" s="9">
        <v>2E-3</v>
      </c>
      <c r="G1348" s="9">
        <v>0</v>
      </c>
      <c r="H1348" s="9">
        <v>0</v>
      </c>
      <c r="I1348" s="9">
        <v>0</v>
      </c>
      <c r="J1348" s="9">
        <v>0</v>
      </c>
      <c r="K1348" s="9">
        <v>0</v>
      </c>
      <c r="L1348" s="9">
        <v>0</v>
      </c>
      <c r="M1348" s="9">
        <v>5.0000000000000001E-3</v>
      </c>
      <c r="N1348" s="9">
        <v>0</v>
      </c>
      <c r="O1348" s="9">
        <v>0</v>
      </c>
      <c r="P1348" s="9">
        <v>0</v>
      </c>
      <c r="Q1348" s="9">
        <v>0</v>
      </c>
      <c r="R1348" s="9">
        <v>1E-3</v>
      </c>
      <c r="S1348" s="9">
        <v>0</v>
      </c>
      <c r="T1348" s="9">
        <v>1E-3</v>
      </c>
      <c r="U1348" s="9">
        <v>0</v>
      </c>
      <c r="V1348" s="9">
        <v>0</v>
      </c>
      <c r="W1348" s="9">
        <v>0</v>
      </c>
      <c r="X1348" s="9">
        <v>0</v>
      </c>
      <c r="Y1348" s="9">
        <v>0</v>
      </c>
      <c r="Z1348" s="9">
        <v>0</v>
      </c>
      <c r="AA1348" s="9">
        <v>0</v>
      </c>
      <c r="AB1348" s="9">
        <v>3.0000000000000001E-3</v>
      </c>
    </row>
    <row r="1349" spans="1:28" x14ac:dyDescent="0.2">
      <c r="B1349" s="2" t="s">
        <v>431</v>
      </c>
      <c r="C1349" s="8">
        <v>1E-3</v>
      </c>
      <c r="D1349" s="9">
        <v>0</v>
      </c>
      <c r="E1349" s="9">
        <v>0</v>
      </c>
      <c r="F1349" s="9">
        <v>0</v>
      </c>
      <c r="G1349" s="9">
        <v>0</v>
      </c>
      <c r="H1349" s="9">
        <v>0</v>
      </c>
      <c r="I1349" s="9">
        <v>6.0000000000000001E-3</v>
      </c>
      <c r="J1349" s="9">
        <v>0</v>
      </c>
      <c r="K1349" s="9">
        <v>0</v>
      </c>
      <c r="L1349" s="9">
        <v>0</v>
      </c>
      <c r="M1349" s="9">
        <v>0</v>
      </c>
      <c r="N1349" s="9">
        <v>0</v>
      </c>
      <c r="O1349" s="9">
        <v>0</v>
      </c>
      <c r="P1349" s="9">
        <v>1E-3</v>
      </c>
      <c r="Q1349" s="9">
        <v>0</v>
      </c>
      <c r="R1349" s="9">
        <v>1E-3</v>
      </c>
      <c r="S1349" s="9">
        <v>0</v>
      </c>
      <c r="T1349" s="9">
        <v>1E-3</v>
      </c>
      <c r="U1349" s="9">
        <v>0</v>
      </c>
      <c r="V1349" s="9">
        <v>0</v>
      </c>
      <c r="W1349" s="9">
        <v>0</v>
      </c>
      <c r="X1349" s="9">
        <v>0</v>
      </c>
      <c r="Y1349" s="9">
        <v>2E-3</v>
      </c>
      <c r="Z1349" s="9">
        <v>0</v>
      </c>
      <c r="AA1349" s="9">
        <v>0</v>
      </c>
      <c r="AB1349" s="9">
        <v>0</v>
      </c>
    </row>
    <row r="1350" spans="1:28" x14ac:dyDescent="0.2">
      <c r="B1350" s="2" t="s">
        <v>432</v>
      </c>
      <c r="C1350" s="8">
        <v>1E-3</v>
      </c>
      <c r="D1350" s="9">
        <v>0</v>
      </c>
      <c r="E1350" s="9">
        <v>0</v>
      </c>
      <c r="F1350" s="9">
        <v>0</v>
      </c>
      <c r="G1350" s="9">
        <v>0</v>
      </c>
      <c r="H1350" s="9">
        <v>0</v>
      </c>
      <c r="I1350" s="9">
        <v>6.0000000000000001E-3</v>
      </c>
      <c r="J1350" s="9">
        <v>0</v>
      </c>
      <c r="K1350" s="9">
        <v>0</v>
      </c>
      <c r="L1350" s="9">
        <v>0</v>
      </c>
      <c r="M1350" s="9">
        <v>0</v>
      </c>
      <c r="N1350" s="9">
        <v>0</v>
      </c>
      <c r="O1350" s="9">
        <v>0</v>
      </c>
      <c r="P1350" s="9">
        <v>0</v>
      </c>
      <c r="Q1350" s="9">
        <v>1E-3</v>
      </c>
      <c r="R1350" s="9">
        <v>1E-3</v>
      </c>
      <c r="S1350" s="9">
        <v>0</v>
      </c>
      <c r="T1350" s="9">
        <v>1E-3</v>
      </c>
      <c r="U1350" s="9">
        <v>0</v>
      </c>
      <c r="V1350" s="9">
        <v>0</v>
      </c>
      <c r="W1350" s="9">
        <v>0</v>
      </c>
      <c r="X1350" s="9">
        <v>0</v>
      </c>
      <c r="Y1350" s="9">
        <v>0</v>
      </c>
      <c r="Z1350" s="9">
        <v>0</v>
      </c>
      <c r="AA1350" s="9">
        <v>3.0000000000000001E-3</v>
      </c>
      <c r="AB1350" s="9">
        <v>0</v>
      </c>
    </row>
    <row r="1351" spans="1:28" ht="38.25" x14ac:dyDescent="0.2">
      <c r="B1351" s="2" t="s">
        <v>122</v>
      </c>
      <c r="C1351" s="8">
        <v>1E-3</v>
      </c>
      <c r="D1351" s="9">
        <v>0</v>
      </c>
      <c r="E1351" s="9">
        <v>2E-3</v>
      </c>
      <c r="F1351" s="9">
        <v>0</v>
      </c>
      <c r="G1351" s="9">
        <v>0</v>
      </c>
      <c r="H1351" s="9">
        <v>0</v>
      </c>
      <c r="I1351" s="9">
        <v>0</v>
      </c>
      <c r="J1351" s="9">
        <v>0</v>
      </c>
      <c r="K1351" s="9">
        <v>4.0000000000000001E-3</v>
      </c>
      <c r="L1351" s="9">
        <v>0</v>
      </c>
      <c r="M1351" s="9">
        <v>0</v>
      </c>
      <c r="N1351" s="9">
        <v>0</v>
      </c>
      <c r="O1351" s="9">
        <v>0</v>
      </c>
      <c r="P1351" s="9">
        <v>1E-3</v>
      </c>
      <c r="Q1351" s="9">
        <v>0</v>
      </c>
      <c r="R1351" s="9">
        <v>1E-3</v>
      </c>
      <c r="S1351" s="9">
        <v>0</v>
      </c>
      <c r="T1351" s="9">
        <v>1E-3</v>
      </c>
      <c r="U1351" s="9">
        <v>0</v>
      </c>
      <c r="V1351" s="9">
        <v>0</v>
      </c>
      <c r="W1351" s="9">
        <v>0</v>
      </c>
      <c r="X1351" s="9">
        <v>0</v>
      </c>
      <c r="Y1351" s="9">
        <v>0</v>
      </c>
      <c r="Z1351" s="9">
        <v>0</v>
      </c>
      <c r="AA1351" s="9">
        <v>3.0000000000000001E-3</v>
      </c>
      <c r="AB1351" s="9">
        <v>0</v>
      </c>
    </row>
    <row r="1352" spans="1:28" x14ac:dyDescent="0.2">
      <c r="B1352" s="2" t="s">
        <v>22</v>
      </c>
      <c r="C1352" s="8">
        <v>1E-3</v>
      </c>
      <c r="D1352" s="9">
        <v>0</v>
      </c>
      <c r="E1352" s="9">
        <v>0</v>
      </c>
      <c r="F1352" s="9">
        <v>2E-3</v>
      </c>
      <c r="G1352" s="9">
        <v>0</v>
      </c>
      <c r="H1352" s="9">
        <v>0</v>
      </c>
      <c r="I1352" s="9">
        <v>0</v>
      </c>
      <c r="J1352" s="9">
        <v>0</v>
      </c>
      <c r="K1352" s="9">
        <v>0</v>
      </c>
      <c r="L1352" s="9">
        <v>0</v>
      </c>
      <c r="M1352" s="9">
        <v>0</v>
      </c>
      <c r="N1352" s="9">
        <v>0</v>
      </c>
      <c r="O1352" s="9">
        <v>6.0000000000000001E-3</v>
      </c>
      <c r="P1352" s="9">
        <v>0</v>
      </c>
      <c r="Q1352" s="9">
        <v>1E-3</v>
      </c>
      <c r="R1352" s="9">
        <v>1E-3</v>
      </c>
      <c r="S1352" s="9">
        <v>0</v>
      </c>
      <c r="T1352" s="9">
        <v>1E-3</v>
      </c>
      <c r="U1352" s="9">
        <v>0</v>
      </c>
      <c r="V1352" s="9">
        <v>0</v>
      </c>
      <c r="W1352" s="9">
        <v>0</v>
      </c>
      <c r="X1352" s="9">
        <v>0</v>
      </c>
      <c r="Y1352" s="9">
        <v>2E-3</v>
      </c>
      <c r="Z1352" s="9">
        <v>0</v>
      </c>
      <c r="AA1352" s="9">
        <v>0</v>
      </c>
      <c r="AB1352" s="9">
        <v>0</v>
      </c>
    </row>
    <row r="1353" spans="1:28" x14ac:dyDescent="0.2">
      <c r="B1353" s="2" t="s">
        <v>204</v>
      </c>
      <c r="C1353" s="8">
        <v>0.112</v>
      </c>
      <c r="D1353" s="9">
        <v>0.114</v>
      </c>
      <c r="E1353" s="9">
        <v>0.108</v>
      </c>
      <c r="F1353" s="9">
        <v>0.104</v>
      </c>
      <c r="G1353" s="9">
        <v>9.4E-2</v>
      </c>
      <c r="H1353" s="9">
        <v>0.14299999999999999</v>
      </c>
      <c r="I1353" s="9">
        <v>0.14299999999999999</v>
      </c>
      <c r="J1353" s="9">
        <v>0.1</v>
      </c>
      <c r="K1353" s="9">
        <v>0.13300000000000001</v>
      </c>
      <c r="L1353" s="9">
        <v>0.108</v>
      </c>
      <c r="M1353" s="9">
        <v>8.5999999999999993E-2</v>
      </c>
      <c r="N1353" s="9">
        <v>0.16300000000000001</v>
      </c>
      <c r="O1353" s="9">
        <v>0.11700000000000001</v>
      </c>
      <c r="P1353" s="9">
        <v>0.112</v>
      </c>
      <c r="Q1353" s="9">
        <v>0.114</v>
      </c>
      <c r="R1353" s="9">
        <v>0.112</v>
      </c>
      <c r="S1353" s="9">
        <v>0.13500000000000001</v>
      </c>
      <c r="T1353" s="9">
        <v>0.108</v>
      </c>
      <c r="U1353" s="9">
        <v>0.187</v>
      </c>
      <c r="V1353" s="9">
        <v>0.11799999999999999</v>
      </c>
      <c r="W1353" s="9">
        <v>7.0999999999999994E-2</v>
      </c>
      <c r="X1353" s="9">
        <v>8.6999999999999994E-2</v>
      </c>
      <c r="Y1353" s="9">
        <v>0.14699999999999999</v>
      </c>
      <c r="Z1353" s="9">
        <v>9.9000000000000005E-2</v>
      </c>
      <c r="AA1353" s="9">
        <v>0.129</v>
      </c>
      <c r="AB1353" s="9">
        <v>7.9000000000000001E-2</v>
      </c>
    </row>
    <row r="1354" spans="1:28" x14ac:dyDescent="0.2">
      <c r="B1354" s="2" t="s">
        <v>205</v>
      </c>
      <c r="C1354" s="8">
        <v>1E-3</v>
      </c>
      <c r="D1354" s="9">
        <v>4.0000000000000001E-3</v>
      </c>
      <c r="E1354" s="9">
        <v>0</v>
      </c>
      <c r="F1354" s="9">
        <v>2E-3</v>
      </c>
      <c r="G1354" s="9">
        <v>0</v>
      </c>
      <c r="H1354" s="9">
        <v>0</v>
      </c>
      <c r="I1354" s="9">
        <v>0</v>
      </c>
      <c r="J1354" s="9">
        <v>7.0000000000000001E-3</v>
      </c>
      <c r="K1354" s="9">
        <v>4.0000000000000001E-3</v>
      </c>
      <c r="L1354" s="9">
        <v>0</v>
      </c>
      <c r="M1354" s="9">
        <v>0</v>
      </c>
      <c r="N1354" s="9">
        <v>0</v>
      </c>
      <c r="O1354" s="9">
        <v>0</v>
      </c>
      <c r="P1354" s="9">
        <v>2E-3</v>
      </c>
      <c r="Q1354" s="9">
        <v>0</v>
      </c>
      <c r="R1354" s="9">
        <v>1E-3</v>
      </c>
      <c r="S1354" s="9">
        <v>0</v>
      </c>
      <c r="T1354" s="9">
        <v>1E-3</v>
      </c>
      <c r="U1354" s="9">
        <v>0</v>
      </c>
      <c r="V1354" s="9">
        <v>0</v>
      </c>
      <c r="W1354" s="9">
        <v>0</v>
      </c>
      <c r="X1354" s="9">
        <v>0</v>
      </c>
      <c r="Y1354" s="9">
        <v>0</v>
      </c>
      <c r="Z1354" s="9">
        <v>2E-3</v>
      </c>
      <c r="AA1354" s="9">
        <v>3.0000000000000001E-3</v>
      </c>
      <c r="AB1354" s="9">
        <v>0</v>
      </c>
    </row>
    <row r="1355" spans="1:28" x14ac:dyDescent="0.2">
      <c r="B1355" s="2" t="s">
        <v>206</v>
      </c>
      <c r="C1355" s="8">
        <v>1E-3</v>
      </c>
      <c r="D1355" s="9">
        <v>0</v>
      </c>
      <c r="E1355" s="9">
        <v>0</v>
      </c>
      <c r="F1355" s="9">
        <v>0</v>
      </c>
      <c r="G1355" s="9">
        <v>3.0000000000000001E-3</v>
      </c>
      <c r="H1355" s="9">
        <v>0</v>
      </c>
      <c r="I1355" s="9">
        <v>0</v>
      </c>
      <c r="J1355" s="9">
        <v>0</v>
      </c>
      <c r="K1355" s="9">
        <v>0</v>
      </c>
      <c r="L1355" s="9">
        <v>0</v>
      </c>
      <c r="M1355" s="9">
        <v>0</v>
      </c>
      <c r="N1355" s="9">
        <v>0</v>
      </c>
      <c r="O1355" s="9">
        <v>0</v>
      </c>
      <c r="P1355" s="9">
        <v>0</v>
      </c>
      <c r="Q1355" s="9">
        <v>1E-3</v>
      </c>
      <c r="R1355" s="9">
        <v>0</v>
      </c>
      <c r="S1355" s="9">
        <v>0</v>
      </c>
      <c r="T1355" s="9">
        <v>0</v>
      </c>
      <c r="U1355" s="9">
        <v>0</v>
      </c>
      <c r="V1355" s="9">
        <v>8.0000000000000002E-3</v>
      </c>
      <c r="W1355" s="9">
        <v>0</v>
      </c>
      <c r="X1355" s="9">
        <v>0</v>
      </c>
      <c r="Y1355" s="9">
        <v>0</v>
      </c>
      <c r="Z1355" s="9">
        <v>0</v>
      </c>
      <c r="AA1355" s="9">
        <v>0</v>
      </c>
      <c r="AB1355" s="9">
        <v>3.0000000000000001E-3</v>
      </c>
    </row>
    <row r="1356" spans="1:28" x14ac:dyDescent="0.2">
      <c r="B1356" s="2" t="s">
        <v>123</v>
      </c>
      <c r="C1356" s="8">
        <v>1E-3</v>
      </c>
      <c r="D1356" s="9">
        <v>0</v>
      </c>
      <c r="E1356" s="9">
        <v>0</v>
      </c>
      <c r="F1356" s="9">
        <v>0</v>
      </c>
      <c r="G1356" s="9">
        <v>0</v>
      </c>
      <c r="H1356" s="9">
        <v>0</v>
      </c>
      <c r="I1356" s="9">
        <v>6.0000000000000001E-3</v>
      </c>
      <c r="J1356" s="9">
        <v>7.0000000000000001E-3</v>
      </c>
      <c r="K1356" s="9">
        <v>0</v>
      </c>
      <c r="L1356" s="9">
        <v>0</v>
      </c>
      <c r="M1356" s="9">
        <v>0</v>
      </c>
      <c r="N1356" s="9">
        <v>0</v>
      </c>
      <c r="O1356" s="9">
        <v>0</v>
      </c>
      <c r="P1356" s="9">
        <v>0</v>
      </c>
      <c r="Q1356" s="9">
        <v>1E-3</v>
      </c>
      <c r="R1356" s="9">
        <v>1E-3</v>
      </c>
      <c r="S1356" s="9">
        <v>0</v>
      </c>
      <c r="T1356" s="9">
        <v>1E-3</v>
      </c>
      <c r="U1356" s="9">
        <v>0</v>
      </c>
      <c r="V1356" s="9">
        <v>0</v>
      </c>
      <c r="W1356" s="9">
        <v>0</v>
      </c>
      <c r="X1356" s="9">
        <v>0</v>
      </c>
      <c r="Y1356" s="9">
        <v>2E-3</v>
      </c>
      <c r="Z1356" s="9">
        <v>0</v>
      </c>
      <c r="AA1356" s="9">
        <v>0</v>
      </c>
      <c r="AB1356" s="9">
        <v>0</v>
      </c>
    </row>
    <row r="1357" spans="1:28" x14ac:dyDescent="0.2">
      <c r="B1357" s="2" t="s">
        <v>3</v>
      </c>
      <c r="C1357" s="3">
        <v>1856</v>
      </c>
      <c r="D1357" s="4">
        <v>272</v>
      </c>
      <c r="E1357" s="4">
        <v>406</v>
      </c>
      <c r="F1357" s="4">
        <v>482</v>
      </c>
      <c r="G1357" s="4">
        <v>329</v>
      </c>
      <c r="H1357" s="4">
        <v>161</v>
      </c>
      <c r="I1357" s="4">
        <v>161</v>
      </c>
      <c r="J1357" s="4">
        <v>140</v>
      </c>
      <c r="K1357" s="4">
        <v>279</v>
      </c>
      <c r="L1357" s="4">
        <v>482</v>
      </c>
      <c r="M1357" s="4">
        <v>220</v>
      </c>
      <c r="N1357" s="4">
        <v>129</v>
      </c>
      <c r="O1357" s="4">
        <v>154</v>
      </c>
      <c r="P1357" s="4">
        <v>1090</v>
      </c>
      <c r="Q1357" s="4">
        <v>704</v>
      </c>
      <c r="R1357" s="4">
        <v>1564</v>
      </c>
      <c r="S1357" s="4">
        <v>208</v>
      </c>
      <c r="T1357" s="4">
        <v>1667</v>
      </c>
      <c r="U1357" s="4">
        <v>75</v>
      </c>
      <c r="V1357" s="4">
        <v>119</v>
      </c>
      <c r="W1357" s="4">
        <v>42</v>
      </c>
      <c r="X1357" s="4">
        <v>161</v>
      </c>
      <c r="Y1357" s="4">
        <v>468</v>
      </c>
      <c r="Z1357" s="4">
        <v>443</v>
      </c>
      <c r="AA1357" s="4">
        <v>381</v>
      </c>
      <c r="AB1357" s="4">
        <v>343</v>
      </c>
    </row>
    <row r="1358" spans="1:28" ht="38.25" x14ac:dyDescent="0.2">
      <c r="A1358" s="1" t="s">
        <v>1384</v>
      </c>
    </row>
    <row r="1359" spans="1:28" x14ac:dyDescent="0.2">
      <c r="B1359" s="2" t="s">
        <v>116</v>
      </c>
      <c r="C1359" s="8">
        <v>0.73799999999999999</v>
      </c>
      <c r="D1359" s="9">
        <v>0.71899999999999997</v>
      </c>
      <c r="E1359" s="9">
        <v>0.71899999999999997</v>
      </c>
      <c r="F1359" s="9">
        <v>0.76300000000000001</v>
      </c>
      <c r="G1359" s="9">
        <v>0.70799999999999996</v>
      </c>
      <c r="H1359" s="9">
        <v>0.73199999999999998</v>
      </c>
      <c r="I1359" s="9">
        <v>0.80400000000000005</v>
      </c>
      <c r="J1359" s="9">
        <v>0.65</v>
      </c>
      <c r="K1359" s="9">
        <v>0.7</v>
      </c>
      <c r="L1359" s="9">
        <v>0.75</v>
      </c>
      <c r="M1359" s="9">
        <v>0.76800000000000002</v>
      </c>
      <c r="N1359" s="9">
        <v>0.78500000000000003</v>
      </c>
      <c r="O1359" s="9">
        <v>0.82</v>
      </c>
      <c r="P1359" s="9">
        <v>0.748</v>
      </c>
      <c r="Q1359" s="9">
        <v>0.72399999999999998</v>
      </c>
      <c r="R1359" s="9">
        <v>0.74099999999999999</v>
      </c>
      <c r="S1359" s="9">
        <v>0.72899999999999998</v>
      </c>
      <c r="T1359" s="9">
        <v>0.73899999999999999</v>
      </c>
      <c r="U1359" s="9">
        <v>0.78400000000000003</v>
      </c>
      <c r="V1359" s="9">
        <v>0.70099999999999996</v>
      </c>
      <c r="W1359" s="9">
        <v>0.71199999999999997</v>
      </c>
      <c r="X1359" s="9">
        <v>0.71099999999999997</v>
      </c>
      <c r="Y1359" s="9">
        <v>0.71299999999999997</v>
      </c>
      <c r="Z1359" s="9">
        <v>0.76</v>
      </c>
      <c r="AA1359" s="9">
        <v>0.749</v>
      </c>
      <c r="AB1359" s="9">
        <v>0.74299999999999999</v>
      </c>
    </row>
    <row r="1360" spans="1:28" x14ac:dyDescent="0.2">
      <c r="B1360" s="2" t="s">
        <v>124</v>
      </c>
      <c r="C1360" s="8">
        <v>8.7999999999999995E-2</v>
      </c>
      <c r="D1360" s="9">
        <v>9.9000000000000005E-2</v>
      </c>
      <c r="E1360" s="9">
        <v>7.1999999999999995E-2</v>
      </c>
      <c r="F1360" s="9">
        <v>6.9000000000000006E-2</v>
      </c>
      <c r="G1360" s="9">
        <v>0.114</v>
      </c>
      <c r="H1360" s="9">
        <v>0.115</v>
      </c>
      <c r="I1360" s="9">
        <v>0.09</v>
      </c>
      <c r="J1360" s="9">
        <v>9.4E-2</v>
      </c>
      <c r="K1360" s="9">
        <v>0.10299999999999999</v>
      </c>
      <c r="L1360" s="9">
        <v>7.6999999999999999E-2</v>
      </c>
      <c r="M1360" s="9">
        <v>7.0000000000000007E-2</v>
      </c>
      <c r="N1360" s="9">
        <v>7.5999999999999998E-2</v>
      </c>
      <c r="O1360" s="9">
        <v>6.3E-2</v>
      </c>
      <c r="P1360" s="9">
        <v>9.8000000000000004E-2</v>
      </c>
      <c r="Q1360" s="9">
        <v>7.1999999999999995E-2</v>
      </c>
      <c r="R1360" s="9">
        <v>8.5999999999999993E-2</v>
      </c>
      <c r="S1360" s="9">
        <v>9.2999999999999999E-2</v>
      </c>
      <c r="T1360" s="9">
        <v>8.4000000000000005E-2</v>
      </c>
      <c r="U1360" s="9">
        <v>0.13400000000000001</v>
      </c>
      <c r="V1360" s="9">
        <v>0.11700000000000001</v>
      </c>
      <c r="W1360" s="9">
        <v>4.4999999999999998E-2</v>
      </c>
      <c r="X1360" s="9">
        <v>5.2999999999999999E-2</v>
      </c>
      <c r="Y1360" s="9">
        <v>9.7000000000000003E-2</v>
      </c>
      <c r="Z1360" s="9">
        <v>0.09</v>
      </c>
      <c r="AA1360" s="9">
        <v>9.8000000000000004E-2</v>
      </c>
      <c r="AB1360" s="9">
        <v>8.6999999999999994E-2</v>
      </c>
    </row>
    <row r="1361" spans="1:41" x14ac:dyDescent="0.2">
      <c r="B1361" s="2" t="s">
        <v>118</v>
      </c>
      <c r="C1361" s="8">
        <v>1.2E-2</v>
      </c>
      <c r="D1361" s="9">
        <v>1.2E-2</v>
      </c>
      <c r="E1361" s="9">
        <v>1.6E-2</v>
      </c>
      <c r="F1361" s="9">
        <v>0.01</v>
      </c>
      <c r="G1361" s="9">
        <v>0.01</v>
      </c>
      <c r="H1361" s="9">
        <v>1.4E-2</v>
      </c>
      <c r="I1361" s="9">
        <v>5.0000000000000001E-3</v>
      </c>
      <c r="J1361" s="9">
        <v>3.3000000000000002E-2</v>
      </c>
      <c r="K1361" s="9">
        <v>1.0999999999999999E-2</v>
      </c>
      <c r="L1361" s="9">
        <v>8.0000000000000002E-3</v>
      </c>
      <c r="M1361" s="9">
        <v>0</v>
      </c>
      <c r="N1361" s="9">
        <v>6.0000000000000001E-3</v>
      </c>
      <c r="O1361" s="9">
        <v>1.0999999999999999E-2</v>
      </c>
      <c r="P1361" s="9">
        <v>1.0999999999999999E-2</v>
      </c>
      <c r="Q1361" s="9">
        <v>1.0999999999999999E-2</v>
      </c>
      <c r="R1361" s="9">
        <v>0.01</v>
      </c>
      <c r="S1361" s="9">
        <v>1.2E-2</v>
      </c>
      <c r="T1361" s="9">
        <v>0.01</v>
      </c>
      <c r="U1361" s="9">
        <v>0.01</v>
      </c>
      <c r="V1361" s="9">
        <v>3.2000000000000001E-2</v>
      </c>
      <c r="W1361" s="9">
        <v>1.4999999999999999E-2</v>
      </c>
      <c r="X1361" s="9">
        <v>2.1000000000000001E-2</v>
      </c>
      <c r="Y1361" s="9">
        <v>1.4999999999999999E-2</v>
      </c>
      <c r="Z1361" s="9">
        <v>1.0999999999999999E-2</v>
      </c>
      <c r="AA1361" s="9">
        <v>2E-3</v>
      </c>
      <c r="AB1361" s="9">
        <v>1.4999999999999999E-2</v>
      </c>
    </row>
    <row r="1362" spans="1:41" x14ac:dyDescent="0.2">
      <c r="B1362" s="2" t="s">
        <v>294</v>
      </c>
      <c r="C1362" s="8">
        <v>0.16200000000000001</v>
      </c>
      <c r="D1362" s="9">
        <v>0.17100000000000001</v>
      </c>
      <c r="E1362" s="9">
        <v>0.193</v>
      </c>
      <c r="F1362" s="9">
        <v>0.158</v>
      </c>
      <c r="G1362" s="9">
        <v>0.16800000000000001</v>
      </c>
      <c r="H1362" s="9">
        <v>0.13900000000000001</v>
      </c>
      <c r="I1362" s="9">
        <v>0.10100000000000001</v>
      </c>
      <c r="J1362" s="9">
        <v>0.222</v>
      </c>
      <c r="K1362" s="9">
        <v>0.186</v>
      </c>
      <c r="L1362" s="9">
        <v>0.16500000000000001</v>
      </c>
      <c r="M1362" s="9">
        <v>0.16200000000000001</v>
      </c>
      <c r="N1362" s="9">
        <v>0.13300000000000001</v>
      </c>
      <c r="O1362" s="9">
        <v>0.106</v>
      </c>
      <c r="P1362" s="9">
        <v>0.14199999999999999</v>
      </c>
      <c r="Q1362" s="9">
        <v>0.193</v>
      </c>
      <c r="R1362" s="9">
        <v>0.16300000000000001</v>
      </c>
      <c r="S1362" s="9">
        <v>0.16700000000000001</v>
      </c>
      <c r="T1362" s="9">
        <v>0.16700000000000001</v>
      </c>
      <c r="U1362" s="9">
        <v>7.1999999999999995E-2</v>
      </c>
      <c r="V1362" s="9">
        <v>0.14899999999999999</v>
      </c>
      <c r="W1362" s="9">
        <v>0.22700000000000001</v>
      </c>
      <c r="X1362" s="9">
        <v>0.216</v>
      </c>
      <c r="Y1362" s="9">
        <v>0.17399999999999999</v>
      </c>
      <c r="Z1362" s="9">
        <v>0.14000000000000001</v>
      </c>
      <c r="AA1362" s="9">
        <v>0.151</v>
      </c>
      <c r="AB1362" s="9">
        <v>0.156</v>
      </c>
    </row>
    <row r="1363" spans="1:41" x14ac:dyDescent="0.2">
      <c r="B1363" s="2" t="s">
        <v>3</v>
      </c>
      <c r="C1363" s="3">
        <v>2317</v>
      </c>
      <c r="D1363" s="4">
        <v>345</v>
      </c>
      <c r="E1363" s="4">
        <v>498</v>
      </c>
      <c r="F1363" s="4">
        <v>607</v>
      </c>
      <c r="G1363" s="4">
        <v>404</v>
      </c>
      <c r="H1363" s="4">
        <v>209</v>
      </c>
      <c r="I1363" s="4">
        <v>199</v>
      </c>
      <c r="J1363" s="4">
        <v>180</v>
      </c>
      <c r="K1363" s="4">
        <v>350</v>
      </c>
      <c r="L1363" s="4">
        <v>607</v>
      </c>
      <c r="M1363" s="4">
        <v>271</v>
      </c>
      <c r="N1363" s="4">
        <v>158</v>
      </c>
      <c r="O1363" s="4">
        <v>189</v>
      </c>
      <c r="P1363" s="4">
        <v>1355</v>
      </c>
      <c r="Q1363" s="4">
        <v>880</v>
      </c>
      <c r="R1363" s="4">
        <v>1949</v>
      </c>
      <c r="S1363" s="4">
        <v>258</v>
      </c>
      <c r="T1363" s="4">
        <v>2072</v>
      </c>
      <c r="U1363" s="4">
        <v>97</v>
      </c>
      <c r="V1363" s="4">
        <v>154</v>
      </c>
      <c r="W1363" s="4">
        <v>66</v>
      </c>
      <c r="X1363" s="4">
        <v>190</v>
      </c>
      <c r="Y1363" s="4">
        <v>585</v>
      </c>
      <c r="Z1363" s="4">
        <v>566</v>
      </c>
      <c r="AA1363" s="4">
        <v>482</v>
      </c>
      <c r="AB1363" s="4">
        <v>404</v>
      </c>
    </row>
    <row r="1364" spans="1:41" s="15" customFormat="1" x14ac:dyDescent="0.2">
      <c r="A1364" s="18" t="s">
        <v>1502</v>
      </c>
      <c r="B1364" s="19"/>
      <c r="C1364" s="16">
        <f>C1362+C1361</f>
        <v>0.17400000000000002</v>
      </c>
      <c r="D1364" s="16">
        <f t="shared" ref="D1364:AB1364" si="32">D1362+D1361</f>
        <v>0.18300000000000002</v>
      </c>
      <c r="E1364" s="16">
        <f t="shared" si="32"/>
        <v>0.20900000000000002</v>
      </c>
      <c r="F1364" s="16">
        <f t="shared" si="32"/>
        <v>0.16800000000000001</v>
      </c>
      <c r="G1364" s="16">
        <f t="shared" si="32"/>
        <v>0.17800000000000002</v>
      </c>
      <c r="H1364" s="16">
        <f t="shared" si="32"/>
        <v>0.15300000000000002</v>
      </c>
      <c r="I1364" s="16">
        <f t="shared" si="32"/>
        <v>0.10600000000000001</v>
      </c>
      <c r="J1364" s="16">
        <f t="shared" si="32"/>
        <v>0.255</v>
      </c>
      <c r="K1364" s="16">
        <f t="shared" si="32"/>
        <v>0.19700000000000001</v>
      </c>
      <c r="L1364" s="16">
        <f t="shared" si="32"/>
        <v>0.17300000000000001</v>
      </c>
      <c r="M1364" s="16">
        <f t="shared" si="32"/>
        <v>0.16200000000000001</v>
      </c>
      <c r="N1364" s="16">
        <f t="shared" si="32"/>
        <v>0.13900000000000001</v>
      </c>
      <c r="O1364" s="16">
        <f t="shared" si="32"/>
        <v>0.11699999999999999</v>
      </c>
      <c r="P1364" s="16">
        <f t="shared" si="32"/>
        <v>0.153</v>
      </c>
      <c r="Q1364" s="16">
        <f t="shared" si="32"/>
        <v>0.20400000000000001</v>
      </c>
      <c r="R1364" s="16">
        <f t="shared" si="32"/>
        <v>0.17300000000000001</v>
      </c>
      <c r="S1364" s="16">
        <f t="shared" si="32"/>
        <v>0.17900000000000002</v>
      </c>
      <c r="T1364" s="16">
        <f t="shared" si="32"/>
        <v>0.17700000000000002</v>
      </c>
      <c r="U1364" s="16">
        <f t="shared" si="32"/>
        <v>8.199999999999999E-2</v>
      </c>
      <c r="V1364" s="16">
        <f t="shared" si="32"/>
        <v>0.18099999999999999</v>
      </c>
      <c r="W1364" s="16">
        <f t="shared" si="32"/>
        <v>0.24199999999999999</v>
      </c>
      <c r="X1364" s="16">
        <f t="shared" si="32"/>
        <v>0.23699999999999999</v>
      </c>
      <c r="Y1364" s="16">
        <f t="shared" si="32"/>
        <v>0.189</v>
      </c>
      <c r="Z1364" s="16">
        <f t="shared" si="32"/>
        <v>0.15100000000000002</v>
      </c>
      <c r="AA1364" s="16">
        <f t="shared" si="32"/>
        <v>0.153</v>
      </c>
      <c r="AB1364" s="16">
        <f t="shared" si="32"/>
        <v>0.17099999999999999</v>
      </c>
    </row>
    <row r="1365" spans="1:41" ht="38.25" x14ac:dyDescent="0.2">
      <c r="A1365" s="1" t="s">
        <v>1406</v>
      </c>
    </row>
    <row r="1366" spans="1:41" x14ac:dyDescent="0.2">
      <c r="B1366" s="2" t="s">
        <v>116</v>
      </c>
      <c r="C1366" s="8">
        <v>0.76600000000000001</v>
      </c>
      <c r="D1366" s="9">
        <v>0.77300000000000002</v>
      </c>
      <c r="E1366" s="9">
        <v>0.77200000000000002</v>
      </c>
      <c r="F1366" s="9">
        <v>0.79</v>
      </c>
      <c r="G1366" s="9">
        <v>0.74099999999999999</v>
      </c>
      <c r="H1366" s="9">
        <v>0.745</v>
      </c>
      <c r="I1366" s="9">
        <v>0.73699999999999999</v>
      </c>
      <c r="J1366" s="9">
        <v>0.64400000000000002</v>
      </c>
      <c r="K1366" s="9">
        <v>0.73199999999999998</v>
      </c>
      <c r="L1366" s="9">
        <v>0.79200000000000004</v>
      </c>
      <c r="M1366" s="9">
        <v>0.77700000000000002</v>
      </c>
      <c r="N1366" s="9">
        <v>0.84099999999999997</v>
      </c>
      <c r="O1366" s="9">
        <v>0.79800000000000004</v>
      </c>
      <c r="P1366" s="9">
        <v>0.746</v>
      </c>
      <c r="Q1366" s="9">
        <v>0.80200000000000005</v>
      </c>
      <c r="R1366" s="9">
        <v>0.76500000000000001</v>
      </c>
      <c r="S1366" s="9">
        <v>0.79</v>
      </c>
      <c r="T1366" s="9">
        <v>0.77200000000000002</v>
      </c>
      <c r="U1366" s="9">
        <v>0.72199999999999998</v>
      </c>
      <c r="V1366" s="9">
        <v>0.72</v>
      </c>
      <c r="W1366" s="9">
        <v>0.83299999999999996</v>
      </c>
      <c r="X1366" s="9">
        <v>0.76400000000000001</v>
      </c>
      <c r="Y1366" s="9">
        <v>0.74399999999999999</v>
      </c>
      <c r="Z1366" s="9">
        <v>0.77900000000000003</v>
      </c>
      <c r="AA1366" s="9">
        <v>0.76700000000000002</v>
      </c>
      <c r="AB1366" s="9">
        <v>0.75900000000000001</v>
      </c>
    </row>
    <row r="1367" spans="1:41" x14ac:dyDescent="0.2">
      <c r="B1367" s="2" t="s">
        <v>124</v>
      </c>
      <c r="C1367" s="8">
        <v>0.16300000000000001</v>
      </c>
      <c r="D1367" s="9">
        <v>0.17499999999999999</v>
      </c>
      <c r="E1367" s="9">
        <v>0.14799999999999999</v>
      </c>
      <c r="F1367" s="9">
        <v>0.15</v>
      </c>
      <c r="G1367" s="9">
        <v>0.185</v>
      </c>
      <c r="H1367" s="9">
        <v>0.17799999999999999</v>
      </c>
      <c r="I1367" s="9">
        <v>0.157</v>
      </c>
      <c r="J1367" s="9">
        <v>0.14099999999999999</v>
      </c>
      <c r="K1367" s="9">
        <v>0.185</v>
      </c>
      <c r="L1367" s="9">
        <v>0.155</v>
      </c>
      <c r="M1367" s="9">
        <v>0.15</v>
      </c>
      <c r="N1367" s="9">
        <v>0.127</v>
      </c>
      <c r="O1367" s="9">
        <v>0.154</v>
      </c>
      <c r="P1367" s="9">
        <v>0.184</v>
      </c>
      <c r="Q1367" s="9">
        <v>0.129</v>
      </c>
      <c r="R1367" s="9">
        <v>0.16300000000000001</v>
      </c>
      <c r="S1367" s="9">
        <v>0.152</v>
      </c>
      <c r="T1367" s="9">
        <v>0.16</v>
      </c>
      <c r="U1367" s="9">
        <v>0.17499999999999999</v>
      </c>
      <c r="V1367" s="9">
        <v>0.193</v>
      </c>
      <c r="W1367" s="9">
        <v>0.121</v>
      </c>
      <c r="X1367" s="9">
        <v>0.16200000000000001</v>
      </c>
      <c r="Y1367" s="9">
        <v>0.17499999999999999</v>
      </c>
      <c r="Z1367" s="9">
        <v>0.153</v>
      </c>
      <c r="AA1367" s="9">
        <v>0.158</v>
      </c>
      <c r="AB1367" s="9">
        <v>0.182</v>
      </c>
    </row>
    <row r="1368" spans="1:41" x14ac:dyDescent="0.2">
      <c r="B1368" s="2" t="s">
        <v>118</v>
      </c>
      <c r="C1368" s="8">
        <v>7.0000000000000001E-3</v>
      </c>
      <c r="D1368" s="9">
        <v>6.0000000000000001E-3</v>
      </c>
      <c r="E1368" s="9">
        <v>8.0000000000000002E-3</v>
      </c>
      <c r="F1368" s="9">
        <v>7.0000000000000001E-3</v>
      </c>
      <c r="G1368" s="9">
        <v>0.01</v>
      </c>
      <c r="H1368" s="9">
        <v>0</v>
      </c>
      <c r="I1368" s="9">
        <v>5.0000000000000001E-3</v>
      </c>
      <c r="J1368" s="9">
        <v>3.4000000000000002E-2</v>
      </c>
      <c r="K1368" s="9">
        <v>6.0000000000000001E-3</v>
      </c>
      <c r="L1368" s="9">
        <v>5.0000000000000001E-3</v>
      </c>
      <c r="M1368" s="9">
        <v>0</v>
      </c>
      <c r="N1368" s="9">
        <v>6.0000000000000001E-3</v>
      </c>
      <c r="O1368" s="9">
        <v>5.0000000000000001E-3</v>
      </c>
      <c r="P1368" s="9">
        <v>6.0000000000000001E-3</v>
      </c>
      <c r="Q1368" s="9">
        <v>5.0000000000000001E-3</v>
      </c>
      <c r="R1368" s="9">
        <v>7.0000000000000001E-3</v>
      </c>
      <c r="S1368" s="9">
        <v>4.0000000000000001E-3</v>
      </c>
      <c r="T1368" s="9">
        <v>6.0000000000000001E-3</v>
      </c>
      <c r="U1368" s="9">
        <v>0.01</v>
      </c>
      <c r="V1368" s="9">
        <v>0.02</v>
      </c>
      <c r="W1368" s="9">
        <v>0</v>
      </c>
      <c r="X1368" s="9">
        <v>0.01</v>
      </c>
      <c r="Y1368" s="9">
        <v>2E-3</v>
      </c>
      <c r="Z1368" s="9">
        <v>8.9999999999999993E-3</v>
      </c>
      <c r="AA1368" s="9">
        <v>0.01</v>
      </c>
      <c r="AB1368" s="9">
        <v>5.0000000000000001E-3</v>
      </c>
    </row>
    <row r="1369" spans="1:41" x14ac:dyDescent="0.2">
      <c r="B1369" s="2" t="s">
        <v>294</v>
      </c>
      <c r="C1369" s="8">
        <v>6.4000000000000001E-2</v>
      </c>
      <c r="D1369" s="9">
        <v>4.7E-2</v>
      </c>
      <c r="E1369" s="9">
        <v>7.1999999999999995E-2</v>
      </c>
      <c r="F1369" s="9">
        <v>5.2999999999999999E-2</v>
      </c>
      <c r="G1369" s="9">
        <v>6.4000000000000001E-2</v>
      </c>
      <c r="H1369" s="9">
        <v>7.6999999999999999E-2</v>
      </c>
      <c r="I1369" s="9">
        <v>0.10100000000000001</v>
      </c>
      <c r="J1369" s="9">
        <v>0.18099999999999999</v>
      </c>
      <c r="K1369" s="9">
        <v>7.6999999999999999E-2</v>
      </c>
      <c r="L1369" s="9">
        <v>4.8000000000000001E-2</v>
      </c>
      <c r="M1369" s="9">
        <v>7.2999999999999995E-2</v>
      </c>
      <c r="N1369" s="9">
        <v>2.5000000000000001E-2</v>
      </c>
      <c r="O1369" s="9">
        <v>4.2999999999999997E-2</v>
      </c>
      <c r="P1369" s="9">
        <v>6.4000000000000001E-2</v>
      </c>
      <c r="Q1369" s="9">
        <v>6.5000000000000002E-2</v>
      </c>
      <c r="R1369" s="9">
        <v>6.5000000000000002E-2</v>
      </c>
      <c r="S1369" s="9">
        <v>5.3999999999999999E-2</v>
      </c>
      <c r="T1369" s="9">
        <v>6.2E-2</v>
      </c>
      <c r="U1369" s="9">
        <v>9.2999999999999999E-2</v>
      </c>
      <c r="V1369" s="9">
        <v>6.7000000000000004E-2</v>
      </c>
      <c r="W1369" s="9">
        <v>4.4999999999999998E-2</v>
      </c>
      <c r="X1369" s="9">
        <v>6.3E-2</v>
      </c>
      <c r="Y1369" s="9">
        <v>7.9000000000000001E-2</v>
      </c>
      <c r="Z1369" s="9">
        <v>5.8999999999999997E-2</v>
      </c>
      <c r="AA1369" s="9">
        <v>6.5000000000000002E-2</v>
      </c>
      <c r="AB1369" s="9">
        <v>5.5E-2</v>
      </c>
    </row>
    <row r="1370" spans="1:41" x14ac:dyDescent="0.2">
      <c r="B1370" s="2" t="s">
        <v>3</v>
      </c>
      <c r="C1370" s="3">
        <v>2307</v>
      </c>
      <c r="D1370" s="4">
        <v>343</v>
      </c>
      <c r="E1370" s="4">
        <v>499</v>
      </c>
      <c r="F1370" s="4">
        <v>601</v>
      </c>
      <c r="G1370" s="4">
        <v>405</v>
      </c>
      <c r="H1370" s="4">
        <v>208</v>
      </c>
      <c r="I1370" s="4">
        <v>198</v>
      </c>
      <c r="J1370" s="4">
        <v>177</v>
      </c>
      <c r="K1370" s="4">
        <v>351</v>
      </c>
      <c r="L1370" s="4">
        <v>607</v>
      </c>
      <c r="M1370" s="4">
        <v>273</v>
      </c>
      <c r="N1370" s="4">
        <v>157</v>
      </c>
      <c r="O1370" s="4">
        <v>188</v>
      </c>
      <c r="P1370" s="4">
        <v>1348</v>
      </c>
      <c r="Q1370" s="4">
        <v>879</v>
      </c>
      <c r="R1370" s="4">
        <v>1942</v>
      </c>
      <c r="S1370" s="4">
        <v>257</v>
      </c>
      <c r="T1370" s="4">
        <v>2066</v>
      </c>
      <c r="U1370" s="4">
        <v>97</v>
      </c>
      <c r="V1370" s="4">
        <v>150</v>
      </c>
      <c r="W1370" s="4">
        <v>66</v>
      </c>
      <c r="X1370" s="4">
        <v>191</v>
      </c>
      <c r="Y1370" s="4">
        <v>582</v>
      </c>
      <c r="Z1370" s="4">
        <v>562</v>
      </c>
      <c r="AA1370" s="4">
        <v>480</v>
      </c>
      <c r="AB1370" s="4">
        <v>402</v>
      </c>
    </row>
    <row r="1371" spans="1:41" x14ac:dyDescent="0.2">
      <c r="A1371" s="18" t="s">
        <v>1502</v>
      </c>
      <c r="B1371" s="19"/>
      <c r="C1371" s="16">
        <f>C1369+C1368</f>
        <v>7.1000000000000008E-2</v>
      </c>
      <c r="D1371" s="16">
        <f t="shared" ref="D1371:P1371" si="33">D1369+D1368</f>
        <v>5.2999999999999999E-2</v>
      </c>
      <c r="E1371" s="16">
        <f t="shared" si="33"/>
        <v>7.9999999999999988E-2</v>
      </c>
      <c r="F1371" s="16">
        <f t="shared" si="33"/>
        <v>0.06</v>
      </c>
      <c r="G1371" s="16">
        <f t="shared" si="33"/>
        <v>7.3999999999999996E-2</v>
      </c>
      <c r="H1371" s="16">
        <f t="shared" si="33"/>
        <v>7.6999999999999999E-2</v>
      </c>
      <c r="I1371" s="16">
        <f t="shared" si="33"/>
        <v>0.10600000000000001</v>
      </c>
      <c r="J1371" s="16">
        <f>J1369+J1368</f>
        <v>0.215</v>
      </c>
      <c r="K1371" s="16">
        <f t="shared" si="33"/>
        <v>8.3000000000000004E-2</v>
      </c>
      <c r="L1371" s="16">
        <f t="shared" si="33"/>
        <v>5.2999999999999999E-2</v>
      </c>
      <c r="M1371" s="16">
        <f t="shared" si="33"/>
        <v>7.2999999999999995E-2</v>
      </c>
      <c r="N1371" s="16">
        <f t="shared" si="33"/>
        <v>3.1E-2</v>
      </c>
      <c r="O1371" s="16">
        <f t="shared" si="33"/>
        <v>4.7999999999999994E-2</v>
      </c>
      <c r="P1371" s="16">
        <f t="shared" si="33"/>
        <v>7.0000000000000007E-2</v>
      </c>
      <c r="X1371" s="16">
        <f t="shared" ref="X1371:AO1371" si="34">X1369+X1368</f>
        <v>7.2999999999999995E-2</v>
      </c>
      <c r="Y1371" s="16">
        <f t="shared" si="34"/>
        <v>8.1000000000000003E-2</v>
      </c>
      <c r="Z1371" s="16">
        <f t="shared" si="34"/>
        <v>6.7999999999999991E-2</v>
      </c>
      <c r="AA1371" s="16">
        <f t="shared" si="34"/>
        <v>7.4999999999999997E-2</v>
      </c>
      <c r="AB1371" s="16">
        <f t="shared" si="34"/>
        <v>0.06</v>
      </c>
      <c r="AC1371" s="16">
        <f t="shared" si="34"/>
        <v>0</v>
      </c>
      <c r="AD1371" s="16">
        <f t="shared" si="34"/>
        <v>0</v>
      </c>
      <c r="AE1371" s="16">
        <f t="shared" si="34"/>
        <v>0</v>
      </c>
      <c r="AF1371" s="16">
        <f t="shared" si="34"/>
        <v>0</v>
      </c>
      <c r="AG1371" s="16">
        <f t="shared" si="34"/>
        <v>0</v>
      </c>
      <c r="AH1371" s="16">
        <f t="shared" si="34"/>
        <v>0</v>
      </c>
      <c r="AI1371" s="16">
        <f t="shared" si="34"/>
        <v>0</v>
      </c>
      <c r="AJ1371" s="16">
        <f t="shared" si="34"/>
        <v>0</v>
      </c>
      <c r="AK1371" s="16">
        <f t="shared" si="34"/>
        <v>0</v>
      </c>
      <c r="AL1371" s="16">
        <f t="shared" si="34"/>
        <v>0</v>
      </c>
      <c r="AM1371" s="16">
        <f t="shared" si="34"/>
        <v>0</v>
      </c>
      <c r="AN1371" s="16">
        <f t="shared" si="34"/>
        <v>0</v>
      </c>
      <c r="AO1371" s="16">
        <f t="shared" si="34"/>
        <v>0</v>
      </c>
    </row>
    <row r="1372" spans="1:41" ht="51" x14ac:dyDescent="0.2">
      <c r="A1372" s="1" t="s">
        <v>1385</v>
      </c>
    </row>
    <row r="1373" spans="1:41" x14ac:dyDescent="0.2">
      <c r="B1373" s="2" t="s">
        <v>116</v>
      </c>
      <c r="C1373" s="8">
        <v>0.81799999999999995</v>
      </c>
      <c r="D1373" s="9">
        <v>0.79400000000000004</v>
      </c>
      <c r="E1373" s="9">
        <v>0.82</v>
      </c>
      <c r="F1373" s="9">
        <v>0.84099999999999997</v>
      </c>
      <c r="G1373" s="9">
        <v>0.80200000000000005</v>
      </c>
      <c r="H1373" s="9">
        <v>0.81299999999999994</v>
      </c>
      <c r="I1373" s="9">
        <v>0.83499999999999996</v>
      </c>
      <c r="J1373" s="9">
        <v>0.63</v>
      </c>
      <c r="K1373" s="9">
        <v>0.74299999999999999</v>
      </c>
      <c r="L1373" s="9">
        <v>0.85399999999999998</v>
      </c>
      <c r="M1373" s="9">
        <v>0.878</v>
      </c>
      <c r="N1373" s="9">
        <v>0.91100000000000003</v>
      </c>
      <c r="O1373" s="9">
        <v>0.88300000000000001</v>
      </c>
      <c r="P1373" s="9">
        <v>0.80400000000000005</v>
      </c>
      <c r="Q1373" s="9">
        <v>0.84799999999999998</v>
      </c>
      <c r="R1373" s="9">
        <v>0.82</v>
      </c>
      <c r="S1373" s="9">
        <v>0.83299999999999996</v>
      </c>
      <c r="T1373" s="9">
        <v>0.82499999999999996</v>
      </c>
      <c r="U1373" s="9">
        <v>0.747</v>
      </c>
      <c r="V1373" s="9">
        <v>0.76600000000000001</v>
      </c>
      <c r="W1373" s="9">
        <v>0.86399999999999999</v>
      </c>
      <c r="X1373" s="9">
        <v>0.83199999999999996</v>
      </c>
      <c r="Y1373" s="9">
        <v>0.78100000000000003</v>
      </c>
      <c r="Z1373" s="9">
        <v>0.81299999999999994</v>
      </c>
      <c r="AA1373" s="9">
        <v>0.81200000000000006</v>
      </c>
      <c r="AB1373" s="9">
        <v>0.86399999999999999</v>
      </c>
    </row>
    <row r="1374" spans="1:41" x14ac:dyDescent="0.2">
      <c r="B1374" s="2" t="s">
        <v>124</v>
      </c>
      <c r="C1374" s="8">
        <v>0.12</v>
      </c>
      <c r="D1374" s="9">
        <v>0.107</v>
      </c>
      <c r="E1374" s="9">
        <v>0.10199999999999999</v>
      </c>
      <c r="F1374" s="9">
        <v>0.11700000000000001</v>
      </c>
      <c r="G1374" s="9">
        <v>0.14599999999999999</v>
      </c>
      <c r="H1374" s="9">
        <v>0.158</v>
      </c>
      <c r="I1374" s="9">
        <v>0.11</v>
      </c>
      <c r="J1374" s="9">
        <v>0.13300000000000001</v>
      </c>
      <c r="K1374" s="9">
        <v>0.126</v>
      </c>
      <c r="L1374" s="9">
        <v>0.115</v>
      </c>
      <c r="M1374" s="9">
        <v>0.1</v>
      </c>
      <c r="N1374" s="9">
        <v>8.3000000000000004E-2</v>
      </c>
      <c r="O1374" s="9">
        <v>0.106</v>
      </c>
      <c r="P1374" s="9">
        <v>0.13500000000000001</v>
      </c>
      <c r="Q1374" s="9">
        <v>9.6000000000000002E-2</v>
      </c>
      <c r="R1374" s="9">
        <v>0.11899999999999999</v>
      </c>
      <c r="S1374" s="9">
        <v>0.11600000000000001</v>
      </c>
      <c r="T1374" s="9">
        <v>0.11799999999999999</v>
      </c>
      <c r="U1374" s="9">
        <v>0.17899999999999999</v>
      </c>
      <c r="V1374" s="9">
        <v>0.123</v>
      </c>
      <c r="W1374" s="9">
        <v>6.0999999999999999E-2</v>
      </c>
      <c r="X1374" s="9">
        <v>0.1</v>
      </c>
      <c r="Y1374" s="9">
        <v>0.154</v>
      </c>
      <c r="Z1374" s="9">
        <v>0.115</v>
      </c>
      <c r="AA1374" s="9">
        <v>0.107</v>
      </c>
      <c r="AB1374" s="9">
        <v>0.11899999999999999</v>
      </c>
    </row>
    <row r="1375" spans="1:41" x14ac:dyDescent="0.2">
      <c r="B1375" s="2" t="s">
        <v>118</v>
      </c>
      <c r="C1375" s="8">
        <v>7.0000000000000001E-3</v>
      </c>
      <c r="D1375" s="9">
        <v>0.02</v>
      </c>
      <c r="E1375" s="9">
        <v>6.0000000000000001E-3</v>
      </c>
      <c r="F1375" s="9">
        <v>2E-3</v>
      </c>
      <c r="G1375" s="9">
        <v>0.01</v>
      </c>
      <c r="H1375" s="9">
        <v>5.0000000000000001E-3</v>
      </c>
      <c r="I1375" s="9">
        <v>0</v>
      </c>
      <c r="J1375" s="9">
        <v>6.0999999999999999E-2</v>
      </c>
      <c r="K1375" s="9">
        <v>8.9999999999999993E-3</v>
      </c>
      <c r="L1375" s="9">
        <v>0</v>
      </c>
      <c r="M1375" s="9">
        <v>0</v>
      </c>
      <c r="N1375" s="9">
        <v>0</v>
      </c>
      <c r="O1375" s="9">
        <v>0</v>
      </c>
      <c r="P1375" s="9">
        <v>7.0000000000000001E-3</v>
      </c>
      <c r="Q1375" s="9">
        <v>7.0000000000000001E-3</v>
      </c>
      <c r="R1375" s="9">
        <v>7.0000000000000001E-3</v>
      </c>
      <c r="S1375" s="9">
        <v>8.0000000000000002E-3</v>
      </c>
      <c r="T1375" s="9">
        <v>7.0000000000000001E-3</v>
      </c>
      <c r="U1375" s="9">
        <v>0</v>
      </c>
      <c r="V1375" s="9">
        <v>6.0000000000000001E-3</v>
      </c>
      <c r="W1375" s="9">
        <v>0</v>
      </c>
      <c r="X1375" s="9">
        <v>1.0999999999999999E-2</v>
      </c>
      <c r="Y1375" s="9">
        <v>5.0000000000000001E-3</v>
      </c>
      <c r="Z1375" s="9">
        <v>1.4E-2</v>
      </c>
      <c r="AA1375" s="9">
        <v>6.0000000000000001E-3</v>
      </c>
      <c r="AB1375" s="9">
        <v>0</v>
      </c>
    </row>
    <row r="1376" spans="1:41" x14ac:dyDescent="0.2">
      <c r="B1376" s="2" t="s">
        <v>294</v>
      </c>
      <c r="C1376" s="8">
        <v>5.5E-2</v>
      </c>
      <c r="D1376" s="9">
        <v>7.8E-2</v>
      </c>
      <c r="E1376" s="9">
        <v>7.1999999999999995E-2</v>
      </c>
      <c r="F1376" s="9">
        <v>0.04</v>
      </c>
      <c r="G1376" s="9">
        <v>4.2000000000000003E-2</v>
      </c>
      <c r="H1376" s="9">
        <v>2.4E-2</v>
      </c>
      <c r="I1376" s="9">
        <v>5.5E-2</v>
      </c>
      <c r="J1376" s="9">
        <v>0.17699999999999999</v>
      </c>
      <c r="K1376" s="9">
        <v>0.123</v>
      </c>
      <c r="L1376" s="9">
        <v>3.1E-2</v>
      </c>
      <c r="M1376" s="9">
        <v>2.1999999999999999E-2</v>
      </c>
      <c r="N1376" s="9">
        <v>6.0000000000000001E-3</v>
      </c>
      <c r="O1376" s="9">
        <v>1.0999999999999999E-2</v>
      </c>
      <c r="P1376" s="9">
        <v>5.3999999999999999E-2</v>
      </c>
      <c r="Q1376" s="9">
        <v>4.9000000000000002E-2</v>
      </c>
      <c r="R1376" s="9">
        <v>5.3999999999999999E-2</v>
      </c>
      <c r="S1376" s="9">
        <v>4.2999999999999997E-2</v>
      </c>
      <c r="T1376" s="9">
        <v>0.05</v>
      </c>
      <c r="U1376" s="9">
        <v>7.3999999999999996E-2</v>
      </c>
      <c r="V1376" s="9">
        <v>0.104</v>
      </c>
      <c r="W1376" s="9">
        <v>7.5999999999999998E-2</v>
      </c>
      <c r="X1376" s="9">
        <v>5.8000000000000003E-2</v>
      </c>
      <c r="Y1376" s="9">
        <v>0.06</v>
      </c>
      <c r="Z1376" s="9">
        <v>5.8000000000000003E-2</v>
      </c>
      <c r="AA1376" s="9">
        <v>7.3999999999999996E-2</v>
      </c>
      <c r="AB1376" s="9">
        <v>1.7000000000000001E-2</v>
      </c>
    </row>
    <row r="1377" spans="1:41" x14ac:dyDescent="0.2">
      <c r="B1377" s="2" t="s">
        <v>3</v>
      </c>
      <c r="C1377" s="3">
        <v>2319</v>
      </c>
      <c r="D1377" s="4">
        <v>345</v>
      </c>
      <c r="E1377" s="4">
        <v>499</v>
      </c>
      <c r="F1377" s="4">
        <v>605</v>
      </c>
      <c r="G1377" s="4">
        <v>405</v>
      </c>
      <c r="H1377" s="4">
        <v>209</v>
      </c>
      <c r="I1377" s="4">
        <v>200</v>
      </c>
      <c r="J1377" s="4">
        <v>181</v>
      </c>
      <c r="K1377" s="4">
        <v>350</v>
      </c>
      <c r="L1377" s="4">
        <v>608</v>
      </c>
      <c r="M1377" s="4">
        <v>271</v>
      </c>
      <c r="N1377" s="4">
        <v>157</v>
      </c>
      <c r="O1377" s="4">
        <v>188</v>
      </c>
      <c r="P1377" s="4">
        <v>1358</v>
      </c>
      <c r="Q1377" s="4">
        <v>877</v>
      </c>
      <c r="R1377" s="4">
        <v>1950</v>
      </c>
      <c r="S1377" s="4">
        <v>258</v>
      </c>
      <c r="T1377" s="4">
        <v>2075</v>
      </c>
      <c r="U1377" s="4">
        <v>95</v>
      </c>
      <c r="V1377" s="4">
        <v>154</v>
      </c>
      <c r="W1377" s="4">
        <v>66</v>
      </c>
      <c r="X1377" s="4">
        <v>190</v>
      </c>
      <c r="Y1377" s="4">
        <v>584</v>
      </c>
      <c r="Z1377" s="4">
        <v>567</v>
      </c>
      <c r="AA1377" s="4">
        <v>485</v>
      </c>
      <c r="AB1377" s="4">
        <v>404</v>
      </c>
    </row>
    <row r="1378" spans="1:41" x14ac:dyDescent="0.2">
      <c r="A1378" s="18" t="s">
        <v>1502</v>
      </c>
      <c r="B1378" s="19"/>
      <c r="C1378" s="16">
        <f>C1376+C1375</f>
        <v>6.2E-2</v>
      </c>
      <c r="D1378" s="16">
        <f t="shared" ref="D1378:P1378" si="35">D1376+D1375</f>
        <v>9.8000000000000004E-2</v>
      </c>
      <c r="E1378" s="16">
        <f t="shared" si="35"/>
        <v>7.8E-2</v>
      </c>
      <c r="F1378" s="16">
        <f t="shared" si="35"/>
        <v>4.2000000000000003E-2</v>
      </c>
      <c r="G1378" s="16">
        <f t="shared" si="35"/>
        <v>5.2000000000000005E-2</v>
      </c>
      <c r="H1378" s="16">
        <f t="shared" si="35"/>
        <v>2.9000000000000001E-2</v>
      </c>
      <c r="I1378" s="16">
        <f t="shared" si="35"/>
        <v>5.5E-2</v>
      </c>
      <c r="J1378" s="16">
        <f>J1376+J1375</f>
        <v>0.23799999999999999</v>
      </c>
      <c r="K1378" s="16">
        <f t="shared" si="35"/>
        <v>0.13200000000000001</v>
      </c>
      <c r="L1378" s="16">
        <f t="shared" si="35"/>
        <v>3.1E-2</v>
      </c>
      <c r="M1378" s="16">
        <f t="shared" si="35"/>
        <v>2.1999999999999999E-2</v>
      </c>
      <c r="N1378" s="16">
        <f t="shared" si="35"/>
        <v>6.0000000000000001E-3</v>
      </c>
      <c r="O1378" s="16">
        <f t="shared" si="35"/>
        <v>1.0999999999999999E-2</v>
      </c>
      <c r="P1378" s="16">
        <f t="shared" si="35"/>
        <v>6.0999999999999999E-2</v>
      </c>
      <c r="X1378" s="16">
        <f t="shared" ref="X1378:AO1378" si="36">X1376+X1375</f>
        <v>6.9000000000000006E-2</v>
      </c>
      <c r="Y1378" s="16">
        <f t="shared" si="36"/>
        <v>6.5000000000000002E-2</v>
      </c>
      <c r="Z1378" s="16">
        <f t="shared" si="36"/>
        <v>7.2000000000000008E-2</v>
      </c>
      <c r="AA1378" s="16">
        <f t="shared" si="36"/>
        <v>0.08</v>
      </c>
      <c r="AB1378" s="16">
        <f t="shared" si="36"/>
        <v>1.7000000000000001E-2</v>
      </c>
      <c r="AC1378" s="16">
        <f t="shared" si="36"/>
        <v>0</v>
      </c>
      <c r="AD1378" s="16">
        <f t="shared" si="36"/>
        <v>0</v>
      </c>
      <c r="AE1378" s="16">
        <f t="shared" si="36"/>
        <v>0</v>
      </c>
      <c r="AF1378" s="16">
        <f t="shared" si="36"/>
        <v>0</v>
      </c>
      <c r="AG1378" s="16">
        <f t="shared" si="36"/>
        <v>0</v>
      </c>
      <c r="AH1378" s="16">
        <f t="shared" si="36"/>
        <v>0</v>
      </c>
      <c r="AI1378" s="16">
        <f t="shared" si="36"/>
        <v>0</v>
      </c>
      <c r="AJ1378" s="16">
        <f t="shared" si="36"/>
        <v>0</v>
      </c>
      <c r="AK1378" s="16">
        <f t="shared" si="36"/>
        <v>0</v>
      </c>
      <c r="AL1378" s="16">
        <f t="shared" si="36"/>
        <v>0</v>
      </c>
      <c r="AM1378" s="16">
        <f t="shared" si="36"/>
        <v>0</v>
      </c>
      <c r="AN1378" s="16">
        <f t="shared" si="36"/>
        <v>0</v>
      </c>
      <c r="AO1378" s="16">
        <f t="shared" si="36"/>
        <v>0</v>
      </c>
    </row>
    <row r="1379" spans="1:41" ht="38.25" x14ac:dyDescent="0.2">
      <c r="A1379" s="1" t="s">
        <v>1386</v>
      </c>
    </row>
    <row r="1380" spans="1:41" x14ac:dyDescent="0.2">
      <c r="B1380" s="2" t="s">
        <v>116</v>
      </c>
      <c r="C1380" s="8">
        <v>0.79200000000000004</v>
      </c>
      <c r="D1380" s="9">
        <v>0.73499999999999999</v>
      </c>
      <c r="E1380" s="9">
        <v>0.8</v>
      </c>
      <c r="F1380" s="9">
        <v>0.81799999999999995</v>
      </c>
      <c r="G1380" s="9">
        <v>0.76600000000000001</v>
      </c>
      <c r="H1380" s="9">
        <v>0.79900000000000004</v>
      </c>
      <c r="I1380" s="9">
        <v>0.84299999999999997</v>
      </c>
      <c r="J1380" s="9">
        <v>0.70599999999999996</v>
      </c>
      <c r="K1380" s="9">
        <v>0.746</v>
      </c>
      <c r="L1380" s="9">
        <v>0.82199999999999995</v>
      </c>
      <c r="M1380" s="9">
        <v>0.84699999999999998</v>
      </c>
      <c r="N1380" s="9">
        <v>0.84699999999999998</v>
      </c>
      <c r="O1380" s="9">
        <v>0.84</v>
      </c>
      <c r="P1380" s="9">
        <v>0.78300000000000003</v>
      </c>
      <c r="Q1380" s="9">
        <v>0.81100000000000005</v>
      </c>
      <c r="R1380" s="9">
        <v>0.79600000000000004</v>
      </c>
      <c r="S1380" s="9">
        <v>0.76800000000000002</v>
      </c>
      <c r="T1380" s="9">
        <v>0.8</v>
      </c>
      <c r="U1380" s="9">
        <v>0.71299999999999997</v>
      </c>
      <c r="V1380" s="9">
        <v>0.73799999999999999</v>
      </c>
      <c r="W1380" s="9">
        <v>0.86399999999999999</v>
      </c>
      <c r="X1380" s="9">
        <v>0.81200000000000006</v>
      </c>
      <c r="Y1380" s="9">
        <v>0.749</v>
      </c>
      <c r="Z1380" s="9">
        <v>0.79700000000000004</v>
      </c>
      <c r="AA1380" s="9">
        <v>0.78</v>
      </c>
      <c r="AB1380" s="9">
        <v>0.83699999999999997</v>
      </c>
    </row>
    <row r="1381" spans="1:41" x14ac:dyDescent="0.2">
      <c r="B1381" s="2" t="s">
        <v>124</v>
      </c>
      <c r="C1381" s="8">
        <v>0.106</v>
      </c>
      <c r="D1381" s="9">
        <v>0.13800000000000001</v>
      </c>
      <c r="E1381" s="9">
        <v>9.0999999999999998E-2</v>
      </c>
      <c r="F1381" s="9">
        <v>9.2999999999999999E-2</v>
      </c>
      <c r="G1381" s="9">
        <v>0.13100000000000001</v>
      </c>
      <c r="H1381" s="9">
        <v>0.11</v>
      </c>
      <c r="I1381" s="9">
        <v>8.1000000000000003E-2</v>
      </c>
      <c r="J1381" s="9">
        <v>0.107</v>
      </c>
      <c r="K1381" s="9">
        <v>0.107</v>
      </c>
      <c r="L1381" s="9">
        <v>0.09</v>
      </c>
      <c r="M1381" s="9">
        <v>9.0999999999999998E-2</v>
      </c>
      <c r="N1381" s="9">
        <v>8.8999999999999996E-2</v>
      </c>
      <c r="O1381" s="9">
        <v>7.3999999999999996E-2</v>
      </c>
      <c r="P1381" s="9">
        <v>0.12</v>
      </c>
      <c r="Q1381" s="9">
        <v>8.2000000000000003E-2</v>
      </c>
      <c r="R1381" s="9">
        <v>0.105</v>
      </c>
      <c r="S1381" s="9">
        <v>0.1</v>
      </c>
      <c r="T1381" s="9">
        <v>0.10299999999999999</v>
      </c>
      <c r="U1381" s="9">
        <v>0.128</v>
      </c>
      <c r="V1381" s="9">
        <v>0.13400000000000001</v>
      </c>
      <c r="W1381" s="9">
        <v>6.0999999999999999E-2</v>
      </c>
      <c r="X1381" s="9">
        <v>0.105</v>
      </c>
      <c r="Y1381" s="9">
        <v>0.115</v>
      </c>
      <c r="Z1381" s="9">
        <v>0.1</v>
      </c>
      <c r="AA1381" s="9">
        <v>0.115</v>
      </c>
      <c r="AB1381" s="9">
        <v>0.106</v>
      </c>
    </row>
    <row r="1382" spans="1:41" x14ac:dyDescent="0.2">
      <c r="B1382" s="2" t="s">
        <v>118</v>
      </c>
      <c r="C1382" s="8">
        <v>6.0000000000000001E-3</v>
      </c>
      <c r="D1382" s="9">
        <v>1.4E-2</v>
      </c>
      <c r="E1382" s="9">
        <v>6.0000000000000001E-3</v>
      </c>
      <c r="F1382" s="9">
        <v>0</v>
      </c>
      <c r="G1382" s="9">
        <v>7.0000000000000001E-3</v>
      </c>
      <c r="H1382" s="9">
        <v>1.4E-2</v>
      </c>
      <c r="I1382" s="9">
        <v>0</v>
      </c>
      <c r="J1382" s="9">
        <v>2.8000000000000001E-2</v>
      </c>
      <c r="K1382" s="9">
        <v>1.2E-2</v>
      </c>
      <c r="L1382" s="9">
        <v>5.0000000000000001E-3</v>
      </c>
      <c r="M1382" s="9">
        <v>0</v>
      </c>
      <c r="N1382" s="9">
        <v>0</v>
      </c>
      <c r="O1382" s="9">
        <v>0</v>
      </c>
      <c r="P1382" s="9">
        <v>6.0000000000000001E-3</v>
      </c>
      <c r="Q1382" s="9">
        <v>6.0000000000000001E-3</v>
      </c>
      <c r="R1382" s="9">
        <v>6.0000000000000001E-3</v>
      </c>
      <c r="S1382" s="9">
        <v>8.0000000000000002E-3</v>
      </c>
      <c r="T1382" s="9">
        <v>6.0000000000000001E-3</v>
      </c>
      <c r="U1382" s="9">
        <v>0</v>
      </c>
      <c r="V1382" s="9">
        <v>7.0000000000000001E-3</v>
      </c>
      <c r="W1382" s="9">
        <v>0</v>
      </c>
      <c r="X1382" s="9">
        <v>0</v>
      </c>
      <c r="Y1382" s="9">
        <v>5.0000000000000001E-3</v>
      </c>
      <c r="Z1382" s="9">
        <v>8.9999999999999993E-3</v>
      </c>
      <c r="AA1382" s="9">
        <v>1.2E-2</v>
      </c>
      <c r="AB1382" s="9">
        <v>0</v>
      </c>
    </row>
    <row r="1383" spans="1:41" x14ac:dyDescent="0.2">
      <c r="B1383" s="2" t="s">
        <v>294</v>
      </c>
      <c r="C1383" s="8">
        <v>9.6000000000000002E-2</v>
      </c>
      <c r="D1383" s="9">
        <v>0.112</v>
      </c>
      <c r="E1383" s="9">
        <v>0.10299999999999999</v>
      </c>
      <c r="F1383" s="9">
        <v>8.8999999999999996E-2</v>
      </c>
      <c r="G1383" s="9">
        <v>9.6000000000000002E-2</v>
      </c>
      <c r="H1383" s="9">
        <v>7.6999999999999999E-2</v>
      </c>
      <c r="I1383" s="9">
        <v>7.5999999999999998E-2</v>
      </c>
      <c r="J1383" s="9">
        <v>0.158</v>
      </c>
      <c r="K1383" s="9">
        <v>0.13500000000000001</v>
      </c>
      <c r="L1383" s="9">
        <v>8.2000000000000003E-2</v>
      </c>
      <c r="M1383" s="9">
        <v>6.2E-2</v>
      </c>
      <c r="N1383" s="9">
        <v>6.4000000000000001E-2</v>
      </c>
      <c r="O1383" s="9">
        <v>8.5000000000000006E-2</v>
      </c>
      <c r="P1383" s="9">
        <v>9.0999999999999998E-2</v>
      </c>
      <c r="Q1383" s="9">
        <v>0.10100000000000001</v>
      </c>
      <c r="R1383" s="9">
        <v>9.1999999999999998E-2</v>
      </c>
      <c r="S1383" s="9">
        <v>0.124</v>
      </c>
      <c r="T1383" s="9">
        <v>9.0999999999999998E-2</v>
      </c>
      <c r="U1383" s="9">
        <v>0.16</v>
      </c>
      <c r="V1383" s="9">
        <v>0.121</v>
      </c>
      <c r="W1383" s="9">
        <v>7.5999999999999998E-2</v>
      </c>
      <c r="X1383" s="9">
        <v>8.4000000000000005E-2</v>
      </c>
      <c r="Y1383" s="9">
        <v>0.13200000000000001</v>
      </c>
      <c r="Z1383" s="9">
        <v>9.4E-2</v>
      </c>
      <c r="AA1383" s="9">
        <v>9.1999999999999998E-2</v>
      </c>
      <c r="AB1383" s="9">
        <v>5.8000000000000003E-2</v>
      </c>
    </row>
    <row r="1384" spans="1:41" x14ac:dyDescent="0.2">
      <c r="B1384" s="2" t="s">
        <v>3</v>
      </c>
      <c r="C1384" s="3">
        <v>2313</v>
      </c>
      <c r="D1384" s="4">
        <v>347</v>
      </c>
      <c r="E1384" s="4">
        <v>495</v>
      </c>
      <c r="F1384" s="4">
        <v>604</v>
      </c>
      <c r="G1384" s="4">
        <v>406</v>
      </c>
      <c r="H1384" s="4">
        <v>209</v>
      </c>
      <c r="I1384" s="4">
        <v>198</v>
      </c>
      <c r="J1384" s="4">
        <v>177</v>
      </c>
      <c r="K1384" s="4">
        <v>347</v>
      </c>
      <c r="L1384" s="4">
        <v>608</v>
      </c>
      <c r="M1384" s="4">
        <v>274</v>
      </c>
      <c r="N1384" s="4">
        <v>157</v>
      </c>
      <c r="O1384" s="4">
        <v>188</v>
      </c>
      <c r="P1384" s="4">
        <v>1354</v>
      </c>
      <c r="Q1384" s="4">
        <v>878</v>
      </c>
      <c r="R1384" s="4">
        <v>1944</v>
      </c>
      <c r="S1384" s="4">
        <v>259</v>
      </c>
      <c r="T1384" s="4">
        <v>2076</v>
      </c>
      <c r="U1384" s="4">
        <v>94</v>
      </c>
      <c r="V1384" s="4">
        <v>149</v>
      </c>
      <c r="W1384" s="4">
        <v>66</v>
      </c>
      <c r="X1384" s="4">
        <v>191</v>
      </c>
      <c r="Y1384" s="4">
        <v>585</v>
      </c>
      <c r="Z1384" s="4">
        <v>562</v>
      </c>
      <c r="AA1384" s="4">
        <v>487</v>
      </c>
      <c r="AB1384" s="4">
        <v>398</v>
      </c>
    </row>
    <row r="1385" spans="1:41" x14ac:dyDescent="0.2">
      <c r="A1385" s="18" t="s">
        <v>1502</v>
      </c>
      <c r="B1385" s="19"/>
      <c r="C1385" s="16">
        <f>C1383+C1382</f>
        <v>0.10200000000000001</v>
      </c>
      <c r="D1385" s="16">
        <f t="shared" ref="D1385:P1385" si="37">D1383+D1382</f>
        <v>0.126</v>
      </c>
      <c r="E1385" s="16">
        <f t="shared" si="37"/>
        <v>0.109</v>
      </c>
      <c r="F1385" s="16">
        <f t="shared" si="37"/>
        <v>8.8999999999999996E-2</v>
      </c>
      <c r="G1385" s="16">
        <f t="shared" si="37"/>
        <v>0.10300000000000001</v>
      </c>
      <c r="H1385" s="16">
        <f t="shared" si="37"/>
        <v>9.0999999999999998E-2</v>
      </c>
      <c r="I1385" s="16">
        <f t="shared" si="37"/>
        <v>7.5999999999999998E-2</v>
      </c>
      <c r="J1385" s="16">
        <f>J1383+J1382</f>
        <v>0.186</v>
      </c>
      <c r="K1385" s="16">
        <f t="shared" si="37"/>
        <v>0.14700000000000002</v>
      </c>
      <c r="L1385" s="16">
        <f t="shared" si="37"/>
        <v>8.7000000000000008E-2</v>
      </c>
      <c r="M1385" s="16">
        <f t="shared" si="37"/>
        <v>6.2E-2</v>
      </c>
      <c r="N1385" s="16">
        <f t="shared" si="37"/>
        <v>6.4000000000000001E-2</v>
      </c>
      <c r="O1385" s="16">
        <f t="shared" si="37"/>
        <v>8.5000000000000006E-2</v>
      </c>
      <c r="P1385" s="16">
        <f t="shared" si="37"/>
        <v>9.7000000000000003E-2</v>
      </c>
      <c r="X1385" s="16">
        <f t="shared" ref="X1385:AO1385" si="38">X1383+X1382</f>
        <v>8.4000000000000005E-2</v>
      </c>
      <c r="Y1385" s="16">
        <f t="shared" si="38"/>
        <v>0.13700000000000001</v>
      </c>
      <c r="Z1385" s="16">
        <f t="shared" si="38"/>
        <v>0.10299999999999999</v>
      </c>
      <c r="AA1385" s="16">
        <f t="shared" si="38"/>
        <v>0.104</v>
      </c>
      <c r="AB1385" s="16">
        <f t="shared" si="38"/>
        <v>5.8000000000000003E-2</v>
      </c>
      <c r="AC1385" s="16">
        <f t="shared" si="38"/>
        <v>0</v>
      </c>
      <c r="AD1385" s="16">
        <f t="shared" si="38"/>
        <v>0</v>
      </c>
      <c r="AE1385" s="16">
        <f t="shared" si="38"/>
        <v>0</v>
      </c>
      <c r="AF1385" s="16">
        <f t="shared" si="38"/>
        <v>0</v>
      </c>
      <c r="AG1385" s="16">
        <f t="shared" si="38"/>
        <v>0</v>
      </c>
      <c r="AH1385" s="16">
        <f t="shared" si="38"/>
        <v>0</v>
      </c>
      <c r="AI1385" s="16">
        <f t="shared" si="38"/>
        <v>0</v>
      </c>
      <c r="AJ1385" s="16">
        <f t="shared" si="38"/>
        <v>0</v>
      </c>
      <c r="AK1385" s="16">
        <f t="shared" si="38"/>
        <v>0</v>
      </c>
      <c r="AL1385" s="16">
        <f t="shared" si="38"/>
        <v>0</v>
      </c>
      <c r="AM1385" s="16">
        <f t="shared" si="38"/>
        <v>0</v>
      </c>
      <c r="AN1385" s="16">
        <f t="shared" si="38"/>
        <v>0</v>
      </c>
      <c r="AO1385" s="16">
        <f t="shared" si="38"/>
        <v>0</v>
      </c>
    </row>
    <row r="1386" spans="1:41" ht="38.25" x14ac:dyDescent="0.2">
      <c r="A1386" s="1" t="s">
        <v>1387</v>
      </c>
    </row>
    <row r="1387" spans="1:41" x14ac:dyDescent="0.2">
      <c r="B1387" s="2" t="s">
        <v>116</v>
      </c>
      <c r="C1387" s="8">
        <v>0.60799999999999998</v>
      </c>
      <c r="D1387" s="9">
        <v>0.53600000000000003</v>
      </c>
      <c r="E1387" s="9">
        <v>0.57799999999999996</v>
      </c>
      <c r="F1387" s="9">
        <v>0.60599999999999998</v>
      </c>
      <c r="G1387" s="9">
        <v>0.61299999999999999</v>
      </c>
      <c r="H1387" s="9">
        <v>0.64800000000000002</v>
      </c>
      <c r="I1387" s="9">
        <v>0.754</v>
      </c>
      <c r="J1387" s="9">
        <v>0.58199999999999996</v>
      </c>
      <c r="K1387" s="9">
        <v>0.59699999999999998</v>
      </c>
      <c r="L1387" s="9">
        <v>0.56499999999999995</v>
      </c>
      <c r="M1387" s="9">
        <v>0.625</v>
      </c>
      <c r="N1387" s="9">
        <v>0.622</v>
      </c>
      <c r="O1387" s="9">
        <v>0.67600000000000005</v>
      </c>
      <c r="P1387" s="9">
        <v>0.6</v>
      </c>
      <c r="Q1387" s="9">
        <v>0.624</v>
      </c>
      <c r="R1387" s="9">
        <v>0.59899999999999998</v>
      </c>
      <c r="S1387" s="9">
        <v>0.64800000000000002</v>
      </c>
      <c r="T1387" s="9">
        <v>0.60799999999999998</v>
      </c>
      <c r="U1387" s="9">
        <v>0.69599999999999995</v>
      </c>
      <c r="V1387" s="9">
        <v>0.56799999999999995</v>
      </c>
      <c r="W1387" s="9">
        <v>0.57599999999999996</v>
      </c>
      <c r="X1387" s="9">
        <v>0.63500000000000001</v>
      </c>
      <c r="Y1387" s="9">
        <v>0.58599999999999997</v>
      </c>
      <c r="Z1387" s="9">
        <v>0.60499999999999998</v>
      </c>
      <c r="AA1387" s="9">
        <v>0.61399999999999999</v>
      </c>
      <c r="AB1387" s="9">
        <v>0.62</v>
      </c>
    </row>
    <row r="1388" spans="1:41" x14ac:dyDescent="0.2">
      <c r="B1388" s="2" t="s">
        <v>124</v>
      </c>
      <c r="C1388" s="8">
        <v>7.2999999999999995E-2</v>
      </c>
      <c r="D1388" s="9">
        <v>8.6999999999999994E-2</v>
      </c>
      <c r="E1388" s="9">
        <v>5.8000000000000003E-2</v>
      </c>
      <c r="F1388" s="9">
        <v>6.0999999999999999E-2</v>
      </c>
      <c r="G1388" s="9">
        <v>9.5000000000000001E-2</v>
      </c>
      <c r="H1388" s="9">
        <v>0.09</v>
      </c>
      <c r="I1388" s="9">
        <v>6.5000000000000002E-2</v>
      </c>
      <c r="J1388" s="9">
        <v>7.2999999999999995E-2</v>
      </c>
      <c r="K1388" s="9">
        <v>6.5000000000000002E-2</v>
      </c>
      <c r="L1388" s="9">
        <v>6.6000000000000003E-2</v>
      </c>
      <c r="M1388" s="9">
        <v>6.5000000000000002E-2</v>
      </c>
      <c r="N1388" s="9">
        <v>7.0999999999999994E-2</v>
      </c>
      <c r="O1388" s="9">
        <v>5.3999999999999999E-2</v>
      </c>
      <c r="P1388" s="9">
        <v>0.08</v>
      </c>
      <c r="Q1388" s="9">
        <v>5.8999999999999997E-2</v>
      </c>
      <c r="R1388" s="9">
        <v>7.1999999999999995E-2</v>
      </c>
      <c r="S1388" s="9">
        <v>7.3999999999999996E-2</v>
      </c>
      <c r="T1388" s="9">
        <v>6.8000000000000005E-2</v>
      </c>
      <c r="U1388" s="9">
        <v>0.109</v>
      </c>
      <c r="V1388" s="9">
        <v>0.123</v>
      </c>
      <c r="W1388" s="9">
        <v>6.0999999999999999E-2</v>
      </c>
      <c r="X1388" s="9">
        <v>4.2000000000000003E-2</v>
      </c>
      <c r="Y1388" s="9">
        <v>8.5999999999999993E-2</v>
      </c>
      <c r="Z1388" s="9">
        <v>7.8E-2</v>
      </c>
      <c r="AA1388" s="9">
        <v>0.08</v>
      </c>
      <c r="AB1388" s="9">
        <v>6.2E-2</v>
      </c>
    </row>
    <row r="1389" spans="1:41" x14ac:dyDescent="0.2">
      <c r="B1389" s="2" t="s">
        <v>118</v>
      </c>
      <c r="C1389" s="8">
        <v>2.9000000000000001E-2</v>
      </c>
      <c r="D1389" s="9">
        <v>0.02</v>
      </c>
      <c r="E1389" s="9">
        <v>3.4000000000000002E-2</v>
      </c>
      <c r="F1389" s="9">
        <v>0.04</v>
      </c>
      <c r="G1389" s="9">
        <v>2.5000000000000001E-2</v>
      </c>
      <c r="H1389" s="9">
        <v>1.9E-2</v>
      </c>
      <c r="I1389" s="9">
        <v>5.0000000000000001E-3</v>
      </c>
      <c r="J1389" s="9">
        <v>5.6000000000000001E-2</v>
      </c>
      <c r="K1389" s="9">
        <v>4.2000000000000003E-2</v>
      </c>
      <c r="L1389" s="9">
        <v>2.5000000000000001E-2</v>
      </c>
      <c r="M1389" s="9">
        <v>3.5999999999999997E-2</v>
      </c>
      <c r="N1389" s="9">
        <v>1.9E-2</v>
      </c>
      <c r="O1389" s="9">
        <v>2.7E-2</v>
      </c>
      <c r="P1389" s="9">
        <v>2.8000000000000001E-2</v>
      </c>
      <c r="Q1389" s="9">
        <v>2.7E-2</v>
      </c>
      <c r="R1389" s="9">
        <v>2.8000000000000001E-2</v>
      </c>
      <c r="S1389" s="9">
        <v>3.1E-2</v>
      </c>
      <c r="T1389" s="9">
        <v>2.8000000000000001E-2</v>
      </c>
      <c r="U1389" s="9">
        <v>2.1999999999999999E-2</v>
      </c>
      <c r="V1389" s="9">
        <v>5.8000000000000003E-2</v>
      </c>
      <c r="W1389" s="9">
        <v>0.03</v>
      </c>
      <c r="X1389" s="9">
        <v>2.5999999999999999E-2</v>
      </c>
      <c r="Y1389" s="9">
        <v>3.5999999999999997E-2</v>
      </c>
      <c r="Z1389" s="9">
        <v>2.3E-2</v>
      </c>
      <c r="AA1389" s="9">
        <v>2.9000000000000001E-2</v>
      </c>
      <c r="AB1389" s="9">
        <v>0.03</v>
      </c>
    </row>
    <row r="1390" spans="1:41" x14ac:dyDescent="0.2">
      <c r="B1390" s="2" t="s">
        <v>294</v>
      </c>
      <c r="C1390" s="8">
        <v>0.28899999999999998</v>
      </c>
      <c r="D1390" s="9">
        <v>0.35599999999999998</v>
      </c>
      <c r="E1390" s="9">
        <v>0.32900000000000001</v>
      </c>
      <c r="F1390" s="9">
        <v>0.29299999999999998</v>
      </c>
      <c r="G1390" s="9">
        <v>0.26800000000000002</v>
      </c>
      <c r="H1390" s="9">
        <v>0.24299999999999999</v>
      </c>
      <c r="I1390" s="9">
        <v>0.17599999999999999</v>
      </c>
      <c r="J1390" s="9">
        <v>0.28799999999999998</v>
      </c>
      <c r="K1390" s="9">
        <v>0.29599999999999999</v>
      </c>
      <c r="L1390" s="9">
        <v>0.34399999999999997</v>
      </c>
      <c r="M1390" s="9">
        <v>0.27300000000000002</v>
      </c>
      <c r="N1390" s="9">
        <v>0.28799999999999998</v>
      </c>
      <c r="O1390" s="9">
        <v>0.24299999999999999</v>
      </c>
      <c r="P1390" s="9">
        <v>0.29199999999999998</v>
      </c>
      <c r="Q1390" s="9">
        <v>0.28899999999999998</v>
      </c>
      <c r="R1390" s="9">
        <v>0.3</v>
      </c>
      <c r="S1390" s="9">
        <v>0.246</v>
      </c>
      <c r="T1390" s="9">
        <v>0.29599999999999999</v>
      </c>
      <c r="U1390" s="9">
        <v>0.17399999999999999</v>
      </c>
      <c r="V1390" s="9">
        <v>0.252</v>
      </c>
      <c r="W1390" s="9">
        <v>0.33300000000000002</v>
      </c>
      <c r="X1390" s="9">
        <v>0.29599999999999999</v>
      </c>
      <c r="Y1390" s="9">
        <v>0.29099999999999998</v>
      </c>
      <c r="Z1390" s="9">
        <v>0.29399999999999998</v>
      </c>
      <c r="AA1390" s="9">
        <v>0.27700000000000002</v>
      </c>
      <c r="AB1390" s="9">
        <v>0.28799999999999998</v>
      </c>
    </row>
    <row r="1391" spans="1:41" x14ac:dyDescent="0.2">
      <c r="B1391" s="2" t="s">
        <v>3</v>
      </c>
      <c r="C1391" s="3">
        <v>2313</v>
      </c>
      <c r="D1391" s="4">
        <v>343</v>
      </c>
      <c r="E1391" s="4">
        <v>498</v>
      </c>
      <c r="F1391" s="4">
        <v>607</v>
      </c>
      <c r="G1391" s="4">
        <v>400</v>
      </c>
      <c r="H1391" s="4">
        <v>210</v>
      </c>
      <c r="I1391" s="4">
        <v>199</v>
      </c>
      <c r="J1391" s="4">
        <v>177</v>
      </c>
      <c r="K1391" s="4">
        <v>355</v>
      </c>
      <c r="L1391" s="4">
        <v>607</v>
      </c>
      <c r="M1391" s="4">
        <v>275</v>
      </c>
      <c r="N1391" s="4">
        <v>156</v>
      </c>
      <c r="O1391" s="4">
        <v>185</v>
      </c>
      <c r="P1391" s="4">
        <v>1351</v>
      </c>
      <c r="Q1391" s="4">
        <v>878</v>
      </c>
      <c r="R1391" s="4">
        <v>1947</v>
      </c>
      <c r="S1391" s="4">
        <v>256</v>
      </c>
      <c r="T1391" s="4">
        <v>2071</v>
      </c>
      <c r="U1391" s="4">
        <v>92</v>
      </c>
      <c r="V1391" s="4">
        <v>155</v>
      </c>
      <c r="W1391" s="4">
        <v>66</v>
      </c>
      <c r="X1391" s="4">
        <v>189</v>
      </c>
      <c r="Y1391" s="4">
        <v>580</v>
      </c>
      <c r="Z1391" s="4">
        <v>565</v>
      </c>
      <c r="AA1391" s="4">
        <v>487</v>
      </c>
      <c r="AB1391" s="4">
        <v>403</v>
      </c>
    </row>
    <row r="1392" spans="1:41" x14ac:dyDescent="0.2">
      <c r="A1392" s="18" t="s">
        <v>1502</v>
      </c>
      <c r="B1392" s="19"/>
      <c r="C1392" s="16">
        <f>C1390+C1389</f>
        <v>0.318</v>
      </c>
      <c r="D1392" s="16">
        <f t="shared" ref="D1392:P1392" si="39">D1390+D1389</f>
        <v>0.376</v>
      </c>
      <c r="E1392" s="16">
        <f t="shared" si="39"/>
        <v>0.36299999999999999</v>
      </c>
      <c r="F1392" s="16">
        <f t="shared" si="39"/>
        <v>0.33299999999999996</v>
      </c>
      <c r="G1392" s="16">
        <f t="shared" si="39"/>
        <v>0.29300000000000004</v>
      </c>
      <c r="H1392" s="16">
        <f t="shared" si="39"/>
        <v>0.26200000000000001</v>
      </c>
      <c r="I1392" s="16">
        <f t="shared" si="39"/>
        <v>0.18099999999999999</v>
      </c>
      <c r="J1392" s="16">
        <f>J1390+J1389</f>
        <v>0.34399999999999997</v>
      </c>
      <c r="K1392" s="16">
        <f t="shared" si="39"/>
        <v>0.33799999999999997</v>
      </c>
      <c r="L1392" s="16">
        <f t="shared" si="39"/>
        <v>0.36899999999999999</v>
      </c>
      <c r="M1392" s="16">
        <f t="shared" si="39"/>
        <v>0.309</v>
      </c>
      <c r="N1392" s="16">
        <f t="shared" si="39"/>
        <v>0.307</v>
      </c>
      <c r="O1392" s="16">
        <f t="shared" si="39"/>
        <v>0.27</v>
      </c>
      <c r="P1392" s="16">
        <f t="shared" si="39"/>
        <v>0.32</v>
      </c>
      <c r="X1392" s="16">
        <f t="shared" ref="X1392:AO1392" si="40">X1390+X1389</f>
        <v>0.32200000000000001</v>
      </c>
      <c r="Y1392" s="16">
        <f t="shared" si="40"/>
        <v>0.32699999999999996</v>
      </c>
      <c r="Z1392" s="16">
        <f t="shared" si="40"/>
        <v>0.317</v>
      </c>
      <c r="AA1392" s="16">
        <f t="shared" si="40"/>
        <v>0.30600000000000005</v>
      </c>
      <c r="AB1392" s="16">
        <f t="shared" si="40"/>
        <v>0.31799999999999995</v>
      </c>
      <c r="AC1392" s="16">
        <f t="shared" si="40"/>
        <v>0</v>
      </c>
      <c r="AD1392" s="16">
        <f t="shared" si="40"/>
        <v>0</v>
      </c>
      <c r="AE1392" s="16">
        <f t="shared" si="40"/>
        <v>0</v>
      </c>
      <c r="AF1392" s="16">
        <f t="shared" si="40"/>
        <v>0</v>
      </c>
      <c r="AG1392" s="16">
        <f t="shared" si="40"/>
        <v>0</v>
      </c>
      <c r="AH1392" s="16">
        <f t="shared" si="40"/>
        <v>0</v>
      </c>
      <c r="AI1392" s="16">
        <f t="shared" si="40"/>
        <v>0</v>
      </c>
      <c r="AJ1392" s="16">
        <f t="shared" si="40"/>
        <v>0</v>
      </c>
      <c r="AK1392" s="16">
        <f t="shared" si="40"/>
        <v>0</v>
      </c>
      <c r="AL1392" s="16">
        <f t="shared" si="40"/>
        <v>0</v>
      </c>
      <c r="AM1392" s="16">
        <f t="shared" si="40"/>
        <v>0</v>
      </c>
      <c r="AN1392" s="16">
        <f t="shared" si="40"/>
        <v>0</v>
      </c>
      <c r="AO1392" s="16">
        <f t="shared" si="40"/>
        <v>0</v>
      </c>
    </row>
    <row r="1393" spans="1:41" ht="38.25" x14ac:dyDescent="0.2">
      <c r="A1393" s="1" t="s">
        <v>1408</v>
      </c>
    </row>
    <row r="1394" spans="1:41" x14ac:dyDescent="0.2">
      <c r="B1394" s="2" t="s">
        <v>116</v>
      </c>
      <c r="C1394" s="8">
        <v>0.53</v>
      </c>
      <c r="D1394" s="9">
        <v>0.436</v>
      </c>
      <c r="E1394" s="9">
        <v>0.505</v>
      </c>
      <c r="F1394" s="9">
        <v>0.51200000000000001</v>
      </c>
      <c r="G1394" s="9">
        <v>0.57899999999999996</v>
      </c>
      <c r="H1394" s="9">
        <v>0.59399999999999997</v>
      </c>
      <c r="I1394" s="9">
        <v>0.65600000000000003</v>
      </c>
      <c r="J1394" s="9">
        <v>0.40799999999999997</v>
      </c>
      <c r="K1394" s="9">
        <v>0.48</v>
      </c>
      <c r="L1394" s="9">
        <v>0.52200000000000002</v>
      </c>
      <c r="M1394" s="9">
        <v>0.55800000000000005</v>
      </c>
      <c r="N1394" s="9">
        <v>0.57299999999999995</v>
      </c>
      <c r="O1394" s="9">
        <v>0.63400000000000001</v>
      </c>
      <c r="P1394" s="9">
        <v>0.503</v>
      </c>
      <c r="Q1394" s="9">
        <v>0.57799999999999996</v>
      </c>
      <c r="R1394" s="9">
        <v>0.51800000000000002</v>
      </c>
      <c r="S1394" s="9">
        <v>0.61499999999999999</v>
      </c>
      <c r="T1394" s="9">
        <v>0.53200000000000003</v>
      </c>
      <c r="U1394" s="9">
        <v>0.505</v>
      </c>
      <c r="V1394" s="9">
        <v>0.51600000000000001</v>
      </c>
      <c r="W1394" s="9">
        <v>0.56100000000000005</v>
      </c>
      <c r="X1394" s="9">
        <v>0.57099999999999995</v>
      </c>
      <c r="Y1394" s="9">
        <v>0.52600000000000002</v>
      </c>
      <c r="Z1394" s="9">
        <v>0.52800000000000002</v>
      </c>
      <c r="AA1394" s="9">
        <v>0.53100000000000003</v>
      </c>
      <c r="AB1394" s="9">
        <v>0.51</v>
      </c>
    </row>
    <row r="1395" spans="1:41" x14ac:dyDescent="0.2">
      <c r="B1395" s="2" t="s">
        <v>124</v>
      </c>
      <c r="C1395" s="8">
        <v>0.115</v>
      </c>
      <c r="D1395" s="9">
        <v>0.125</v>
      </c>
      <c r="E1395" s="9">
        <v>7.5999999999999998E-2</v>
      </c>
      <c r="F1395" s="9">
        <v>0.105</v>
      </c>
      <c r="G1395" s="9">
        <v>0.14000000000000001</v>
      </c>
      <c r="H1395" s="9">
        <v>0.14499999999999999</v>
      </c>
      <c r="I1395" s="9">
        <v>0.14399999999999999</v>
      </c>
      <c r="J1395" s="9">
        <v>0.21299999999999999</v>
      </c>
      <c r="K1395" s="9">
        <v>0.10100000000000001</v>
      </c>
      <c r="L1395" s="9">
        <v>9.8000000000000004E-2</v>
      </c>
      <c r="M1395" s="9">
        <v>8.4000000000000005E-2</v>
      </c>
      <c r="N1395" s="9">
        <v>0.108</v>
      </c>
      <c r="O1395" s="9">
        <v>7.0000000000000007E-2</v>
      </c>
      <c r="P1395" s="9">
        <v>0.11600000000000001</v>
      </c>
      <c r="Q1395" s="9">
        <v>0.106</v>
      </c>
      <c r="R1395" s="9">
        <v>0.109</v>
      </c>
      <c r="S1395" s="9">
        <v>0.13500000000000001</v>
      </c>
      <c r="T1395" s="9">
        <v>0.105</v>
      </c>
      <c r="U1395" s="9">
        <v>0.19400000000000001</v>
      </c>
      <c r="V1395" s="9">
        <v>0.19400000000000001</v>
      </c>
      <c r="W1395" s="9">
        <v>0.13600000000000001</v>
      </c>
      <c r="X1395" s="9">
        <v>0.12</v>
      </c>
      <c r="Y1395" s="9">
        <v>0.122</v>
      </c>
      <c r="Z1395" s="9">
        <v>0.13100000000000001</v>
      </c>
      <c r="AA1395" s="9">
        <v>0.11</v>
      </c>
      <c r="AB1395" s="9">
        <v>0.09</v>
      </c>
    </row>
    <row r="1396" spans="1:41" x14ac:dyDescent="0.2">
      <c r="B1396" s="2" t="s">
        <v>118</v>
      </c>
      <c r="C1396" s="8">
        <v>8.5999999999999993E-2</v>
      </c>
      <c r="D1396" s="9">
        <v>0.11600000000000001</v>
      </c>
      <c r="E1396" s="9">
        <v>0.114</v>
      </c>
      <c r="F1396" s="9">
        <v>8.8999999999999996E-2</v>
      </c>
      <c r="G1396" s="9">
        <v>7.1999999999999995E-2</v>
      </c>
      <c r="H1396" s="9">
        <v>3.9E-2</v>
      </c>
      <c r="I1396" s="9">
        <v>2.1000000000000001E-2</v>
      </c>
      <c r="J1396" s="9">
        <v>0.13800000000000001</v>
      </c>
      <c r="K1396" s="9">
        <v>0.10100000000000001</v>
      </c>
      <c r="L1396" s="9">
        <v>9.2999999999999999E-2</v>
      </c>
      <c r="M1396" s="9">
        <v>7.6999999999999999E-2</v>
      </c>
      <c r="N1396" s="9">
        <v>5.0999999999999997E-2</v>
      </c>
      <c r="O1396" s="9">
        <v>5.8999999999999997E-2</v>
      </c>
      <c r="P1396" s="9">
        <v>9.2999999999999999E-2</v>
      </c>
      <c r="Q1396" s="9">
        <v>7.3999999999999996E-2</v>
      </c>
      <c r="R1396" s="9">
        <v>0.09</v>
      </c>
      <c r="S1396" s="9">
        <v>5.8000000000000003E-2</v>
      </c>
      <c r="T1396" s="9">
        <v>8.7999999999999995E-2</v>
      </c>
      <c r="U1396" s="9">
        <v>7.4999999999999997E-2</v>
      </c>
      <c r="V1396" s="9">
        <v>7.6999999999999999E-2</v>
      </c>
      <c r="W1396" s="9">
        <v>7.5999999999999998E-2</v>
      </c>
      <c r="X1396" s="9">
        <v>5.8000000000000003E-2</v>
      </c>
      <c r="Y1396" s="9">
        <v>9.1999999999999998E-2</v>
      </c>
      <c r="Z1396" s="9">
        <v>9.6000000000000002E-2</v>
      </c>
      <c r="AA1396" s="9">
        <v>8.1000000000000003E-2</v>
      </c>
      <c r="AB1396" s="9">
        <v>7.4999999999999997E-2</v>
      </c>
    </row>
    <row r="1397" spans="1:41" x14ac:dyDescent="0.2">
      <c r="B1397" s="2" t="s">
        <v>294</v>
      </c>
      <c r="C1397" s="8">
        <v>0.26900000000000002</v>
      </c>
      <c r="D1397" s="9">
        <v>0.32300000000000001</v>
      </c>
      <c r="E1397" s="9">
        <v>0.30499999999999999</v>
      </c>
      <c r="F1397" s="9">
        <v>0.29399999999999998</v>
      </c>
      <c r="G1397" s="9">
        <v>0.20899999999999999</v>
      </c>
      <c r="H1397" s="9">
        <v>0.222</v>
      </c>
      <c r="I1397" s="9">
        <v>0.17899999999999999</v>
      </c>
      <c r="J1397" s="9">
        <v>0.24099999999999999</v>
      </c>
      <c r="K1397" s="9">
        <v>0.31900000000000001</v>
      </c>
      <c r="L1397" s="9">
        <v>0.28799999999999998</v>
      </c>
      <c r="M1397" s="9">
        <v>0.28100000000000003</v>
      </c>
      <c r="N1397" s="9">
        <v>0.26800000000000002</v>
      </c>
      <c r="O1397" s="9">
        <v>0.23699999999999999</v>
      </c>
      <c r="P1397" s="9">
        <v>0.28899999999999998</v>
      </c>
      <c r="Q1397" s="9">
        <v>0.24199999999999999</v>
      </c>
      <c r="R1397" s="9">
        <v>0.28299999999999997</v>
      </c>
      <c r="S1397" s="9">
        <v>0.192</v>
      </c>
      <c r="T1397" s="9">
        <v>0.27500000000000002</v>
      </c>
      <c r="U1397" s="9">
        <v>0.22600000000000001</v>
      </c>
      <c r="V1397" s="9">
        <v>0.21299999999999999</v>
      </c>
      <c r="W1397" s="9">
        <v>0.22700000000000001</v>
      </c>
      <c r="X1397" s="9">
        <v>0.251</v>
      </c>
      <c r="Y1397" s="9">
        <v>0.26</v>
      </c>
      <c r="Z1397" s="9">
        <v>0.245</v>
      </c>
      <c r="AA1397" s="9">
        <v>0.27800000000000002</v>
      </c>
      <c r="AB1397" s="9">
        <v>0.32600000000000001</v>
      </c>
    </row>
    <row r="1398" spans="1:41" x14ac:dyDescent="0.2">
      <c r="B1398" s="2" t="s">
        <v>3</v>
      </c>
      <c r="C1398" s="3">
        <v>2302</v>
      </c>
      <c r="D1398" s="4">
        <v>344</v>
      </c>
      <c r="E1398" s="4">
        <v>501</v>
      </c>
      <c r="F1398" s="4">
        <v>598</v>
      </c>
      <c r="G1398" s="4">
        <v>401</v>
      </c>
      <c r="H1398" s="4">
        <v>207</v>
      </c>
      <c r="I1398" s="4">
        <v>195</v>
      </c>
      <c r="J1398" s="4">
        <v>174</v>
      </c>
      <c r="K1398" s="4">
        <v>348</v>
      </c>
      <c r="L1398" s="4">
        <v>605</v>
      </c>
      <c r="M1398" s="4">
        <v>274</v>
      </c>
      <c r="N1398" s="4">
        <v>157</v>
      </c>
      <c r="O1398" s="4">
        <v>186</v>
      </c>
      <c r="P1398" s="4">
        <v>1341</v>
      </c>
      <c r="Q1398" s="4">
        <v>877</v>
      </c>
      <c r="R1398" s="4">
        <v>1934</v>
      </c>
      <c r="S1398" s="4">
        <v>260</v>
      </c>
      <c r="T1398" s="4">
        <v>2060</v>
      </c>
      <c r="U1398" s="4">
        <v>93</v>
      </c>
      <c r="V1398" s="4">
        <v>155</v>
      </c>
      <c r="W1398" s="4">
        <v>66</v>
      </c>
      <c r="X1398" s="4">
        <v>191</v>
      </c>
      <c r="Y1398" s="4">
        <v>574</v>
      </c>
      <c r="Z1398" s="4">
        <v>563</v>
      </c>
      <c r="AA1398" s="4">
        <v>482</v>
      </c>
      <c r="AB1398" s="4">
        <v>402</v>
      </c>
    </row>
    <row r="1399" spans="1:41" x14ac:dyDescent="0.2">
      <c r="A1399" s="18" t="s">
        <v>1502</v>
      </c>
      <c r="B1399" s="19"/>
      <c r="C1399" s="16">
        <f>C1397+C1396</f>
        <v>0.35499999999999998</v>
      </c>
      <c r="D1399" s="16">
        <f t="shared" ref="D1399:P1399" si="41">D1397+D1396</f>
        <v>0.439</v>
      </c>
      <c r="E1399" s="16">
        <f t="shared" si="41"/>
        <v>0.41899999999999998</v>
      </c>
      <c r="F1399" s="16">
        <f t="shared" si="41"/>
        <v>0.38300000000000001</v>
      </c>
      <c r="G1399" s="16">
        <f t="shared" si="41"/>
        <v>0.28099999999999997</v>
      </c>
      <c r="H1399" s="16">
        <f t="shared" si="41"/>
        <v>0.26100000000000001</v>
      </c>
      <c r="I1399" s="16">
        <f t="shared" si="41"/>
        <v>0.19999999999999998</v>
      </c>
      <c r="J1399" s="16">
        <f>J1397+J1396</f>
        <v>0.379</v>
      </c>
      <c r="K1399" s="16">
        <f t="shared" si="41"/>
        <v>0.42000000000000004</v>
      </c>
      <c r="L1399" s="16">
        <f t="shared" si="41"/>
        <v>0.38100000000000001</v>
      </c>
      <c r="M1399" s="16">
        <f t="shared" si="41"/>
        <v>0.35800000000000004</v>
      </c>
      <c r="N1399" s="16">
        <f t="shared" si="41"/>
        <v>0.31900000000000001</v>
      </c>
      <c r="O1399" s="16">
        <f t="shared" si="41"/>
        <v>0.29599999999999999</v>
      </c>
      <c r="P1399" s="16">
        <f t="shared" si="41"/>
        <v>0.38200000000000001</v>
      </c>
      <c r="X1399" s="16">
        <f t="shared" ref="X1399:AO1399" si="42">X1397+X1396</f>
        <v>0.309</v>
      </c>
      <c r="Y1399" s="16">
        <f t="shared" si="42"/>
        <v>0.35199999999999998</v>
      </c>
      <c r="Z1399" s="16">
        <f t="shared" si="42"/>
        <v>0.34099999999999997</v>
      </c>
      <c r="AA1399" s="16">
        <f t="shared" si="42"/>
        <v>0.35900000000000004</v>
      </c>
      <c r="AB1399" s="16">
        <f t="shared" si="42"/>
        <v>0.40100000000000002</v>
      </c>
      <c r="AC1399" s="16">
        <f t="shared" si="42"/>
        <v>0</v>
      </c>
      <c r="AD1399" s="16">
        <f t="shared" si="42"/>
        <v>0</v>
      </c>
      <c r="AE1399" s="16">
        <f t="shared" si="42"/>
        <v>0</v>
      </c>
      <c r="AF1399" s="16">
        <f t="shared" si="42"/>
        <v>0</v>
      </c>
      <c r="AG1399" s="16">
        <f t="shared" si="42"/>
        <v>0</v>
      </c>
      <c r="AH1399" s="16">
        <f t="shared" si="42"/>
        <v>0</v>
      </c>
      <c r="AI1399" s="16">
        <f t="shared" si="42"/>
        <v>0</v>
      </c>
      <c r="AJ1399" s="16">
        <f t="shared" si="42"/>
        <v>0</v>
      </c>
      <c r="AK1399" s="16">
        <f t="shared" si="42"/>
        <v>0</v>
      </c>
      <c r="AL1399" s="16">
        <f t="shared" si="42"/>
        <v>0</v>
      </c>
      <c r="AM1399" s="16">
        <f t="shared" si="42"/>
        <v>0</v>
      </c>
      <c r="AN1399" s="16">
        <f t="shared" si="42"/>
        <v>0</v>
      </c>
      <c r="AO1399" s="16">
        <f t="shared" si="42"/>
        <v>0</v>
      </c>
    </row>
    <row r="1400" spans="1:41" ht="38.25" x14ac:dyDescent="0.2">
      <c r="A1400" s="1" t="s">
        <v>1427</v>
      </c>
    </row>
    <row r="1401" spans="1:41" x14ac:dyDescent="0.2">
      <c r="B1401" s="2" t="s">
        <v>116</v>
      </c>
      <c r="C1401" s="8">
        <v>0.51900000000000002</v>
      </c>
      <c r="D1401" s="9">
        <v>0.497</v>
      </c>
      <c r="E1401" s="9">
        <v>0.54300000000000004</v>
      </c>
      <c r="F1401" s="9">
        <v>0.48399999999999999</v>
      </c>
      <c r="G1401" s="9">
        <v>0.54300000000000004</v>
      </c>
      <c r="H1401" s="9">
        <v>0.53400000000000003</v>
      </c>
      <c r="I1401" s="9">
        <v>0.55800000000000005</v>
      </c>
      <c r="J1401" s="9">
        <v>0.47199999999999998</v>
      </c>
      <c r="K1401" s="9">
        <v>0.499</v>
      </c>
      <c r="L1401" s="9">
        <v>0.54</v>
      </c>
      <c r="M1401" s="9">
        <v>0.52600000000000002</v>
      </c>
      <c r="N1401" s="9">
        <v>0.60499999999999998</v>
      </c>
      <c r="O1401" s="9">
        <v>0.57299999999999995</v>
      </c>
      <c r="P1401" s="9">
        <v>0.49299999999999999</v>
      </c>
      <c r="Q1401" s="9">
        <v>0.56799999999999995</v>
      </c>
      <c r="R1401" s="9">
        <v>0.51300000000000001</v>
      </c>
      <c r="S1401" s="9">
        <v>0.56299999999999994</v>
      </c>
      <c r="T1401" s="9">
        <v>0.52700000000000002</v>
      </c>
      <c r="U1401" s="9">
        <v>0.46800000000000003</v>
      </c>
      <c r="V1401" s="9">
        <v>0.442</v>
      </c>
      <c r="W1401" s="9">
        <v>0.53100000000000003</v>
      </c>
      <c r="X1401" s="9">
        <v>0.497</v>
      </c>
      <c r="Y1401" s="9">
        <v>0.505</v>
      </c>
      <c r="Z1401" s="9">
        <v>0.50800000000000001</v>
      </c>
      <c r="AA1401" s="9">
        <v>0.54900000000000004</v>
      </c>
      <c r="AB1401" s="9">
        <v>0.51500000000000001</v>
      </c>
    </row>
    <row r="1402" spans="1:41" x14ac:dyDescent="0.2">
      <c r="B1402" s="2" t="s">
        <v>124</v>
      </c>
      <c r="C1402" s="8">
        <v>0.436</v>
      </c>
      <c r="D1402" s="9">
        <v>0.45900000000000002</v>
      </c>
      <c r="E1402" s="9">
        <v>0.38600000000000001</v>
      </c>
      <c r="F1402" s="9">
        <v>0.48099999999999998</v>
      </c>
      <c r="G1402" s="9">
        <v>0.434</v>
      </c>
      <c r="H1402" s="9">
        <v>0.42299999999999999</v>
      </c>
      <c r="I1402" s="9">
        <v>0.39600000000000002</v>
      </c>
      <c r="J1402" s="9">
        <v>0.41499999999999998</v>
      </c>
      <c r="K1402" s="9">
        <v>0.438</v>
      </c>
      <c r="L1402" s="9">
        <v>0.42499999999999999</v>
      </c>
      <c r="M1402" s="9">
        <v>0.441</v>
      </c>
      <c r="N1402" s="9">
        <v>0.375</v>
      </c>
      <c r="O1402" s="9">
        <v>0.39500000000000002</v>
      </c>
      <c r="P1402" s="9">
        <v>0.45500000000000002</v>
      </c>
      <c r="Q1402" s="9">
        <v>0.4</v>
      </c>
      <c r="R1402" s="9">
        <v>0.441</v>
      </c>
      <c r="S1402" s="9">
        <v>0.40200000000000002</v>
      </c>
      <c r="T1402" s="9">
        <v>0.42799999999999999</v>
      </c>
      <c r="U1402" s="9">
        <v>0.48899999999999999</v>
      </c>
      <c r="V1402" s="9">
        <v>0.51700000000000002</v>
      </c>
      <c r="W1402" s="9">
        <v>0.46899999999999997</v>
      </c>
      <c r="X1402" s="9">
        <v>0.44400000000000001</v>
      </c>
      <c r="Y1402" s="9">
        <v>0.437</v>
      </c>
      <c r="Z1402" s="9">
        <v>0.45200000000000001</v>
      </c>
      <c r="AA1402" s="9">
        <v>0.4</v>
      </c>
      <c r="AB1402" s="9">
        <v>0.45700000000000002</v>
      </c>
    </row>
    <row r="1403" spans="1:41" x14ac:dyDescent="0.2">
      <c r="B1403" s="2" t="s">
        <v>118</v>
      </c>
      <c r="C1403" s="8">
        <v>8.9999999999999993E-3</v>
      </c>
      <c r="D1403" s="9">
        <v>8.9999999999999993E-3</v>
      </c>
      <c r="E1403" s="9">
        <v>1.2E-2</v>
      </c>
      <c r="F1403" s="9">
        <v>5.0000000000000001E-3</v>
      </c>
      <c r="G1403" s="9">
        <v>8.0000000000000002E-3</v>
      </c>
      <c r="H1403" s="9">
        <v>1.9E-2</v>
      </c>
      <c r="I1403" s="9">
        <v>5.0000000000000001E-3</v>
      </c>
      <c r="J1403" s="9">
        <v>0.04</v>
      </c>
      <c r="K1403" s="9">
        <v>8.9999999999999993E-3</v>
      </c>
      <c r="L1403" s="9">
        <v>2E-3</v>
      </c>
      <c r="M1403" s="9">
        <v>1.4999999999999999E-2</v>
      </c>
      <c r="N1403" s="9">
        <v>0</v>
      </c>
      <c r="O1403" s="9">
        <v>1.0999999999999999E-2</v>
      </c>
      <c r="P1403" s="9">
        <v>1.0999999999999999E-2</v>
      </c>
      <c r="Q1403" s="9">
        <v>7.0000000000000001E-3</v>
      </c>
      <c r="R1403" s="9">
        <v>0.01</v>
      </c>
      <c r="S1403" s="9">
        <v>4.0000000000000001E-3</v>
      </c>
      <c r="T1403" s="9">
        <v>0.01</v>
      </c>
      <c r="U1403" s="9">
        <v>1.0999999999999999E-2</v>
      </c>
      <c r="V1403" s="9">
        <v>7.0000000000000001E-3</v>
      </c>
      <c r="W1403" s="9">
        <v>0</v>
      </c>
      <c r="X1403" s="9">
        <v>1.6E-2</v>
      </c>
      <c r="Y1403" s="9">
        <v>1.4E-2</v>
      </c>
      <c r="Z1403" s="9">
        <v>7.0000000000000001E-3</v>
      </c>
      <c r="AA1403" s="9">
        <v>6.0000000000000001E-3</v>
      </c>
      <c r="AB1403" s="9">
        <v>8.0000000000000002E-3</v>
      </c>
    </row>
    <row r="1404" spans="1:41" x14ac:dyDescent="0.2">
      <c r="B1404" s="2" t="s">
        <v>294</v>
      </c>
      <c r="C1404" s="8">
        <v>3.5000000000000003E-2</v>
      </c>
      <c r="D1404" s="9">
        <v>3.5000000000000003E-2</v>
      </c>
      <c r="E1404" s="9">
        <v>5.8999999999999997E-2</v>
      </c>
      <c r="F1404" s="9">
        <v>0.03</v>
      </c>
      <c r="G1404" s="9">
        <v>1.4999999999999999E-2</v>
      </c>
      <c r="H1404" s="9">
        <v>2.4E-2</v>
      </c>
      <c r="I1404" s="9">
        <v>4.1000000000000002E-2</v>
      </c>
      <c r="J1404" s="9">
        <v>7.3999999999999996E-2</v>
      </c>
      <c r="K1404" s="9">
        <v>5.5E-2</v>
      </c>
      <c r="L1404" s="9">
        <v>3.3000000000000002E-2</v>
      </c>
      <c r="M1404" s="9">
        <v>1.7999999999999999E-2</v>
      </c>
      <c r="N1404" s="9">
        <v>0.02</v>
      </c>
      <c r="O1404" s="9">
        <v>2.1999999999999999E-2</v>
      </c>
      <c r="P1404" s="9">
        <v>4.1000000000000002E-2</v>
      </c>
      <c r="Q1404" s="9">
        <v>2.5000000000000001E-2</v>
      </c>
      <c r="R1404" s="9">
        <v>3.5999999999999997E-2</v>
      </c>
      <c r="S1404" s="9">
        <v>3.1E-2</v>
      </c>
      <c r="T1404" s="9">
        <v>3.5000000000000003E-2</v>
      </c>
      <c r="U1404" s="9">
        <v>3.2000000000000001E-2</v>
      </c>
      <c r="V1404" s="9">
        <v>3.4000000000000002E-2</v>
      </c>
      <c r="W1404" s="9">
        <v>0</v>
      </c>
      <c r="X1404" s="9">
        <v>4.2999999999999997E-2</v>
      </c>
      <c r="Y1404" s="9">
        <v>4.3999999999999997E-2</v>
      </c>
      <c r="Z1404" s="9">
        <v>3.2000000000000001E-2</v>
      </c>
      <c r="AA1404" s="9">
        <v>4.3999999999999997E-2</v>
      </c>
      <c r="AB1404" s="9">
        <v>0.02</v>
      </c>
    </row>
    <row r="1405" spans="1:41" x14ac:dyDescent="0.2">
      <c r="B1405" s="2" t="s">
        <v>3</v>
      </c>
      <c r="C1405" s="3">
        <v>2280</v>
      </c>
      <c r="D1405" s="4">
        <v>340</v>
      </c>
      <c r="E1405" s="4">
        <v>492</v>
      </c>
      <c r="F1405" s="4">
        <v>597</v>
      </c>
      <c r="G1405" s="4">
        <v>394</v>
      </c>
      <c r="H1405" s="4">
        <v>208</v>
      </c>
      <c r="I1405" s="4">
        <v>197</v>
      </c>
      <c r="J1405" s="4">
        <v>176</v>
      </c>
      <c r="K1405" s="4">
        <v>345</v>
      </c>
      <c r="L1405" s="4">
        <v>600</v>
      </c>
      <c r="M1405" s="4">
        <v>272</v>
      </c>
      <c r="N1405" s="4">
        <v>152</v>
      </c>
      <c r="O1405" s="4">
        <v>185</v>
      </c>
      <c r="P1405" s="4">
        <v>1326</v>
      </c>
      <c r="Q1405" s="4">
        <v>873</v>
      </c>
      <c r="R1405" s="4">
        <v>1920</v>
      </c>
      <c r="S1405" s="4">
        <v>256</v>
      </c>
      <c r="T1405" s="4">
        <v>2044</v>
      </c>
      <c r="U1405" s="4">
        <v>94</v>
      </c>
      <c r="V1405" s="4">
        <v>147</v>
      </c>
      <c r="W1405" s="4">
        <v>64</v>
      </c>
      <c r="X1405" s="4">
        <v>187</v>
      </c>
      <c r="Y1405" s="4">
        <v>574</v>
      </c>
      <c r="Z1405" s="4">
        <v>557</v>
      </c>
      <c r="AA1405" s="4">
        <v>477</v>
      </c>
      <c r="AB1405" s="4">
        <v>398</v>
      </c>
    </row>
    <row r="1406" spans="1:41" x14ac:dyDescent="0.2">
      <c r="A1406" s="18" t="s">
        <v>1502</v>
      </c>
      <c r="B1406" s="19"/>
      <c r="C1406" s="16">
        <f>C1404+C1403</f>
        <v>4.4000000000000004E-2</v>
      </c>
      <c r="D1406" s="16">
        <f t="shared" ref="D1406:P1406" si="43">D1404+D1403</f>
        <v>4.4000000000000004E-2</v>
      </c>
      <c r="E1406" s="16">
        <f t="shared" si="43"/>
        <v>7.0999999999999994E-2</v>
      </c>
      <c r="F1406" s="16">
        <f t="shared" si="43"/>
        <v>3.4999999999999996E-2</v>
      </c>
      <c r="G1406" s="16">
        <f t="shared" si="43"/>
        <v>2.3E-2</v>
      </c>
      <c r="H1406" s="16">
        <f t="shared" si="43"/>
        <v>4.2999999999999997E-2</v>
      </c>
      <c r="I1406" s="16">
        <f t="shared" si="43"/>
        <v>4.5999999999999999E-2</v>
      </c>
      <c r="J1406" s="16">
        <f>J1404+J1403</f>
        <v>0.11399999999999999</v>
      </c>
      <c r="K1406" s="16">
        <f t="shared" si="43"/>
        <v>6.4000000000000001E-2</v>
      </c>
      <c r="L1406" s="16">
        <f t="shared" si="43"/>
        <v>3.5000000000000003E-2</v>
      </c>
      <c r="M1406" s="16">
        <f t="shared" si="43"/>
        <v>3.3000000000000002E-2</v>
      </c>
      <c r="N1406" s="16">
        <f t="shared" si="43"/>
        <v>0.02</v>
      </c>
      <c r="O1406" s="16">
        <f t="shared" si="43"/>
        <v>3.3000000000000002E-2</v>
      </c>
      <c r="P1406" s="16">
        <f t="shared" si="43"/>
        <v>5.2000000000000005E-2</v>
      </c>
      <c r="X1406" s="16">
        <f t="shared" ref="X1406:AO1406" si="44">X1404+X1403</f>
        <v>5.8999999999999997E-2</v>
      </c>
      <c r="Y1406" s="16">
        <f t="shared" si="44"/>
        <v>5.7999999999999996E-2</v>
      </c>
      <c r="Z1406" s="16">
        <f t="shared" si="44"/>
        <v>3.9E-2</v>
      </c>
      <c r="AA1406" s="16">
        <f t="shared" si="44"/>
        <v>4.9999999999999996E-2</v>
      </c>
      <c r="AB1406" s="16">
        <f t="shared" si="44"/>
        <v>2.8000000000000001E-2</v>
      </c>
      <c r="AC1406" s="16">
        <f t="shared" si="44"/>
        <v>0</v>
      </c>
      <c r="AD1406" s="16">
        <f t="shared" si="44"/>
        <v>0</v>
      </c>
      <c r="AE1406" s="16">
        <f t="shared" si="44"/>
        <v>0</v>
      </c>
      <c r="AF1406" s="16">
        <f t="shared" si="44"/>
        <v>0</v>
      </c>
      <c r="AG1406" s="16">
        <f t="shared" si="44"/>
        <v>0</v>
      </c>
      <c r="AH1406" s="16">
        <f t="shared" si="44"/>
        <v>0</v>
      </c>
      <c r="AI1406" s="16">
        <f t="shared" si="44"/>
        <v>0</v>
      </c>
      <c r="AJ1406" s="16">
        <f t="shared" si="44"/>
        <v>0</v>
      </c>
      <c r="AK1406" s="16">
        <f t="shared" si="44"/>
        <v>0</v>
      </c>
      <c r="AL1406" s="16">
        <f t="shared" si="44"/>
        <v>0</v>
      </c>
      <c r="AM1406" s="16">
        <f t="shared" si="44"/>
        <v>0</v>
      </c>
      <c r="AN1406" s="16">
        <f t="shared" si="44"/>
        <v>0</v>
      </c>
      <c r="AO1406" s="16">
        <f t="shared" si="44"/>
        <v>0</v>
      </c>
    </row>
    <row r="1407" spans="1:41" ht="89.25" x14ac:dyDescent="0.2">
      <c r="A1407" s="1" t="s">
        <v>1428</v>
      </c>
    </row>
    <row r="1408" spans="1:41" ht="25.5" x14ac:dyDescent="0.2">
      <c r="B1408" s="2" t="s">
        <v>125</v>
      </c>
      <c r="C1408" s="8">
        <v>0.69399999999999995</v>
      </c>
      <c r="D1408" s="9">
        <v>0.63100000000000001</v>
      </c>
      <c r="E1408" s="9">
        <v>0.63</v>
      </c>
      <c r="F1408" s="9">
        <v>0.71599999999999997</v>
      </c>
      <c r="G1408" s="9">
        <v>0.73799999999999999</v>
      </c>
      <c r="H1408" s="9">
        <v>0.72799999999999998</v>
      </c>
      <c r="I1408" s="9">
        <v>0.78</v>
      </c>
      <c r="J1408" s="9">
        <v>0.69</v>
      </c>
      <c r="K1408" s="9">
        <v>0.63900000000000001</v>
      </c>
      <c r="L1408" s="9">
        <v>0.68799999999999994</v>
      </c>
      <c r="M1408" s="9">
        <v>0.71</v>
      </c>
      <c r="N1408" s="9">
        <v>0.72099999999999997</v>
      </c>
      <c r="O1408" s="9">
        <v>0.70099999999999996</v>
      </c>
      <c r="P1408" s="9">
        <v>0.65900000000000003</v>
      </c>
      <c r="Q1408" s="9">
        <v>0.746</v>
      </c>
      <c r="R1408" s="9">
        <v>0.68700000000000006</v>
      </c>
      <c r="S1408" s="9">
        <v>0.73199999999999998</v>
      </c>
      <c r="T1408" s="9">
        <v>0.69</v>
      </c>
      <c r="U1408" s="9">
        <v>0.69199999999999995</v>
      </c>
      <c r="V1408" s="9">
        <v>0.73599999999999999</v>
      </c>
      <c r="W1408" s="9">
        <v>0.73799999999999999</v>
      </c>
      <c r="X1408" s="9">
        <v>0.66300000000000003</v>
      </c>
      <c r="Y1408" s="9">
        <v>0.69399999999999995</v>
      </c>
      <c r="Z1408" s="9">
        <v>0.71399999999999997</v>
      </c>
      <c r="AA1408" s="9">
        <v>0.67600000000000005</v>
      </c>
      <c r="AB1408" s="9">
        <v>0.69299999999999995</v>
      </c>
    </row>
    <row r="1409" spans="1:28" ht="25.5" x14ac:dyDescent="0.2">
      <c r="B1409" s="2" t="s">
        <v>285</v>
      </c>
      <c r="C1409" s="8">
        <v>0.28199999999999997</v>
      </c>
      <c r="D1409" s="9">
        <v>0.33600000000000002</v>
      </c>
      <c r="E1409" s="9">
        <v>0.33700000000000002</v>
      </c>
      <c r="F1409" s="9">
        <v>0.26600000000000001</v>
      </c>
      <c r="G1409" s="9">
        <v>0.22900000000000001</v>
      </c>
      <c r="H1409" s="9">
        <v>0.26200000000000001</v>
      </c>
      <c r="I1409" s="9">
        <v>0.215</v>
      </c>
      <c r="J1409" s="9">
        <v>0.26900000000000002</v>
      </c>
      <c r="K1409" s="9">
        <v>0.315</v>
      </c>
      <c r="L1409" s="9">
        <v>0.28999999999999998</v>
      </c>
      <c r="M1409" s="9">
        <v>0.26</v>
      </c>
      <c r="N1409" s="9">
        <v>0.26600000000000001</v>
      </c>
      <c r="O1409" s="9">
        <v>0.28299999999999997</v>
      </c>
      <c r="P1409" s="9">
        <v>0.311</v>
      </c>
      <c r="Q1409" s="9">
        <v>0.23899999999999999</v>
      </c>
      <c r="R1409" s="9">
        <v>0.28599999999999998</v>
      </c>
      <c r="S1409" s="9">
        <v>0.25600000000000001</v>
      </c>
      <c r="T1409" s="9">
        <v>0.28599999999999998</v>
      </c>
      <c r="U1409" s="9">
        <v>0.26400000000000001</v>
      </c>
      <c r="V1409" s="9">
        <v>0.23599999999999999</v>
      </c>
      <c r="W1409" s="9">
        <v>0.246</v>
      </c>
      <c r="X1409" s="9">
        <v>0.32100000000000001</v>
      </c>
      <c r="Y1409" s="9">
        <v>0.29199999999999998</v>
      </c>
      <c r="Z1409" s="9">
        <v>0.26200000000000001</v>
      </c>
      <c r="AA1409" s="9">
        <v>0.28799999999999998</v>
      </c>
      <c r="AB1409" s="9">
        <v>0.27500000000000002</v>
      </c>
    </row>
    <row r="1410" spans="1:28" ht="25.5" x14ac:dyDescent="0.2">
      <c r="B1410" s="2" t="s">
        <v>286</v>
      </c>
      <c r="C1410" s="8">
        <v>2.4E-2</v>
      </c>
      <c r="D1410" s="9">
        <v>3.2000000000000001E-2</v>
      </c>
      <c r="E1410" s="9">
        <v>3.3000000000000002E-2</v>
      </c>
      <c r="F1410" s="9">
        <v>1.7999999999999999E-2</v>
      </c>
      <c r="G1410" s="9">
        <v>3.3000000000000002E-2</v>
      </c>
      <c r="H1410" s="9">
        <v>0.01</v>
      </c>
      <c r="I1410" s="9">
        <v>5.0000000000000001E-3</v>
      </c>
      <c r="J1410" s="9">
        <v>4.1000000000000002E-2</v>
      </c>
      <c r="K1410" s="9">
        <v>4.5999999999999999E-2</v>
      </c>
      <c r="L1410" s="9">
        <v>2.1999999999999999E-2</v>
      </c>
      <c r="M1410" s="9">
        <v>0.03</v>
      </c>
      <c r="N1410" s="9">
        <v>1.2999999999999999E-2</v>
      </c>
      <c r="O1410" s="9">
        <v>1.6E-2</v>
      </c>
      <c r="P1410" s="9">
        <v>0.03</v>
      </c>
      <c r="Q1410" s="9">
        <v>1.4999999999999999E-2</v>
      </c>
      <c r="R1410" s="9">
        <v>2.5999999999999999E-2</v>
      </c>
      <c r="S1410" s="9">
        <v>1.2E-2</v>
      </c>
      <c r="T1410" s="9">
        <v>2.4E-2</v>
      </c>
      <c r="U1410" s="9">
        <v>4.3999999999999997E-2</v>
      </c>
      <c r="V1410" s="9">
        <v>2.7E-2</v>
      </c>
      <c r="W1410" s="9">
        <v>1.4999999999999999E-2</v>
      </c>
      <c r="X1410" s="9">
        <v>1.6E-2</v>
      </c>
      <c r="Y1410" s="9">
        <v>1.4E-2</v>
      </c>
      <c r="Z1410" s="9">
        <v>2.4E-2</v>
      </c>
      <c r="AA1410" s="9">
        <v>3.5999999999999997E-2</v>
      </c>
      <c r="AB1410" s="9">
        <v>3.3000000000000002E-2</v>
      </c>
    </row>
    <row r="1411" spans="1:28" x14ac:dyDescent="0.2">
      <c r="B1411" s="2" t="s">
        <v>3</v>
      </c>
      <c r="C1411" s="3">
        <v>2265</v>
      </c>
      <c r="D1411" s="4">
        <v>339</v>
      </c>
      <c r="E1411" s="4">
        <v>489</v>
      </c>
      <c r="F1411" s="4">
        <v>598</v>
      </c>
      <c r="G1411" s="4">
        <v>389</v>
      </c>
      <c r="H1411" s="4">
        <v>202</v>
      </c>
      <c r="I1411" s="4">
        <v>191</v>
      </c>
      <c r="J1411" s="4">
        <v>171</v>
      </c>
      <c r="K1411" s="4">
        <v>349</v>
      </c>
      <c r="L1411" s="4">
        <v>600</v>
      </c>
      <c r="M1411" s="4">
        <v>269</v>
      </c>
      <c r="N1411" s="4">
        <v>154</v>
      </c>
      <c r="O1411" s="4">
        <v>187</v>
      </c>
      <c r="P1411" s="4">
        <v>1321</v>
      </c>
      <c r="Q1411" s="4">
        <v>861</v>
      </c>
      <c r="R1411" s="4">
        <v>1907</v>
      </c>
      <c r="S1411" s="4">
        <v>250</v>
      </c>
      <c r="T1411" s="4">
        <v>2031</v>
      </c>
      <c r="U1411" s="4">
        <v>91</v>
      </c>
      <c r="V1411" s="4">
        <v>148</v>
      </c>
      <c r="W1411" s="4">
        <v>65</v>
      </c>
      <c r="X1411" s="4">
        <v>187</v>
      </c>
      <c r="Y1411" s="4">
        <v>566</v>
      </c>
      <c r="Z1411" s="4">
        <v>549</v>
      </c>
      <c r="AA1411" s="4">
        <v>475</v>
      </c>
      <c r="AB1411" s="4">
        <v>397</v>
      </c>
    </row>
    <row r="1412" spans="1:28" s="15" customFormat="1" x14ac:dyDescent="0.2">
      <c r="A1412" s="18" t="s">
        <v>1503</v>
      </c>
      <c r="B1412" s="19"/>
      <c r="C1412" s="16">
        <f>C1410+C1409</f>
        <v>0.30599999999999999</v>
      </c>
      <c r="D1412" s="16">
        <f t="shared" ref="D1412:AB1412" si="45">D1410+D1409</f>
        <v>0.36799999999999999</v>
      </c>
      <c r="E1412" s="16">
        <f t="shared" si="45"/>
        <v>0.37</v>
      </c>
      <c r="F1412" s="16">
        <f t="shared" si="45"/>
        <v>0.28400000000000003</v>
      </c>
      <c r="G1412" s="16">
        <f t="shared" si="45"/>
        <v>0.26200000000000001</v>
      </c>
      <c r="H1412" s="16">
        <f t="shared" si="45"/>
        <v>0.27200000000000002</v>
      </c>
      <c r="I1412" s="16">
        <f t="shared" si="45"/>
        <v>0.22</v>
      </c>
      <c r="J1412" s="16">
        <f t="shared" si="45"/>
        <v>0.31</v>
      </c>
      <c r="K1412" s="16">
        <f t="shared" si="45"/>
        <v>0.36099999999999999</v>
      </c>
      <c r="L1412" s="16">
        <f t="shared" si="45"/>
        <v>0.312</v>
      </c>
      <c r="M1412" s="16">
        <f t="shared" si="45"/>
        <v>0.29000000000000004</v>
      </c>
      <c r="N1412" s="16">
        <f t="shared" si="45"/>
        <v>0.27900000000000003</v>
      </c>
      <c r="O1412" s="16">
        <f t="shared" si="45"/>
        <v>0.29899999999999999</v>
      </c>
      <c r="P1412" s="16">
        <f t="shared" si="45"/>
        <v>0.34099999999999997</v>
      </c>
      <c r="Q1412" s="16">
        <f t="shared" si="45"/>
        <v>0.254</v>
      </c>
      <c r="R1412" s="16">
        <f t="shared" si="45"/>
        <v>0.312</v>
      </c>
      <c r="S1412" s="16">
        <f t="shared" si="45"/>
        <v>0.26800000000000002</v>
      </c>
      <c r="T1412" s="16">
        <f t="shared" si="45"/>
        <v>0.31</v>
      </c>
      <c r="U1412" s="16">
        <f t="shared" si="45"/>
        <v>0.308</v>
      </c>
      <c r="V1412" s="16">
        <f t="shared" si="45"/>
        <v>0.26300000000000001</v>
      </c>
      <c r="W1412" s="16">
        <f t="shared" si="45"/>
        <v>0.26100000000000001</v>
      </c>
      <c r="X1412" s="16">
        <f t="shared" si="45"/>
        <v>0.33700000000000002</v>
      </c>
      <c r="Y1412" s="16">
        <f t="shared" si="45"/>
        <v>0.30599999999999999</v>
      </c>
      <c r="Z1412" s="16">
        <f t="shared" si="45"/>
        <v>0.28600000000000003</v>
      </c>
      <c r="AA1412" s="16">
        <f t="shared" si="45"/>
        <v>0.32399999999999995</v>
      </c>
      <c r="AB1412" s="16">
        <f t="shared" si="45"/>
        <v>0.30800000000000005</v>
      </c>
    </row>
    <row r="1413" spans="1:28" ht="114.4" customHeight="1" x14ac:dyDescent="0.2">
      <c r="A1413" s="1" t="s">
        <v>1392</v>
      </c>
    </row>
    <row r="1414" spans="1:28" x14ac:dyDescent="0.2">
      <c r="B1414" s="2" t="s">
        <v>1491</v>
      </c>
      <c r="C1414" s="8">
        <v>0.70799999999999996</v>
      </c>
      <c r="D1414" s="9">
        <v>0.66200000000000003</v>
      </c>
      <c r="E1414" s="9">
        <v>0.72599999999999998</v>
      </c>
      <c r="F1414" s="9">
        <v>0.74399999999999999</v>
      </c>
      <c r="G1414" s="9">
        <v>0.627</v>
      </c>
      <c r="H1414" s="9">
        <v>0.74399999999999999</v>
      </c>
      <c r="I1414" s="9">
        <v>0.71799999999999997</v>
      </c>
      <c r="J1414" s="9">
        <v>0.71799999999999997</v>
      </c>
      <c r="K1414" s="9">
        <v>0.68799999999999994</v>
      </c>
      <c r="L1414" s="9">
        <v>0.73399999999999999</v>
      </c>
      <c r="M1414" s="9">
        <v>0.73899999999999999</v>
      </c>
      <c r="N1414" s="9">
        <v>0.59099999999999997</v>
      </c>
      <c r="O1414" s="9">
        <v>0.89300000000000002</v>
      </c>
      <c r="P1414" s="9">
        <v>0.68700000000000006</v>
      </c>
      <c r="Q1414" s="9">
        <v>0.748</v>
      </c>
      <c r="R1414" s="9">
        <v>0.70799999999999996</v>
      </c>
      <c r="S1414" s="9">
        <v>0.74</v>
      </c>
      <c r="T1414" s="9">
        <v>0.69399999999999995</v>
      </c>
      <c r="U1414" s="9">
        <v>0.77800000000000002</v>
      </c>
      <c r="V1414" s="9">
        <v>0.80600000000000005</v>
      </c>
      <c r="W1414" s="9">
        <v>0.7</v>
      </c>
      <c r="X1414" s="9">
        <v>0.65600000000000003</v>
      </c>
      <c r="Y1414" s="9">
        <v>0.69299999999999995</v>
      </c>
      <c r="Z1414" s="9">
        <v>0.71</v>
      </c>
      <c r="AA1414" s="9">
        <v>0.67800000000000005</v>
      </c>
      <c r="AB1414" s="9">
        <v>0.77300000000000002</v>
      </c>
    </row>
    <row r="1415" spans="1:28" ht="38.25" x14ac:dyDescent="0.2">
      <c r="B1415" s="2" t="s">
        <v>287</v>
      </c>
      <c r="C1415" s="8">
        <v>0.29199999999999998</v>
      </c>
      <c r="D1415" s="9">
        <v>0.33800000000000002</v>
      </c>
      <c r="E1415" s="9">
        <v>0.27400000000000002</v>
      </c>
      <c r="F1415" s="9">
        <v>0.25600000000000001</v>
      </c>
      <c r="G1415" s="9">
        <v>0.373</v>
      </c>
      <c r="H1415" s="9">
        <v>0.25600000000000001</v>
      </c>
      <c r="I1415" s="9">
        <v>0.28199999999999997</v>
      </c>
      <c r="J1415" s="9">
        <v>0.28199999999999997</v>
      </c>
      <c r="K1415" s="9">
        <v>0.312</v>
      </c>
      <c r="L1415" s="9">
        <v>0.26600000000000001</v>
      </c>
      <c r="M1415" s="9">
        <v>0.26100000000000001</v>
      </c>
      <c r="N1415" s="9">
        <v>0.40899999999999997</v>
      </c>
      <c r="O1415" s="9">
        <v>0.107</v>
      </c>
      <c r="P1415" s="9">
        <v>0.313</v>
      </c>
      <c r="Q1415" s="9">
        <v>0.252</v>
      </c>
      <c r="R1415" s="9">
        <v>0.29199999999999998</v>
      </c>
      <c r="S1415" s="9">
        <v>0.26</v>
      </c>
      <c r="T1415" s="9">
        <v>0.30599999999999999</v>
      </c>
      <c r="U1415" s="9">
        <v>0.222</v>
      </c>
      <c r="V1415" s="9">
        <v>0.19400000000000001</v>
      </c>
      <c r="W1415" s="9">
        <v>0.3</v>
      </c>
      <c r="X1415" s="9">
        <v>0.34399999999999997</v>
      </c>
      <c r="Y1415" s="9">
        <v>0.307</v>
      </c>
      <c r="Z1415" s="9">
        <v>0.28999999999999998</v>
      </c>
      <c r="AA1415" s="9">
        <v>0.32200000000000001</v>
      </c>
      <c r="AB1415" s="9">
        <v>0.22700000000000001</v>
      </c>
    </row>
    <row r="1416" spans="1:28" x14ac:dyDescent="0.2">
      <c r="B1416" s="2" t="s">
        <v>3</v>
      </c>
      <c r="C1416" s="3">
        <v>465</v>
      </c>
      <c r="D1416" s="4">
        <v>77</v>
      </c>
      <c r="E1416" s="4">
        <v>106</v>
      </c>
      <c r="F1416" s="4">
        <v>117</v>
      </c>
      <c r="G1416" s="4">
        <v>67</v>
      </c>
      <c r="H1416" s="4">
        <v>43</v>
      </c>
      <c r="I1416" s="4">
        <v>39</v>
      </c>
      <c r="J1416" s="4">
        <v>39</v>
      </c>
      <c r="K1416" s="4">
        <v>93</v>
      </c>
      <c r="L1416" s="4">
        <v>128</v>
      </c>
      <c r="M1416" s="4">
        <v>46</v>
      </c>
      <c r="N1416" s="4">
        <v>22</v>
      </c>
      <c r="O1416" s="4">
        <v>28</v>
      </c>
      <c r="P1416" s="4">
        <v>319</v>
      </c>
      <c r="Q1416" s="4">
        <v>127</v>
      </c>
      <c r="R1416" s="4">
        <v>390</v>
      </c>
      <c r="S1416" s="4">
        <v>50</v>
      </c>
      <c r="T1416" s="4">
        <v>409</v>
      </c>
      <c r="U1416" s="4">
        <v>27</v>
      </c>
      <c r="V1416" s="4">
        <v>31</v>
      </c>
      <c r="W1416" s="4">
        <v>10</v>
      </c>
      <c r="X1416" s="4">
        <v>32</v>
      </c>
      <c r="Y1416" s="4">
        <v>127</v>
      </c>
      <c r="Z1416" s="4">
        <v>124</v>
      </c>
      <c r="AA1416" s="4">
        <v>90</v>
      </c>
      <c r="AB1416" s="4">
        <v>75</v>
      </c>
    </row>
    <row r="1417" spans="1:28" ht="89.25" x14ac:dyDescent="0.2">
      <c r="A1417" s="1" t="s">
        <v>1368</v>
      </c>
    </row>
    <row r="1418" spans="1:28" x14ac:dyDescent="0.2">
      <c r="B1418" s="2" t="s">
        <v>1491</v>
      </c>
      <c r="C1418" s="8">
        <v>0.505</v>
      </c>
      <c r="D1418" s="9">
        <v>0.54500000000000004</v>
      </c>
      <c r="E1418" s="9">
        <v>0.50900000000000001</v>
      </c>
      <c r="F1418" s="9">
        <v>0.48699999999999999</v>
      </c>
      <c r="G1418" s="9">
        <v>0.46300000000000002</v>
      </c>
      <c r="H1418" s="9">
        <v>0.53500000000000003</v>
      </c>
      <c r="I1418" s="9">
        <v>0.46200000000000002</v>
      </c>
      <c r="J1418" s="9">
        <v>0.59</v>
      </c>
      <c r="K1418" s="9">
        <v>0.55900000000000005</v>
      </c>
      <c r="L1418" s="9">
        <v>0.46899999999999997</v>
      </c>
      <c r="M1418" s="9">
        <v>0.52200000000000002</v>
      </c>
      <c r="N1418" s="9">
        <v>0.5</v>
      </c>
      <c r="O1418" s="9">
        <v>0.39300000000000002</v>
      </c>
      <c r="P1418" s="9">
        <v>0.52</v>
      </c>
      <c r="Q1418" s="9">
        <v>0.441</v>
      </c>
      <c r="R1418" s="9">
        <v>0.51300000000000001</v>
      </c>
      <c r="S1418" s="9">
        <v>0.42</v>
      </c>
      <c r="T1418" s="9">
        <v>0.499</v>
      </c>
      <c r="U1418" s="9">
        <v>0.44400000000000001</v>
      </c>
      <c r="V1418" s="9">
        <v>0.61299999999999999</v>
      </c>
      <c r="W1418" s="9">
        <v>0.8</v>
      </c>
      <c r="X1418" s="9">
        <v>0.53100000000000003</v>
      </c>
      <c r="Y1418" s="9">
        <v>0.48799999999999999</v>
      </c>
      <c r="Z1418" s="9">
        <v>0.5</v>
      </c>
      <c r="AA1418" s="9">
        <v>0.47799999999999998</v>
      </c>
      <c r="AB1418" s="9">
        <v>0.53300000000000003</v>
      </c>
    </row>
    <row r="1419" spans="1:28" ht="25.5" x14ac:dyDescent="0.2">
      <c r="B1419" s="2" t="s">
        <v>288</v>
      </c>
      <c r="C1419" s="8">
        <v>0.495</v>
      </c>
      <c r="D1419" s="9">
        <v>0.45500000000000002</v>
      </c>
      <c r="E1419" s="9">
        <v>0.49099999999999999</v>
      </c>
      <c r="F1419" s="9">
        <v>0.51300000000000001</v>
      </c>
      <c r="G1419" s="9">
        <v>0.53700000000000003</v>
      </c>
      <c r="H1419" s="9">
        <v>0.46500000000000002</v>
      </c>
      <c r="I1419" s="9">
        <v>0.53800000000000003</v>
      </c>
      <c r="J1419" s="9">
        <v>0.41</v>
      </c>
      <c r="K1419" s="9">
        <v>0.441</v>
      </c>
      <c r="L1419" s="9">
        <v>0.53100000000000003</v>
      </c>
      <c r="M1419" s="9">
        <v>0.47799999999999998</v>
      </c>
      <c r="N1419" s="9">
        <v>0.5</v>
      </c>
      <c r="O1419" s="9">
        <v>0.60699999999999998</v>
      </c>
      <c r="P1419" s="9">
        <v>0.48</v>
      </c>
      <c r="Q1419" s="9">
        <v>0.55900000000000005</v>
      </c>
      <c r="R1419" s="9">
        <v>0.48699999999999999</v>
      </c>
      <c r="S1419" s="9">
        <v>0.57999999999999996</v>
      </c>
      <c r="T1419" s="9">
        <v>0.501</v>
      </c>
      <c r="U1419" s="9">
        <v>0.55600000000000005</v>
      </c>
      <c r="V1419" s="9">
        <v>0.38700000000000001</v>
      </c>
      <c r="W1419" s="9">
        <v>0.2</v>
      </c>
      <c r="X1419" s="9">
        <v>0.46899999999999997</v>
      </c>
      <c r="Y1419" s="9">
        <v>0.51200000000000001</v>
      </c>
      <c r="Z1419" s="9">
        <v>0.5</v>
      </c>
      <c r="AA1419" s="9">
        <v>0.52200000000000002</v>
      </c>
      <c r="AB1419" s="9">
        <v>0.46700000000000003</v>
      </c>
    </row>
    <row r="1420" spans="1:28" x14ac:dyDescent="0.2">
      <c r="B1420" s="2" t="s">
        <v>3</v>
      </c>
      <c r="C1420" s="3">
        <v>465</v>
      </c>
      <c r="D1420" s="4">
        <v>77</v>
      </c>
      <c r="E1420" s="4">
        <v>106</v>
      </c>
      <c r="F1420" s="4">
        <v>117</v>
      </c>
      <c r="G1420" s="4">
        <v>67</v>
      </c>
      <c r="H1420" s="4">
        <v>43</v>
      </c>
      <c r="I1420" s="4">
        <v>39</v>
      </c>
      <c r="J1420" s="4">
        <v>39</v>
      </c>
      <c r="K1420" s="4">
        <v>93</v>
      </c>
      <c r="L1420" s="4">
        <v>128</v>
      </c>
      <c r="M1420" s="4">
        <v>46</v>
      </c>
      <c r="N1420" s="4">
        <v>22</v>
      </c>
      <c r="O1420" s="4">
        <v>28</v>
      </c>
      <c r="P1420" s="4">
        <v>319</v>
      </c>
      <c r="Q1420" s="4">
        <v>127</v>
      </c>
      <c r="R1420" s="4">
        <v>390</v>
      </c>
      <c r="S1420" s="4">
        <v>50</v>
      </c>
      <c r="T1420" s="4">
        <v>409</v>
      </c>
      <c r="U1420" s="4">
        <v>27</v>
      </c>
      <c r="V1420" s="4">
        <v>31</v>
      </c>
      <c r="W1420" s="4">
        <v>10</v>
      </c>
      <c r="X1420" s="4">
        <v>32</v>
      </c>
      <c r="Y1420" s="4">
        <v>127</v>
      </c>
      <c r="Z1420" s="4">
        <v>124</v>
      </c>
      <c r="AA1420" s="4">
        <v>90</v>
      </c>
      <c r="AB1420" s="4">
        <v>75</v>
      </c>
    </row>
    <row r="1421" spans="1:28" ht="89.25" x14ac:dyDescent="0.2">
      <c r="A1421" s="1" t="s">
        <v>1394</v>
      </c>
    </row>
    <row r="1422" spans="1:28" x14ac:dyDescent="0.2">
      <c r="B1422" s="2" t="s">
        <v>1491</v>
      </c>
      <c r="C1422" s="8">
        <v>0.57199999999999995</v>
      </c>
      <c r="D1422" s="9">
        <v>0.39</v>
      </c>
      <c r="E1422" s="9">
        <v>0.53800000000000003</v>
      </c>
      <c r="F1422" s="9">
        <v>0.63200000000000001</v>
      </c>
      <c r="G1422" s="9">
        <v>0.67200000000000004</v>
      </c>
      <c r="H1422" s="9">
        <v>0.69799999999999995</v>
      </c>
      <c r="I1422" s="9">
        <v>0.56399999999999995</v>
      </c>
      <c r="J1422" s="9">
        <v>0.66700000000000004</v>
      </c>
      <c r="K1422" s="9">
        <v>0.59099999999999997</v>
      </c>
      <c r="L1422" s="9">
        <v>0.55500000000000005</v>
      </c>
      <c r="M1422" s="9">
        <v>0.63</v>
      </c>
      <c r="N1422" s="9">
        <v>0.63600000000000001</v>
      </c>
      <c r="O1422" s="9">
        <v>0.53600000000000003</v>
      </c>
      <c r="P1422" s="9">
        <v>0.54500000000000004</v>
      </c>
      <c r="Q1422" s="9">
        <v>0.63800000000000001</v>
      </c>
      <c r="R1422" s="9">
        <v>0.57199999999999995</v>
      </c>
      <c r="S1422" s="9">
        <v>0.6</v>
      </c>
      <c r="T1422" s="9">
        <v>0.56699999999999995</v>
      </c>
      <c r="U1422" s="9">
        <v>0.70399999999999996</v>
      </c>
      <c r="V1422" s="9">
        <v>0.54800000000000004</v>
      </c>
      <c r="W1422" s="9">
        <v>0.8</v>
      </c>
      <c r="X1422" s="9">
        <v>0.53100000000000003</v>
      </c>
      <c r="Y1422" s="9">
        <v>0.51200000000000001</v>
      </c>
      <c r="Z1422" s="9">
        <v>0.58899999999999997</v>
      </c>
      <c r="AA1422" s="9">
        <v>0.6</v>
      </c>
      <c r="AB1422" s="9">
        <v>0.6</v>
      </c>
    </row>
    <row r="1423" spans="1:28" ht="25.5" x14ac:dyDescent="0.2">
      <c r="B1423" s="2" t="s">
        <v>296</v>
      </c>
      <c r="C1423" s="8">
        <v>0.42799999999999999</v>
      </c>
      <c r="D1423" s="9">
        <v>0.61</v>
      </c>
      <c r="E1423" s="9">
        <v>0.46200000000000002</v>
      </c>
      <c r="F1423" s="9">
        <v>0.36799999999999999</v>
      </c>
      <c r="G1423" s="9">
        <v>0.32800000000000001</v>
      </c>
      <c r="H1423" s="9">
        <v>0.30199999999999999</v>
      </c>
      <c r="I1423" s="9">
        <v>0.436</v>
      </c>
      <c r="J1423" s="9">
        <v>0.33300000000000002</v>
      </c>
      <c r="K1423" s="9">
        <v>0.40899999999999997</v>
      </c>
      <c r="L1423" s="9">
        <v>0.44500000000000001</v>
      </c>
      <c r="M1423" s="9">
        <v>0.37</v>
      </c>
      <c r="N1423" s="9">
        <v>0.36399999999999999</v>
      </c>
      <c r="O1423" s="9">
        <v>0.46400000000000002</v>
      </c>
      <c r="P1423" s="9">
        <v>0.45500000000000002</v>
      </c>
      <c r="Q1423" s="9">
        <v>0.36199999999999999</v>
      </c>
      <c r="R1423" s="9">
        <v>0.42799999999999999</v>
      </c>
      <c r="S1423" s="9">
        <v>0.4</v>
      </c>
      <c r="T1423" s="9">
        <v>0.433</v>
      </c>
      <c r="U1423" s="9">
        <v>0.29599999999999999</v>
      </c>
      <c r="V1423" s="9">
        <v>0.45200000000000001</v>
      </c>
      <c r="W1423" s="9">
        <v>0.2</v>
      </c>
      <c r="X1423" s="9">
        <v>0.46899999999999997</v>
      </c>
      <c r="Y1423" s="9">
        <v>0.48799999999999999</v>
      </c>
      <c r="Z1423" s="9">
        <v>0.41099999999999998</v>
      </c>
      <c r="AA1423" s="9">
        <v>0.4</v>
      </c>
      <c r="AB1423" s="9">
        <v>0.4</v>
      </c>
    </row>
    <row r="1424" spans="1:28" x14ac:dyDescent="0.2">
      <c r="B1424" s="2" t="s">
        <v>3</v>
      </c>
      <c r="C1424" s="3">
        <v>465</v>
      </c>
      <c r="D1424" s="4">
        <v>77</v>
      </c>
      <c r="E1424" s="4">
        <v>106</v>
      </c>
      <c r="F1424" s="4">
        <v>117</v>
      </c>
      <c r="G1424" s="4">
        <v>67</v>
      </c>
      <c r="H1424" s="4">
        <v>43</v>
      </c>
      <c r="I1424" s="4">
        <v>39</v>
      </c>
      <c r="J1424" s="4">
        <v>39</v>
      </c>
      <c r="K1424" s="4">
        <v>93</v>
      </c>
      <c r="L1424" s="4">
        <v>128</v>
      </c>
      <c r="M1424" s="4">
        <v>46</v>
      </c>
      <c r="N1424" s="4">
        <v>22</v>
      </c>
      <c r="O1424" s="4">
        <v>28</v>
      </c>
      <c r="P1424" s="4">
        <v>319</v>
      </c>
      <c r="Q1424" s="4">
        <v>127</v>
      </c>
      <c r="R1424" s="4">
        <v>390</v>
      </c>
      <c r="S1424" s="4">
        <v>50</v>
      </c>
      <c r="T1424" s="4">
        <v>409</v>
      </c>
      <c r="U1424" s="4">
        <v>27</v>
      </c>
      <c r="V1424" s="4">
        <v>31</v>
      </c>
      <c r="W1424" s="4">
        <v>10</v>
      </c>
      <c r="X1424" s="4">
        <v>32</v>
      </c>
      <c r="Y1424" s="4">
        <v>127</v>
      </c>
      <c r="Z1424" s="4">
        <v>124</v>
      </c>
      <c r="AA1424" s="4">
        <v>90</v>
      </c>
      <c r="AB1424" s="4">
        <v>75</v>
      </c>
    </row>
    <row r="1425" spans="1:28" ht="89.25" x14ac:dyDescent="0.2">
      <c r="A1425" s="1" t="s">
        <v>1395</v>
      </c>
    </row>
    <row r="1426" spans="1:28" x14ac:dyDescent="0.2">
      <c r="B1426" s="2" t="s">
        <v>1491</v>
      </c>
      <c r="C1426" s="8">
        <v>0.65400000000000003</v>
      </c>
      <c r="D1426" s="9">
        <v>0.67500000000000004</v>
      </c>
      <c r="E1426" s="9">
        <v>0.64200000000000002</v>
      </c>
      <c r="F1426" s="9">
        <v>0.63200000000000001</v>
      </c>
      <c r="G1426" s="9">
        <v>0.70099999999999996</v>
      </c>
      <c r="H1426" s="9">
        <v>0.69799999999999995</v>
      </c>
      <c r="I1426" s="9">
        <v>0.59</v>
      </c>
      <c r="J1426" s="9">
        <v>0.56399999999999995</v>
      </c>
      <c r="K1426" s="9">
        <v>0.505</v>
      </c>
      <c r="L1426" s="9">
        <v>0.63300000000000001</v>
      </c>
      <c r="M1426" s="9">
        <v>0.73899999999999999</v>
      </c>
      <c r="N1426" s="9">
        <v>0.81799999999999995</v>
      </c>
      <c r="O1426" s="9">
        <v>0.92900000000000005</v>
      </c>
      <c r="P1426" s="9">
        <v>0.66100000000000003</v>
      </c>
      <c r="Q1426" s="9">
        <v>0.63800000000000001</v>
      </c>
      <c r="R1426" s="9">
        <v>0.64600000000000002</v>
      </c>
      <c r="S1426" s="9">
        <v>0.7</v>
      </c>
      <c r="T1426" s="9">
        <v>0.64500000000000002</v>
      </c>
      <c r="U1426" s="9">
        <v>0.74099999999999999</v>
      </c>
      <c r="V1426" s="9">
        <v>0.71</v>
      </c>
      <c r="W1426" s="9">
        <v>0.7</v>
      </c>
      <c r="X1426" s="9">
        <v>0.68799999999999994</v>
      </c>
      <c r="Y1426" s="9">
        <v>0.63</v>
      </c>
      <c r="Z1426" s="9">
        <v>0.621</v>
      </c>
      <c r="AA1426" s="9">
        <v>0.65600000000000003</v>
      </c>
      <c r="AB1426" s="9">
        <v>0.69299999999999995</v>
      </c>
    </row>
    <row r="1427" spans="1:28" ht="25.5" x14ac:dyDescent="0.2">
      <c r="B1427" s="2" t="s">
        <v>144</v>
      </c>
      <c r="C1427" s="8">
        <v>0.34599999999999997</v>
      </c>
      <c r="D1427" s="9">
        <v>0.32500000000000001</v>
      </c>
      <c r="E1427" s="9">
        <v>0.35799999999999998</v>
      </c>
      <c r="F1427" s="9">
        <v>0.36799999999999999</v>
      </c>
      <c r="G1427" s="9">
        <v>0.29899999999999999</v>
      </c>
      <c r="H1427" s="9">
        <v>0.30199999999999999</v>
      </c>
      <c r="I1427" s="9">
        <v>0.41</v>
      </c>
      <c r="J1427" s="9">
        <v>0.436</v>
      </c>
      <c r="K1427" s="9">
        <v>0.495</v>
      </c>
      <c r="L1427" s="9">
        <v>0.36699999999999999</v>
      </c>
      <c r="M1427" s="9">
        <v>0.26100000000000001</v>
      </c>
      <c r="N1427" s="9">
        <v>0.182</v>
      </c>
      <c r="O1427" s="9">
        <v>7.0999999999999994E-2</v>
      </c>
      <c r="P1427" s="9">
        <v>0.33900000000000002</v>
      </c>
      <c r="Q1427" s="9">
        <v>0.36199999999999999</v>
      </c>
      <c r="R1427" s="9">
        <v>0.35399999999999998</v>
      </c>
      <c r="S1427" s="9">
        <v>0.3</v>
      </c>
      <c r="T1427" s="9">
        <v>0.35499999999999998</v>
      </c>
      <c r="U1427" s="9">
        <v>0.25900000000000001</v>
      </c>
      <c r="V1427" s="9">
        <v>0.28999999999999998</v>
      </c>
      <c r="W1427" s="9">
        <v>0.3</v>
      </c>
      <c r="X1427" s="9">
        <v>0.313</v>
      </c>
      <c r="Y1427" s="9">
        <v>0.37</v>
      </c>
      <c r="Z1427" s="9">
        <v>0.379</v>
      </c>
      <c r="AA1427" s="9">
        <v>0.34399999999999997</v>
      </c>
      <c r="AB1427" s="9">
        <v>0.307</v>
      </c>
    </row>
    <row r="1428" spans="1:28" x14ac:dyDescent="0.2">
      <c r="B1428" s="2" t="s">
        <v>3</v>
      </c>
      <c r="C1428" s="3">
        <v>465</v>
      </c>
      <c r="D1428" s="4">
        <v>77</v>
      </c>
      <c r="E1428" s="4">
        <v>106</v>
      </c>
      <c r="F1428" s="4">
        <v>117</v>
      </c>
      <c r="G1428" s="4">
        <v>67</v>
      </c>
      <c r="H1428" s="4">
        <v>43</v>
      </c>
      <c r="I1428" s="4">
        <v>39</v>
      </c>
      <c r="J1428" s="4">
        <v>39</v>
      </c>
      <c r="K1428" s="4">
        <v>93</v>
      </c>
      <c r="L1428" s="4">
        <v>128</v>
      </c>
      <c r="M1428" s="4">
        <v>46</v>
      </c>
      <c r="N1428" s="4">
        <v>22</v>
      </c>
      <c r="O1428" s="4">
        <v>28</v>
      </c>
      <c r="P1428" s="4">
        <v>319</v>
      </c>
      <c r="Q1428" s="4">
        <v>127</v>
      </c>
      <c r="R1428" s="4">
        <v>390</v>
      </c>
      <c r="S1428" s="4">
        <v>50</v>
      </c>
      <c r="T1428" s="4">
        <v>409</v>
      </c>
      <c r="U1428" s="4">
        <v>27</v>
      </c>
      <c r="V1428" s="4">
        <v>31</v>
      </c>
      <c r="W1428" s="4">
        <v>10</v>
      </c>
      <c r="X1428" s="4">
        <v>32</v>
      </c>
      <c r="Y1428" s="4">
        <v>127</v>
      </c>
      <c r="Z1428" s="4">
        <v>124</v>
      </c>
      <c r="AA1428" s="4">
        <v>90</v>
      </c>
      <c r="AB1428" s="4">
        <v>75</v>
      </c>
    </row>
    <row r="1429" spans="1:28" ht="89.25" x14ac:dyDescent="0.2">
      <c r="A1429" s="1" t="s">
        <v>1393</v>
      </c>
    </row>
    <row r="1430" spans="1:28" x14ac:dyDescent="0.2">
      <c r="B1430" s="2" t="s">
        <v>1491</v>
      </c>
      <c r="C1430" s="8">
        <v>0.80600000000000005</v>
      </c>
      <c r="D1430" s="9">
        <v>0.83099999999999996</v>
      </c>
      <c r="E1430" s="9">
        <v>0.80200000000000005</v>
      </c>
      <c r="F1430" s="9">
        <v>0.84599999999999997</v>
      </c>
      <c r="G1430" s="9">
        <v>0.76100000000000001</v>
      </c>
      <c r="H1430" s="9">
        <v>0.81399999999999995</v>
      </c>
      <c r="I1430" s="9">
        <v>0.74399999999999999</v>
      </c>
      <c r="J1430" s="9">
        <v>0.74399999999999999</v>
      </c>
      <c r="K1430" s="9">
        <v>0.84899999999999998</v>
      </c>
      <c r="L1430" s="9">
        <v>0.79700000000000004</v>
      </c>
      <c r="M1430" s="9">
        <v>0.76100000000000001</v>
      </c>
      <c r="N1430" s="9">
        <v>0.86399999999999999</v>
      </c>
      <c r="O1430" s="9">
        <v>0.89300000000000002</v>
      </c>
      <c r="P1430" s="9">
        <v>0.79900000000000004</v>
      </c>
      <c r="Q1430" s="9">
        <v>0.82699999999999996</v>
      </c>
      <c r="R1430" s="9">
        <v>0.81499999999999995</v>
      </c>
      <c r="S1430" s="9">
        <v>0.78</v>
      </c>
      <c r="T1430" s="9">
        <v>0.82399999999999995</v>
      </c>
      <c r="U1430" s="9">
        <v>0.55600000000000005</v>
      </c>
      <c r="V1430" s="9">
        <v>0.77400000000000002</v>
      </c>
      <c r="W1430" s="9">
        <v>1</v>
      </c>
      <c r="X1430" s="9">
        <v>0.84399999999999997</v>
      </c>
      <c r="Y1430" s="9">
        <v>0.81899999999999995</v>
      </c>
      <c r="Z1430" s="9">
        <v>0.75800000000000001</v>
      </c>
      <c r="AA1430" s="9">
        <v>0.81100000000000005</v>
      </c>
      <c r="AB1430" s="9">
        <v>0.81299999999999994</v>
      </c>
    </row>
    <row r="1431" spans="1:28" ht="25.5" x14ac:dyDescent="0.2">
      <c r="B1431" s="2" t="s">
        <v>145</v>
      </c>
      <c r="C1431" s="8">
        <v>0.19400000000000001</v>
      </c>
      <c r="D1431" s="9">
        <v>0.16900000000000001</v>
      </c>
      <c r="E1431" s="9">
        <v>0.19800000000000001</v>
      </c>
      <c r="F1431" s="9">
        <v>0.154</v>
      </c>
      <c r="G1431" s="9">
        <v>0.23899999999999999</v>
      </c>
      <c r="H1431" s="9">
        <v>0.186</v>
      </c>
      <c r="I1431" s="9">
        <v>0.25600000000000001</v>
      </c>
      <c r="J1431" s="9">
        <v>0.25600000000000001</v>
      </c>
      <c r="K1431" s="9">
        <v>0.151</v>
      </c>
      <c r="L1431" s="9">
        <v>0.20300000000000001</v>
      </c>
      <c r="M1431" s="9">
        <v>0.23899999999999999</v>
      </c>
      <c r="N1431" s="9">
        <v>0.13600000000000001</v>
      </c>
      <c r="O1431" s="9">
        <v>0.107</v>
      </c>
      <c r="P1431" s="9">
        <v>0.20100000000000001</v>
      </c>
      <c r="Q1431" s="9">
        <v>0.17299999999999999</v>
      </c>
      <c r="R1431" s="9">
        <v>0.185</v>
      </c>
      <c r="S1431" s="9">
        <v>0.22</v>
      </c>
      <c r="T1431" s="9">
        <v>0.17599999999999999</v>
      </c>
      <c r="U1431" s="9">
        <v>0.44400000000000001</v>
      </c>
      <c r="V1431" s="9">
        <v>0.22600000000000001</v>
      </c>
      <c r="W1431" s="9">
        <v>0</v>
      </c>
      <c r="X1431" s="9">
        <v>0.156</v>
      </c>
      <c r="Y1431" s="9">
        <v>0.18099999999999999</v>
      </c>
      <c r="Z1431" s="9">
        <v>0.24199999999999999</v>
      </c>
      <c r="AA1431" s="9">
        <v>0.189</v>
      </c>
      <c r="AB1431" s="9">
        <v>0.187</v>
      </c>
    </row>
    <row r="1432" spans="1:28" x14ac:dyDescent="0.2">
      <c r="B1432" s="2" t="s">
        <v>3</v>
      </c>
      <c r="C1432" s="3">
        <v>465</v>
      </c>
      <c r="D1432" s="4">
        <v>77</v>
      </c>
      <c r="E1432" s="4">
        <v>106</v>
      </c>
      <c r="F1432" s="4">
        <v>117</v>
      </c>
      <c r="G1432" s="4">
        <v>67</v>
      </c>
      <c r="H1432" s="4">
        <v>43</v>
      </c>
      <c r="I1432" s="4">
        <v>39</v>
      </c>
      <c r="J1432" s="4">
        <v>39</v>
      </c>
      <c r="K1432" s="4">
        <v>93</v>
      </c>
      <c r="L1432" s="4">
        <v>128</v>
      </c>
      <c r="M1432" s="4">
        <v>46</v>
      </c>
      <c r="N1432" s="4">
        <v>22</v>
      </c>
      <c r="O1432" s="4">
        <v>28</v>
      </c>
      <c r="P1432" s="4">
        <v>319</v>
      </c>
      <c r="Q1432" s="4">
        <v>127</v>
      </c>
      <c r="R1432" s="4">
        <v>390</v>
      </c>
      <c r="S1432" s="4">
        <v>50</v>
      </c>
      <c r="T1432" s="4">
        <v>409</v>
      </c>
      <c r="U1432" s="4">
        <v>27</v>
      </c>
      <c r="V1432" s="4">
        <v>31</v>
      </c>
      <c r="W1432" s="4">
        <v>10</v>
      </c>
      <c r="X1432" s="4">
        <v>32</v>
      </c>
      <c r="Y1432" s="4">
        <v>127</v>
      </c>
      <c r="Z1432" s="4">
        <v>124</v>
      </c>
      <c r="AA1432" s="4">
        <v>90</v>
      </c>
      <c r="AB1432" s="4">
        <v>75</v>
      </c>
    </row>
    <row r="1433" spans="1:28" ht="76.5" x14ac:dyDescent="0.2">
      <c r="A1433" s="1" t="s">
        <v>1415</v>
      </c>
    </row>
    <row r="1434" spans="1:28" x14ac:dyDescent="0.2">
      <c r="B1434" s="2" t="s">
        <v>1491</v>
      </c>
      <c r="C1434" s="8">
        <v>0.88800000000000001</v>
      </c>
      <c r="D1434" s="9">
        <v>0.93500000000000005</v>
      </c>
      <c r="E1434" s="9">
        <v>0.85799999999999998</v>
      </c>
      <c r="F1434" s="9">
        <v>0.88900000000000001</v>
      </c>
      <c r="G1434" s="9">
        <v>0.89600000000000002</v>
      </c>
      <c r="H1434" s="9">
        <v>0.83699999999999997</v>
      </c>
      <c r="I1434" s="9">
        <v>0.92300000000000004</v>
      </c>
      <c r="J1434" s="9">
        <v>0.79500000000000004</v>
      </c>
      <c r="K1434" s="9">
        <v>0.88200000000000001</v>
      </c>
      <c r="L1434" s="9">
        <v>0.92200000000000004</v>
      </c>
      <c r="M1434" s="9">
        <v>0.87</v>
      </c>
      <c r="N1434" s="9">
        <v>0.90900000000000003</v>
      </c>
      <c r="O1434" s="9">
        <v>0.96399999999999997</v>
      </c>
      <c r="P1434" s="9">
        <v>0.89</v>
      </c>
      <c r="Q1434" s="9">
        <v>0.89</v>
      </c>
      <c r="R1434" s="9">
        <v>0.879</v>
      </c>
      <c r="S1434" s="9">
        <v>0.96</v>
      </c>
      <c r="T1434" s="9">
        <v>0.89</v>
      </c>
      <c r="U1434" s="9">
        <v>0.85199999999999998</v>
      </c>
      <c r="V1434" s="9">
        <v>0.90300000000000002</v>
      </c>
      <c r="W1434" s="9">
        <v>1</v>
      </c>
      <c r="X1434" s="9">
        <v>0.96899999999999997</v>
      </c>
      <c r="Y1434" s="9">
        <v>0.86599999999999999</v>
      </c>
      <c r="Z1434" s="9">
        <v>0.879</v>
      </c>
      <c r="AA1434" s="9">
        <v>0.85599999999999998</v>
      </c>
      <c r="AB1434" s="9">
        <v>0.92</v>
      </c>
    </row>
    <row r="1435" spans="1:28" x14ac:dyDescent="0.2">
      <c r="B1435" s="2" t="s">
        <v>146</v>
      </c>
      <c r="C1435" s="8">
        <v>0.112</v>
      </c>
      <c r="D1435" s="9">
        <v>6.5000000000000002E-2</v>
      </c>
      <c r="E1435" s="9">
        <v>0.14199999999999999</v>
      </c>
      <c r="F1435" s="9">
        <v>0.111</v>
      </c>
      <c r="G1435" s="9">
        <v>0.104</v>
      </c>
      <c r="H1435" s="9">
        <v>0.16300000000000001</v>
      </c>
      <c r="I1435" s="9">
        <v>7.6999999999999999E-2</v>
      </c>
      <c r="J1435" s="9">
        <v>0.20499999999999999</v>
      </c>
      <c r="K1435" s="9">
        <v>0.11799999999999999</v>
      </c>
      <c r="L1435" s="9">
        <v>7.8E-2</v>
      </c>
      <c r="M1435" s="9">
        <v>0.13</v>
      </c>
      <c r="N1435" s="9">
        <v>9.0999999999999998E-2</v>
      </c>
      <c r="O1435" s="9">
        <v>3.5999999999999997E-2</v>
      </c>
      <c r="P1435" s="9">
        <v>0.11</v>
      </c>
      <c r="Q1435" s="9">
        <v>0.11</v>
      </c>
      <c r="R1435" s="9">
        <v>0.121</v>
      </c>
      <c r="S1435" s="9">
        <v>0.04</v>
      </c>
      <c r="T1435" s="9">
        <v>0.11</v>
      </c>
      <c r="U1435" s="9">
        <v>0.14799999999999999</v>
      </c>
      <c r="V1435" s="9">
        <v>9.7000000000000003E-2</v>
      </c>
      <c r="W1435" s="9">
        <v>0</v>
      </c>
      <c r="X1435" s="9">
        <v>3.1E-2</v>
      </c>
      <c r="Y1435" s="9">
        <v>0.13400000000000001</v>
      </c>
      <c r="Z1435" s="9">
        <v>0.121</v>
      </c>
      <c r="AA1435" s="9">
        <v>0.14399999999999999</v>
      </c>
      <c r="AB1435" s="9">
        <v>0.08</v>
      </c>
    </row>
    <row r="1436" spans="1:28" x14ac:dyDescent="0.2">
      <c r="B1436" s="2" t="s">
        <v>3</v>
      </c>
      <c r="C1436" s="3">
        <v>465</v>
      </c>
      <c r="D1436" s="4">
        <v>77</v>
      </c>
      <c r="E1436" s="4">
        <v>106</v>
      </c>
      <c r="F1436" s="4">
        <v>117</v>
      </c>
      <c r="G1436" s="4">
        <v>67</v>
      </c>
      <c r="H1436" s="4">
        <v>43</v>
      </c>
      <c r="I1436" s="4">
        <v>39</v>
      </c>
      <c r="J1436" s="4">
        <v>39</v>
      </c>
      <c r="K1436" s="4">
        <v>93</v>
      </c>
      <c r="L1436" s="4">
        <v>128</v>
      </c>
      <c r="M1436" s="4">
        <v>46</v>
      </c>
      <c r="N1436" s="4">
        <v>22</v>
      </c>
      <c r="O1436" s="4">
        <v>28</v>
      </c>
      <c r="P1436" s="4">
        <v>319</v>
      </c>
      <c r="Q1436" s="4">
        <v>127</v>
      </c>
      <c r="R1436" s="4">
        <v>390</v>
      </c>
      <c r="S1436" s="4">
        <v>50</v>
      </c>
      <c r="T1436" s="4">
        <v>409</v>
      </c>
      <c r="U1436" s="4">
        <v>27</v>
      </c>
      <c r="V1436" s="4">
        <v>31</v>
      </c>
      <c r="W1436" s="4">
        <v>10</v>
      </c>
      <c r="X1436" s="4">
        <v>32</v>
      </c>
      <c r="Y1436" s="4">
        <v>127</v>
      </c>
      <c r="Z1436" s="4">
        <v>124</v>
      </c>
      <c r="AA1436" s="4">
        <v>90</v>
      </c>
      <c r="AB1436" s="4">
        <v>75</v>
      </c>
    </row>
    <row r="1437" spans="1:28" ht="76.5" x14ac:dyDescent="0.2">
      <c r="A1437" s="1" t="s">
        <v>1396</v>
      </c>
    </row>
    <row r="1438" spans="1:28" x14ac:dyDescent="0.2">
      <c r="B1438" s="2" t="s">
        <v>1491</v>
      </c>
      <c r="C1438" s="8">
        <v>0.85799999999999998</v>
      </c>
      <c r="D1438" s="9">
        <v>0.85699999999999998</v>
      </c>
      <c r="E1438" s="9">
        <v>0.80200000000000005</v>
      </c>
      <c r="F1438" s="9">
        <v>0.88900000000000001</v>
      </c>
      <c r="G1438" s="9">
        <v>0.85099999999999998</v>
      </c>
      <c r="H1438" s="9">
        <v>0.83699999999999997</v>
      </c>
      <c r="I1438" s="9">
        <v>0.92300000000000004</v>
      </c>
      <c r="J1438" s="9">
        <v>0.872</v>
      </c>
      <c r="K1438" s="9">
        <v>0.83899999999999997</v>
      </c>
      <c r="L1438" s="9">
        <v>0.89100000000000001</v>
      </c>
      <c r="M1438" s="9">
        <v>0.76100000000000001</v>
      </c>
      <c r="N1438" s="9">
        <v>0.81799999999999995</v>
      </c>
      <c r="O1438" s="9">
        <v>0.85699999999999998</v>
      </c>
      <c r="P1438" s="9">
        <v>0.84599999999999997</v>
      </c>
      <c r="Q1438" s="9">
        <v>0.89</v>
      </c>
      <c r="R1438" s="9">
        <v>0.85599999999999998</v>
      </c>
      <c r="S1438" s="9">
        <v>0.86</v>
      </c>
      <c r="T1438" s="9">
        <v>0.86099999999999999</v>
      </c>
      <c r="U1438" s="9">
        <v>0.85199999999999998</v>
      </c>
      <c r="V1438" s="9">
        <v>0.83899999999999997</v>
      </c>
      <c r="W1438" s="9">
        <v>0.6</v>
      </c>
      <c r="X1438" s="9">
        <v>0.96899999999999997</v>
      </c>
      <c r="Y1438" s="9">
        <v>0.89</v>
      </c>
      <c r="Z1438" s="9">
        <v>0.85499999999999998</v>
      </c>
      <c r="AA1438" s="9">
        <v>0.78900000000000003</v>
      </c>
      <c r="AB1438" s="9">
        <v>0.86699999999999999</v>
      </c>
    </row>
    <row r="1439" spans="1:28" x14ac:dyDescent="0.2">
      <c r="B1439" s="2" t="s">
        <v>103</v>
      </c>
      <c r="C1439" s="8">
        <v>0.14199999999999999</v>
      </c>
      <c r="D1439" s="9">
        <v>0.14299999999999999</v>
      </c>
      <c r="E1439" s="9">
        <v>0.19800000000000001</v>
      </c>
      <c r="F1439" s="9">
        <v>0.111</v>
      </c>
      <c r="G1439" s="9">
        <v>0.14899999999999999</v>
      </c>
      <c r="H1439" s="9">
        <v>0.16300000000000001</v>
      </c>
      <c r="I1439" s="9">
        <v>7.6999999999999999E-2</v>
      </c>
      <c r="J1439" s="9">
        <v>0.128</v>
      </c>
      <c r="K1439" s="9">
        <v>0.161</v>
      </c>
      <c r="L1439" s="9">
        <v>0.109</v>
      </c>
      <c r="M1439" s="9">
        <v>0.23899999999999999</v>
      </c>
      <c r="N1439" s="9">
        <v>0.182</v>
      </c>
      <c r="O1439" s="9">
        <v>0.14299999999999999</v>
      </c>
      <c r="P1439" s="9">
        <v>0.154</v>
      </c>
      <c r="Q1439" s="9">
        <v>0.11</v>
      </c>
      <c r="R1439" s="9">
        <v>0.14399999999999999</v>
      </c>
      <c r="S1439" s="9">
        <v>0.14000000000000001</v>
      </c>
      <c r="T1439" s="9">
        <v>0.13900000000000001</v>
      </c>
      <c r="U1439" s="9">
        <v>0.14799999999999999</v>
      </c>
      <c r="V1439" s="9">
        <v>0.161</v>
      </c>
      <c r="W1439" s="9">
        <v>0.4</v>
      </c>
      <c r="X1439" s="9">
        <v>3.1E-2</v>
      </c>
      <c r="Y1439" s="9">
        <v>0.11</v>
      </c>
      <c r="Z1439" s="9">
        <v>0.14499999999999999</v>
      </c>
      <c r="AA1439" s="9">
        <v>0.21099999999999999</v>
      </c>
      <c r="AB1439" s="9">
        <v>0.13300000000000001</v>
      </c>
    </row>
    <row r="1440" spans="1:28" x14ac:dyDescent="0.2">
      <c r="B1440" s="2" t="s">
        <v>3</v>
      </c>
      <c r="C1440" s="3">
        <v>465</v>
      </c>
      <c r="D1440" s="4">
        <v>77</v>
      </c>
      <c r="E1440" s="4">
        <v>106</v>
      </c>
      <c r="F1440" s="4">
        <v>117</v>
      </c>
      <c r="G1440" s="4">
        <v>67</v>
      </c>
      <c r="H1440" s="4">
        <v>43</v>
      </c>
      <c r="I1440" s="4">
        <v>39</v>
      </c>
      <c r="J1440" s="4">
        <v>39</v>
      </c>
      <c r="K1440" s="4">
        <v>93</v>
      </c>
      <c r="L1440" s="4">
        <v>128</v>
      </c>
      <c r="M1440" s="4">
        <v>46</v>
      </c>
      <c r="N1440" s="4">
        <v>22</v>
      </c>
      <c r="O1440" s="4">
        <v>28</v>
      </c>
      <c r="P1440" s="4">
        <v>319</v>
      </c>
      <c r="Q1440" s="4">
        <v>127</v>
      </c>
      <c r="R1440" s="4">
        <v>390</v>
      </c>
      <c r="S1440" s="4">
        <v>50</v>
      </c>
      <c r="T1440" s="4">
        <v>409</v>
      </c>
      <c r="U1440" s="4">
        <v>27</v>
      </c>
      <c r="V1440" s="4">
        <v>31</v>
      </c>
      <c r="W1440" s="4">
        <v>10</v>
      </c>
      <c r="X1440" s="4">
        <v>32</v>
      </c>
      <c r="Y1440" s="4">
        <v>127</v>
      </c>
      <c r="Z1440" s="4">
        <v>124</v>
      </c>
      <c r="AA1440" s="4">
        <v>90</v>
      </c>
      <c r="AB1440" s="4">
        <v>75</v>
      </c>
    </row>
    <row r="1441" spans="1:28" ht="63.75" x14ac:dyDescent="0.2">
      <c r="A1441" s="1" t="s">
        <v>1437</v>
      </c>
    </row>
    <row r="1442" spans="1:28" x14ac:dyDescent="0.2">
      <c r="B1442" s="2" t="s">
        <v>147</v>
      </c>
      <c r="C1442" s="8">
        <v>0.33200000000000002</v>
      </c>
      <c r="D1442" s="9">
        <v>0.45800000000000002</v>
      </c>
      <c r="E1442" s="9">
        <v>0.42199999999999999</v>
      </c>
      <c r="F1442" s="9">
        <v>0.30499999999999999</v>
      </c>
      <c r="G1442" s="9">
        <v>0.252</v>
      </c>
      <c r="H1442" s="9">
        <v>0.25</v>
      </c>
      <c r="I1442" s="9">
        <v>0.21199999999999999</v>
      </c>
      <c r="J1442" s="9">
        <v>0.436</v>
      </c>
      <c r="K1442" s="9">
        <v>0.371</v>
      </c>
      <c r="L1442" s="9">
        <v>0.32700000000000001</v>
      </c>
      <c r="M1442" s="9">
        <v>0.32</v>
      </c>
      <c r="N1442" s="9">
        <v>0.30599999999999999</v>
      </c>
      <c r="O1442" s="9">
        <v>0.17199999999999999</v>
      </c>
      <c r="P1442" s="9">
        <v>0.33600000000000002</v>
      </c>
      <c r="Q1442" s="9">
        <v>0.32500000000000001</v>
      </c>
      <c r="R1442" s="9">
        <v>0.34499999999999997</v>
      </c>
      <c r="S1442" s="9">
        <v>0.246</v>
      </c>
      <c r="T1442" s="9">
        <v>0.33200000000000002</v>
      </c>
      <c r="U1442" s="9">
        <v>0.23899999999999999</v>
      </c>
      <c r="V1442" s="9">
        <v>0.40699999999999997</v>
      </c>
      <c r="W1442" s="9">
        <v>0.26800000000000002</v>
      </c>
      <c r="X1442" s="9">
        <v>0.22600000000000001</v>
      </c>
      <c r="Y1442" s="9">
        <v>0.34399999999999997</v>
      </c>
      <c r="Z1442" s="9">
        <v>0.33700000000000002</v>
      </c>
      <c r="AA1442" s="9">
        <v>0.38500000000000001</v>
      </c>
      <c r="AB1442" s="9">
        <v>0.309</v>
      </c>
    </row>
    <row r="1443" spans="1:28" x14ac:dyDescent="0.2">
      <c r="B1443" s="2" t="s">
        <v>21</v>
      </c>
      <c r="C1443" s="8">
        <v>0.55600000000000005</v>
      </c>
      <c r="D1443" s="9">
        <v>0.46400000000000002</v>
      </c>
      <c r="E1443" s="9">
        <v>0.49199999999999999</v>
      </c>
      <c r="F1443" s="9">
        <v>0.57099999999999995</v>
      </c>
      <c r="G1443" s="9">
        <v>0.61899999999999999</v>
      </c>
      <c r="H1443" s="9">
        <v>0.63800000000000001</v>
      </c>
      <c r="I1443" s="9">
        <v>0.625</v>
      </c>
      <c r="J1443" s="9">
        <v>0.378</v>
      </c>
      <c r="K1443" s="9">
        <v>0.43</v>
      </c>
      <c r="L1443" s="9">
        <v>0.56000000000000005</v>
      </c>
      <c r="M1443" s="9">
        <v>0.59699999999999998</v>
      </c>
      <c r="N1443" s="9">
        <v>0.64600000000000002</v>
      </c>
      <c r="O1443" s="9">
        <v>0.78300000000000003</v>
      </c>
      <c r="P1443" s="9">
        <v>0.52500000000000002</v>
      </c>
      <c r="Q1443" s="9">
        <v>0.60599999999999998</v>
      </c>
      <c r="R1443" s="9">
        <v>0.54</v>
      </c>
      <c r="S1443" s="9">
        <v>0.68400000000000005</v>
      </c>
      <c r="T1443" s="9">
        <v>0.56699999999999995</v>
      </c>
      <c r="U1443" s="9">
        <v>0.47699999999999998</v>
      </c>
      <c r="V1443" s="9">
        <v>0.44700000000000001</v>
      </c>
      <c r="W1443" s="9">
        <v>0.66100000000000003</v>
      </c>
      <c r="X1443" s="9">
        <v>0.68400000000000005</v>
      </c>
      <c r="Y1443" s="9">
        <v>0.54</v>
      </c>
      <c r="Z1443" s="9">
        <v>0.53500000000000003</v>
      </c>
      <c r="AA1443" s="9">
        <v>0.49399999999999999</v>
      </c>
      <c r="AB1443" s="9">
        <v>0.60399999999999998</v>
      </c>
    </row>
    <row r="1444" spans="1:28" x14ac:dyDescent="0.2">
      <c r="B1444" s="2" t="s">
        <v>22</v>
      </c>
      <c r="C1444" s="8">
        <v>0.112</v>
      </c>
      <c r="D1444" s="9">
        <v>7.8E-2</v>
      </c>
      <c r="E1444" s="9">
        <v>8.5999999999999993E-2</v>
      </c>
      <c r="F1444" s="9">
        <v>0.124</v>
      </c>
      <c r="G1444" s="9">
        <v>0.129</v>
      </c>
      <c r="H1444" s="9">
        <v>0.112</v>
      </c>
      <c r="I1444" s="9">
        <v>0.16300000000000001</v>
      </c>
      <c r="J1444" s="9">
        <v>0.186</v>
      </c>
      <c r="K1444" s="9">
        <v>0.19900000000000001</v>
      </c>
      <c r="L1444" s="9">
        <v>0.112</v>
      </c>
      <c r="M1444" s="9">
        <v>8.3000000000000004E-2</v>
      </c>
      <c r="N1444" s="9">
        <v>4.9000000000000002E-2</v>
      </c>
      <c r="O1444" s="9">
        <v>4.3999999999999997E-2</v>
      </c>
      <c r="P1444" s="9">
        <v>0.13900000000000001</v>
      </c>
      <c r="Q1444" s="9">
        <v>6.9000000000000006E-2</v>
      </c>
      <c r="R1444" s="9">
        <v>0.115</v>
      </c>
      <c r="S1444" s="9">
        <v>7.0000000000000007E-2</v>
      </c>
      <c r="T1444" s="9">
        <v>0.10100000000000001</v>
      </c>
      <c r="U1444" s="9">
        <v>0.28399999999999997</v>
      </c>
      <c r="V1444" s="9">
        <v>0.14599999999999999</v>
      </c>
      <c r="W1444" s="9">
        <v>7.0999999999999994E-2</v>
      </c>
      <c r="X1444" s="9">
        <v>0.09</v>
      </c>
      <c r="Y1444" s="9">
        <v>0.11600000000000001</v>
      </c>
      <c r="Z1444" s="9">
        <v>0.128</v>
      </c>
      <c r="AA1444" s="9">
        <v>0.121</v>
      </c>
      <c r="AB1444" s="9">
        <v>8.6999999999999994E-2</v>
      </c>
    </row>
    <row r="1445" spans="1:28" x14ac:dyDescent="0.2">
      <c r="B1445" s="2" t="s">
        <v>3</v>
      </c>
      <c r="C1445" s="3">
        <v>2088</v>
      </c>
      <c r="D1445" s="4">
        <v>321</v>
      </c>
      <c r="E1445" s="4">
        <v>455</v>
      </c>
      <c r="F1445" s="4">
        <v>534</v>
      </c>
      <c r="G1445" s="4">
        <v>365</v>
      </c>
      <c r="H1445" s="4">
        <v>196</v>
      </c>
      <c r="I1445" s="4">
        <v>184</v>
      </c>
      <c r="J1445" s="4">
        <v>156</v>
      </c>
      <c r="K1445" s="4">
        <v>307</v>
      </c>
      <c r="L1445" s="4">
        <v>562</v>
      </c>
      <c r="M1445" s="4">
        <v>253</v>
      </c>
      <c r="N1445" s="4">
        <v>144</v>
      </c>
      <c r="O1445" s="4">
        <v>180</v>
      </c>
      <c r="P1445" s="4">
        <v>1206</v>
      </c>
      <c r="Q1445" s="4">
        <v>822</v>
      </c>
      <c r="R1445" s="4">
        <v>1763</v>
      </c>
      <c r="S1445" s="4">
        <v>244</v>
      </c>
      <c r="T1445" s="4">
        <v>1882</v>
      </c>
      <c r="U1445" s="4">
        <v>88</v>
      </c>
      <c r="V1445" s="4">
        <v>123</v>
      </c>
      <c r="W1445" s="4">
        <v>56</v>
      </c>
      <c r="X1445" s="4">
        <v>177</v>
      </c>
      <c r="Y1445" s="4">
        <v>526</v>
      </c>
      <c r="Z1445" s="4">
        <v>507</v>
      </c>
      <c r="AA1445" s="4">
        <v>431</v>
      </c>
      <c r="AB1445" s="4">
        <v>369</v>
      </c>
    </row>
    <row r="1446" spans="1:28" ht="89.25" x14ac:dyDescent="0.2">
      <c r="A1446" s="1" t="s">
        <v>1420</v>
      </c>
    </row>
    <row r="1447" spans="1:28" x14ac:dyDescent="0.2">
      <c r="B1447" s="2" t="s">
        <v>147</v>
      </c>
      <c r="C1447" s="8">
        <v>0.36599999999999999</v>
      </c>
      <c r="D1447" s="9">
        <v>0.47</v>
      </c>
      <c r="E1447" s="9">
        <v>0.46200000000000002</v>
      </c>
      <c r="F1447" s="9">
        <v>0.34699999999999998</v>
      </c>
      <c r="G1447" s="9">
        <v>0.32800000000000001</v>
      </c>
      <c r="H1447" s="9">
        <v>0.23499999999999999</v>
      </c>
      <c r="I1447" s="9">
        <v>0.185</v>
      </c>
      <c r="J1447" s="9">
        <v>0.39500000000000002</v>
      </c>
      <c r="K1447" s="9">
        <v>0.40899999999999997</v>
      </c>
      <c r="L1447" s="9">
        <v>0.38500000000000001</v>
      </c>
      <c r="M1447" s="9">
        <v>0.34599999999999997</v>
      </c>
      <c r="N1447" s="9">
        <v>0.315</v>
      </c>
      <c r="O1447" s="9">
        <v>0.21299999999999999</v>
      </c>
      <c r="P1447" s="9">
        <v>0.38600000000000001</v>
      </c>
      <c r="Q1447" s="9">
        <v>0.33100000000000002</v>
      </c>
      <c r="R1447" s="9">
        <v>0.38</v>
      </c>
      <c r="S1447" s="9">
        <v>0.25700000000000001</v>
      </c>
      <c r="T1447" s="9">
        <v>0.36599999999999999</v>
      </c>
      <c r="U1447" s="9">
        <v>0.27100000000000002</v>
      </c>
      <c r="V1447" s="9">
        <v>0.44600000000000001</v>
      </c>
      <c r="W1447" s="9">
        <v>0.28100000000000003</v>
      </c>
      <c r="X1447" s="9">
        <v>0.29699999999999999</v>
      </c>
      <c r="Y1447" s="9">
        <v>0.38500000000000001</v>
      </c>
      <c r="Z1447" s="9">
        <v>0.36299999999999999</v>
      </c>
      <c r="AA1447" s="9">
        <v>0.42</v>
      </c>
      <c r="AB1447" s="9">
        <v>0.33800000000000002</v>
      </c>
    </row>
    <row r="1448" spans="1:28" x14ac:dyDescent="0.2">
      <c r="B1448" s="2" t="s">
        <v>21</v>
      </c>
      <c r="C1448" s="8">
        <v>0.57199999999999995</v>
      </c>
      <c r="D1448" s="9">
        <v>0.48599999999999999</v>
      </c>
      <c r="E1448" s="9">
        <v>0.49299999999999999</v>
      </c>
      <c r="F1448" s="9">
        <v>0.59</v>
      </c>
      <c r="G1448" s="9">
        <v>0.60499999999999998</v>
      </c>
      <c r="H1448" s="9">
        <v>0.70599999999999996</v>
      </c>
      <c r="I1448" s="9">
        <v>0.70499999999999996</v>
      </c>
      <c r="J1448" s="9">
        <v>0.49</v>
      </c>
      <c r="K1448" s="9">
        <v>0.50700000000000001</v>
      </c>
      <c r="L1448" s="9">
        <v>0.55800000000000005</v>
      </c>
      <c r="M1448" s="9">
        <v>0.60199999999999998</v>
      </c>
      <c r="N1448" s="9">
        <v>0.65700000000000003</v>
      </c>
      <c r="O1448" s="9">
        <v>0.73</v>
      </c>
      <c r="P1448" s="9">
        <v>0.54300000000000004</v>
      </c>
      <c r="Q1448" s="9">
        <v>0.63</v>
      </c>
      <c r="R1448" s="9">
        <v>0.55900000000000005</v>
      </c>
      <c r="S1448" s="9">
        <v>0.69599999999999995</v>
      </c>
      <c r="T1448" s="9">
        <v>0.57999999999999996</v>
      </c>
      <c r="U1448" s="9">
        <v>0.51800000000000002</v>
      </c>
      <c r="V1448" s="9">
        <v>0.47099999999999997</v>
      </c>
      <c r="W1448" s="9">
        <v>0.66700000000000004</v>
      </c>
      <c r="X1448" s="9">
        <v>0.64</v>
      </c>
      <c r="Y1448" s="9">
        <v>0.56399999999999995</v>
      </c>
      <c r="Z1448" s="9">
        <v>0.56599999999999995</v>
      </c>
      <c r="AA1448" s="9">
        <v>0.53200000000000003</v>
      </c>
      <c r="AB1448" s="9">
        <v>0.57999999999999996</v>
      </c>
    </row>
    <row r="1449" spans="1:28" x14ac:dyDescent="0.2">
      <c r="B1449" s="2" t="s">
        <v>22</v>
      </c>
      <c r="C1449" s="8">
        <v>6.2E-2</v>
      </c>
      <c r="D1449" s="9">
        <v>4.4999999999999998E-2</v>
      </c>
      <c r="E1449" s="9">
        <v>4.4999999999999998E-2</v>
      </c>
      <c r="F1449" s="9">
        <v>6.3E-2</v>
      </c>
      <c r="G1449" s="9">
        <v>6.7000000000000004E-2</v>
      </c>
      <c r="H1449" s="9">
        <v>5.8999999999999997E-2</v>
      </c>
      <c r="I1449" s="9">
        <v>0.11</v>
      </c>
      <c r="J1449" s="9">
        <v>0.11600000000000001</v>
      </c>
      <c r="K1449" s="9">
        <v>8.4000000000000005E-2</v>
      </c>
      <c r="L1449" s="9">
        <v>5.7000000000000002E-2</v>
      </c>
      <c r="M1449" s="9">
        <v>5.0999999999999997E-2</v>
      </c>
      <c r="N1449" s="9">
        <v>2.8000000000000001E-2</v>
      </c>
      <c r="O1449" s="9">
        <v>5.7000000000000002E-2</v>
      </c>
      <c r="P1449" s="9">
        <v>7.0999999999999994E-2</v>
      </c>
      <c r="Q1449" s="9">
        <v>3.9E-2</v>
      </c>
      <c r="R1449" s="9">
        <v>6.0999999999999999E-2</v>
      </c>
      <c r="S1449" s="9">
        <v>4.5999999999999999E-2</v>
      </c>
      <c r="T1449" s="9">
        <v>5.3999999999999999E-2</v>
      </c>
      <c r="U1449" s="9">
        <v>0.21199999999999999</v>
      </c>
      <c r="V1449" s="9">
        <v>8.3000000000000004E-2</v>
      </c>
      <c r="W1449" s="9">
        <v>5.2999999999999999E-2</v>
      </c>
      <c r="X1449" s="9">
        <v>6.4000000000000001E-2</v>
      </c>
      <c r="Y1449" s="9">
        <v>5.0999999999999997E-2</v>
      </c>
      <c r="Z1449" s="9">
        <v>7.0999999999999994E-2</v>
      </c>
      <c r="AA1449" s="9">
        <v>4.8000000000000001E-2</v>
      </c>
      <c r="AB1449" s="9">
        <v>8.2000000000000003E-2</v>
      </c>
    </row>
    <row r="1450" spans="1:28" x14ac:dyDescent="0.2">
      <c r="B1450" s="2" t="s">
        <v>3</v>
      </c>
      <c r="C1450" s="3">
        <v>2036</v>
      </c>
      <c r="D1450" s="4">
        <v>313</v>
      </c>
      <c r="E1450" s="4">
        <v>446</v>
      </c>
      <c r="F1450" s="4">
        <v>527</v>
      </c>
      <c r="G1450" s="4">
        <v>357</v>
      </c>
      <c r="H1450" s="4">
        <v>187</v>
      </c>
      <c r="I1450" s="4">
        <v>173</v>
      </c>
      <c r="J1450" s="4">
        <v>147</v>
      </c>
      <c r="K1450" s="4">
        <v>298</v>
      </c>
      <c r="L1450" s="4">
        <v>548</v>
      </c>
      <c r="M1450" s="4">
        <v>254</v>
      </c>
      <c r="N1450" s="4">
        <v>143</v>
      </c>
      <c r="O1450" s="4">
        <v>174</v>
      </c>
      <c r="P1450" s="4">
        <v>1181</v>
      </c>
      <c r="Q1450" s="4">
        <v>798</v>
      </c>
      <c r="R1450" s="4">
        <v>1719</v>
      </c>
      <c r="S1450" s="4">
        <v>237</v>
      </c>
      <c r="T1450" s="4">
        <v>1835</v>
      </c>
      <c r="U1450" s="4">
        <v>85</v>
      </c>
      <c r="V1450" s="4">
        <v>121</v>
      </c>
      <c r="W1450" s="4">
        <v>57</v>
      </c>
      <c r="X1450" s="4">
        <v>172</v>
      </c>
      <c r="Y1450" s="4">
        <v>514</v>
      </c>
      <c r="Z1450" s="4">
        <v>491</v>
      </c>
      <c r="AA1450" s="4">
        <v>417</v>
      </c>
      <c r="AB1450" s="4">
        <v>367</v>
      </c>
    </row>
    <row r="1451" spans="1:28" ht="89.25" x14ac:dyDescent="0.2">
      <c r="A1451" s="1" t="s">
        <v>1402</v>
      </c>
    </row>
    <row r="1452" spans="1:28" x14ac:dyDescent="0.2">
      <c r="B1452" s="2" t="s">
        <v>147</v>
      </c>
      <c r="C1452" s="8">
        <v>0.34</v>
      </c>
      <c r="D1452" s="9">
        <v>0.45600000000000002</v>
      </c>
      <c r="E1452" s="9">
        <v>0.41699999999999998</v>
      </c>
      <c r="F1452" s="9">
        <v>0.314</v>
      </c>
      <c r="G1452" s="9">
        <v>0.29899999999999999</v>
      </c>
      <c r="H1452" s="9">
        <v>0.23400000000000001</v>
      </c>
      <c r="I1452" s="9">
        <v>0.2</v>
      </c>
      <c r="J1452" s="9">
        <v>0.33500000000000002</v>
      </c>
      <c r="K1452" s="9">
        <v>0.38200000000000001</v>
      </c>
      <c r="L1452" s="9">
        <v>0.36099999999999999</v>
      </c>
      <c r="M1452" s="9">
        <v>0.33700000000000002</v>
      </c>
      <c r="N1452" s="9">
        <v>0.308</v>
      </c>
      <c r="O1452" s="9">
        <v>0.20100000000000001</v>
      </c>
      <c r="P1452" s="9">
        <v>0.34599999999999997</v>
      </c>
      <c r="Q1452" s="9">
        <v>0.32700000000000001</v>
      </c>
      <c r="R1452" s="9">
        <v>0.35099999999999998</v>
      </c>
      <c r="S1452" s="9">
        <v>0.27800000000000002</v>
      </c>
      <c r="T1452" s="9">
        <v>0.33800000000000002</v>
      </c>
      <c r="U1452" s="9">
        <v>0.23599999999999999</v>
      </c>
      <c r="V1452" s="9">
        <v>0.443</v>
      </c>
      <c r="W1452" s="9">
        <v>0.30499999999999999</v>
      </c>
      <c r="X1452" s="9">
        <v>0.22500000000000001</v>
      </c>
      <c r="Y1452" s="9">
        <v>0.35899999999999999</v>
      </c>
      <c r="Z1452" s="9">
        <v>0.34599999999999997</v>
      </c>
      <c r="AA1452" s="9">
        <v>0.379</v>
      </c>
      <c r="AB1452" s="9">
        <v>0.32300000000000001</v>
      </c>
    </row>
    <row r="1453" spans="1:28" x14ac:dyDescent="0.2">
      <c r="B1453" s="2" t="s">
        <v>21</v>
      </c>
      <c r="C1453" s="8">
        <v>0.54400000000000004</v>
      </c>
      <c r="D1453" s="9">
        <v>0.46300000000000002</v>
      </c>
      <c r="E1453" s="9">
        <v>0.501</v>
      </c>
      <c r="F1453" s="9">
        <v>0.56999999999999995</v>
      </c>
      <c r="G1453" s="9">
        <v>0.58699999999999997</v>
      </c>
      <c r="H1453" s="9">
        <v>0.62</v>
      </c>
      <c r="I1453" s="9">
        <v>0.57199999999999995</v>
      </c>
      <c r="J1453" s="9">
        <v>0.38600000000000001</v>
      </c>
      <c r="K1453" s="9">
        <v>0.439</v>
      </c>
      <c r="L1453" s="9">
        <v>0.53800000000000003</v>
      </c>
      <c r="M1453" s="9">
        <v>0.56599999999999995</v>
      </c>
      <c r="N1453" s="9">
        <v>0.623</v>
      </c>
      <c r="O1453" s="9">
        <v>0.73199999999999998</v>
      </c>
      <c r="P1453" s="9">
        <v>0.50900000000000001</v>
      </c>
      <c r="Q1453" s="9">
        <v>0.60599999999999998</v>
      </c>
      <c r="R1453" s="9">
        <v>0.53200000000000003</v>
      </c>
      <c r="S1453" s="9">
        <v>0.629</v>
      </c>
      <c r="T1453" s="9">
        <v>0.55000000000000004</v>
      </c>
      <c r="U1453" s="9">
        <v>0.49399999999999999</v>
      </c>
      <c r="V1453" s="9">
        <v>0.47499999999999998</v>
      </c>
      <c r="W1453" s="9">
        <v>0.627</v>
      </c>
      <c r="X1453" s="9">
        <v>0.65900000000000003</v>
      </c>
      <c r="Y1453" s="9">
        <v>0.53700000000000003</v>
      </c>
      <c r="Z1453" s="9">
        <v>0.5</v>
      </c>
      <c r="AA1453" s="9">
        <v>0.52500000000000002</v>
      </c>
      <c r="AB1453" s="9">
        <v>0.56799999999999995</v>
      </c>
    </row>
    <row r="1454" spans="1:28" x14ac:dyDescent="0.2">
      <c r="B1454" s="2" t="s">
        <v>22</v>
      </c>
      <c r="C1454" s="8">
        <v>0.11600000000000001</v>
      </c>
      <c r="D1454" s="9">
        <v>8.1000000000000003E-2</v>
      </c>
      <c r="E1454" s="9">
        <v>8.2000000000000003E-2</v>
      </c>
      <c r="F1454" s="9">
        <v>0.11600000000000001</v>
      </c>
      <c r="G1454" s="9">
        <v>0.114</v>
      </c>
      <c r="H1454" s="9">
        <v>0.14699999999999999</v>
      </c>
      <c r="I1454" s="9">
        <v>0.22800000000000001</v>
      </c>
      <c r="J1454" s="9">
        <v>0.27800000000000002</v>
      </c>
      <c r="K1454" s="9">
        <v>0.17899999999999999</v>
      </c>
      <c r="L1454" s="9">
        <v>0.10100000000000001</v>
      </c>
      <c r="M1454" s="9">
        <v>9.6000000000000002E-2</v>
      </c>
      <c r="N1454" s="9">
        <v>6.8000000000000005E-2</v>
      </c>
      <c r="O1454" s="9">
        <v>6.7000000000000004E-2</v>
      </c>
      <c r="P1454" s="9">
        <v>0.14599999999999999</v>
      </c>
      <c r="Q1454" s="9">
        <v>6.7000000000000004E-2</v>
      </c>
      <c r="R1454" s="9">
        <v>0.11700000000000001</v>
      </c>
      <c r="S1454" s="9">
        <v>9.2999999999999999E-2</v>
      </c>
      <c r="T1454" s="9">
        <v>0.111</v>
      </c>
      <c r="U1454" s="9">
        <v>0.27</v>
      </c>
      <c r="V1454" s="9">
        <v>8.2000000000000003E-2</v>
      </c>
      <c r="W1454" s="9">
        <v>6.8000000000000005E-2</v>
      </c>
      <c r="X1454" s="9">
        <v>0.11600000000000001</v>
      </c>
      <c r="Y1454" s="9">
        <v>0.105</v>
      </c>
      <c r="Z1454" s="9">
        <v>0.154</v>
      </c>
      <c r="AA1454" s="9">
        <v>9.6000000000000002E-2</v>
      </c>
      <c r="AB1454" s="9">
        <v>0.109</v>
      </c>
    </row>
    <row r="1455" spans="1:28" x14ac:dyDescent="0.2">
      <c r="B1455" s="2" t="s">
        <v>3</v>
      </c>
      <c r="C1455" s="3">
        <v>2054</v>
      </c>
      <c r="D1455" s="4">
        <v>320</v>
      </c>
      <c r="E1455" s="4">
        <v>451</v>
      </c>
      <c r="F1455" s="4">
        <v>526</v>
      </c>
      <c r="G1455" s="4">
        <v>361</v>
      </c>
      <c r="H1455" s="4">
        <v>184</v>
      </c>
      <c r="I1455" s="4">
        <v>180</v>
      </c>
      <c r="J1455" s="4">
        <v>158</v>
      </c>
      <c r="K1455" s="4">
        <v>301</v>
      </c>
      <c r="L1455" s="4">
        <v>554</v>
      </c>
      <c r="M1455" s="4">
        <v>249</v>
      </c>
      <c r="N1455" s="4">
        <v>146</v>
      </c>
      <c r="O1455" s="4">
        <v>179</v>
      </c>
      <c r="P1455" s="4">
        <v>1189</v>
      </c>
      <c r="Q1455" s="4">
        <v>808</v>
      </c>
      <c r="R1455" s="4">
        <v>1737</v>
      </c>
      <c r="S1455" s="4">
        <v>237</v>
      </c>
      <c r="T1455" s="4">
        <v>1848</v>
      </c>
      <c r="U1455" s="4">
        <v>89</v>
      </c>
      <c r="V1455" s="4">
        <v>122</v>
      </c>
      <c r="W1455" s="4">
        <v>59</v>
      </c>
      <c r="X1455" s="4">
        <v>173</v>
      </c>
      <c r="Y1455" s="4">
        <v>516</v>
      </c>
      <c r="Z1455" s="4">
        <v>500</v>
      </c>
      <c r="AA1455" s="4">
        <v>427</v>
      </c>
      <c r="AB1455" s="4">
        <v>359</v>
      </c>
    </row>
    <row r="1456" spans="1:28" ht="76.5" x14ac:dyDescent="0.2">
      <c r="A1456" s="1" t="s">
        <v>1403</v>
      </c>
    </row>
    <row r="1457" spans="1:28" x14ac:dyDescent="0.2">
      <c r="B1457" s="2" t="s">
        <v>147</v>
      </c>
      <c r="C1457" s="8">
        <v>0.53</v>
      </c>
      <c r="D1457" s="9">
        <v>0.629</v>
      </c>
      <c r="E1457" s="9">
        <v>0.624</v>
      </c>
      <c r="F1457" s="9">
        <v>0.52500000000000002</v>
      </c>
      <c r="G1457" s="9">
        <v>0.51500000000000001</v>
      </c>
      <c r="H1457" s="9">
        <v>0.39900000000000002</v>
      </c>
      <c r="I1457" s="9">
        <v>0.29799999999999999</v>
      </c>
      <c r="J1457" s="9">
        <v>0.41899999999999998</v>
      </c>
      <c r="K1457" s="9">
        <v>0.48499999999999999</v>
      </c>
      <c r="L1457" s="9">
        <v>0.54400000000000004</v>
      </c>
      <c r="M1457" s="9">
        <v>0.56299999999999994</v>
      </c>
      <c r="N1457" s="9">
        <v>0.54800000000000004</v>
      </c>
      <c r="O1457" s="9">
        <v>0.54200000000000004</v>
      </c>
      <c r="P1457" s="9">
        <v>0.56999999999999995</v>
      </c>
      <c r="Q1457" s="9">
        <v>0.47099999999999997</v>
      </c>
      <c r="R1457" s="9">
        <v>0.55600000000000005</v>
      </c>
      <c r="S1457" s="9">
        <v>0.36099999999999999</v>
      </c>
      <c r="T1457" s="9">
        <v>0.53300000000000003</v>
      </c>
      <c r="U1457" s="9">
        <v>0.40699999999999997</v>
      </c>
      <c r="V1457" s="9">
        <v>0.56200000000000006</v>
      </c>
      <c r="W1457" s="9">
        <v>0.53400000000000003</v>
      </c>
      <c r="X1457" s="9">
        <v>0.50900000000000001</v>
      </c>
      <c r="Y1457" s="9">
        <v>0.54200000000000004</v>
      </c>
      <c r="Z1457" s="9">
        <v>0.504</v>
      </c>
      <c r="AA1457" s="9">
        <v>0.53600000000000003</v>
      </c>
      <c r="AB1457" s="9">
        <v>0.55300000000000005</v>
      </c>
    </row>
    <row r="1458" spans="1:28" x14ac:dyDescent="0.2">
      <c r="B1458" s="2" t="s">
        <v>21</v>
      </c>
      <c r="C1458" s="8">
        <v>0.45300000000000001</v>
      </c>
      <c r="D1458" s="9">
        <v>0.36499999999999999</v>
      </c>
      <c r="E1458" s="9">
        <v>0.372</v>
      </c>
      <c r="F1458" s="9">
        <v>0.45800000000000002</v>
      </c>
      <c r="G1458" s="9">
        <v>0.47699999999999998</v>
      </c>
      <c r="H1458" s="9">
        <v>0.56899999999999995</v>
      </c>
      <c r="I1458" s="9">
        <v>0.629</v>
      </c>
      <c r="J1458" s="9">
        <v>0.53500000000000003</v>
      </c>
      <c r="K1458" s="9">
        <v>0.47899999999999998</v>
      </c>
      <c r="L1458" s="9">
        <v>0.44700000000000001</v>
      </c>
      <c r="M1458" s="9">
        <v>0.42899999999999999</v>
      </c>
      <c r="N1458" s="9">
        <v>0.44500000000000001</v>
      </c>
      <c r="O1458" s="9">
        <v>0.44700000000000001</v>
      </c>
      <c r="P1458" s="9">
        <v>0.41099999999999998</v>
      </c>
      <c r="Q1458" s="9">
        <v>0.51700000000000002</v>
      </c>
      <c r="R1458" s="9">
        <v>0.42799999999999999</v>
      </c>
      <c r="S1458" s="9">
        <v>0.61399999999999999</v>
      </c>
      <c r="T1458" s="9">
        <v>0.45300000000000001</v>
      </c>
      <c r="U1458" s="9">
        <v>0.5</v>
      </c>
      <c r="V1458" s="9">
        <v>0.41299999999999998</v>
      </c>
      <c r="W1458" s="9">
        <v>0.46600000000000003</v>
      </c>
      <c r="X1458" s="9">
        <v>0.46899999999999997</v>
      </c>
      <c r="Y1458" s="9">
        <v>0.44</v>
      </c>
      <c r="Z1458" s="9">
        <v>0.47199999999999998</v>
      </c>
      <c r="AA1458" s="9">
        <v>0.45500000000000002</v>
      </c>
      <c r="AB1458" s="9">
        <v>0.43</v>
      </c>
    </row>
    <row r="1459" spans="1:28" x14ac:dyDescent="0.2">
      <c r="B1459" s="2" t="s">
        <v>22</v>
      </c>
      <c r="C1459" s="8">
        <v>1.7000000000000001E-2</v>
      </c>
      <c r="D1459" s="9">
        <v>6.0000000000000001E-3</v>
      </c>
      <c r="E1459" s="9">
        <v>4.0000000000000001E-3</v>
      </c>
      <c r="F1459" s="9">
        <v>1.7000000000000001E-2</v>
      </c>
      <c r="G1459" s="9">
        <v>8.0000000000000002E-3</v>
      </c>
      <c r="H1459" s="9">
        <v>3.2000000000000001E-2</v>
      </c>
      <c r="I1459" s="9">
        <v>7.2999999999999995E-2</v>
      </c>
      <c r="J1459" s="9">
        <v>4.4999999999999998E-2</v>
      </c>
      <c r="K1459" s="9">
        <v>3.5999999999999997E-2</v>
      </c>
      <c r="L1459" s="9">
        <v>8.9999999999999993E-3</v>
      </c>
      <c r="M1459" s="9">
        <v>8.0000000000000002E-3</v>
      </c>
      <c r="N1459" s="9">
        <v>7.0000000000000001E-3</v>
      </c>
      <c r="O1459" s="9">
        <v>1.0999999999999999E-2</v>
      </c>
      <c r="P1459" s="9">
        <v>1.9E-2</v>
      </c>
      <c r="Q1459" s="9">
        <v>1.2E-2</v>
      </c>
      <c r="R1459" s="9">
        <v>1.7000000000000001E-2</v>
      </c>
      <c r="S1459" s="9">
        <v>2.5000000000000001E-2</v>
      </c>
      <c r="T1459" s="9">
        <v>1.4E-2</v>
      </c>
      <c r="U1459" s="9">
        <v>9.2999999999999999E-2</v>
      </c>
      <c r="V1459" s="9">
        <v>2.5000000000000001E-2</v>
      </c>
      <c r="W1459" s="9">
        <v>0</v>
      </c>
      <c r="X1459" s="9">
        <v>2.3E-2</v>
      </c>
      <c r="Y1459" s="9">
        <v>1.9E-2</v>
      </c>
      <c r="Z1459" s="9">
        <v>2.4E-2</v>
      </c>
      <c r="AA1459" s="9">
        <v>8.9999999999999993E-3</v>
      </c>
      <c r="AB1459" s="9">
        <v>1.6E-2</v>
      </c>
    </row>
    <row r="1460" spans="1:28" x14ac:dyDescent="0.2">
      <c r="B1460" s="2" t="s">
        <v>3</v>
      </c>
      <c r="C1460" s="3">
        <v>2073</v>
      </c>
      <c r="D1460" s="4">
        <v>318</v>
      </c>
      <c r="E1460" s="4">
        <v>457</v>
      </c>
      <c r="F1460" s="4">
        <v>533</v>
      </c>
      <c r="G1460" s="4">
        <v>365</v>
      </c>
      <c r="H1460" s="4">
        <v>188</v>
      </c>
      <c r="I1460" s="4">
        <v>178</v>
      </c>
      <c r="J1460" s="4">
        <v>155</v>
      </c>
      <c r="K1460" s="4">
        <v>305</v>
      </c>
      <c r="L1460" s="4">
        <v>557</v>
      </c>
      <c r="M1460" s="4">
        <v>252</v>
      </c>
      <c r="N1460" s="4">
        <v>146</v>
      </c>
      <c r="O1460" s="4">
        <v>179</v>
      </c>
      <c r="P1460" s="4">
        <v>1200</v>
      </c>
      <c r="Q1460" s="4">
        <v>813</v>
      </c>
      <c r="R1460" s="4">
        <v>1755</v>
      </c>
      <c r="S1460" s="4">
        <v>241</v>
      </c>
      <c r="T1460" s="4">
        <v>1871</v>
      </c>
      <c r="U1460" s="4">
        <v>86</v>
      </c>
      <c r="V1460" s="4">
        <v>121</v>
      </c>
      <c r="W1460" s="4">
        <v>58</v>
      </c>
      <c r="X1460" s="4">
        <v>175</v>
      </c>
      <c r="Y1460" s="4">
        <v>530</v>
      </c>
      <c r="Z1460" s="4">
        <v>496</v>
      </c>
      <c r="AA1460" s="4">
        <v>429</v>
      </c>
      <c r="AB1460" s="4">
        <v>365</v>
      </c>
    </row>
    <row r="1461" spans="1:28" ht="76.5" x14ac:dyDescent="0.2">
      <c r="A1461" s="1" t="s">
        <v>1380</v>
      </c>
    </row>
    <row r="1462" spans="1:28" x14ac:dyDescent="0.2">
      <c r="B1462" s="2" t="s">
        <v>147</v>
      </c>
      <c r="C1462" s="8">
        <v>0.51500000000000001</v>
      </c>
      <c r="D1462" s="9">
        <v>0.64200000000000002</v>
      </c>
      <c r="E1462" s="9">
        <v>0.61899999999999999</v>
      </c>
      <c r="F1462" s="9">
        <v>0.51</v>
      </c>
      <c r="G1462" s="9">
        <v>0.503</v>
      </c>
      <c r="H1462" s="9">
        <v>0.34200000000000003</v>
      </c>
      <c r="I1462" s="9">
        <v>0.251</v>
      </c>
      <c r="J1462" s="9">
        <v>0.42</v>
      </c>
      <c r="K1462" s="9">
        <v>0.48199999999999998</v>
      </c>
      <c r="L1462" s="9">
        <v>0.53</v>
      </c>
      <c r="M1462" s="9">
        <v>0.52200000000000002</v>
      </c>
      <c r="N1462" s="9">
        <v>0.52400000000000002</v>
      </c>
      <c r="O1462" s="9">
        <v>0.52300000000000002</v>
      </c>
      <c r="P1462" s="9">
        <v>0.57199999999999995</v>
      </c>
      <c r="Q1462" s="9">
        <v>0.433</v>
      </c>
      <c r="R1462" s="9">
        <v>0.54600000000000004</v>
      </c>
      <c r="S1462" s="9">
        <v>0.32500000000000001</v>
      </c>
      <c r="T1462" s="9">
        <v>0.51900000000000002</v>
      </c>
      <c r="U1462" s="9">
        <v>0.4</v>
      </c>
      <c r="V1462" s="9">
        <v>0.53200000000000003</v>
      </c>
      <c r="W1462" s="9">
        <v>0.5</v>
      </c>
      <c r="X1462" s="9">
        <v>0.5</v>
      </c>
      <c r="Y1462" s="9">
        <v>0.52200000000000002</v>
      </c>
      <c r="Z1462" s="9">
        <v>0.496</v>
      </c>
      <c r="AA1462" s="9">
        <v>0.51500000000000001</v>
      </c>
      <c r="AB1462" s="9">
        <v>0.54600000000000004</v>
      </c>
    </row>
    <row r="1463" spans="1:28" x14ac:dyDescent="0.2">
      <c r="B1463" s="2" t="s">
        <v>21</v>
      </c>
      <c r="C1463" s="8">
        <v>0.47599999999999998</v>
      </c>
      <c r="D1463" s="9">
        <v>0.35399999999999998</v>
      </c>
      <c r="E1463" s="9">
        <v>0.38100000000000001</v>
      </c>
      <c r="F1463" s="9">
        <v>0.48399999999999999</v>
      </c>
      <c r="G1463" s="9">
        <v>0.49199999999999999</v>
      </c>
      <c r="H1463" s="9">
        <v>0.63100000000000001</v>
      </c>
      <c r="I1463" s="9">
        <v>0.72099999999999997</v>
      </c>
      <c r="J1463" s="9">
        <v>0.54800000000000004</v>
      </c>
      <c r="K1463" s="9">
        <v>0.505</v>
      </c>
      <c r="L1463" s="9">
        <v>0.46600000000000003</v>
      </c>
      <c r="M1463" s="9">
        <v>0.47399999999999998</v>
      </c>
      <c r="N1463" s="9">
        <v>0.46899999999999997</v>
      </c>
      <c r="O1463" s="9">
        <v>0.47199999999999998</v>
      </c>
      <c r="P1463" s="9">
        <v>0.42199999999999999</v>
      </c>
      <c r="Q1463" s="9">
        <v>0.55700000000000005</v>
      </c>
      <c r="R1463" s="9">
        <v>0.44700000000000001</v>
      </c>
      <c r="S1463" s="9">
        <v>0.65800000000000003</v>
      </c>
      <c r="T1463" s="9">
        <v>0.47299999999999998</v>
      </c>
      <c r="U1463" s="9">
        <v>0.58799999999999997</v>
      </c>
      <c r="V1463" s="9">
        <v>0.44400000000000001</v>
      </c>
      <c r="W1463" s="9">
        <v>0.5</v>
      </c>
      <c r="X1463" s="9">
        <v>0.49399999999999999</v>
      </c>
      <c r="Y1463" s="9">
        <v>0.47199999999999998</v>
      </c>
      <c r="Z1463" s="9">
        <v>0.49199999999999999</v>
      </c>
      <c r="AA1463" s="9">
        <v>0.47399999999999998</v>
      </c>
      <c r="AB1463" s="9">
        <v>0.44500000000000001</v>
      </c>
    </row>
    <row r="1464" spans="1:28" x14ac:dyDescent="0.2">
      <c r="B1464" s="2" t="s">
        <v>22</v>
      </c>
      <c r="C1464" s="8">
        <v>8.9999999999999993E-3</v>
      </c>
      <c r="D1464" s="9">
        <v>3.0000000000000001E-3</v>
      </c>
      <c r="E1464" s="9">
        <v>0</v>
      </c>
      <c r="F1464" s="9">
        <v>6.0000000000000001E-3</v>
      </c>
      <c r="G1464" s="9">
        <v>5.0000000000000001E-3</v>
      </c>
      <c r="H1464" s="9">
        <v>2.7E-2</v>
      </c>
      <c r="I1464" s="9">
        <v>2.8000000000000001E-2</v>
      </c>
      <c r="J1464" s="9">
        <v>3.2000000000000001E-2</v>
      </c>
      <c r="K1464" s="9">
        <v>1.2999999999999999E-2</v>
      </c>
      <c r="L1464" s="9">
        <v>4.0000000000000001E-3</v>
      </c>
      <c r="M1464" s="9">
        <v>4.0000000000000001E-3</v>
      </c>
      <c r="N1464" s="9">
        <v>7.0000000000000001E-3</v>
      </c>
      <c r="O1464" s="9">
        <v>6.0000000000000001E-3</v>
      </c>
      <c r="P1464" s="9">
        <v>7.0000000000000001E-3</v>
      </c>
      <c r="Q1464" s="9">
        <v>0.01</v>
      </c>
      <c r="R1464" s="9">
        <v>7.0000000000000001E-3</v>
      </c>
      <c r="S1464" s="9">
        <v>1.6E-2</v>
      </c>
      <c r="T1464" s="9">
        <v>7.0000000000000001E-3</v>
      </c>
      <c r="U1464" s="9">
        <v>1.2E-2</v>
      </c>
      <c r="V1464" s="9">
        <v>2.4E-2</v>
      </c>
      <c r="W1464" s="9">
        <v>0</v>
      </c>
      <c r="X1464" s="9">
        <v>6.0000000000000001E-3</v>
      </c>
      <c r="Y1464" s="9">
        <v>6.0000000000000001E-3</v>
      </c>
      <c r="Z1464" s="9">
        <v>1.2E-2</v>
      </c>
      <c r="AA1464" s="9">
        <v>1.0999999999999999E-2</v>
      </c>
      <c r="AB1464" s="9">
        <v>8.0000000000000002E-3</v>
      </c>
    </row>
    <row r="1465" spans="1:28" x14ac:dyDescent="0.2">
      <c r="B1465" s="2" t="s">
        <v>3</v>
      </c>
      <c r="C1465" s="3">
        <v>2080</v>
      </c>
      <c r="D1465" s="4">
        <v>316</v>
      </c>
      <c r="E1465" s="4">
        <v>459</v>
      </c>
      <c r="F1465" s="4">
        <v>539</v>
      </c>
      <c r="G1465" s="4">
        <v>364</v>
      </c>
      <c r="H1465" s="4">
        <v>187</v>
      </c>
      <c r="I1465" s="4">
        <v>179</v>
      </c>
      <c r="J1465" s="4">
        <v>157</v>
      </c>
      <c r="K1465" s="4">
        <v>303</v>
      </c>
      <c r="L1465" s="4">
        <v>560</v>
      </c>
      <c r="M1465" s="4">
        <v>253</v>
      </c>
      <c r="N1465" s="4">
        <v>145</v>
      </c>
      <c r="O1465" s="4">
        <v>176</v>
      </c>
      <c r="P1465" s="4">
        <v>1202</v>
      </c>
      <c r="Q1465" s="4">
        <v>818</v>
      </c>
      <c r="R1465" s="4">
        <v>1757</v>
      </c>
      <c r="S1465" s="4">
        <v>243</v>
      </c>
      <c r="T1465" s="4">
        <v>1874</v>
      </c>
      <c r="U1465" s="4">
        <v>85</v>
      </c>
      <c r="V1465" s="4">
        <v>126</v>
      </c>
      <c r="W1465" s="4">
        <v>58</v>
      </c>
      <c r="X1465" s="4">
        <v>174</v>
      </c>
      <c r="Y1465" s="4">
        <v>527</v>
      </c>
      <c r="Z1465" s="4">
        <v>500</v>
      </c>
      <c r="AA1465" s="4">
        <v>437</v>
      </c>
      <c r="AB1465" s="4">
        <v>366</v>
      </c>
    </row>
    <row r="1466" spans="1:28" ht="76.5" x14ac:dyDescent="0.2">
      <c r="A1466" s="1" t="s">
        <v>1405</v>
      </c>
    </row>
    <row r="1467" spans="1:28" x14ac:dyDescent="0.2">
      <c r="B1467" s="2" t="s">
        <v>147</v>
      </c>
      <c r="C1467" s="8">
        <v>0.48799999999999999</v>
      </c>
      <c r="D1467" s="9">
        <v>0.625</v>
      </c>
      <c r="E1467" s="9">
        <v>0.59599999999999997</v>
      </c>
      <c r="F1467" s="9">
        <v>0.48899999999999999</v>
      </c>
      <c r="G1467" s="9">
        <v>0.45300000000000001</v>
      </c>
      <c r="H1467" s="9">
        <v>0.32500000000000001</v>
      </c>
      <c r="I1467" s="9">
        <v>0.219</v>
      </c>
      <c r="J1467" s="9">
        <v>0.34399999999999997</v>
      </c>
      <c r="K1467" s="9">
        <v>0.44600000000000001</v>
      </c>
      <c r="L1467" s="9">
        <v>0.501</v>
      </c>
      <c r="M1467" s="9">
        <v>0.50600000000000001</v>
      </c>
      <c r="N1467" s="9">
        <v>0.52700000000000002</v>
      </c>
      <c r="O1467" s="9">
        <v>0.49399999999999999</v>
      </c>
      <c r="P1467" s="9">
        <v>0.52700000000000002</v>
      </c>
      <c r="Q1467" s="9">
        <v>0.42799999999999999</v>
      </c>
      <c r="R1467" s="9">
        <v>0.51600000000000001</v>
      </c>
      <c r="S1467" s="9">
        <v>0.318</v>
      </c>
      <c r="T1467" s="9">
        <v>0.49199999999999999</v>
      </c>
      <c r="U1467" s="9">
        <v>0.36499999999999999</v>
      </c>
      <c r="V1467" s="9">
        <v>0.52</v>
      </c>
      <c r="W1467" s="9">
        <v>0.441</v>
      </c>
      <c r="X1467" s="9">
        <v>0.42299999999999999</v>
      </c>
      <c r="Y1467" s="9">
        <v>0.50900000000000001</v>
      </c>
      <c r="Z1467" s="9">
        <v>0.47099999999999997</v>
      </c>
      <c r="AA1467" s="9">
        <v>0.498</v>
      </c>
      <c r="AB1467" s="9">
        <v>0.51400000000000001</v>
      </c>
    </row>
    <row r="1468" spans="1:28" x14ac:dyDescent="0.2">
      <c r="B1468" s="2" t="s">
        <v>21</v>
      </c>
      <c r="C1468" s="8">
        <v>0.47099999999999997</v>
      </c>
      <c r="D1468" s="9">
        <v>0.35299999999999998</v>
      </c>
      <c r="E1468" s="9">
        <v>0.38500000000000001</v>
      </c>
      <c r="F1468" s="9">
        <v>0.48899999999999999</v>
      </c>
      <c r="G1468" s="9">
        <v>0.50800000000000001</v>
      </c>
      <c r="H1468" s="9">
        <v>0.59199999999999997</v>
      </c>
      <c r="I1468" s="9">
        <v>0.64500000000000002</v>
      </c>
      <c r="J1468" s="9">
        <v>0.57299999999999995</v>
      </c>
      <c r="K1468" s="9">
        <v>0.48199999999999998</v>
      </c>
      <c r="L1468" s="9">
        <v>0.47199999999999998</v>
      </c>
      <c r="M1468" s="9">
        <v>0.47399999999999998</v>
      </c>
      <c r="N1468" s="9">
        <v>0.45200000000000001</v>
      </c>
      <c r="O1468" s="9">
        <v>0.49399999999999999</v>
      </c>
      <c r="P1468" s="9">
        <v>0.42699999999999999</v>
      </c>
      <c r="Q1468" s="9">
        <v>0.54100000000000004</v>
      </c>
      <c r="R1468" s="9">
        <v>0.44700000000000001</v>
      </c>
      <c r="S1468" s="9">
        <v>0.624</v>
      </c>
      <c r="T1468" s="9">
        <v>0.47</v>
      </c>
      <c r="U1468" s="9">
        <v>0.55300000000000005</v>
      </c>
      <c r="V1468" s="9">
        <v>0.42399999999999999</v>
      </c>
      <c r="W1468" s="9">
        <v>0.52500000000000002</v>
      </c>
      <c r="X1468" s="9">
        <v>0.497</v>
      </c>
      <c r="Y1468" s="9">
        <v>0.46200000000000002</v>
      </c>
      <c r="Z1468" s="9">
        <v>0.48499999999999999</v>
      </c>
      <c r="AA1468" s="9">
        <v>0.46800000000000003</v>
      </c>
      <c r="AB1468" s="9">
        <v>0.442</v>
      </c>
    </row>
    <row r="1469" spans="1:28" x14ac:dyDescent="0.2">
      <c r="B1469" s="2" t="s">
        <v>22</v>
      </c>
      <c r="C1469" s="8">
        <v>4.1000000000000002E-2</v>
      </c>
      <c r="D1469" s="9">
        <v>2.1999999999999999E-2</v>
      </c>
      <c r="E1469" s="9">
        <v>0.02</v>
      </c>
      <c r="F1469" s="9">
        <v>2.1999999999999999E-2</v>
      </c>
      <c r="G1469" s="9">
        <v>3.9E-2</v>
      </c>
      <c r="H1469" s="9">
        <v>8.4000000000000005E-2</v>
      </c>
      <c r="I1469" s="9">
        <v>0.13700000000000001</v>
      </c>
      <c r="J1469" s="9">
        <v>8.3000000000000004E-2</v>
      </c>
      <c r="K1469" s="9">
        <v>7.1999999999999995E-2</v>
      </c>
      <c r="L1469" s="9">
        <v>2.7E-2</v>
      </c>
      <c r="M1469" s="9">
        <v>0.02</v>
      </c>
      <c r="N1469" s="9">
        <v>2.1000000000000001E-2</v>
      </c>
      <c r="O1469" s="9">
        <v>1.0999999999999999E-2</v>
      </c>
      <c r="P1469" s="9">
        <v>4.5999999999999999E-2</v>
      </c>
      <c r="Q1469" s="9">
        <v>3.2000000000000001E-2</v>
      </c>
      <c r="R1469" s="9">
        <v>3.6999999999999998E-2</v>
      </c>
      <c r="S1469" s="9">
        <v>5.8000000000000003E-2</v>
      </c>
      <c r="T1469" s="9">
        <v>3.7999999999999999E-2</v>
      </c>
      <c r="U1469" s="9">
        <v>8.2000000000000003E-2</v>
      </c>
      <c r="V1469" s="9">
        <v>5.6000000000000001E-2</v>
      </c>
      <c r="W1469" s="9">
        <v>3.4000000000000002E-2</v>
      </c>
      <c r="X1469" s="9">
        <v>0.08</v>
      </c>
      <c r="Y1469" s="9">
        <v>2.8000000000000001E-2</v>
      </c>
      <c r="Z1469" s="9">
        <v>4.3999999999999997E-2</v>
      </c>
      <c r="AA1469" s="9">
        <v>3.5000000000000003E-2</v>
      </c>
      <c r="AB1469" s="9">
        <v>4.3999999999999997E-2</v>
      </c>
    </row>
    <row r="1470" spans="1:28" x14ac:dyDescent="0.2">
      <c r="B1470" s="2" t="s">
        <v>3</v>
      </c>
      <c r="C1470" s="3">
        <v>2085</v>
      </c>
      <c r="D1470" s="4">
        <v>320</v>
      </c>
      <c r="E1470" s="4">
        <v>455</v>
      </c>
      <c r="F1470" s="4">
        <v>538</v>
      </c>
      <c r="G1470" s="4">
        <v>362</v>
      </c>
      <c r="H1470" s="4">
        <v>191</v>
      </c>
      <c r="I1470" s="4">
        <v>183</v>
      </c>
      <c r="J1470" s="4">
        <v>157</v>
      </c>
      <c r="K1470" s="4">
        <v>305</v>
      </c>
      <c r="L1470" s="4">
        <v>557</v>
      </c>
      <c r="M1470" s="4">
        <v>253</v>
      </c>
      <c r="N1470" s="4">
        <v>146</v>
      </c>
      <c r="O1470" s="4">
        <v>180</v>
      </c>
      <c r="P1470" s="4">
        <v>1209</v>
      </c>
      <c r="Q1470" s="4">
        <v>814</v>
      </c>
      <c r="R1470" s="4">
        <v>1760</v>
      </c>
      <c r="S1470" s="4">
        <v>242</v>
      </c>
      <c r="T1470" s="4">
        <v>1879</v>
      </c>
      <c r="U1470" s="4">
        <v>85</v>
      </c>
      <c r="V1470" s="4">
        <v>125</v>
      </c>
      <c r="W1470" s="4">
        <v>59</v>
      </c>
      <c r="X1470" s="4">
        <v>175</v>
      </c>
      <c r="Y1470" s="4">
        <v>532</v>
      </c>
      <c r="Z1470" s="4">
        <v>503</v>
      </c>
      <c r="AA1470" s="4">
        <v>434</v>
      </c>
      <c r="AB1470" s="4">
        <v>362</v>
      </c>
    </row>
    <row r="1471" spans="1:28" ht="89.25" x14ac:dyDescent="0.2">
      <c r="A1471" s="1" t="s">
        <v>1404</v>
      </c>
    </row>
    <row r="1472" spans="1:28" x14ac:dyDescent="0.2">
      <c r="B1472" s="2" t="s">
        <v>147</v>
      </c>
      <c r="C1472" s="8">
        <v>0.54900000000000004</v>
      </c>
      <c r="D1472" s="9">
        <v>0.65100000000000002</v>
      </c>
      <c r="E1472" s="9">
        <v>0.63700000000000001</v>
      </c>
      <c r="F1472" s="9">
        <v>0.54400000000000004</v>
      </c>
      <c r="G1472" s="9">
        <v>0.55200000000000005</v>
      </c>
      <c r="H1472" s="9">
        <v>0.432</v>
      </c>
      <c r="I1472" s="9">
        <v>0.26700000000000002</v>
      </c>
      <c r="J1472" s="9">
        <v>0.41899999999999998</v>
      </c>
      <c r="K1472" s="9">
        <v>0.52500000000000002</v>
      </c>
      <c r="L1472" s="9">
        <v>0.55500000000000005</v>
      </c>
      <c r="M1472" s="9">
        <v>0.57499999999999996</v>
      </c>
      <c r="N1472" s="9">
        <v>0.56799999999999995</v>
      </c>
      <c r="O1472" s="9">
        <v>0.56999999999999995</v>
      </c>
      <c r="P1472" s="9">
        <v>0.59299999999999997</v>
      </c>
      <c r="Q1472" s="9">
        <v>0.47899999999999998</v>
      </c>
      <c r="R1472" s="9">
        <v>0.57699999999999996</v>
      </c>
      <c r="S1472" s="9">
        <v>0.36099999999999999</v>
      </c>
      <c r="T1472" s="9">
        <v>0.55300000000000005</v>
      </c>
      <c r="U1472" s="9">
        <v>0.40200000000000002</v>
      </c>
      <c r="V1472" s="9">
        <v>0.58099999999999996</v>
      </c>
      <c r="W1472" s="9">
        <v>0.51700000000000002</v>
      </c>
      <c r="X1472" s="9">
        <v>0.52200000000000002</v>
      </c>
      <c r="Y1472" s="9">
        <v>0.55300000000000005</v>
      </c>
      <c r="Z1472" s="9">
        <v>0.53100000000000003</v>
      </c>
      <c r="AA1472" s="9">
        <v>0.54600000000000004</v>
      </c>
      <c r="AB1472" s="9">
        <v>0.59099999999999997</v>
      </c>
    </row>
    <row r="1473" spans="1:28" x14ac:dyDescent="0.2">
      <c r="B1473" s="2" t="s">
        <v>21</v>
      </c>
      <c r="C1473" s="8">
        <v>0.443</v>
      </c>
      <c r="D1473" s="9">
        <v>0.34599999999999997</v>
      </c>
      <c r="E1473" s="9">
        <v>0.36299999999999999</v>
      </c>
      <c r="F1473" s="9">
        <v>0.44800000000000001</v>
      </c>
      <c r="G1473" s="9">
        <v>0.443</v>
      </c>
      <c r="H1473" s="9">
        <v>0.55300000000000005</v>
      </c>
      <c r="I1473" s="9">
        <v>0.7</v>
      </c>
      <c r="J1473" s="9">
        <v>0.53100000000000003</v>
      </c>
      <c r="K1473" s="9">
        <v>0.46200000000000002</v>
      </c>
      <c r="L1473" s="9">
        <v>0.442</v>
      </c>
      <c r="M1473" s="9">
        <v>0.42099999999999999</v>
      </c>
      <c r="N1473" s="9">
        <v>0.432</v>
      </c>
      <c r="O1473" s="9">
        <v>0.43</v>
      </c>
      <c r="P1473" s="9">
        <v>0.39900000000000002</v>
      </c>
      <c r="Q1473" s="9">
        <v>0.51400000000000001</v>
      </c>
      <c r="R1473" s="9">
        <v>0.41499999999999998</v>
      </c>
      <c r="S1473" s="9">
        <v>0.63100000000000001</v>
      </c>
      <c r="T1473" s="9">
        <v>0.439</v>
      </c>
      <c r="U1473" s="9">
        <v>0.59799999999999998</v>
      </c>
      <c r="V1473" s="9">
        <v>0.38700000000000001</v>
      </c>
      <c r="W1473" s="9">
        <v>0.48299999999999998</v>
      </c>
      <c r="X1473" s="9">
        <v>0.46600000000000003</v>
      </c>
      <c r="Y1473" s="9">
        <v>0.443</v>
      </c>
      <c r="Z1473" s="9">
        <v>0.46300000000000002</v>
      </c>
      <c r="AA1473" s="9">
        <v>0.436</v>
      </c>
      <c r="AB1473" s="9">
        <v>0.40400000000000003</v>
      </c>
    </row>
    <row r="1474" spans="1:28" x14ac:dyDescent="0.2">
      <c r="B1474" s="2" t="s">
        <v>22</v>
      </c>
      <c r="C1474" s="8">
        <v>8.9999999999999993E-3</v>
      </c>
      <c r="D1474" s="9">
        <v>3.0000000000000001E-3</v>
      </c>
      <c r="E1474" s="9">
        <v>0</v>
      </c>
      <c r="F1474" s="9">
        <v>7.0000000000000001E-3</v>
      </c>
      <c r="G1474" s="9">
        <v>5.0000000000000001E-3</v>
      </c>
      <c r="H1474" s="9">
        <v>1.6E-2</v>
      </c>
      <c r="I1474" s="9">
        <v>3.3000000000000002E-2</v>
      </c>
      <c r="J1474" s="9">
        <v>0.05</v>
      </c>
      <c r="K1474" s="9">
        <v>1.2999999999999999E-2</v>
      </c>
      <c r="L1474" s="9">
        <v>4.0000000000000001E-3</v>
      </c>
      <c r="M1474" s="9">
        <v>4.0000000000000001E-3</v>
      </c>
      <c r="N1474" s="9">
        <v>0</v>
      </c>
      <c r="O1474" s="9">
        <v>0</v>
      </c>
      <c r="P1474" s="9">
        <v>7.0000000000000001E-3</v>
      </c>
      <c r="Q1474" s="9">
        <v>7.0000000000000001E-3</v>
      </c>
      <c r="R1474" s="9">
        <v>8.0000000000000002E-3</v>
      </c>
      <c r="S1474" s="9">
        <v>8.0000000000000002E-3</v>
      </c>
      <c r="T1474" s="9">
        <v>7.0000000000000001E-3</v>
      </c>
      <c r="U1474" s="9">
        <v>0</v>
      </c>
      <c r="V1474" s="9">
        <v>3.2000000000000001E-2</v>
      </c>
      <c r="W1474" s="9">
        <v>0</v>
      </c>
      <c r="X1474" s="9">
        <v>1.0999999999999999E-2</v>
      </c>
      <c r="Y1474" s="9">
        <v>4.0000000000000001E-3</v>
      </c>
      <c r="Z1474" s="9">
        <v>6.0000000000000001E-3</v>
      </c>
      <c r="AA1474" s="9">
        <v>1.7999999999999999E-2</v>
      </c>
      <c r="AB1474" s="9">
        <v>5.0000000000000001E-3</v>
      </c>
    </row>
    <row r="1475" spans="1:28" x14ac:dyDescent="0.2">
      <c r="B1475" s="2" t="s">
        <v>3</v>
      </c>
      <c r="C1475" s="3">
        <v>2089</v>
      </c>
      <c r="D1475" s="4">
        <v>321</v>
      </c>
      <c r="E1475" s="4">
        <v>457</v>
      </c>
      <c r="F1475" s="4">
        <v>540</v>
      </c>
      <c r="G1475" s="4">
        <v>366</v>
      </c>
      <c r="H1475" s="4">
        <v>190</v>
      </c>
      <c r="I1475" s="4">
        <v>180</v>
      </c>
      <c r="J1475" s="4">
        <v>160</v>
      </c>
      <c r="K1475" s="4">
        <v>303</v>
      </c>
      <c r="L1475" s="4">
        <v>559</v>
      </c>
      <c r="M1475" s="4">
        <v>252</v>
      </c>
      <c r="N1475" s="4">
        <v>146</v>
      </c>
      <c r="O1475" s="4">
        <v>179</v>
      </c>
      <c r="P1475" s="4">
        <v>1215</v>
      </c>
      <c r="Q1475" s="4">
        <v>812</v>
      </c>
      <c r="R1475" s="4">
        <v>1765</v>
      </c>
      <c r="S1475" s="4">
        <v>241</v>
      </c>
      <c r="T1475" s="4">
        <v>1883</v>
      </c>
      <c r="U1475" s="4">
        <v>87</v>
      </c>
      <c r="V1475" s="4">
        <v>124</v>
      </c>
      <c r="W1475" s="4">
        <v>60</v>
      </c>
      <c r="X1475" s="4">
        <v>178</v>
      </c>
      <c r="Y1475" s="4">
        <v>528</v>
      </c>
      <c r="Z1475" s="4">
        <v>503</v>
      </c>
      <c r="AA1475" s="4">
        <v>436</v>
      </c>
      <c r="AB1475" s="4">
        <v>364</v>
      </c>
    </row>
    <row r="1476" spans="1:28" ht="76.5" x14ac:dyDescent="0.2">
      <c r="A1476" s="1" t="s">
        <v>1425</v>
      </c>
    </row>
    <row r="1477" spans="1:28" x14ac:dyDescent="0.2">
      <c r="B1477" s="2" t="s">
        <v>147</v>
      </c>
      <c r="C1477" s="8">
        <v>0.502</v>
      </c>
      <c r="D1477" s="9">
        <v>0.63600000000000001</v>
      </c>
      <c r="E1477" s="9">
        <v>0.58699999999999997</v>
      </c>
      <c r="F1477" s="9">
        <v>0.49399999999999999</v>
      </c>
      <c r="G1477" s="9">
        <v>0.49299999999999999</v>
      </c>
      <c r="H1477" s="9">
        <v>0.34</v>
      </c>
      <c r="I1477" s="9">
        <v>0.25600000000000001</v>
      </c>
      <c r="J1477" s="9">
        <v>0.378</v>
      </c>
      <c r="K1477" s="9">
        <v>0.45500000000000002</v>
      </c>
      <c r="L1477" s="9">
        <v>0.50900000000000001</v>
      </c>
      <c r="M1477" s="9">
        <v>0.53200000000000003</v>
      </c>
      <c r="N1477" s="9">
        <v>0.55100000000000005</v>
      </c>
      <c r="O1477" s="9">
        <v>0.52800000000000002</v>
      </c>
      <c r="P1477" s="9">
        <v>0.54</v>
      </c>
      <c r="Q1477" s="9">
        <v>0.44400000000000001</v>
      </c>
      <c r="R1477" s="9">
        <v>0.52800000000000002</v>
      </c>
      <c r="S1477" s="9">
        <v>0.34499999999999997</v>
      </c>
      <c r="T1477" s="9">
        <v>0.504</v>
      </c>
      <c r="U1477" s="9">
        <v>0.38400000000000001</v>
      </c>
      <c r="V1477" s="9">
        <v>0.55700000000000005</v>
      </c>
      <c r="W1477" s="9">
        <v>0.5</v>
      </c>
      <c r="X1477" s="9">
        <v>0.47499999999999998</v>
      </c>
      <c r="Y1477" s="9">
        <v>0.50900000000000001</v>
      </c>
      <c r="Z1477" s="9">
        <v>0.48599999999999999</v>
      </c>
      <c r="AA1477" s="9">
        <v>0.51200000000000001</v>
      </c>
      <c r="AB1477" s="9">
        <v>0.51900000000000002</v>
      </c>
    </row>
    <row r="1478" spans="1:28" x14ac:dyDescent="0.2">
      <c r="B1478" s="2" t="s">
        <v>21</v>
      </c>
      <c r="C1478" s="8">
        <v>0.47399999999999998</v>
      </c>
      <c r="D1478" s="9">
        <v>0.36099999999999999</v>
      </c>
      <c r="E1478" s="9">
        <v>0.40200000000000002</v>
      </c>
      <c r="F1478" s="9">
        <v>0.48299999999999998</v>
      </c>
      <c r="G1478" s="9">
        <v>0.47899999999999998</v>
      </c>
      <c r="H1478" s="9">
        <v>0.628</v>
      </c>
      <c r="I1478" s="9">
        <v>0.67</v>
      </c>
      <c r="J1478" s="9">
        <v>0.56399999999999995</v>
      </c>
      <c r="K1478" s="9">
        <v>0.498</v>
      </c>
      <c r="L1478" s="9">
        <v>0.47699999999999998</v>
      </c>
      <c r="M1478" s="9">
        <v>0.44800000000000001</v>
      </c>
      <c r="N1478" s="9">
        <v>0.44900000000000001</v>
      </c>
      <c r="O1478" s="9">
        <v>0.46100000000000002</v>
      </c>
      <c r="P1478" s="9">
        <v>0.437</v>
      </c>
      <c r="Q1478" s="9">
        <v>0.53400000000000003</v>
      </c>
      <c r="R1478" s="9">
        <v>0.44900000000000001</v>
      </c>
      <c r="S1478" s="9">
        <v>0.63400000000000001</v>
      </c>
      <c r="T1478" s="9">
        <v>0.47299999999999998</v>
      </c>
      <c r="U1478" s="9">
        <v>0.58099999999999996</v>
      </c>
      <c r="V1478" s="9">
        <v>0.41799999999999998</v>
      </c>
      <c r="W1478" s="9">
        <v>0.5</v>
      </c>
      <c r="X1478" s="9">
        <v>0.50800000000000001</v>
      </c>
      <c r="Y1478" s="9">
        <v>0.46700000000000003</v>
      </c>
      <c r="Z1478" s="9">
        <v>0.48599999999999999</v>
      </c>
      <c r="AA1478" s="9">
        <v>0.46800000000000003</v>
      </c>
      <c r="AB1478" s="9">
        <v>0.45900000000000002</v>
      </c>
    </row>
    <row r="1479" spans="1:28" x14ac:dyDescent="0.2">
      <c r="B1479" s="2" t="s">
        <v>22</v>
      </c>
      <c r="C1479" s="8">
        <v>2.4E-2</v>
      </c>
      <c r="D1479" s="9">
        <v>3.0000000000000001E-3</v>
      </c>
      <c r="E1479" s="9">
        <v>1.0999999999999999E-2</v>
      </c>
      <c r="F1479" s="9">
        <v>2.1999999999999999E-2</v>
      </c>
      <c r="G1479" s="9">
        <v>2.7E-2</v>
      </c>
      <c r="H1479" s="9">
        <v>3.1E-2</v>
      </c>
      <c r="I1479" s="9">
        <v>7.3999999999999996E-2</v>
      </c>
      <c r="J1479" s="9">
        <v>5.8000000000000003E-2</v>
      </c>
      <c r="K1479" s="9">
        <v>4.5999999999999999E-2</v>
      </c>
      <c r="L1479" s="9">
        <v>1.4E-2</v>
      </c>
      <c r="M1479" s="9">
        <v>0.02</v>
      </c>
      <c r="N1479" s="9">
        <v>0</v>
      </c>
      <c r="O1479" s="9">
        <v>1.0999999999999999E-2</v>
      </c>
      <c r="P1479" s="9">
        <v>2.3E-2</v>
      </c>
      <c r="Q1479" s="9">
        <v>2.1999999999999999E-2</v>
      </c>
      <c r="R1479" s="9">
        <v>2.3E-2</v>
      </c>
      <c r="S1479" s="9">
        <v>2.1000000000000001E-2</v>
      </c>
      <c r="T1479" s="9">
        <v>2.3E-2</v>
      </c>
      <c r="U1479" s="9">
        <v>3.5000000000000003E-2</v>
      </c>
      <c r="V1479" s="9">
        <v>2.5000000000000001E-2</v>
      </c>
      <c r="W1479" s="9">
        <v>0</v>
      </c>
      <c r="X1479" s="9">
        <v>1.7000000000000001E-2</v>
      </c>
      <c r="Y1479" s="9">
        <v>2.5000000000000001E-2</v>
      </c>
      <c r="Z1479" s="9">
        <v>2.8000000000000001E-2</v>
      </c>
      <c r="AA1479" s="9">
        <v>2.1000000000000001E-2</v>
      </c>
      <c r="AB1479" s="9">
        <v>2.1999999999999999E-2</v>
      </c>
    </row>
    <row r="1480" spans="1:28" x14ac:dyDescent="0.2">
      <c r="B1480" s="2" t="s">
        <v>3</v>
      </c>
      <c r="C1480" s="3">
        <v>2081</v>
      </c>
      <c r="D1480" s="4">
        <v>319</v>
      </c>
      <c r="E1480" s="4">
        <v>455</v>
      </c>
      <c r="F1480" s="4">
        <v>540</v>
      </c>
      <c r="G1480" s="4">
        <v>365</v>
      </c>
      <c r="H1480" s="4">
        <v>191</v>
      </c>
      <c r="I1480" s="4">
        <v>176</v>
      </c>
      <c r="J1480" s="4">
        <v>156</v>
      </c>
      <c r="K1480" s="4">
        <v>303</v>
      </c>
      <c r="L1480" s="4">
        <v>556</v>
      </c>
      <c r="M1480" s="4">
        <v>252</v>
      </c>
      <c r="N1480" s="4">
        <v>147</v>
      </c>
      <c r="O1480" s="4">
        <v>178</v>
      </c>
      <c r="P1480" s="4">
        <v>1212</v>
      </c>
      <c r="Q1480" s="4">
        <v>809</v>
      </c>
      <c r="R1480" s="4">
        <v>1761</v>
      </c>
      <c r="S1480" s="4">
        <v>238</v>
      </c>
      <c r="T1480" s="4">
        <v>1878</v>
      </c>
      <c r="U1480" s="4">
        <v>86</v>
      </c>
      <c r="V1480" s="4">
        <v>122</v>
      </c>
      <c r="W1480" s="4">
        <v>60</v>
      </c>
      <c r="X1480" s="4">
        <v>177</v>
      </c>
      <c r="Y1480" s="4">
        <v>525</v>
      </c>
      <c r="Z1480" s="4">
        <v>498</v>
      </c>
      <c r="AA1480" s="4">
        <v>432</v>
      </c>
      <c r="AB1480" s="4">
        <v>368</v>
      </c>
    </row>
    <row r="1481" spans="1:28" ht="76.5" x14ac:dyDescent="0.2">
      <c r="A1481" s="1" t="s">
        <v>1407</v>
      </c>
    </row>
    <row r="1482" spans="1:28" x14ac:dyDescent="0.2">
      <c r="B1482" s="2" t="s">
        <v>147</v>
      </c>
      <c r="C1482" s="8">
        <v>0.40500000000000003</v>
      </c>
      <c r="D1482" s="9">
        <v>0.54300000000000004</v>
      </c>
      <c r="E1482" s="9">
        <v>0.498</v>
      </c>
      <c r="F1482" s="9">
        <v>0.39200000000000002</v>
      </c>
      <c r="G1482" s="9">
        <v>0.35199999999999998</v>
      </c>
      <c r="H1482" s="9">
        <v>0.246</v>
      </c>
      <c r="I1482" s="9">
        <v>0.24099999999999999</v>
      </c>
      <c r="J1482" s="9">
        <v>0.26600000000000001</v>
      </c>
      <c r="K1482" s="9">
        <v>0.35499999999999998</v>
      </c>
      <c r="L1482" s="9">
        <v>0.40400000000000003</v>
      </c>
      <c r="M1482" s="9">
        <v>0.42299999999999999</v>
      </c>
      <c r="N1482" s="9">
        <v>0.442</v>
      </c>
      <c r="O1482" s="9">
        <v>0.42899999999999999</v>
      </c>
      <c r="P1482" s="9">
        <v>0.42099999999999999</v>
      </c>
      <c r="Q1482" s="9">
        <v>0.377</v>
      </c>
      <c r="R1482" s="9">
        <v>0.42299999999999999</v>
      </c>
      <c r="S1482" s="9">
        <v>0.29499999999999998</v>
      </c>
      <c r="T1482" s="9">
        <v>0.41</v>
      </c>
      <c r="U1482" s="9">
        <v>0.29099999999999998</v>
      </c>
      <c r="V1482" s="9">
        <v>0.41</v>
      </c>
      <c r="W1482" s="9">
        <v>0.39700000000000002</v>
      </c>
      <c r="X1482" s="9">
        <v>0.36899999999999999</v>
      </c>
      <c r="Y1482" s="9">
        <v>0.40200000000000002</v>
      </c>
      <c r="Z1482" s="9">
        <v>0.40899999999999997</v>
      </c>
      <c r="AA1482" s="9">
        <v>0.41099999999999998</v>
      </c>
      <c r="AB1482" s="9">
        <v>0.42199999999999999</v>
      </c>
    </row>
    <row r="1483" spans="1:28" x14ac:dyDescent="0.2">
      <c r="B1483" s="2" t="s">
        <v>21</v>
      </c>
      <c r="C1483" s="8">
        <v>0.442</v>
      </c>
      <c r="D1483" s="9">
        <v>0.375</v>
      </c>
      <c r="E1483" s="9">
        <v>0.41199999999999998</v>
      </c>
      <c r="F1483" s="9">
        <v>0.45800000000000002</v>
      </c>
      <c r="G1483" s="9">
        <v>0.45</v>
      </c>
      <c r="H1483" s="9">
        <v>0.56699999999999995</v>
      </c>
      <c r="I1483" s="9">
        <v>0.46</v>
      </c>
      <c r="J1483" s="9">
        <v>0.5</v>
      </c>
      <c r="K1483" s="9">
        <v>0.39800000000000002</v>
      </c>
      <c r="L1483" s="9">
        <v>0.44700000000000001</v>
      </c>
      <c r="M1483" s="9">
        <v>0.47</v>
      </c>
      <c r="N1483" s="9">
        <v>0.45600000000000002</v>
      </c>
      <c r="O1483" s="9">
        <v>0.497</v>
      </c>
      <c r="P1483" s="9">
        <v>0.41199999999999998</v>
      </c>
      <c r="Q1483" s="9">
        <v>0.49399999999999999</v>
      </c>
      <c r="R1483" s="9">
        <v>0.42499999999999999</v>
      </c>
      <c r="S1483" s="9">
        <v>0.55700000000000005</v>
      </c>
      <c r="T1483" s="9">
        <v>0.442</v>
      </c>
      <c r="U1483" s="9">
        <v>0.47699999999999998</v>
      </c>
      <c r="V1483" s="9">
        <v>0.41799999999999998</v>
      </c>
      <c r="W1483" s="9">
        <v>0.44400000000000001</v>
      </c>
      <c r="X1483" s="9">
        <v>0.48899999999999999</v>
      </c>
      <c r="Y1483" s="9">
        <v>0.42299999999999999</v>
      </c>
      <c r="Z1483" s="9">
        <v>0.42899999999999999</v>
      </c>
      <c r="AA1483" s="9">
        <v>0.45700000000000002</v>
      </c>
      <c r="AB1483" s="9">
        <v>0.44700000000000001</v>
      </c>
    </row>
    <row r="1484" spans="1:28" x14ac:dyDescent="0.2">
      <c r="B1484" s="2" t="s">
        <v>22</v>
      </c>
      <c r="C1484" s="8">
        <v>0.153</v>
      </c>
      <c r="D1484" s="9">
        <v>8.2000000000000003E-2</v>
      </c>
      <c r="E1484" s="9">
        <v>0.09</v>
      </c>
      <c r="F1484" s="9">
        <v>0.15</v>
      </c>
      <c r="G1484" s="9">
        <v>0.19800000000000001</v>
      </c>
      <c r="H1484" s="9">
        <v>0.187</v>
      </c>
      <c r="I1484" s="9">
        <v>0.29899999999999999</v>
      </c>
      <c r="J1484" s="9">
        <v>0.23400000000000001</v>
      </c>
      <c r="K1484" s="9">
        <v>0.247</v>
      </c>
      <c r="L1484" s="9">
        <v>0.14899999999999999</v>
      </c>
      <c r="M1484" s="9">
        <v>0.107</v>
      </c>
      <c r="N1484" s="9">
        <v>0.10199999999999999</v>
      </c>
      <c r="O1484" s="9">
        <v>7.2999999999999995E-2</v>
      </c>
      <c r="P1484" s="9">
        <v>0.16700000000000001</v>
      </c>
      <c r="Q1484" s="9">
        <v>0.128</v>
      </c>
      <c r="R1484" s="9">
        <v>0.152</v>
      </c>
      <c r="S1484" s="9">
        <v>0.14799999999999999</v>
      </c>
      <c r="T1484" s="9">
        <v>0.14799999999999999</v>
      </c>
      <c r="U1484" s="9">
        <v>0.23300000000000001</v>
      </c>
      <c r="V1484" s="9">
        <v>0.17199999999999999</v>
      </c>
      <c r="W1484" s="9">
        <v>0.159</v>
      </c>
      <c r="X1484" s="9">
        <v>0.14199999999999999</v>
      </c>
      <c r="Y1484" s="9">
        <v>0.17499999999999999</v>
      </c>
      <c r="Z1484" s="9">
        <v>0.16200000000000001</v>
      </c>
      <c r="AA1484" s="9">
        <v>0.13200000000000001</v>
      </c>
      <c r="AB1484" s="9">
        <v>0.13100000000000001</v>
      </c>
    </row>
    <row r="1485" spans="1:28" x14ac:dyDescent="0.2">
      <c r="B1485" s="2" t="s">
        <v>3</v>
      </c>
      <c r="C1485" s="3">
        <v>2078</v>
      </c>
      <c r="D1485" s="4">
        <v>317</v>
      </c>
      <c r="E1485" s="4">
        <v>454</v>
      </c>
      <c r="F1485" s="4">
        <v>541</v>
      </c>
      <c r="G1485" s="4">
        <v>369</v>
      </c>
      <c r="H1485" s="4">
        <v>187</v>
      </c>
      <c r="I1485" s="4">
        <v>174</v>
      </c>
      <c r="J1485" s="4">
        <v>158</v>
      </c>
      <c r="K1485" s="4">
        <v>304</v>
      </c>
      <c r="L1485" s="4">
        <v>557</v>
      </c>
      <c r="M1485" s="4">
        <v>253</v>
      </c>
      <c r="N1485" s="4">
        <v>147</v>
      </c>
      <c r="O1485" s="4">
        <v>177</v>
      </c>
      <c r="P1485" s="4">
        <v>1206</v>
      </c>
      <c r="Q1485" s="4">
        <v>811</v>
      </c>
      <c r="R1485" s="4">
        <v>1762</v>
      </c>
      <c r="S1485" s="4">
        <v>237</v>
      </c>
      <c r="T1485" s="4">
        <v>1875</v>
      </c>
      <c r="U1485" s="4">
        <v>86</v>
      </c>
      <c r="V1485" s="4">
        <v>122</v>
      </c>
      <c r="W1485" s="4">
        <v>63</v>
      </c>
      <c r="X1485" s="4">
        <v>176</v>
      </c>
      <c r="Y1485" s="4">
        <v>520</v>
      </c>
      <c r="Z1485" s="4">
        <v>499</v>
      </c>
      <c r="AA1485" s="4">
        <v>433</v>
      </c>
      <c r="AB1485" s="4">
        <v>367</v>
      </c>
    </row>
    <row r="1486" spans="1:28" ht="76.5" x14ac:dyDescent="0.2">
      <c r="A1486" s="1" t="s">
        <v>1431</v>
      </c>
    </row>
    <row r="1487" spans="1:28" x14ac:dyDescent="0.2">
      <c r="B1487" s="2" t="s">
        <v>147</v>
      </c>
      <c r="C1487" s="8">
        <v>0.51900000000000002</v>
      </c>
      <c r="D1487" s="9">
        <v>0.61099999999999999</v>
      </c>
      <c r="E1487" s="9">
        <v>0.57699999999999996</v>
      </c>
      <c r="F1487" s="9">
        <v>0.50900000000000001</v>
      </c>
      <c r="G1487" s="9">
        <v>0.48699999999999999</v>
      </c>
      <c r="H1487" s="9">
        <v>0.42899999999999999</v>
      </c>
      <c r="I1487" s="9">
        <v>0.36699999999999999</v>
      </c>
      <c r="J1487" s="9">
        <v>0.29599999999999999</v>
      </c>
      <c r="K1487" s="9">
        <v>0.45500000000000002</v>
      </c>
      <c r="L1487" s="9">
        <v>0.52500000000000002</v>
      </c>
      <c r="M1487" s="9">
        <v>0.54</v>
      </c>
      <c r="N1487" s="9">
        <v>0.58299999999999996</v>
      </c>
      <c r="O1487" s="9">
        <v>0.56399999999999995</v>
      </c>
      <c r="P1487" s="9">
        <v>0.55700000000000005</v>
      </c>
      <c r="Q1487" s="9">
        <v>0.45500000000000002</v>
      </c>
      <c r="R1487" s="9">
        <v>0.53700000000000003</v>
      </c>
      <c r="S1487" s="9">
        <v>0.39500000000000002</v>
      </c>
      <c r="T1487" s="9">
        <v>0.52300000000000002</v>
      </c>
      <c r="U1487" s="9">
        <v>0.4</v>
      </c>
      <c r="V1487" s="9">
        <v>0.54500000000000004</v>
      </c>
      <c r="W1487" s="9">
        <v>0.5</v>
      </c>
      <c r="X1487" s="9">
        <v>0.51200000000000001</v>
      </c>
      <c r="Y1487" s="9">
        <v>0.51900000000000002</v>
      </c>
      <c r="Z1487" s="9">
        <v>0.50800000000000001</v>
      </c>
      <c r="AA1487" s="9">
        <v>0.51500000000000001</v>
      </c>
      <c r="AB1487" s="9">
        <v>0.54300000000000004</v>
      </c>
    </row>
    <row r="1488" spans="1:28" x14ac:dyDescent="0.2">
      <c r="B1488" s="2" t="s">
        <v>21</v>
      </c>
      <c r="C1488" s="8">
        <v>0.44500000000000001</v>
      </c>
      <c r="D1488" s="9">
        <v>0.36699999999999999</v>
      </c>
      <c r="E1488" s="9">
        <v>0.38600000000000001</v>
      </c>
      <c r="F1488" s="9">
        <v>0.46500000000000002</v>
      </c>
      <c r="G1488" s="9">
        <v>0.48699999999999999</v>
      </c>
      <c r="H1488" s="9">
        <v>0.50800000000000001</v>
      </c>
      <c r="I1488" s="9">
        <v>0.54800000000000004</v>
      </c>
      <c r="J1488" s="9">
        <v>0.58599999999999997</v>
      </c>
      <c r="K1488" s="9">
        <v>0.46899999999999997</v>
      </c>
      <c r="L1488" s="9">
        <v>0.44</v>
      </c>
      <c r="M1488" s="9">
        <v>0.45600000000000002</v>
      </c>
      <c r="N1488" s="9">
        <v>0.40300000000000002</v>
      </c>
      <c r="O1488" s="9">
        <v>0.43</v>
      </c>
      <c r="P1488" s="9">
        <v>0.40600000000000003</v>
      </c>
      <c r="Q1488" s="9">
        <v>0.50900000000000001</v>
      </c>
      <c r="R1488" s="9">
        <v>0.42699999999999999</v>
      </c>
      <c r="S1488" s="9">
        <v>0.57099999999999995</v>
      </c>
      <c r="T1488" s="9">
        <v>0.443</v>
      </c>
      <c r="U1488" s="9">
        <v>0.51800000000000002</v>
      </c>
      <c r="V1488" s="9">
        <v>0.40500000000000003</v>
      </c>
      <c r="W1488" s="9">
        <v>0.46600000000000003</v>
      </c>
      <c r="X1488" s="9">
        <v>0.46500000000000002</v>
      </c>
      <c r="Y1488" s="9">
        <v>0.44</v>
      </c>
      <c r="Z1488" s="9">
        <v>0.441</v>
      </c>
      <c r="AA1488" s="9">
        <v>0.44400000000000001</v>
      </c>
      <c r="AB1488" s="9">
        <v>0.441</v>
      </c>
    </row>
    <row r="1489" spans="1:28" x14ac:dyDescent="0.2">
      <c r="B1489" s="2" t="s">
        <v>22</v>
      </c>
      <c r="C1489" s="8">
        <v>3.6999999999999998E-2</v>
      </c>
      <c r="D1489" s="9">
        <v>2.1999999999999999E-2</v>
      </c>
      <c r="E1489" s="9">
        <v>3.6999999999999998E-2</v>
      </c>
      <c r="F1489" s="9">
        <v>2.5999999999999999E-2</v>
      </c>
      <c r="G1489" s="9">
        <v>2.5999999999999999E-2</v>
      </c>
      <c r="H1489" s="9">
        <v>6.3E-2</v>
      </c>
      <c r="I1489" s="9">
        <v>8.4000000000000005E-2</v>
      </c>
      <c r="J1489" s="9">
        <v>0.11799999999999999</v>
      </c>
      <c r="K1489" s="9">
        <v>7.5999999999999998E-2</v>
      </c>
      <c r="L1489" s="9">
        <v>3.4000000000000002E-2</v>
      </c>
      <c r="M1489" s="9">
        <v>4.0000000000000001E-3</v>
      </c>
      <c r="N1489" s="9">
        <v>1.4E-2</v>
      </c>
      <c r="O1489" s="9">
        <v>6.0000000000000001E-3</v>
      </c>
      <c r="P1489" s="9">
        <v>3.5999999999999997E-2</v>
      </c>
      <c r="Q1489" s="9">
        <v>3.5999999999999997E-2</v>
      </c>
      <c r="R1489" s="9">
        <v>3.5999999999999997E-2</v>
      </c>
      <c r="S1489" s="9">
        <v>3.4000000000000002E-2</v>
      </c>
      <c r="T1489" s="9">
        <v>3.4000000000000002E-2</v>
      </c>
      <c r="U1489" s="9">
        <v>8.2000000000000003E-2</v>
      </c>
      <c r="V1489" s="9">
        <v>0.05</v>
      </c>
      <c r="W1489" s="9">
        <v>3.4000000000000002E-2</v>
      </c>
      <c r="X1489" s="9">
        <v>2.3E-2</v>
      </c>
      <c r="Y1489" s="9">
        <v>4.1000000000000002E-2</v>
      </c>
      <c r="Z1489" s="9">
        <v>5.0999999999999997E-2</v>
      </c>
      <c r="AA1489" s="9">
        <v>0.04</v>
      </c>
      <c r="AB1489" s="9">
        <v>1.7000000000000001E-2</v>
      </c>
    </row>
    <row r="1490" spans="1:28" x14ac:dyDescent="0.2">
      <c r="B1490" s="2" t="s">
        <v>3</v>
      </c>
      <c r="C1490" s="3">
        <v>2040</v>
      </c>
      <c r="D1490" s="4">
        <v>316</v>
      </c>
      <c r="E1490" s="4">
        <v>456</v>
      </c>
      <c r="F1490" s="4">
        <v>529</v>
      </c>
      <c r="G1490" s="4">
        <v>351</v>
      </c>
      <c r="H1490" s="4">
        <v>189</v>
      </c>
      <c r="I1490" s="4">
        <v>166</v>
      </c>
      <c r="J1490" s="4">
        <v>152</v>
      </c>
      <c r="K1490" s="4">
        <v>290</v>
      </c>
      <c r="L1490" s="4">
        <v>552</v>
      </c>
      <c r="M1490" s="4">
        <v>252</v>
      </c>
      <c r="N1490" s="4">
        <v>144</v>
      </c>
      <c r="O1490" s="4">
        <v>179</v>
      </c>
      <c r="P1490" s="4">
        <v>1179</v>
      </c>
      <c r="Q1490" s="4">
        <v>802</v>
      </c>
      <c r="R1490" s="4">
        <v>1730</v>
      </c>
      <c r="S1490" s="4">
        <v>233</v>
      </c>
      <c r="T1490" s="4">
        <v>1839</v>
      </c>
      <c r="U1490" s="4">
        <v>85</v>
      </c>
      <c r="V1490" s="4">
        <v>121</v>
      </c>
      <c r="W1490" s="4">
        <v>58</v>
      </c>
      <c r="X1490" s="4">
        <v>172</v>
      </c>
      <c r="Y1490" s="4">
        <v>516</v>
      </c>
      <c r="Z1490" s="4">
        <v>490</v>
      </c>
      <c r="AA1490" s="4">
        <v>421</v>
      </c>
      <c r="AB1490" s="4">
        <v>363</v>
      </c>
    </row>
    <row r="1491" spans="1:28" ht="63.75" x14ac:dyDescent="0.2">
      <c r="A1491" s="1" t="s">
        <v>1432</v>
      </c>
    </row>
    <row r="1492" spans="1:28" x14ac:dyDescent="0.2">
      <c r="B1492" s="2" t="s">
        <v>147</v>
      </c>
      <c r="C1492" s="8">
        <v>0.29099999999999998</v>
      </c>
      <c r="D1492" s="9">
        <v>0.40899999999999997</v>
      </c>
      <c r="E1492" s="9">
        <v>0.35</v>
      </c>
      <c r="F1492" s="9">
        <v>0.27200000000000002</v>
      </c>
      <c r="G1492" s="9">
        <v>0.23799999999999999</v>
      </c>
      <c r="H1492" s="9">
        <v>0.20100000000000001</v>
      </c>
      <c r="I1492" s="9">
        <v>0.189</v>
      </c>
      <c r="J1492" s="9">
        <v>0.39400000000000002</v>
      </c>
      <c r="K1492" s="9">
        <v>0.309</v>
      </c>
      <c r="L1492" s="9">
        <v>0.26600000000000001</v>
      </c>
      <c r="M1492" s="9">
        <v>0.24299999999999999</v>
      </c>
      <c r="N1492" s="9">
        <v>0.29699999999999999</v>
      </c>
      <c r="O1492" s="9">
        <v>0.23</v>
      </c>
      <c r="P1492" s="9">
        <v>0.30599999999999999</v>
      </c>
      <c r="Q1492" s="9">
        <v>0.26900000000000002</v>
      </c>
      <c r="R1492" s="9">
        <v>0.30299999999999999</v>
      </c>
      <c r="S1492" s="9">
        <v>0.20899999999999999</v>
      </c>
      <c r="T1492" s="9">
        <v>0.29499999999999998</v>
      </c>
      <c r="U1492" s="9">
        <v>0.14899999999999999</v>
      </c>
      <c r="V1492" s="9">
        <v>0.32500000000000001</v>
      </c>
      <c r="W1492" s="9">
        <v>0.19700000000000001</v>
      </c>
      <c r="X1492" s="9">
        <v>0.223</v>
      </c>
      <c r="Y1492" s="9">
        <v>0.316</v>
      </c>
      <c r="Z1492" s="9">
        <v>0.29099999999999998</v>
      </c>
      <c r="AA1492" s="9">
        <v>0.32500000000000001</v>
      </c>
      <c r="AB1492" s="9">
        <v>0.26700000000000002</v>
      </c>
    </row>
    <row r="1493" spans="1:28" x14ac:dyDescent="0.2">
      <c r="B1493" s="2" t="s">
        <v>21</v>
      </c>
      <c r="C1493" s="8">
        <v>0.52</v>
      </c>
      <c r="D1493" s="9">
        <v>0.44</v>
      </c>
      <c r="E1493" s="9">
        <v>0.48199999999999998</v>
      </c>
      <c r="F1493" s="9">
        <v>0.56200000000000006</v>
      </c>
      <c r="G1493" s="9">
        <v>0.54300000000000004</v>
      </c>
      <c r="H1493" s="9">
        <v>0.56100000000000005</v>
      </c>
      <c r="I1493" s="9">
        <v>0.54300000000000004</v>
      </c>
      <c r="J1493" s="9">
        <v>0.38100000000000001</v>
      </c>
      <c r="K1493" s="9">
        <v>0.41399999999999998</v>
      </c>
      <c r="L1493" s="9">
        <v>0.54100000000000004</v>
      </c>
      <c r="M1493" s="9">
        <v>0.58599999999999997</v>
      </c>
      <c r="N1493" s="9">
        <v>0.53800000000000003</v>
      </c>
      <c r="O1493" s="9">
        <v>0.64600000000000002</v>
      </c>
      <c r="P1493" s="9">
        <v>0.47599999999999998</v>
      </c>
      <c r="Q1493" s="9">
        <v>0.58699999999999997</v>
      </c>
      <c r="R1493" s="9">
        <v>0.50600000000000001</v>
      </c>
      <c r="S1493" s="9">
        <v>0.61499999999999999</v>
      </c>
      <c r="T1493" s="9">
        <v>0.51800000000000002</v>
      </c>
      <c r="U1493" s="9">
        <v>0.58599999999999997</v>
      </c>
      <c r="V1493" s="9">
        <v>0.49199999999999999</v>
      </c>
      <c r="W1493" s="9">
        <v>0.60699999999999998</v>
      </c>
      <c r="X1493" s="9">
        <v>0.57099999999999995</v>
      </c>
      <c r="Y1493" s="9">
        <v>0.49</v>
      </c>
      <c r="Z1493" s="9">
        <v>0.51</v>
      </c>
      <c r="AA1493" s="9">
        <v>0.47899999999999998</v>
      </c>
      <c r="AB1493" s="9">
        <v>0.57999999999999996</v>
      </c>
    </row>
    <row r="1494" spans="1:28" x14ac:dyDescent="0.2">
      <c r="B1494" s="2" t="s">
        <v>22</v>
      </c>
      <c r="C1494" s="8">
        <v>0.189</v>
      </c>
      <c r="D1494" s="9">
        <v>0.151</v>
      </c>
      <c r="E1494" s="9">
        <v>0.16700000000000001</v>
      </c>
      <c r="F1494" s="9">
        <v>0.16600000000000001</v>
      </c>
      <c r="G1494" s="9">
        <v>0.219</v>
      </c>
      <c r="H1494" s="9">
        <v>0.23799999999999999</v>
      </c>
      <c r="I1494" s="9">
        <v>0.26900000000000002</v>
      </c>
      <c r="J1494" s="9">
        <v>0.22600000000000001</v>
      </c>
      <c r="K1494" s="9">
        <v>0.27600000000000002</v>
      </c>
      <c r="L1494" s="9">
        <v>0.192</v>
      </c>
      <c r="M1494" s="9">
        <v>0.17100000000000001</v>
      </c>
      <c r="N1494" s="9">
        <v>0.16600000000000001</v>
      </c>
      <c r="O1494" s="9">
        <v>0.124</v>
      </c>
      <c r="P1494" s="9">
        <v>0.218</v>
      </c>
      <c r="Q1494" s="9">
        <v>0.14499999999999999</v>
      </c>
      <c r="R1494" s="9">
        <v>0.191</v>
      </c>
      <c r="S1494" s="9">
        <v>0.17599999999999999</v>
      </c>
      <c r="T1494" s="9">
        <v>0.187</v>
      </c>
      <c r="U1494" s="9">
        <v>0.26400000000000001</v>
      </c>
      <c r="V1494" s="9">
        <v>0.183</v>
      </c>
      <c r="W1494" s="9">
        <v>0.19700000000000001</v>
      </c>
      <c r="X1494" s="9">
        <v>0.20599999999999999</v>
      </c>
      <c r="Y1494" s="9">
        <v>0.19400000000000001</v>
      </c>
      <c r="Z1494" s="9">
        <v>0.19800000000000001</v>
      </c>
      <c r="AA1494" s="9">
        <v>0.19600000000000001</v>
      </c>
      <c r="AB1494" s="9">
        <v>0.153</v>
      </c>
    </row>
    <row r="1495" spans="1:28" x14ac:dyDescent="0.2">
      <c r="B1495" s="2" t="s">
        <v>3</v>
      </c>
      <c r="C1495" s="3">
        <v>2070</v>
      </c>
      <c r="D1495" s="4">
        <v>318</v>
      </c>
      <c r="E1495" s="4">
        <v>454</v>
      </c>
      <c r="F1495" s="4">
        <v>537</v>
      </c>
      <c r="G1495" s="4">
        <v>361</v>
      </c>
      <c r="H1495" s="4">
        <v>189</v>
      </c>
      <c r="I1495" s="4">
        <v>175</v>
      </c>
      <c r="J1495" s="4">
        <v>155</v>
      </c>
      <c r="K1495" s="4">
        <v>304</v>
      </c>
      <c r="L1495" s="4">
        <v>556</v>
      </c>
      <c r="M1495" s="4">
        <v>251</v>
      </c>
      <c r="N1495" s="4">
        <v>145</v>
      </c>
      <c r="O1495" s="4">
        <v>178</v>
      </c>
      <c r="P1495" s="4">
        <v>1200</v>
      </c>
      <c r="Q1495" s="4">
        <v>808</v>
      </c>
      <c r="R1495" s="4">
        <v>1750</v>
      </c>
      <c r="S1495" s="4">
        <v>239</v>
      </c>
      <c r="T1495" s="4">
        <v>1862</v>
      </c>
      <c r="U1495" s="4">
        <v>87</v>
      </c>
      <c r="V1495" s="4">
        <v>126</v>
      </c>
      <c r="W1495" s="4">
        <v>61</v>
      </c>
      <c r="X1495" s="4">
        <v>175</v>
      </c>
      <c r="Y1495" s="4">
        <v>525</v>
      </c>
      <c r="Z1495" s="4">
        <v>494</v>
      </c>
      <c r="AA1495" s="4">
        <v>428</v>
      </c>
      <c r="AB1495" s="4">
        <v>367</v>
      </c>
    </row>
    <row r="1496" spans="1:28" ht="89.25" x14ac:dyDescent="0.2">
      <c r="A1496" s="1" t="s">
        <v>1411</v>
      </c>
    </row>
    <row r="1497" spans="1:28" x14ac:dyDescent="0.2">
      <c r="B1497" s="2" t="s">
        <v>147</v>
      </c>
      <c r="C1497" s="8">
        <v>0.51900000000000002</v>
      </c>
      <c r="D1497" s="9">
        <v>0.63700000000000001</v>
      </c>
      <c r="E1497" s="9">
        <v>0.58399999999999996</v>
      </c>
      <c r="F1497" s="9">
        <v>0.52600000000000002</v>
      </c>
      <c r="G1497" s="9">
        <v>0.50700000000000001</v>
      </c>
      <c r="H1497" s="9">
        <v>0.39100000000000001</v>
      </c>
      <c r="I1497" s="9">
        <v>0.27600000000000002</v>
      </c>
      <c r="J1497" s="9">
        <v>0.35099999999999998</v>
      </c>
      <c r="K1497" s="9">
        <v>0.47499999999999998</v>
      </c>
      <c r="L1497" s="9">
        <v>0.53100000000000003</v>
      </c>
      <c r="M1497" s="9">
        <v>0.51600000000000001</v>
      </c>
      <c r="N1497" s="9">
        <v>0.57599999999999996</v>
      </c>
      <c r="O1497" s="9">
        <v>0.54200000000000004</v>
      </c>
      <c r="P1497" s="9">
        <v>0.56299999999999994</v>
      </c>
      <c r="Q1497" s="9">
        <v>0.45300000000000001</v>
      </c>
      <c r="R1497" s="9">
        <v>0.54400000000000004</v>
      </c>
      <c r="S1497" s="9">
        <v>0.35199999999999998</v>
      </c>
      <c r="T1497" s="9">
        <v>0.52500000000000002</v>
      </c>
      <c r="U1497" s="9">
        <v>0.38100000000000001</v>
      </c>
      <c r="V1497" s="9">
        <v>0.52</v>
      </c>
      <c r="W1497" s="9">
        <v>0.45</v>
      </c>
      <c r="X1497" s="9">
        <v>0.52</v>
      </c>
      <c r="Y1497" s="9">
        <v>0.53700000000000003</v>
      </c>
      <c r="Z1497" s="9">
        <v>0.49199999999999999</v>
      </c>
      <c r="AA1497" s="9">
        <v>0.50700000000000001</v>
      </c>
      <c r="AB1497" s="9">
        <v>0.55900000000000005</v>
      </c>
    </row>
    <row r="1498" spans="1:28" x14ac:dyDescent="0.2">
      <c r="B1498" s="2" t="s">
        <v>21</v>
      </c>
      <c r="C1498" s="8">
        <v>0.438</v>
      </c>
      <c r="D1498" s="9">
        <v>0.34399999999999997</v>
      </c>
      <c r="E1498" s="9">
        <v>0.39600000000000002</v>
      </c>
      <c r="F1498" s="9">
        <v>0.44800000000000001</v>
      </c>
      <c r="G1498" s="9">
        <v>0.44600000000000001</v>
      </c>
      <c r="H1498" s="9">
        <v>0.53600000000000003</v>
      </c>
      <c r="I1498" s="9">
        <v>0.57099999999999995</v>
      </c>
      <c r="J1498" s="9">
        <v>0.47699999999999998</v>
      </c>
      <c r="K1498" s="9">
        <v>0.439</v>
      </c>
      <c r="L1498" s="9">
        <v>0.44700000000000001</v>
      </c>
      <c r="M1498" s="9">
        <v>0.46899999999999997</v>
      </c>
      <c r="N1498" s="9">
        <v>0.42399999999999999</v>
      </c>
      <c r="O1498" s="9">
        <v>0.44600000000000001</v>
      </c>
      <c r="P1498" s="9">
        <v>0.38300000000000001</v>
      </c>
      <c r="Q1498" s="9">
        <v>0.52200000000000002</v>
      </c>
      <c r="R1498" s="9">
        <v>0.41599999999999998</v>
      </c>
      <c r="S1498" s="9">
        <v>0.60199999999999998</v>
      </c>
      <c r="T1498" s="9">
        <v>0.438</v>
      </c>
      <c r="U1498" s="9">
        <v>0.51200000000000001</v>
      </c>
      <c r="V1498" s="9">
        <v>0.38400000000000001</v>
      </c>
      <c r="W1498" s="9">
        <v>0.51700000000000002</v>
      </c>
      <c r="X1498" s="9">
        <v>0.439</v>
      </c>
      <c r="Y1498" s="9">
        <v>0.42399999999999999</v>
      </c>
      <c r="Z1498" s="9">
        <v>0.45700000000000002</v>
      </c>
      <c r="AA1498" s="9">
        <v>0.45100000000000001</v>
      </c>
      <c r="AB1498" s="9">
        <v>0.40100000000000002</v>
      </c>
    </row>
    <row r="1499" spans="1:28" x14ac:dyDescent="0.2">
      <c r="B1499" s="2" t="s">
        <v>22</v>
      </c>
      <c r="C1499" s="8">
        <v>4.2999999999999997E-2</v>
      </c>
      <c r="D1499" s="9">
        <v>1.9E-2</v>
      </c>
      <c r="E1499" s="9">
        <v>0.02</v>
      </c>
      <c r="F1499" s="9">
        <v>2.5999999999999999E-2</v>
      </c>
      <c r="G1499" s="9">
        <v>4.7E-2</v>
      </c>
      <c r="H1499" s="9">
        <v>7.2999999999999995E-2</v>
      </c>
      <c r="I1499" s="9">
        <v>0.153</v>
      </c>
      <c r="J1499" s="9">
        <v>0.17199999999999999</v>
      </c>
      <c r="K1499" s="9">
        <v>8.5999999999999993E-2</v>
      </c>
      <c r="L1499" s="9">
        <v>2.1999999999999999E-2</v>
      </c>
      <c r="M1499" s="9">
        <v>1.6E-2</v>
      </c>
      <c r="N1499" s="9">
        <v>0</v>
      </c>
      <c r="O1499" s="9">
        <v>1.0999999999999999E-2</v>
      </c>
      <c r="P1499" s="9">
        <v>5.5E-2</v>
      </c>
      <c r="Q1499" s="9">
        <v>2.5000000000000001E-2</v>
      </c>
      <c r="R1499" s="9">
        <v>0.04</v>
      </c>
      <c r="S1499" s="9">
        <v>4.7E-2</v>
      </c>
      <c r="T1499" s="9">
        <v>3.6999999999999998E-2</v>
      </c>
      <c r="U1499" s="9">
        <v>0.107</v>
      </c>
      <c r="V1499" s="9">
        <v>9.6000000000000002E-2</v>
      </c>
      <c r="W1499" s="9">
        <v>3.3000000000000002E-2</v>
      </c>
      <c r="X1499" s="9">
        <v>4.1000000000000002E-2</v>
      </c>
      <c r="Y1499" s="9">
        <v>3.7999999999999999E-2</v>
      </c>
      <c r="Z1499" s="9">
        <v>5.0999999999999997E-2</v>
      </c>
      <c r="AA1499" s="9">
        <v>4.2000000000000003E-2</v>
      </c>
      <c r="AB1499" s="9">
        <v>4.1000000000000002E-2</v>
      </c>
    </row>
    <row r="1500" spans="1:28" x14ac:dyDescent="0.2">
      <c r="B1500" s="2" t="s">
        <v>3</v>
      </c>
      <c r="C1500" s="3">
        <v>2062</v>
      </c>
      <c r="D1500" s="4">
        <v>314</v>
      </c>
      <c r="E1500" s="4">
        <v>452</v>
      </c>
      <c r="F1500" s="4">
        <v>536</v>
      </c>
      <c r="G1500" s="4">
        <v>361</v>
      </c>
      <c r="H1500" s="4">
        <v>192</v>
      </c>
      <c r="I1500" s="4">
        <v>170</v>
      </c>
      <c r="J1500" s="4">
        <v>151</v>
      </c>
      <c r="K1500" s="4">
        <v>301</v>
      </c>
      <c r="L1500" s="4">
        <v>552</v>
      </c>
      <c r="M1500" s="4">
        <v>254</v>
      </c>
      <c r="N1500" s="4">
        <v>144</v>
      </c>
      <c r="O1500" s="4">
        <v>177</v>
      </c>
      <c r="P1500" s="4">
        <v>1191</v>
      </c>
      <c r="Q1500" s="4">
        <v>808</v>
      </c>
      <c r="R1500" s="4">
        <v>1744</v>
      </c>
      <c r="S1500" s="4">
        <v>236</v>
      </c>
      <c r="T1500" s="4">
        <v>1858</v>
      </c>
      <c r="U1500" s="4">
        <v>84</v>
      </c>
      <c r="V1500" s="4">
        <v>125</v>
      </c>
      <c r="W1500" s="4">
        <v>60</v>
      </c>
      <c r="X1500" s="4">
        <v>171</v>
      </c>
      <c r="Y1500" s="4">
        <v>521</v>
      </c>
      <c r="Z1500" s="4">
        <v>492</v>
      </c>
      <c r="AA1500" s="4">
        <v>430</v>
      </c>
      <c r="AB1500" s="4">
        <v>367</v>
      </c>
    </row>
    <row r="1501" spans="1:28" ht="89.25" x14ac:dyDescent="0.2">
      <c r="A1501" s="1" t="s">
        <v>1412</v>
      </c>
    </row>
    <row r="1502" spans="1:28" x14ac:dyDescent="0.2">
      <c r="B1502" s="2" t="s">
        <v>147</v>
      </c>
      <c r="C1502" s="8">
        <v>0.38700000000000001</v>
      </c>
      <c r="D1502" s="9">
        <v>0.51700000000000002</v>
      </c>
      <c r="E1502" s="9">
        <v>0.44600000000000001</v>
      </c>
      <c r="F1502" s="9">
        <v>0.38200000000000001</v>
      </c>
      <c r="G1502" s="9">
        <v>0.36699999999999999</v>
      </c>
      <c r="H1502" s="9">
        <v>0.245</v>
      </c>
      <c r="I1502" s="9">
        <v>0.2</v>
      </c>
      <c r="J1502" s="9">
        <v>0.31900000000000001</v>
      </c>
      <c r="K1502" s="9">
        <v>0.34699999999999998</v>
      </c>
      <c r="L1502" s="9">
        <v>0.379</v>
      </c>
      <c r="M1502" s="9">
        <v>0.39200000000000002</v>
      </c>
      <c r="N1502" s="9">
        <v>0.44400000000000001</v>
      </c>
      <c r="O1502" s="9">
        <v>0.41499999999999998</v>
      </c>
      <c r="P1502" s="9">
        <v>0.41399999999999998</v>
      </c>
      <c r="Q1502" s="9">
        <v>0.34699999999999998</v>
      </c>
      <c r="R1502" s="9">
        <v>0.40400000000000003</v>
      </c>
      <c r="S1502" s="9">
        <v>0.28899999999999998</v>
      </c>
      <c r="T1502" s="9">
        <v>0.39200000000000002</v>
      </c>
      <c r="U1502" s="9">
        <v>0.22500000000000001</v>
      </c>
      <c r="V1502" s="9">
        <v>0.43</v>
      </c>
      <c r="W1502" s="9">
        <v>0.35</v>
      </c>
      <c r="X1502" s="9">
        <v>0.35699999999999998</v>
      </c>
      <c r="Y1502" s="9">
        <v>0.41</v>
      </c>
      <c r="Z1502" s="9">
        <v>0.373</v>
      </c>
      <c r="AA1502" s="9">
        <v>0.39600000000000002</v>
      </c>
      <c r="AB1502" s="9">
        <v>0.39500000000000002</v>
      </c>
    </row>
    <row r="1503" spans="1:28" x14ac:dyDescent="0.2">
      <c r="B1503" s="2" t="s">
        <v>21</v>
      </c>
      <c r="C1503" s="8">
        <v>0.55800000000000005</v>
      </c>
      <c r="D1503" s="9">
        <v>0.44800000000000001</v>
      </c>
      <c r="E1503" s="9">
        <v>0.52400000000000002</v>
      </c>
      <c r="F1503" s="9">
        <v>0.56999999999999995</v>
      </c>
      <c r="G1503" s="9">
        <v>0.57999999999999996</v>
      </c>
      <c r="H1503" s="9">
        <v>0.67900000000000005</v>
      </c>
      <c r="I1503" s="9">
        <v>0.65</v>
      </c>
      <c r="J1503" s="9">
        <v>0.56899999999999995</v>
      </c>
      <c r="K1503" s="9">
        <v>0.56100000000000005</v>
      </c>
      <c r="L1503" s="9">
        <v>0.57299999999999995</v>
      </c>
      <c r="M1503" s="9">
        <v>0.57099999999999995</v>
      </c>
      <c r="N1503" s="9">
        <v>0.52100000000000002</v>
      </c>
      <c r="O1503" s="9">
        <v>0.56799999999999995</v>
      </c>
      <c r="P1503" s="9">
        <v>0.53</v>
      </c>
      <c r="Q1503" s="9">
        <v>0.60699999999999998</v>
      </c>
      <c r="R1503" s="9">
        <v>0.54200000000000004</v>
      </c>
      <c r="S1503" s="9">
        <v>0.65900000000000003</v>
      </c>
      <c r="T1503" s="9">
        <v>0.56200000000000006</v>
      </c>
      <c r="U1503" s="9">
        <v>0.61299999999999999</v>
      </c>
      <c r="V1503" s="9">
        <v>0.46300000000000002</v>
      </c>
      <c r="W1503" s="9">
        <v>0.61699999999999999</v>
      </c>
      <c r="X1503" s="9">
        <v>0.59599999999999997</v>
      </c>
      <c r="Y1503" s="9">
        <v>0.54</v>
      </c>
      <c r="Z1503" s="9">
        <v>0.55700000000000005</v>
      </c>
      <c r="AA1503" s="9">
        <v>0.55100000000000005</v>
      </c>
      <c r="AB1503" s="9">
        <v>0.56299999999999994</v>
      </c>
    </row>
    <row r="1504" spans="1:28" x14ac:dyDescent="0.2">
      <c r="B1504" s="2" t="s">
        <v>22</v>
      </c>
      <c r="C1504" s="8">
        <v>5.3999999999999999E-2</v>
      </c>
      <c r="D1504" s="9">
        <v>3.5000000000000003E-2</v>
      </c>
      <c r="E1504" s="9">
        <v>0.03</v>
      </c>
      <c r="F1504" s="9">
        <v>4.8000000000000001E-2</v>
      </c>
      <c r="G1504" s="9">
        <v>5.2999999999999999E-2</v>
      </c>
      <c r="H1504" s="9">
        <v>7.5999999999999998E-2</v>
      </c>
      <c r="I1504" s="9">
        <v>0.15</v>
      </c>
      <c r="J1504" s="9">
        <v>0.111</v>
      </c>
      <c r="K1504" s="9">
        <v>9.1999999999999998E-2</v>
      </c>
      <c r="L1504" s="9">
        <v>4.8000000000000001E-2</v>
      </c>
      <c r="M1504" s="9">
        <v>3.6999999999999998E-2</v>
      </c>
      <c r="N1504" s="9">
        <v>3.5000000000000003E-2</v>
      </c>
      <c r="O1504" s="9">
        <v>1.7000000000000001E-2</v>
      </c>
      <c r="P1504" s="9">
        <v>5.6000000000000001E-2</v>
      </c>
      <c r="Q1504" s="9">
        <v>4.5999999999999999E-2</v>
      </c>
      <c r="R1504" s="9">
        <v>5.3999999999999999E-2</v>
      </c>
      <c r="S1504" s="9">
        <v>5.1999999999999998E-2</v>
      </c>
      <c r="T1504" s="9">
        <v>4.7E-2</v>
      </c>
      <c r="U1504" s="9">
        <v>0.16300000000000001</v>
      </c>
      <c r="V1504" s="9">
        <v>0.107</v>
      </c>
      <c r="W1504" s="9">
        <v>3.3000000000000002E-2</v>
      </c>
      <c r="X1504" s="9">
        <v>4.7E-2</v>
      </c>
      <c r="Y1504" s="9">
        <v>4.9000000000000002E-2</v>
      </c>
      <c r="Z1504" s="9">
        <v>7.0000000000000007E-2</v>
      </c>
      <c r="AA1504" s="9">
        <v>5.2999999999999999E-2</v>
      </c>
      <c r="AB1504" s="9">
        <v>4.2999999999999997E-2</v>
      </c>
    </row>
    <row r="1505" spans="1:28" x14ac:dyDescent="0.2">
      <c r="B1505" s="2" t="s">
        <v>3</v>
      </c>
      <c r="C1505" s="3">
        <v>2009</v>
      </c>
      <c r="D1505" s="4">
        <v>315</v>
      </c>
      <c r="E1505" s="4">
        <v>437</v>
      </c>
      <c r="F1505" s="4">
        <v>521</v>
      </c>
      <c r="G1505" s="4">
        <v>357</v>
      </c>
      <c r="H1505" s="4">
        <v>184</v>
      </c>
      <c r="I1505" s="4">
        <v>160</v>
      </c>
      <c r="J1505" s="4">
        <v>144</v>
      </c>
      <c r="K1505" s="4">
        <v>294</v>
      </c>
      <c r="L1505" s="4">
        <v>541</v>
      </c>
      <c r="M1505" s="4">
        <v>245</v>
      </c>
      <c r="N1505" s="4">
        <v>144</v>
      </c>
      <c r="O1505" s="4">
        <v>176</v>
      </c>
      <c r="P1505" s="4">
        <v>1153</v>
      </c>
      <c r="Q1505" s="4">
        <v>796</v>
      </c>
      <c r="R1505" s="4">
        <v>1707</v>
      </c>
      <c r="S1505" s="4">
        <v>232</v>
      </c>
      <c r="T1505" s="4">
        <v>1813</v>
      </c>
      <c r="U1505" s="4">
        <v>80</v>
      </c>
      <c r="V1505" s="4">
        <v>121</v>
      </c>
      <c r="W1505" s="4">
        <v>60</v>
      </c>
      <c r="X1505" s="4">
        <v>171</v>
      </c>
      <c r="Y1505" s="4">
        <v>507</v>
      </c>
      <c r="Z1505" s="4">
        <v>483</v>
      </c>
      <c r="AA1505" s="4">
        <v>414</v>
      </c>
      <c r="AB1505" s="4">
        <v>352</v>
      </c>
    </row>
    <row r="1506" spans="1:28" ht="63.75" x14ac:dyDescent="0.2">
      <c r="A1506" s="1" t="s">
        <v>1413</v>
      </c>
    </row>
    <row r="1507" spans="1:28" x14ac:dyDescent="0.2">
      <c r="B1507" s="2" t="s">
        <v>21</v>
      </c>
      <c r="C1507" s="8">
        <v>0.52200000000000002</v>
      </c>
      <c r="D1507" s="9">
        <v>0.68500000000000005</v>
      </c>
      <c r="E1507" s="9">
        <v>0.59499999999999997</v>
      </c>
      <c r="F1507" s="9">
        <v>0.52200000000000002</v>
      </c>
      <c r="G1507" s="9">
        <v>0.39500000000000002</v>
      </c>
      <c r="H1507" s="9">
        <v>0.38800000000000001</v>
      </c>
      <c r="I1507" s="9">
        <v>0.41299999999999998</v>
      </c>
      <c r="J1507" s="9">
        <v>0.59</v>
      </c>
      <c r="K1507" s="9">
        <v>0.50600000000000001</v>
      </c>
      <c r="L1507" s="9">
        <v>0.53400000000000003</v>
      </c>
      <c r="M1507" s="9">
        <v>0.52600000000000002</v>
      </c>
      <c r="N1507" s="9">
        <v>0.57399999999999995</v>
      </c>
      <c r="O1507" s="9">
        <v>0.47499999999999998</v>
      </c>
      <c r="P1507" s="9">
        <v>0.47</v>
      </c>
      <c r="Q1507" s="9">
        <v>0.60199999999999998</v>
      </c>
      <c r="R1507" s="9">
        <v>0.51600000000000001</v>
      </c>
      <c r="S1507" s="9">
        <v>0.57099999999999995</v>
      </c>
      <c r="T1507" s="9">
        <v>0.52400000000000002</v>
      </c>
      <c r="U1507" s="9">
        <v>0.41399999999999998</v>
      </c>
      <c r="V1507" s="9">
        <v>0.55900000000000005</v>
      </c>
      <c r="W1507" s="9">
        <v>0.47899999999999998</v>
      </c>
      <c r="X1507" s="9">
        <v>0.40699999999999997</v>
      </c>
      <c r="Y1507" s="9">
        <v>0.52700000000000002</v>
      </c>
      <c r="Z1507" s="9">
        <v>0.53400000000000003</v>
      </c>
      <c r="AA1507" s="9">
        <v>0.55700000000000005</v>
      </c>
      <c r="AB1507" s="9">
        <v>0.51200000000000001</v>
      </c>
    </row>
    <row r="1508" spans="1:28" x14ac:dyDescent="0.2">
      <c r="B1508" s="2" t="s">
        <v>22</v>
      </c>
      <c r="C1508" s="8">
        <v>0.47799999999999998</v>
      </c>
      <c r="D1508" s="9">
        <v>0.315</v>
      </c>
      <c r="E1508" s="9">
        <v>0.40500000000000003</v>
      </c>
      <c r="F1508" s="9">
        <v>0.47799999999999998</v>
      </c>
      <c r="G1508" s="9">
        <v>0.60499999999999998</v>
      </c>
      <c r="H1508" s="9">
        <v>0.61199999999999999</v>
      </c>
      <c r="I1508" s="9">
        <v>0.58699999999999997</v>
      </c>
      <c r="J1508" s="9">
        <v>0.41</v>
      </c>
      <c r="K1508" s="9">
        <v>0.49399999999999999</v>
      </c>
      <c r="L1508" s="9">
        <v>0.46600000000000003</v>
      </c>
      <c r="M1508" s="9">
        <v>0.47399999999999998</v>
      </c>
      <c r="N1508" s="9">
        <v>0.42599999999999999</v>
      </c>
      <c r="O1508" s="9">
        <v>0.52500000000000002</v>
      </c>
      <c r="P1508" s="9">
        <v>0.53</v>
      </c>
      <c r="Q1508" s="9">
        <v>0.39800000000000002</v>
      </c>
      <c r="R1508" s="9">
        <v>0.48399999999999999</v>
      </c>
      <c r="S1508" s="9">
        <v>0.42899999999999999</v>
      </c>
      <c r="T1508" s="9">
        <v>0.47599999999999998</v>
      </c>
      <c r="U1508" s="9">
        <v>0.58599999999999997</v>
      </c>
      <c r="V1508" s="9">
        <v>0.441</v>
      </c>
      <c r="W1508" s="9">
        <v>0.52100000000000002</v>
      </c>
      <c r="X1508" s="9">
        <v>0.59299999999999997</v>
      </c>
      <c r="Y1508" s="9">
        <v>0.47299999999999998</v>
      </c>
      <c r="Z1508" s="9">
        <v>0.46600000000000003</v>
      </c>
      <c r="AA1508" s="9">
        <v>0.443</v>
      </c>
      <c r="AB1508" s="9">
        <v>0.48799999999999999</v>
      </c>
    </row>
    <row r="1509" spans="1:28" x14ac:dyDescent="0.2">
      <c r="B1509" s="2" t="s">
        <v>3</v>
      </c>
      <c r="C1509" s="3">
        <v>1696</v>
      </c>
      <c r="D1509" s="4">
        <v>251</v>
      </c>
      <c r="E1509" s="4">
        <v>385</v>
      </c>
      <c r="F1509" s="4">
        <v>469</v>
      </c>
      <c r="G1509" s="4">
        <v>291</v>
      </c>
      <c r="H1509" s="4">
        <v>147</v>
      </c>
      <c r="I1509" s="4">
        <v>126</v>
      </c>
      <c r="J1509" s="4">
        <v>117</v>
      </c>
      <c r="K1509" s="4">
        <v>259</v>
      </c>
      <c r="L1509" s="4">
        <v>474</v>
      </c>
      <c r="M1509" s="4">
        <v>194</v>
      </c>
      <c r="N1509" s="4">
        <v>129</v>
      </c>
      <c r="O1509" s="4">
        <v>141</v>
      </c>
      <c r="P1509" s="4">
        <v>992</v>
      </c>
      <c r="Q1509" s="4">
        <v>653</v>
      </c>
      <c r="R1509" s="4">
        <v>1445</v>
      </c>
      <c r="S1509" s="4">
        <v>198</v>
      </c>
      <c r="T1509" s="4">
        <v>1538</v>
      </c>
      <c r="U1509" s="4">
        <v>70</v>
      </c>
      <c r="V1509" s="4">
        <v>93</v>
      </c>
      <c r="W1509" s="4">
        <v>48</v>
      </c>
      <c r="X1509" s="4">
        <v>135</v>
      </c>
      <c r="Y1509" s="4">
        <v>427</v>
      </c>
      <c r="Z1509" s="4">
        <v>425</v>
      </c>
      <c r="AA1509" s="4">
        <v>345</v>
      </c>
      <c r="AB1509" s="4">
        <v>297</v>
      </c>
    </row>
    <row r="1510" spans="1:28" ht="89.25" x14ac:dyDescent="0.2">
      <c r="A1510" s="1" t="s">
        <v>1414</v>
      </c>
    </row>
    <row r="1511" spans="1:28" x14ac:dyDescent="0.2">
      <c r="B1511" s="2" t="s">
        <v>21</v>
      </c>
      <c r="C1511" s="8">
        <v>0.66200000000000003</v>
      </c>
      <c r="D1511" s="9">
        <v>0.78900000000000003</v>
      </c>
      <c r="E1511" s="9">
        <v>0.73399999999999999</v>
      </c>
      <c r="F1511" s="9">
        <v>0.66400000000000003</v>
      </c>
      <c r="G1511" s="9">
        <v>0.60299999999999998</v>
      </c>
      <c r="H1511" s="9">
        <v>0.55900000000000005</v>
      </c>
      <c r="I1511" s="9">
        <v>0.42499999999999999</v>
      </c>
      <c r="J1511" s="9">
        <v>0.58099999999999996</v>
      </c>
      <c r="K1511" s="9">
        <v>0.71499999999999997</v>
      </c>
      <c r="L1511" s="9">
        <v>0.70199999999999996</v>
      </c>
      <c r="M1511" s="9">
        <v>0.64800000000000002</v>
      </c>
      <c r="N1511" s="9">
        <v>0.70399999999999996</v>
      </c>
      <c r="O1511" s="9">
        <v>0.51100000000000001</v>
      </c>
      <c r="P1511" s="9">
        <v>0.65600000000000003</v>
      </c>
      <c r="Q1511" s="9">
        <v>0.67500000000000004</v>
      </c>
      <c r="R1511" s="9">
        <v>0.66300000000000003</v>
      </c>
      <c r="S1511" s="9">
        <v>0.64500000000000002</v>
      </c>
      <c r="T1511" s="9">
        <v>0.66800000000000004</v>
      </c>
      <c r="U1511" s="9">
        <v>0.5</v>
      </c>
      <c r="V1511" s="9">
        <v>0.67800000000000005</v>
      </c>
      <c r="W1511" s="9">
        <v>0.63600000000000001</v>
      </c>
      <c r="X1511" s="9">
        <v>0.60799999999999998</v>
      </c>
      <c r="Y1511" s="9">
        <v>0.68200000000000005</v>
      </c>
      <c r="Z1511" s="9">
        <v>0.68799999999999994</v>
      </c>
      <c r="AA1511" s="9">
        <v>0.68600000000000005</v>
      </c>
      <c r="AB1511" s="9">
        <v>0.60399999999999998</v>
      </c>
    </row>
    <row r="1512" spans="1:28" x14ac:dyDescent="0.2">
      <c r="B1512" s="2" t="s">
        <v>22</v>
      </c>
      <c r="C1512" s="8">
        <v>0.33800000000000002</v>
      </c>
      <c r="D1512" s="9">
        <v>0.21099999999999999</v>
      </c>
      <c r="E1512" s="9">
        <v>0.26600000000000001</v>
      </c>
      <c r="F1512" s="9">
        <v>0.33600000000000002</v>
      </c>
      <c r="G1512" s="9">
        <v>0.39700000000000002</v>
      </c>
      <c r="H1512" s="9">
        <v>0.441</v>
      </c>
      <c r="I1512" s="9">
        <v>0.57499999999999996</v>
      </c>
      <c r="J1512" s="9">
        <v>0.41899999999999998</v>
      </c>
      <c r="K1512" s="9">
        <v>0.28499999999999998</v>
      </c>
      <c r="L1512" s="9">
        <v>0.29799999999999999</v>
      </c>
      <c r="M1512" s="9">
        <v>0.35199999999999998</v>
      </c>
      <c r="N1512" s="9">
        <v>0.29599999999999999</v>
      </c>
      <c r="O1512" s="9">
        <v>0.48899999999999999</v>
      </c>
      <c r="P1512" s="9">
        <v>0.34399999999999997</v>
      </c>
      <c r="Q1512" s="9">
        <v>0.32500000000000001</v>
      </c>
      <c r="R1512" s="9">
        <v>0.33700000000000002</v>
      </c>
      <c r="S1512" s="9">
        <v>0.35499999999999998</v>
      </c>
      <c r="T1512" s="9">
        <v>0.33200000000000002</v>
      </c>
      <c r="U1512" s="9">
        <v>0.5</v>
      </c>
      <c r="V1512" s="9">
        <v>0.32200000000000001</v>
      </c>
      <c r="W1512" s="9">
        <v>0.36399999999999999</v>
      </c>
      <c r="X1512" s="9">
        <v>0.39200000000000002</v>
      </c>
      <c r="Y1512" s="9">
        <v>0.318</v>
      </c>
      <c r="Z1512" s="9">
        <v>0.313</v>
      </c>
      <c r="AA1512" s="9">
        <v>0.314</v>
      </c>
      <c r="AB1512" s="9">
        <v>0.39600000000000002</v>
      </c>
    </row>
    <row r="1513" spans="1:28" x14ac:dyDescent="0.2">
      <c r="B1513" s="2" t="s">
        <v>3</v>
      </c>
      <c r="C1513" s="3">
        <v>1604</v>
      </c>
      <c r="D1513" s="4">
        <v>246</v>
      </c>
      <c r="E1513" s="4">
        <v>372</v>
      </c>
      <c r="F1513" s="4">
        <v>437</v>
      </c>
      <c r="G1513" s="4">
        <v>267</v>
      </c>
      <c r="H1513" s="4">
        <v>136</v>
      </c>
      <c r="I1513" s="4">
        <v>120</v>
      </c>
      <c r="J1513" s="4">
        <v>105</v>
      </c>
      <c r="K1513" s="4">
        <v>249</v>
      </c>
      <c r="L1513" s="4">
        <v>449</v>
      </c>
      <c r="M1513" s="4">
        <v>182</v>
      </c>
      <c r="N1513" s="4">
        <v>125</v>
      </c>
      <c r="O1513" s="4">
        <v>133</v>
      </c>
      <c r="P1513" s="4">
        <v>935</v>
      </c>
      <c r="Q1513" s="4">
        <v>619</v>
      </c>
      <c r="R1513" s="4">
        <v>1364</v>
      </c>
      <c r="S1513" s="4">
        <v>186</v>
      </c>
      <c r="T1513" s="4">
        <v>1454</v>
      </c>
      <c r="U1513" s="4">
        <v>68</v>
      </c>
      <c r="V1513" s="4">
        <v>87</v>
      </c>
      <c r="W1513" s="4">
        <v>44</v>
      </c>
      <c r="X1513" s="4">
        <v>130</v>
      </c>
      <c r="Y1513" s="4">
        <v>399</v>
      </c>
      <c r="Z1513" s="4">
        <v>400</v>
      </c>
      <c r="AA1513" s="4">
        <v>334</v>
      </c>
      <c r="AB1513" s="4">
        <v>278</v>
      </c>
    </row>
    <row r="1514" spans="1:28" ht="89.25" x14ac:dyDescent="0.2">
      <c r="A1514" s="1" t="s">
        <v>1416</v>
      </c>
    </row>
    <row r="1515" spans="1:28" x14ac:dyDescent="0.2">
      <c r="B1515" s="2" t="s">
        <v>21</v>
      </c>
      <c r="C1515" s="8">
        <v>0.53300000000000003</v>
      </c>
      <c r="D1515" s="9">
        <v>0.71199999999999997</v>
      </c>
      <c r="E1515" s="9">
        <v>0.62</v>
      </c>
      <c r="F1515" s="9">
        <v>0.51600000000000001</v>
      </c>
      <c r="G1515" s="9">
        <v>0.46899999999999997</v>
      </c>
      <c r="H1515" s="9">
        <v>0.371</v>
      </c>
      <c r="I1515" s="9">
        <v>0.27600000000000002</v>
      </c>
      <c r="J1515" s="9">
        <v>0.504</v>
      </c>
      <c r="K1515" s="9">
        <v>0.51300000000000001</v>
      </c>
      <c r="L1515" s="9">
        <v>0.55400000000000005</v>
      </c>
      <c r="M1515" s="9">
        <v>0.55200000000000005</v>
      </c>
      <c r="N1515" s="9">
        <v>0.61099999999999999</v>
      </c>
      <c r="O1515" s="9">
        <v>0.45700000000000002</v>
      </c>
      <c r="P1515" s="9">
        <v>0.48</v>
      </c>
      <c r="Q1515" s="9">
        <v>0.61199999999999999</v>
      </c>
      <c r="R1515" s="9">
        <v>0.52600000000000002</v>
      </c>
      <c r="S1515" s="9">
        <v>0.56299999999999994</v>
      </c>
      <c r="T1515" s="9">
        <v>0.53700000000000003</v>
      </c>
      <c r="U1515" s="9">
        <v>0.377</v>
      </c>
      <c r="V1515" s="9">
        <v>0.56999999999999995</v>
      </c>
      <c r="W1515" s="9">
        <v>0.55300000000000005</v>
      </c>
      <c r="X1515" s="9">
        <v>0.44600000000000001</v>
      </c>
      <c r="Y1515" s="9">
        <v>0.53700000000000003</v>
      </c>
      <c r="Z1515" s="9">
        <v>0.53500000000000003</v>
      </c>
      <c r="AA1515" s="9">
        <v>0.58899999999999997</v>
      </c>
      <c r="AB1515" s="9">
        <v>0.498</v>
      </c>
    </row>
    <row r="1516" spans="1:28" x14ac:dyDescent="0.2">
      <c r="B1516" s="2" t="s">
        <v>22</v>
      </c>
      <c r="C1516" s="8">
        <v>0.33800000000000002</v>
      </c>
      <c r="D1516" s="9">
        <v>0.28799999999999998</v>
      </c>
      <c r="E1516" s="9">
        <v>0.38</v>
      </c>
      <c r="F1516" s="9">
        <v>0.48399999999999999</v>
      </c>
      <c r="G1516" s="9">
        <v>0.53100000000000003</v>
      </c>
      <c r="H1516" s="9">
        <v>0.629</v>
      </c>
      <c r="I1516" s="9">
        <v>0.72399999999999998</v>
      </c>
      <c r="J1516" s="9">
        <v>0.496</v>
      </c>
      <c r="K1516" s="9">
        <v>0.48699999999999999</v>
      </c>
      <c r="L1516" s="9">
        <v>0.44600000000000001</v>
      </c>
      <c r="M1516" s="9">
        <v>0.44800000000000001</v>
      </c>
      <c r="N1516" s="9">
        <v>0.38900000000000001</v>
      </c>
      <c r="O1516" s="9">
        <v>0.54300000000000004</v>
      </c>
      <c r="P1516" s="9">
        <v>0.52</v>
      </c>
      <c r="Q1516" s="9">
        <v>0.38800000000000001</v>
      </c>
      <c r="R1516" s="9">
        <v>0.47399999999999998</v>
      </c>
      <c r="S1516" s="9">
        <v>0.438</v>
      </c>
      <c r="T1516" s="9">
        <v>0.46300000000000002</v>
      </c>
      <c r="U1516" s="9">
        <v>0.623</v>
      </c>
      <c r="V1516" s="9">
        <v>0.43</v>
      </c>
      <c r="W1516" s="9">
        <v>0.44700000000000001</v>
      </c>
      <c r="X1516" s="9">
        <v>0.55400000000000005</v>
      </c>
      <c r="Y1516" s="9">
        <v>0.46300000000000002</v>
      </c>
      <c r="Z1516" s="9">
        <v>0.46500000000000002</v>
      </c>
      <c r="AA1516" s="9">
        <v>0.41099999999999998</v>
      </c>
      <c r="AB1516" s="9">
        <v>0.502</v>
      </c>
    </row>
    <row r="1517" spans="1:28" x14ac:dyDescent="0.2">
      <c r="B1517" s="2" t="s">
        <v>3</v>
      </c>
      <c r="C1517" s="3">
        <v>1671</v>
      </c>
      <c r="D1517" s="4">
        <v>250</v>
      </c>
      <c r="E1517" s="4">
        <v>374</v>
      </c>
      <c r="F1517" s="4">
        <v>467</v>
      </c>
      <c r="G1517" s="4">
        <v>288</v>
      </c>
      <c r="H1517" s="4">
        <v>143</v>
      </c>
      <c r="I1517" s="4">
        <v>123</v>
      </c>
      <c r="J1517" s="4">
        <v>113</v>
      </c>
      <c r="K1517" s="4">
        <v>263</v>
      </c>
      <c r="L1517" s="4">
        <v>469</v>
      </c>
      <c r="M1517" s="4">
        <v>192</v>
      </c>
      <c r="N1517" s="4">
        <v>126</v>
      </c>
      <c r="O1517" s="4">
        <v>140</v>
      </c>
      <c r="P1517" s="4">
        <v>987</v>
      </c>
      <c r="Q1517" s="4">
        <v>634</v>
      </c>
      <c r="R1517" s="4">
        <v>1424</v>
      </c>
      <c r="S1517" s="4">
        <v>192</v>
      </c>
      <c r="T1517" s="4">
        <v>1520</v>
      </c>
      <c r="U1517" s="4">
        <v>69</v>
      </c>
      <c r="V1517" s="4">
        <v>86</v>
      </c>
      <c r="W1517" s="4">
        <v>47</v>
      </c>
      <c r="X1517" s="4">
        <v>130</v>
      </c>
      <c r="Y1517" s="4">
        <v>423</v>
      </c>
      <c r="Z1517" s="4">
        <v>417</v>
      </c>
      <c r="AA1517" s="4">
        <v>348</v>
      </c>
      <c r="AB1517" s="4">
        <v>287</v>
      </c>
    </row>
    <row r="1518" spans="1:28" ht="76.5" x14ac:dyDescent="0.2">
      <c r="A1518" s="1" t="s">
        <v>1417</v>
      </c>
    </row>
    <row r="1519" spans="1:28" x14ac:dyDescent="0.2">
      <c r="B1519" s="2" t="s">
        <v>21</v>
      </c>
      <c r="C1519" s="8">
        <v>0.93200000000000005</v>
      </c>
      <c r="D1519" s="9">
        <v>0.97499999999999998</v>
      </c>
      <c r="E1519" s="9">
        <v>0.97</v>
      </c>
      <c r="F1519" s="9">
        <v>0.95699999999999996</v>
      </c>
      <c r="G1519" s="9">
        <v>0.94</v>
      </c>
      <c r="H1519" s="9">
        <v>0.88200000000000001</v>
      </c>
      <c r="I1519" s="9">
        <v>0.67200000000000004</v>
      </c>
      <c r="J1519" s="9">
        <v>0.81100000000000005</v>
      </c>
      <c r="K1519" s="9">
        <v>0.90500000000000003</v>
      </c>
      <c r="L1519" s="9">
        <v>0.95</v>
      </c>
      <c r="M1519" s="9">
        <v>0.95599999999999996</v>
      </c>
      <c r="N1519" s="9">
        <v>0.99199999999999999</v>
      </c>
      <c r="O1519" s="9">
        <v>0.95499999999999996</v>
      </c>
      <c r="P1519" s="9">
        <v>0.93200000000000005</v>
      </c>
      <c r="Q1519" s="9">
        <v>0.93400000000000005</v>
      </c>
      <c r="R1519" s="9">
        <v>0.94</v>
      </c>
      <c r="S1519" s="9">
        <v>0.88700000000000001</v>
      </c>
      <c r="T1519" s="9">
        <v>0.93799999999999994</v>
      </c>
      <c r="U1519" s="9">
        <v>0.82799999999999996</v>
      </c>
      <c r="V1519" s="9">
        <v>0.91700000000000004</v>
      </c>
      <c r="W1519" s="9">
        <v>0.95699999999999996</v>
      </c>
      <c r="X1519" s="9">
        <v>0.9</v>
      </c>
      <c r="Y1519" s="9">
        <v>0.95099999999999996</v>
      </c>
      <c r="Z1519" s="9">
        <v>0.91300000000000003</v>
      </c>
      <c r="AA1519" s="9">
        <v>0.94599999999999995</v>
      </c>
      <c r="AB1519" s="9">
        <v>0.93500000000000005</v>
      </c>
    </row>
    <row r="1520" spans="1:28" x14ac:dyDescent="0.2">
      <c r="B1520" s="2" t="s">
        <v>22</v>
      </c>
      <c r="C1520" s="8">
        <v>6.8000000000000005E-2</v>
      </c>
      <c r="D1520" s="9">
        <v>2.5000000000000001E-2</v>
      </c>
      <c r="E1520" s="9">
        <v>0.03</v>
      </c>
      <c r="F1520" s="9">
        <v>4.2999999999999997E-2</v>
      </c>
      <c r="G1520" s="9">
        <v>0.06</v>
      </c>
      <c r="H1520" s="9">
        <v>0.11799999999999999</v>
      </c>
      <c r="I1520" s="9">
        <v>0.32800000000000001</v>
      </c>
      <c r="J1520" s="9">
        <v>0.189</v>
      </c>
      <c r="K1520" s="9">
        <v>9.5000000000000001E-2</v>
      </c>
      <c r="L1520" s="9">
        <v>0.05</v>
      </c>
      <c r="M1520" s="9">
        <v>4.3999999999999997E-2</v>
      </c>
      <c r="N1520" s="9">
        <v>8.0000000000000002E-3</v>
      </c>
      <c r="O1520" s="9">
        <v>4.4999999999999998E-2</v>
      </c>
      <c r="P1520" s="9">
        <v>6.8000000000000005E-2</v>
      </c>
      <c r="Q1520" s="9">
        <v>6.6000000000000003E-2</v>
      </c>
      <c r="R1520" s="9">
        <v>0.06</v>
      </c>
      <c r="S1520" s="9">
        <v>0.113</v>
      </c>
      <c r="T1520" s="9">
        <v>6.2E-2</v>
      </c>
      <c r="U1520" s="9">
        <v>0.17199999999999999</v>
      </c>
      <c r="V1520" s="9">
        <v>8.3000000000000004E-2</v>
      </c>
      <c r="W1520" s="9">
        <v>4.2999999999999997E-2</v>
      </c>
      <c r="X1520" s="9">
        <v>0.1</v>
      </c>
      <c r="Y1520" s="9">
        <v>4.9000000000000002E-2</v>
      </c>
      <c r="Z1520" s="9">
        <v>8.6999999999999994E-2</v>
      </c>
      <c r="AA1520" s="9">
        <v>5.3999999999999999E-2</v>
      </c>
      <c r="AB1520" s="9">
        <v>6.5000000000000002E-2</v>
      </c>
    </row>
    <row r="1521" spans="1:28" x14ac:dyDescent="0.2">
      <c r="B1521" s="2" t="s">
        <v>3</v>
      </c>
      <c r="C1521" s="3">
        <v>1597</v>
      </c>
      <c r="D1521" s="4">
        <v>244</v>
      </c>
      <c r="E1521" s="4">
        <v>363</v>
      </c>
      <c r="F1521" s="4">
        <v>445</v>
      </c>
      <c r="G1521" s="4">
        <v>266</v>
      </c>
      <c r="H1521" s="4">
        <v>136</v>
      </c>
      <c r="I1521" s="4">
        <v>116</v>
      </c>
      <c r="J1521" s="4">
        <v>106</v>
      </c>
      <c r="K1521" s="4">
        <v>253</v>
      </c>
      <c r="L1521" s="4">
        <v>442</v>
      </c>
      <c r="M1521" s="4">
        <v>183</v>
      </c>
      <c r="N1521" s="4">
        <v>124</v>
      </c>
      <c r="O1521" s="4">
        <v>134</v>
      </c>
      <c r="P1521" s="4">
        <v>929</v>
      </c>
      <c r="Q1521" s="4">
        <v>618</v>
      </c>
      <c r="R1521" s="4">
        <v>1356</v>
      </c>
      <c r="S1521" s="4">
        <v>186</v>
      </c>
      <c r="T1521" s="4">
        <v>1454</v>
      </c>
      <c r="U1521" s="4">
        <v>64</v>
      </c>
      <c r="V1521" s="4">
        <v>84</v>
      </c>
      <c r="W1521" s="4">
        <v>46</v>
      </c>
      <c r="X1521" s="4">
        <v>130</v>
      </c>
      <c r="Y1521" s="4">
        <v>387</v>
      </c>
      <c r="Z1521" s="4">
        <v>402</v>
      </c>
      <c r="AA1521" s="4">
        <v>335</v>
      </c>
      <c r="AB1521" s="4">
        <v>279</v>
      </c>
    </row>
    <row r="1522" spans="1:28" ht="76.5" x14ac:dyDescent="0.2">
      <c r="A1522" s="1" t="s">
        <v>1439</v>
      </c>
    </row>
    <row r="1523" spans="1:28" x14ac:dyDescent="0.2">
      <c r="B1523" s="2" t="s">
        <v>21</v>
      </c>
      <c r="C1523" s="8">
        <v>0.95399999999999996</v>
      </c>
      <c r="D1523" s="9">
        <v>0.99199999999999999</v>
      </c>
      <c r="E1523" s="9">
        <v>0.97799999999999998</v>
      </c>
      <c r="F1523" s="9">
        <v>0.97499999999999998</v>
      </c>
      <c r="G1523" s="9">
        <v>0.95899999999999996</v>
      </c>
      <c r="H1523" s="9">
        <v>0.89600000000000002</v>
      </c>
      <c r="I1523" s="9">
        <v>0.75700000000000001</v>
      </c>
      <c r="J1523" s="9">
        <v>0.88500000000000001</v>
      </c>
      <c r="K1523" s="9">
        <v>0.94399999999999995</v>
      </c>
      <c r="L1523" s="9">
        <v>0.96</v>
      </c>
      <c r="M1523" s="9">
        <v>0.97299999999999998</v>
      </c>
      <c r="N1523" s="9">
        <v>1</v>
      </c>
      <c r="O1523" s="9">
        <v>0.97799999999999998</v>
      </c>
      <c r="P1523" s="9">
        <v>0.95899999999999996</v>
      </c>
      <c r="Q1523" s="9">
        <v>0.94199999999999995</v>
      </c>
      <c r="R1523" s="9">
        <v>0.96099999999999997</v>
      </c>
      <c r="S1523" s="9">
        <v>0.90300000000000002</v>
      </c>
      <c r="T1523" s="9">
        <v>0.95499999999999996</v>
      </c>
      <c r="U1523" s="9">
        <v>0.90800000000000003</v>
      </c>
      <c r="V1523" s="9">
        <v>0.97499999999999998</v>
      </c>
      <c r="W1523" s="9">
        <v>1</v>
      </c>
      <c r="X1523" s="9">
        <v>0.93799999999999994</v>
      </c>
      <c r="Y1523" s="9">
        <v>0.95699999999999996</v>
      </c>
      <c r="Z1523" s="9">
        <v>0.94499999999999995</v>
      </c>
      <c r="AA1523" s="9">
        <v>0.95799999999999996</v>
      </c>
      <c r="AB1523" s="9">
        <v>0.95699999999999996</v>
      </c>
    </row>
    <row r="1524" spans="1:28" x14ac:dyDescent="0.2">
      <c r="B1524" s="2" t="s">
        <v>22</v>
      </c>
      <c r="C1524" s="8">
        <v>4.5999999999999999E-2</v>
      </c>
      <c r="D1524" s="9">
        <v>8.0000000000000002E-3</v>
      </c>
      <c r="E1524" s="9">
        <v>2.1999999999999999E-2</v>
      </c>
      <c r="F1524" s="9">
        <v>2.5000000000000001E-2</v>
      </c>
      <c r="G1524" s="9">
        <v>4.1000000000000002E-2</v>
      </c>
      <c r="H1524" s="9">
        <v>0.104</v>
      </c>
      <c r="I1524" s="9">
        <v>0.24299999999999999</v>
      </c>
      <c r="J1524" s="9">
        <v>0.115</v>
      </c>
      <c r="K1524" s="9">
        <v>5.6000000000000001E-2</v>
      </c>
      <c r="L1524" s="9">
        <v>0.04</v>
      </c>
      <c r="M1524" s="9">
        <v>2.7E-2</v>
      </c>
      <c r="N1524" s="9">
        <v>0</v>
      </c>
      <c r="O1524" s="9">
        <v>2.1999999999999999E-2</v>
      </c>
      <c r="P1524" s="9">
        <v>4.1000000000000002E-2</v>
      </c>
      <c r="Q1524" s="9">
        <v>5.8000000000000003E-2</v>
      </c>
      <c r="R1524" s="9">
        <v>3.9E-2</v>
      </c>
      <c r="S1524" s="9">
        <v>9.7000000000000003E-2</v>
      </c>
      <c r="T1524" s="9">
        <v>4.4999999999999998E-2</v>
      </c>
      <c r="U1524" s="9">
        <v>9.1999999999999998E-2</v>
      </c>
      <c r="V1524" s="9">
        <v>2.5000000000000001E-2</v>
      </c>
      <c r="W1524" s="9">
        <v>0</v>
      </c>
      <c r="X1524" s="9">
        <v>6.2E-2</v>
      </c>
      <c r="Y1524" s="9">
        <v>4.2999999999999997E-2</v>
      </c>
      <c r="Z1524" s="9">
        <v>5.5E-2</v>
      </c>
      <c r="AA1524" s="9">
        <v>4.2000000000000003E-2</v>
      </c>
      <c r="AB1524" s="9">
        <v>4.2999999999999997E-2</v>
      </c>
    </row>
    <row r="1525" spans="1:28" x14ac:dyDescent="0.2">
      <c r="B1525" s="2" t="s">
        <v>3</v>
      </c>
      <c r="C1525" s="3">
        <v>1597</v>
      </c>
      <c r="D1525" s="4">
        <v>241</v>
      </c>
      <c r="E1525" s="4">
        <v>367</v>
      </c>
      <c r="F1525" s="4">
        <v>443</v>
      </c>
      <c r="G1525" s="4">
        <v>270</v>
      </c>
      <c r="H1525" s="4">
        <v>134</v>
      </c>
      <c r="I1525" s="4">
        <v>115</v>
      </c>
      <c r="J1525" s="4">
        <v>104</v>
      </c>
      <c r="K1525" s="4">
        <v>250</v>
      </c>
      <c r="L1525" s="4">
        <v>445</v>
      </c>
      <c r="M1525" s="4">
        <v>187</v>
      </c>
      <c r="N1525" s="4">
        <v>122</v>
      </c>
      <c r="O1525" s="4">
        <v>135</v>
      </c>
      <c r="P1525" s="4">
        <v>924</v>
      </c>
      <c r="Q1525" s="4">
        <v>624</v>
      </c>
      <c r="R1525" s="4">
        <v>1359</v>
      </c>
      <c r="S1525" s="4">
        <v>186</v>
      </c>
      <c r="T1525" s="4">
        <v>1456</v>
      </c>
      <c r="U1525" s="4">
        <v>65</v>
      </c>
      <c r="V1525" s="4">
        <v>81</v>
      </c>
      <c r="W1525" s="4">
        <v>45</v>
      </c>
      <c r="X1525" s="4">
        <v>129</v>
      </c>
      <c r="Y1525" s="4">
        <v>397</v>
      </c>
      <c r="Z1525" s="4">
        <v>398</v>
      </c>
      <c r="AA1525" s="4">
        <v>336</v>
      </c>
      <c r="AB1525" s="4">
        <v>276</v>
      </c>
    </row>
    <row r="1526" spans="1:28" ht="76.5" x14ac:dyDescent="0.2">
      <c r="A1526" s="1" t="s">
        <v>1440</v>
      </c>
    </row>
    <row r="1527" spans="1:28" x14ac:dyDescent="0.2">
      <c r="B1527" s="2" t="s">
        <v>21</v>
      </c>
      <c r="C1527" s="8">
        <v>0.876</v>
      </c>
      <c r="D1527" s="9">
        <v>0.95</v>
      </c>
      <c r="E1527" s="9">
        <v>0.93799999999999994</v>
      </c>
      <c r="F1527" s="9">
        <v>0.91600000000000004</v>
      </c>
      <c r="G1527" s="9">
        <v>0.84899999999999998</v>
      </c>
      <c r="H1527" s="9">
        <v>0.75700000000000001</v>
      </c>
      <c r="I1527" s="9">
        <v>0.56100000000000005</v>
      </c>
      <c r="J1527" s="9">
        <v>0.72199999999999998</v>
      </c>
      <c r="K1527" s="9">
        <v>0.82399999999999995</v>
      </c>
      <c r="L1527" s="9">
        <v>0.88500000000000001</v>
      </c>
      <c r="M1527" s="9">
        <v>0.91400000000000003</v>
      </c>
      <c r="N1527" s="9">
        <v>0.91</v>
      </c>
      <c r="O1527" s="9">
        <v>0.94799999999999995</v>
      </c>
      <c r="P1527" s="9">
        <v>0.86499999999999999</v>
      </c>
      <c r="Q1527" s="9">
        <v>0.88700000000000001</v>
      </c>
      <c r="R1527" s="9">
        <v>0.88400000000000001</v>
      </c>
      <c r="S1527" s="9">
        <v>0.82799999999999996</v>
      </c>
      <c r="T1527" s="9">
        <v>0.88</v>
      </c>
      <c r="U1527" s="9">
        <v>0.79400000000000004</v>
      </c>
      <c r="V1527" s="9">
        <v>0.88100000000000001</v>
      </c>
      <c r="W1527" s="9">
        <v>0.84799999999999998</v>
      </c>
      <c r="X1527" s="9">
        <v>0.80200000000000005</v>
      </c>
      <c r="Y1527" s="9">
        <v>0.89800000000000002</v>
      </c>
      <c r="Z1527" s="9">
        <v>0.878</v>
      </c>
      <c r="AA1527" s="9">
        <v>0.88600000000000001</v>
      </c>
      <c r="AB1527" s="9">
        <v>0.88</v>
      </c>
    </row>
    <row r="1528" spans="1:28" x14ac:dyDescent="0.2">
      <c r="B1528" s="2" t="s">
        <v>22</v>
      </c>
      <c r="C1528" s="8">
        <v>0.124</v>
      </c>
      <c r="D1528" s="9">
        <v>0.05</v>
      </c>
      <c r="E1528" s="9">
        <v>6.2E-2</v>
      </c>
      <c r="F1528" s="9">
        <v>8.4000000000000005E-2</v>
      </c>
      <c r="G1528" s="9">
        <v>0.151</v>
      </c>
      <c r="H1528" s="9">
        <v>0.24299999999999999</v>
      </c>
      <c r="I1528" s="9">
        <v>0.439</v>
      </c>
      <c r="J1528" s="9">
        <v>0.27800000000000002</v>
      </c>
      <c r="K1528" s="9">
        <v>0.17599999999999999</v>
      </c>
      <c r="L1528" s="9">
        <v>0.115</v>
      </c>
      <c r="M1528" s="9">
        <v>8.5999999999999993E-2</v>
      </c>
      <c r="N1528" s="9">
        <v>0.09</v>
      </c>
      <c r="O1528" s="9">
        <v>5.1999999999999998E-2</v>
      </c>
      <c r="P1528" s="9">
        <v>0.13500000000000001</v>
      </c>
      <c r="Q1528" s="9">
        <v>0.113</v>
      </c>
      <c r="R1528" s="9">
        <v>0.11600000000000001</v>
      </c>
      <c r="S1528" s="9">
        <v>0.17199999999999999</v>
      </c>
      <c r="T1528" s="9">
        <v>0.12</v>
      </c>
      <c r="U1528" s="9">
        <v>0.20599999999999999</v>
      </c>
      <c r="V1528" s="9">
        <v>0.11899999999999999</v>
      </c>
      <c r="W1528" s="9">
        <v>0.152</v>
      </c>
      <c r="X1528" s="9">
        <v>0.19800000000000001</v>
      </c>
      <c r="Y1528" s="9">
        <v>0.10299999999999999</v>
      </c>
      <c r="Z1528" s="9">
        <v>0.122</v>
      </c>
      <c r="AA1528" s="9">
        <v>0.114</v>
      </c>
      <c r="AB1528" s="9">
        <v>0.12</v>
      </c>
    </row>
    <row r="1529" spans="1:28" x14ac:dyDescent="0.2">
      <c r="B1529" s="2" t="s">
        <v>3</v>
      </c>
      <c r="C1529" s="3">
        <v>1614</v>
      </c>
      <c r="D1529" s="4">
        <v>242</v>
      </c>
      <c r="E1529" s="4">
        <v>369</v>
      </c>
      <c r="F1529" s="4">
        <v>450</v>
      </c>
      <c r="G1529" s="4">
        <v>272</v>
      </c>
      <c r="H1529" s="4">
        <v>140</v>
      </c>
      <c r="I1529" s="4">
        <v>114</v>
      </c>
      <c r="J1529" s="4">
        <v>108</v>
      </c>
      <c r="K1529" s="4">
        <v>256</v>
      </c>
      <c r="L1529" s="4">
        <v>452</v>
      </c>
      <c r="M1529" s="4">
        <v>187</v>
      </c>
      <c r="N1529" s="4">
        <v>122</v>
      </c>
      <c r="O1529" s="4">
        <v>135</v>
      </c>
      <c r="P1529" s="4">
        <v>943</v>
      </c>
      <c r="Q1529" s="4">
        <v>622</v>
      </c>
      <c r="R1529" s="4">
        <v>1376</v>
      </c>
      <c r="S1529" s="4">
        <v>186</v>
      </c>
      <c r="T1529" s="4">
        <v>1472</v>
      </c>
      <c r="U1529" s="4">
        <v>63</v>
      </c>
      <c r="V1529" s="4">
        <v>84</v>
      </c>
      <c r="W1529" s="4">
        <v>46</v>
      </c>
      <c r="X1529" s="4">
        <v>131</v>
      </c>
      <c r="Y1529" s="4">
        <v>400</v>
      </c>
      <c r="Z1529" s="4">
        <v>401</v>
      </c>
      <c r="AA1529" s="4">
        <v>334</v>
      </c>
      <c r="AB1529" s="4">
        <v>283</v>
      </c>
    </row>
    <row r="1530" spans="1:28" ht="89.25" x14ac:dyDescent="0.2">
      <c r="A1530" s="1" t="s">
        <v>1421</v>
      </c>
    </row>
    <row r="1531" spans="1:28" x14ac:dyDescent="0.2">
      <c r="B1531" s="2" t="s">
        <v>21</v>
      </c>
      <c r="C1531" s="8">
        <v>0.95799999999999996</v>
      </c>
      <c r="D1531" s="9">
        <v>0.996</v>
      </c>
      <c r="E1531" s="9">
        <v>0.98399999999999999</v>
      </c>
      <c r="F1531" s="9">
        <v>0.98399999999999999</v>
      </c>
      <c r="G1531" s="9">
        <v>0.96699999999999997</v>
      </c>
      <c r="H1531" s="9">
        <v>0.92500000000000004</v>
      </c>
      <c r="I1531" s="9">
        <v>0.70399999999999996</v>
      </c>
      <c r="J1531" s="9">
        <v>0.879</v>
      </c>
      <c r="K1531" s="9">
        <v>0.94799999999999995</v>
      </c>
      <c r="L1531" s="9">
        <v>0.96199999999999997</v>
      </c>
      <c r="M1531" s="9">
        <v>0.97299999999999998</v>
      </c>
      <c r="N1531" s="9">
        <v>0.99199999999999999</v>
      </c>
      <c r="O1531" s="9">
        <v>0.98499999999999999</v>
      </c>
      <c r="P1531" s="9">
        <v>0.95899999999999996</v>
      </c>
      <c r="Q1531" s="9">
        <v>0.95299999999999996</v>
      </c>
      <c r="R1531" s="9">
        <v>0.96599999999999997</v>
      </c>
      <c r="S1531" s="9">
        <v>0.89200000000000002</v>
      </c>
      <c r="T1531" s="9">
        <v>0.95799999999999996</v>
      </c>
      <c r="U1531" s="9">
        <v>0.92100000000000004</v>
      </c>
      <c r="V1531" s="9">
        <v>0.98799999999999999</v>
      </c>
      <c r="W1531" s="9">
        <v>1</v>
      </c>
      <c r="X1531" s="9">
        <v>0.95199999999999996</v>
      </c>
      <c r="Y1531" s="9">
        <v>0.96699999999999997</v>
      </c>
      <c r="Z1531" s="9">
        <v>0.93799999999999994</v>
      </c>
      <c r="AA1531" s="9">
        <v>0.96499999999999997</v>
      </c>
      <c r="AB1531" s="9">
        <v>0.96799999999999997</v>
      </c>
    </row>
    <row r="1532" spans="1:28" x14ac:dyDescent="0.2">
      <c r="B1532" s="2" t="s">
        <v>22</v>
      </c>
      <c r="C1532" s="8">
        <v>4.2000000000000003E-2</v>
      </c>
      <c r="D1532" s="9">
        <v>4.0000000000000001E-3</v>
      </c>
      <c r="E1532" s="9">
        <v>1.6E-2</v>
      </c>
      <c r="F1532" s="9">
        <v>1.6E-2</v>
      </c>
      <c r="G1532" s="9">
        <v>3.3000000000000002E-2</v>
      </c>
      <c r="H1532" s="9">
        <v>7.4999999999999997E-2</v>
      </c>
      <c r="I1532" s="9">
        <v>0.29599999999999999</v>
      </c>
      <c r="J1532" s="9">
        <v>0.121</v>
      </c>
      <c r="K1532" s="9">
        <v>5.1999999999999998E-2</v>
      </c>
      <c r="L1532" s="9">
        <v>3.7999999999999999E-2</v>
      </c>
      <c r="M1532" s="9">
        <v>2.7E-2</v>
      </c>
      <c r="N1532" s="9">
        <v>8.0000000000000002E-3</v>
      </c>
      <c r="O1532" s="9">
        <v>1.4999999999999999E-2</v>
      </c>
      <c r="P1532" s="9">
        <v>4.1000000000000002E-2</v>
      </c>
      <c r="Q1532" s="9">
        <v>4.7E-2</v>
      </c>
      <c r="R1532" s="9">
        <v>3.4000000000000002E-2</v>
      </c>
      <c r="S1532" s="9">
        <v>0.108</v>
      </c>
      <c r="T1532" s="9">
        <v>4.2000000000000003E-2</v>
      </c>
      <c r="U1532" s="9">
        <v>7.9000000000000001E-2</v>
      </c>
      <c r="V1532" s="9">
        <v>1.2E-2</v>
      </c>
      <c r="W1532" s="9">
        <v>0</v>
      </c>
      <c r="X1532" s="9">
        <v>4.8000000000000001E-2</v>
      </c>
      <c r="Y1532" s="9">
        <v>3.3000000000000002E-2</v>
      </c>
      <c r="Z1532" s="9">
        <v>6.2E-2</v>
      </c>
      <c r="AA1532" s="9">
        <v>3.5000000000000003E-2</v>
      </c>
      <c r="AB1532" s="9">
        <v>3.2000000000000001E-2</v>
      </c>
    </row>
    <row r="1533" spans="1:28" x14ac:dyDescent="0.2">
      <c r="B1533" s="2" t="s">
        <v>3</v>
      </c>
      <c r="C1533" s="3">
        <v>1604</v>
      </c>
      <c r="D1533" s="4">
        <v>241</v>
      </c>
      <c r="E1533" s="4">
        <v>368</v>
      </c>
      <c r="F1533" s="4">
        <v>446</v>
      </c>
      <c r="G1533" s="4">
        <v>273</v>
      </c>
      <c r="H1533" s="4">
        <v>134</v>
      </c>
      <c r="I1533" s="4">
        <v>115</v>
      </c>
      <c r="J1533" s="4">
        <v>107</v>
      </c>
      <c r="K1533" s="4">
        <v>249</v>
      </c>
      <c r="L1533" s="4">
        <v>451</v>
      </c>
      <c r="M1533" s="4">
        <v>185</v>
      </c>
      <c r="N1533" s="4">
        <v>122</v>
      </c>
      <c r="O1533" s="4">
        <v>135</v>
      </c>
      <c r="P1533" s="4">
        <v>937</v>
      </c>
      <c r="Q1533" s="4">
        <v>618</v>
      </c>
      <c r="R1533" s="4">
        <v>1366</v>
      </c>
      <c r="S1533" s="4">
        <v>186</v>
      </c>
      <c r="T1533" s="4">
        <v>1463</v>
      </c>
      <c r="U1533" s="4">
        <v>63</v>
      </c>
      <c r="V1533" s="4">
        <v>83</v>
      </c>
      <c r="W1533" s="4">
        <v>45</v>
      </c>
      <c r="X1533" s="4">
        <v>126</v>
      </c>
      <c r="Y1533" s="4">
        <v>397</v>
      </c>
      <c r="Z1533" s="4">
        <v>402</v>
      </c>
      <c r="AA1533" s="4">
        <v>339</v>
      </c>
      <c r="AB1533" s="4">
        <v>277</v>
      </c>
    </row>
    <row r="1534" spans="1:28" ht="76.5" x14ac:dyDescent="0.2">
      <c r="A1534" s="1" t="s">
        <v>1422</v>
      </c>
    </row>
    <row r="1535" spans="1:28" x14ac:dyDescent="0.2">
      <c r="B1535" s="2" t="s">
        <v>21</v>
      </c>
      <c r="C1535" s="8">
        <v>0.89500000000000002</v>
      </c>
      <c r="D1535" s="9">
        <v>0.93799999999999994</v>
      </c>
      <c r="E1535" s="9">
        <v>0.89500000000000002</v>
      </c>
      <c r="F1535" s="9">
        <v>0.92300000000000004</v>
      </c>
      <c r="G1535" s="9">
        <v>0.88</v>
      </c>
      <c r="H1535" s="9">
        <v>0.88200000000000001</v>
      </c>
      <c r="I1535" s="9">
        <v>0.74099999999999999</v>
      </c>
      <c r="J1535" s="9">
        <v>0.77100000000000002</v>
      </c>
      <c r="K1535" s="9">
        <v>0.84499999999999997</v>
      </c>
      <c r="L1535" s="9">
        <v>0.89800000000000002</v>
      </c>
      <c r="M1535" s="9">
        <v>0.88200000000000001</v>
      </c>
      <c r="N1535" s="9">
        <v>0.96699999999999997</v>
      </c>
      <c r="O1535" s="9">
        <v>0.97799999999999998</v>
      </c>
      <c r="P1535" s="9">
        <v>0.88500000000000001</v>
      </c>
      <c r="Q1535" s="9">
        <v>0.91</v>
      </c>
      <c r="R1535" s="9">
        <v>0.89300000000000002</v>
      </c>
      <c r="S1535" s="9">
        <v>0.90800000000000003</v>
      </c>
      <c r="T1535" s="9">
        <v>0.89300000000000002</v>
      </c>
      <c r="U1535" s="9">
        <v>0.86199999999999999</v>
      </c>
      <c r="V1535" s="9">
        <v>0.96299999999999997</v>
      </c>
      <c r="W1535" s="9">
        <v>0.97799999999999998</v>
      </c>
      <c r="X1535" s="9">
        <v>0.88400000000000001</v>
      </c>
      <c r="Y1535" s="9">
        <v>0.90900000000000003</v>
      </c>
      <c r="Z1535" s="9">
        <v>0.878</v>
      </c>
      <c r="AA1535" s="9">
        <v>0.89600000000000002</v>
      </c>
      <c r="AB1535" s="9">
        <v>0.89800000000000002</v>
      </c>
    </row>
    <row r="1536" spans="1:28" x14ac:dyDescent="0.2">
      <c r="B1536" s="2" t="s">
        <v>22</v>
      </c>
      <c r="C1536" s="8">
        <v>0.105</v>
      </c>
      <c r="D1536" s="9">
        <v>6.3E-2</v>
      </c>
      <c r="E1536" s="9">
        <v>0.105</v>
      </c>
      <c r="F1536" s="9">
        <v>7.6999999999999999E-2</v>
      </c>
      <c r="G1536" s="9">
        <v>0.12</v>
      </c>
      <c r="H1536" s="9">
        <v>0.11799999999999999</v>
      </c>
      <c r="I1536" s="9">
        <v>0.25900000000000001</v>
      </c>
      <c r="J1536" s="9">
        <v>0.22900000000000001</v>
      </c>
      <c r="K1536" s="9">
        <v>0.155</v>
      </c>
      <c r="L1536" s="9">
        <v>0.10199999999999999</v>
      </c>
      <c r="M1536" s="9">
        <v>0.11799999999999999</v>
      </c>
      <c r="N1536" s="9">
        <v>3.3000000000000002E-2</v>
      </c>
      <c r="O1536" s="9">
        <v>2.1999999999999999E-2</v>
      </c>
      <c r="P1536" s="9">
        <v>0.115</v>
      </c>
      <c r="Q1536" s="9">
        <v>0.09</v>
      </c>
      <c r="R1536" s="9">
        <v>0.107</v>
      </c>
      <c r="S1536" s="9">
        <v>9.1999999999999998E-2</v>
      </c>
      <c r="T1536" s="9">
        <v>0.107</v>
      </c>
      <c r="U1536" s="9">
        <v>0.13800000000000001</v>
      </c>
      <c r="V1536" s="9">
        <v>3.6999999999999998E-2</v>
      </c>
      <c r="W1536" s="9">
        <v>2.1999999999999999E-2</v>
      </c>
      <c r="X1536" s="9">
        <v>0.11600000000000001</v>
      </c>
      <c r="Y1536" s="9">
        <v>9.0999999999999998E-2</v>
      </c>
      <c r="Z1536" s="9">
        <v>0.122</v>
      </c>
      <c r="AA1536" s="9">
        <v>0.104</v>
      </c>
      <c r="AB1536" s="9">
        <v>0.10199999999999999</v>
      </c>
    </row>
    <row r="1537" spans="1:28" x14ac:dyDescent="0.2">
      <c r="B1537" s="2" t="s">
        <v>3</v>
      </c>
      <c r="C1537" s="3">
        <v>1604</v>
      </c>
      <c r="D1537" s="4">
        <v>240</v>
      </c>
      <c r="E1537" s="4">
        <v>370</v>
      </c>
      <c r="F1537" s="4">
        <v>443</v>
      </c>
      <c r="G1537" s="4">
        <v>276</v>
      </c>
      <c r="H1537" s="4">
        <v>136</v>
      </c>
      <c r="I1537" s="4">
        <v>112</v>
      </c>
      <c r="J1537" s="4">
        <v>105</v>
      </c>
      <c r="K1537" s="4">
        <v>252</v>
      </c>
      <c r="L1537" s="4">
        <v>450</v>
      </c>
      <c r="M1537" s="4">
        <v>187</v>
      </c>
      <c r="N1537" s="4">
        <v>122</v>
      </c>
      <c r="O1537" s="4">
        <v>135</v>
      </c>
      <c r="P1537" s="4">
        <v>934</v>
      </c>
      <c r="Q1537" s="4">
        <v>621</v>
      </c>
      <c r="R1537" s="4">
        <v>1369</v>
      </c>
      <c r="S1537" s="4">
        <v>184</v>
      </c>
      <c r="T1537" s="4">
        <v>1462</v>
      </c>
      <c r="U1537" s="4">
        <v>65</v>
      </c>
      <c r="V1537" s="4">
        <v>82</v>
      </c>
      <c r="W1537" s="4">
        <v>45</v>
      </c>
      <c r="X1537" s="4">
        <v>129</v>
      </c>
      <c r="Y1537" s="4">
        <v>396</v>
      </c>
      <c r="Z1537" s="4">
        <v>401</v>
      </c>
      <c r="AA1537" s="4">
        <v>338</v>
      </c>
      <c r="AB1537" s="4">
        <v>275</v>
      </c>
    </row>
    <row r="1538" spans="1:28" ht="76.5" x14ac:dyDescent="0.2">
      <c r="A1538" s="1" t="s">
        <v>1423</v>
      </c>
    </row>
    <row r="1539" spans="1:28" x14ac:dyDescent="0.2">
      <c r="B1539" s="2" t="s">
        <v>21</v>
      </c>
      <c r="C1539" s="8">
        <v>0.67700000000000005</v>
      </c>
      <c r="D1539" s="9">
        <v>0.81</v>
      </c>
      <c r="E1539" s="9">
        <v>0.747</v>
      </c>
      <c r="F1539" s="9">
        <v>0.68799999999999994</v>
      </c>
      <c r="G1539" s="9">
        <v>0.57099999999999995</v>
      </c>
      <c r="H1539" s="9">
        <v>0.622</v>
      </c>
      <c r="I1539" s="9">
        <v>0.436</v>
      </c>
      <c r="J1539" s="9">
        <v>0.60199999999999998</v>
      </c>
      <c r="K1539" s="9">
        <v>0.56999999999999995</v>
      </c>
      <c r="L1539" s="9">
        <v>0.66700000000000004</v>
      </c>
      <c r="M1539" s="9">
        <v>0.73699999999999999</v>
      </c>
      <c r="N1539" s="9">
        <v>0.78700000000000003</v>
      </c>
      <c r="O1539" s="9">
        <v>0.81299999999999994</v>
      </c>
      <c r="P1539" s="9">
        <v>0.63700000000000001</v>
      </c>
      <c r="Q1539" s="9">
        <v>0.73699999999999999</v>
      </c>
      <c r="R1539" s="9">
        <v>0.67300000000000004</v>
      </c>
      <c r="S1539" s="9">
        <v>0.70399999999999996</v>
      </c>
      <c r="T1539" s="9">
        <v>0.68300000000000005</v>
      </c>
      <c r="U1539" s="9">
        <v>0.59699999999999998</v>
      </c>
      <c r="V1539" s="9">
        <v>0.63600000000000001</v>
      </c>
      <c r="W1539" s="9">
        <v>0.8</v>
      </c>
      <c r="X1539" s="9">
        <v>0.66400000000000003</v>
      </c>
      <c r="Y1539" s="9">
        <v>0.67200000000000004</v>
      </c>
      <c r="Z1539" s="9">
        <v>0.65800000000000003</v>
      </c>
      <c r="AA1539" s="9">
        <v>0.67</v>
      </c>
      <c r="AB1539" s="9">
        <v>0.71</v>
      </c>
    </row>
    <row r="1540" spans="1:28" x14ac:dyDescent="0.2">
      <c r="B1540" s="2" t="s">
        <v>22</v>
      </c>
      <c r="C1540" s="8">
        <v>0.32300000000000001</v>
      </c>
      <c r="D1540" s="9">
        <v>0.19</v>
      </c>
      <c r="E1540" s="9">
        <v>0.253</v>
      </c>
      <c r="F1540" s="9">
        <v>0.312</v>
      </c>
      <c r="G1540" s="9">
        <v>0.42899999999999999</v>
      </c>
      <c r="H1540" s="9">
        <v>0.378</v>
      </c>
      <c r="I1540" s="9">
        <v>0.56399999999999995</v>
      </c>
      <c r="J1540" s="9">
        <v>0.39800000000000002</v>
      </c>
      <c r="K1540" s="9">
        <v>0.43</v>
      </c>
      <c r="L1540" s="9">
        <v>0.33300000000000002</v>
      </c>
      <c r="M1540" s="9">
        <v>0.26300000000000001</v>
      </c>
      <c r="N1540" s="9">
        <v>0.21299999999999999</v>
      </c>
      <c r="O1540" s="9">
        <v>0.187</v>
      </c>
      <c r="P1540" s="9">
        <v>0.36299999999999999</v>
      </c>
      <c r="Q1540" s="9">
        <v>0.26300000000000001</v>
      </c>
      <c r="R1540" s="9">
        <v>0.32700000000000001</v>
      </c>
      <c r="S1540" s="9">
        <v>0.29599999999999999</v>
      </c>
      <c r="T1540" s="9">
        <v>0.317</v>
      </c>
      <c r="U1540" s="9">
        <v>0.40300000000000002</v>
      </c>
      <c r="V1540" s="9">
        <v>0.36399999999999999</v>
      </c>
      <c r="W1540" s="9">
        <v>0.2</v>
      </c>
      <c r="X1540" s="9">
        <v>0.33600000000000002</v>
      </c>
      <c r="Y1540" s="9">
        <v>0.32800000000000001</v>
      </c>
      <c r="Z1540" s="9">
        <v>0.34200000000000003</v>
      </c>
      <c r="AA1540" s="9">
        <v>0.33</v>
      </c>
      <c r="AB1540" s="9">
        <v>0.28999999999999998</v>
      </c>
    </row>
    <row r="1541" spans="1:28" x14ac:dyDescent="0.2">
      <c r="B1541" s="2" t="s">
        <v>3</v>
      </c>
      <c r="C1541" s="3">
        <v>1628</v>
      </c>
      <c r="D1541" s="4">
        <v>242</v>
      </c>
      <c r="E1541" s="4">
        <v>371</v>
      </c>
      <c r="F1541" s="4">
        <v>449</v>
      </c>
      <c r="G1541" s="4">
        <v>280</v>
      </c>
      <c r="H1541" s="4">
        <v>143</v>
      </c>
      <c r="I1541" s="4">
        <v>117</v>
      </c>
      <c r="J1541" s="4">
        <v>103</v>
      </c>
      <c r="K1541" s="4">
        <v>258</v>
      </c>
      <c r="L1541" s="4">
        <v>460</v>
      </c>
      <c r="M1541" s="4">
        <v>190</v>
      </c>
      <c r="N1541" s="4">
        <v>122</v>
      </c>
      <c r="O1541" s="4">
        <v>134</v>
      </c>
      <c r="P1541" s="4">
        <v>948</v>
      </c>
      <c r="Q1541" s="4">
        <v>631</v>
      </c>
      <c r="R1541" s="4">
        <v>1390</v>
      </c>
      <c r="S1541" s="4">
        <v>189</v>
      </c>
      <c r="T1541" s="4">
        <v>1478</v>
      </c>
      <c r="U1541" s="4">
        <v>67</v>
      </c>
      <c r="V1541" s="4">
        <v>88</v>
      </c>
      <c r="W1541" s="4">
        <v>45</v>
      </c>
      <c r="X1541" s="4">
        <v>128</v>
      </c>
      <c r="Y1541" s="4">
        <v>409</v>
      </c>
      <c r="Z1541" s="4">
        <v>409</v>
      </c>
      <c r="AA1541" s="4">
        <v>339</v>
      </c>
      <c r="AB1541" s="4">
        <v>279</v>
      </c>
    </row>
    <row r="1542" spans="1:28" ht="76.5" x14ac:dyDescent="0.2">
      <c r="A1542" s="1" t="s">
        <v>1424</v>
      </c>
    </row>
    <row r="1543" spans="1:28" x14ac:dyDescent="0.2">
      <c r="B1543" s="2" t="s">
        <v>21</v>
      </c>
      <c r="C1543" s="8">
        <v>0.84199999999999997</v>
      </c>
      <c r="D1543" s="9">
        <v>0.879</v>
      </c>
      <c r="E1543" s="9">
        <v>0.84</v>
      </c>
      <c r="F1543" s="9">
        <v>0.876</v>
      </c>
      <c r="G1543" s="9">
        <v>0.85299999999999998</v>
      </c>
      <c r="H1543" s="9">
        <v>0.78500000000000003</v>
      </c>
      <c r="I1543" s="9">
        <v>0.67300000000000004</v>
      </c>
      <c r="J1543" s="9">
        <v>0.56299999999999994</v>
      </c>
      <c r="K1543" s="9">
        <v>0.73099999999999998</v>
      </c>
      <c r="L1543" s="9">
        <v>0.85099999999999998</v>
      </c>
      <c r="M1543" s="9">
        <v>0.89600000000000002</v>
      </c>
      <c r="N1543" s="9">
        <v>0.95899999999999996</v>
      </c>
      <c r="O1543" s="9">
        <v>0.93200000000000005</v>
      </c>
      <c r="P1543" s="9">
        <v>0.82799999999999996</v>
      </c>
      <c r="Q1543" s="9">
        <v>0.86499999999999999</v>
      </c>
      <c r="R1543" s="9">
        <v>0.84199999999999997</v>
      </c>
      <c r="S1543" s="9">
        <v>0.85599999999999998</v>
      </c>
      <c r="T1543" s="9">
        <v>0.84899999999999998</v>
      </c>
      <c r="U1543" s="9">
        <v>0.76200000000000001</v>
      </c>
      <c r="V1543" s="9">
        <v>0.79</v>
      </c>
      <c r="W1543" s="9">
        <v>0.88600000000000001</v>
      </c>
      <c r="X1543" s="9">
        <v>0.88600000000000001</v>
      </c>
      <c r="Y1543" s="9">
        <v>0.82699999999999996</v>
      </c>
      <c r="Z1543" s="9">
        <v>0.82899999999999996</v>
      </c>
      <c r="AA1543" s="9">
        <v>0.80700000000000005</v>
      </c>
      <c r="AB1543" s="9">
        <v>0.9</v>
      </c>
    </row>
    <row r="1544" spans="1:28" x14ac:dyDescent="0.2">
      <c r="B1544" s="2" t="s">
        <v>22</v>
      </c>
      <c r="C1544" s="8">
        <v>0.158</v>
      </c>
      <c r="D1544" s="9">
        <v>0.121</v>
      </c>
      <c r="E1544" s="9">
        <v>0.16</v>
      </c>
      <c r="F1544" s="9">
        <v>0.124</v>
      </c>
      <c r="G1544" s="9">
        <v>0.14699999999999999</v>
      </c>
      <c r="H1544" s="9">
        <v>0.215</v>
      </c>
      <c r="I1544" s="9">
        <v>0.32700000000000001</v>
      </c>
      <c r="J1544" s="9">
        <v>0.437</v>
      </c>
      <c r="K1544" s="9">
        <v>0.26900000000000002</v>
      </c>
      <c r="L1544" s="9">
        <v>0.14899999999999999</v>
      </c>
      <c r="M1544" s="9">
        <v>0.104</v>
      </c>
      <c r="N1544" s="9">
        <v>4.1000000000000002E-2</v>
      </c>
      <c r="O1544" s="9">
        <v>6.8000000000000005E-2</v>
      </c>
      <c r="P1544" s="9">
        <v>0.17199999999999999</v>
      </c>
      <c r="Q1544" s="9">
        <v>0.13500000000000001</v>
      </c>
      <c r="R1544" s="9">
        <v>0.158</v>
      </c>
      <c r="S1544" s="9">
        <v>0.14399999999999999</v>
      </c>
      <c r="T1544" s="9">
        <v>0.151</v>
      </c>
      <c r="U1544" s="9">
        <v>0.23799999999999999</v>
      </c>
      <c r="V1544" s="9">
        <v>0.21</v>
      </c>
      <c r="W1544" s="9">
        <v>0.114</v>
      </c>
      <c r="X1544" s="9">
        <v>0.114</v>
      </c>
      <c r="Y1544" s="9">
        <v>0.17299999999999999</v>
      </c>
      <c r="Z1544" s="9">
        <v>0.17100000000000001</v>
      </c>
      <c r="AA1544" s="9">
        <v>0.193</v>
      </c>
      <c r="AB1544" s="9">
        <v>0.1</v>
      </c>
    </row>
    <row r="1545" spans="1:28" x14ac:dyDescent="0.2">
      <c r="B1545" s="2" t="s">
        <v>3</v>
      </c>
      <c r="C1545" s="3">
        <v>1559</v>
      </c>
      <c r="D1545" s="4">
        <v>240</v>
      </c>
      <c r="E1545" s="4">
        <v>362</v>
      </c>
      <c r="F1545" s="4">
        <v>434</v>
      </c>
      <c r="G1545" s="4">
        <v>266</v>
      </c>
      <c r="H1545" s="4">
        <v>130</v>
      </c>
      <c r="I1545" s="4">
        <v>101</v>
      </c>
      <c r="J1545" s="4">
        <v>103</v>
      </c>
      <c r="K1545" s="4">
        <v>238</v>
      </c>
      <c r="L1545" s="4">
        <v>444</v>
      </c>
      <c r="M1545" s="4">
        <v>183</v>
      </c>
      <c r="N1545" s="4">
        <v>121</v>
      </c>
      <c r="O1545" s="4">
        <v>132</v>
      </c>
      <c r="P1545" s="4">
        <v>901</v>
      </c>
      <c r="Q1545" s="4">
        <v>609</v>
      </c>
      <c r="R1545" s="4">
        <v>1329</v>
      </c>
      <c r="S1545" s="4">
        <v>181</v>
      </c>
      <c r="T1545" s="4">
        <v>1420</v>
      </c>
      <c r="U1545" s="4">
        <v>63</v>
      </c>
      <c r="V1545" s="4">
        <v>81</v>
      </c>
      <c r="W1545" s="4">
        <v>44</v>
      </c>
      <c r="X1545" s="4">
        <v>123</v>
      </c>
      <c r="Y1545" s="4">
        <v>392</v>
      </c>
      <c r="Z1545" s="4">
        <v>387</v>
      </c>
      <c r="AA1545" s="4">
        <v>327</v>
      </c>
      <c r="AB1545" s="4">
        <v>269</v>
      </c>
    </row>
    <row r="1546" spans="1:28" ht="63.75" x14ac:dyDescent="0.2">
      <c r="A1546" s="1" t="s">
        <v>1444</v>
      </c>
    </row>
    <row r="1547" spans="1:28" x14ac:dyDescent="0.2">
      <c r="B1547" s="2" t="s">
        <v>21</v>
      </c>
      <c r="C1547" s="8">
        <v>0.48</v>
      </c>
      <c r="D1547" s="9">
        <v>0.60599999999999998</v>
      </c>
      <c r="E1547" s="9">
        <v>0.53900000000000003</v>
      </c>
      <c r="F1547" s="9">
        <v>0.46300000000000002</v>
      </c>
      <c r="G1547" s="9">
        <v>0.40300000000000002</v>
      </c>
      <c r="H1547" s="9">
        <v>0.39</v>
      </c>
      <c r="I1547" s="9">
        <v>0.34799999999999998</v>
      </c>
      <c r="J1547" s="9">
        <v>0.54700000000000004</v>
      </c>
      <c r="K1547" s="9">
        <v>0.40500000000000003</v>
      </c>
      <c r="L1547" s="9">
        <v>0.48199999999999998</v>
      </c>
      <c r="M1547" s="9">
        <v>0.44</v>
      </c>
      <c r="N1547" s="9">
        <v>0.53700000000000003</v>
      </c>
      <c r="O1547" s="9">
        <v>0.47899999999999998</v>
      </c>
      <c r="P1547" s="9">
        <v>0.443</v>
      </c>
      <c r="Q1547" s="9">
        <v>0.52900000000000003</v>
      </c>
      <c r="R1547" s="9">
        <v>0.47099999999999997</v>
      </c>
      <c r="S1547" s="9">
        <v>0.51300000000000001</v>
      </c>
      <c r="T1547" s="9">
        <v>0.48499999999999999</v>
      </c>
      <c r="U1547" s="9">
        <v>0.35199999999999998</v>
      </c>
      <c r="V1547" s="9">
        <v>0.47799999999999998</v>
      </c>
      <c r="W1547" s="9">
        <v>0.42199999999999999</v>
      </c>
      <c r="X1547" s="9">
        <v>0.39500000000000002</v>
      </c>
      <c r="Y1547" s="9">
        <v>0.49299999999999999</v>
      </c>
      <c r="Z1547" s="9">
        <v>0.495</v>
      </c>
      <c r="AA1547" s="9">
        <v>0.50600000000000001</v>
      </c>
      <c r="AB1547" s="9">
        <v>0.44900000000000001</v>
      </c>
    </row>
    <row r="1548" spans="1:28" x14ac:dyDescent="0.2">
      <c r="B1548" s="2" t="s">
        <v>22</v>
      </c>
      <c r="C1548" s="8">
        <v>0.52</v>
      </c>
      <c r="D1548" s="9">
        <v>0.39400000000000002</v>
      </c>
      <c r="E1548" s="9">
        <v>0.46100000000000002</v>
      </c>
      <c r="F1548" s="9">
        <v>0.53700000000000003</v>
      </c>
      <c r="G1548" s="9">
        <v>0.59699999999999998</v>
      </c>
      <c r="H1548" s="9">
        <v>0.61</v>
      </c>
      <c r="I1548" s="9">
        <v>0.65200000000000002</v>
      </c>
      <c r="J1548" s="9">
        <v>0.45300000000000001</v>
      </c>
      <c r="K1548" s="9">
        <v>0.59499999999999997</v>
      </c>
      <c r="L1548" s="9">
        <v>0.51800000000000002</v>
      </c>
      <c r="M1548" s="9">
        <v>0.56000000000000005</v>
      </c>
      <c r="N1548" s="9">
        <v>0.46300000000000002</v>
      </c>
      <c r="O1548" s="9">
        <v>0.52100000000000002</v>
      </c>
      <c r="P1548" s="9">
        <v>0.55700000000000005</v>
      </c>
      <c r="Q1548" s="9">
        <v>0.47099999999999997</v>
      </c>
      <c r="R1548" s="9">
        <v>0.52900000000000003</v>
      </c>
      <c r="S1548" s="9">
        <v>0.48699999999999999</v>
      </c>
      <c r="T1548" s="9">
        <v>0.51500000000000001</v>
      </c>
      <c r="U1548" s="9">
        <v>0.64800000000000002</v>
      </c>
      <c r="V1548" s="9">
        <v>0.52200000000000002</v>
      </c>
      <c r="W1548" s="9">
        <v>0.57799999999999996</v>
      </c>
      <c r="X1548" s="9">
        <v>0.60499999999999998</v>
      </c>
      <c r="Y1548" s="9">
        <v>0.50700000000000001</v>
      </c>
      <c r="Z1548" s="9">
        <v>0.505</v>
      </c>
      <c r="AA1548" s="9">
        <v>0.49399999999999999</v>
      </c>
      <c r="AB1548" s="9">
        <v>0.55100000000000005</v>
      </c>
    </row>
    <row r="1549" spans="1:28" x14ac:dyDescent="0.2">
      <c r="B1549" s="2" t="s">
        <v>3</v>
      </c>
      <c r="C1549" s="3">
        <v>1643</v>
      </c>
      <c r="D1549" s="4">
        <v>249</v>
      </c>
      <c r="E1549" s="4">
        <v>373</v>
      </c>
      <c r="F1549" s="4">
        <v>454</v>
      </c>
      <c r="G1549" s="4">
        <v>290</v>
      </c>
      <c r="H1549" s="4">
        <v>136</v>
      </c>
      <c r="I1549" s="4">
        <v>115</v>
      </c>
      <c r="J1549" s="4">
        <v>106</v>
      </c>
      <c r="K1549" s="4">
        <v>252</v>
      </c>
      <c r="L1549" s="4">
        <v>465</v>
      </c>
      <c r="M1549" s="4">
        <v>193</v>
      </c>
      <c r="N1549" s="4">
        <v>123</v>
      </c>
      <c r="O1549" s="4">
        <v>140</v>
      </c>
      <c r="P1549" s="4">
        <v>954</v>
      </c>
      <c r="Q1549" s="4">
        <v>639</v>
      </c>
      <c r="R1549" s="4">
        <v>1401</v>
      </c>
      <c r="S1549" s="4">
        <v>191</v>
      </c>
      <c r="T1549" s="4">
        <v>1485</v>
      </c>
      <c r="U1549" s="4">
        <v>71</v>
      </c>
      <c r="V1549" s="4">
        <v>92</v>
      </c>
      <c r="W1549" s="4">
        <v>45</v>
      </c>
      <c r="X1549" s="4">
        <v>129</v>
      </c>
      <c r="Y1549" s="4">
        <v>414</v>
      </c>
      <c r="Z1549" s="4">
        <v>404</v>
      </c>
      <c r="AA1549" s="4">
        <v>344</v>
      </c>
      <c r="AB1549" s="4">
        <v>287</v>
      </c>
    </row>
    <row r="1550" spans="1:28" ht="89.25" x14ac:dyDescent="0.2">
      <c r="A1550" s="1" t="s">
        <v>1426</v>
      </c>
    </row>
    <row r="1551" spans="1:28" x14ac:dyDescent="0.2">
      <c r="B1551" s="2" t="s">
        <v>21</v>
      </c>
      <c r="C1551" s="8">
        <v>0.85299999999999998</v>
      </c>
      <c r="D1551" s="9">
        <v>0.92100000000000004</v>
      </c>
      <c r="E1551" s="9">
        <v>0.92600000000000005</v>
      </c>
      <c r="F1551" s="9">
        <v>0.89500000000000002</v>
      </c>
      <c r="G1551" s="9">
        <v>0.82899999999999996</v>
      </c>
      <c r="H1551" s="9">
        <v>0.72299999999999998</v>
      </c>
      <c r="I1551" s="9">
        <v>0.53</v>
      </c>
      <c r="J1551" s="9">
        <v>0.70299999999999996</v>
      </c>
      <c r="K1551" s="9">
        <v>0.77</v>
      </c>
      <c r="L1551" s="9">
        <v>0.86499999999999999</v>
      </c>
      <c r="M1551" s="9">
        <v>0.88400000000000001</v>
      </c>
      <c r="N1551" s="9">
        <v>0.95099999999999996</v>
      </c>
      <c r="O1551" s="9">
        <v>0.94899999999999995</v>
      </c>
      <c r="P1551" s="9">
        <v>0.82399999999999995</v>
      </c>
      <c r="Q1551" s="9">
        <v>0.89700000000000002</v>
      </c>
      <c r="R1551" s="9">
        <v>0.85799999999999998</v>
      </c>
      <c r="S1551" s="9">
        <v>0.81699999999999995</v>
      </c>
      <c r="T1551" s="9">
        <v>0.85899999999999999</v>
      </c>
      <c r="U1551" s="9">
        <v>0.73799999999999999</v>
      </c>
      <c r="V1551" s="9">
        <v>0.82099999999999995</v>
      </c>
      <c r="W1551" s="9">
        <v>0.91300000000000003</v>
      </c>
      <c r="X1551" s="9">
        <v>0.83699999999999997</v>
      </c>
      <c r="Y1551" s="9">
        <v>0.85299999999999998</v>
      </c>
      <c r="Z1551" s="9">
        <v>0.83499999999999996</v>
      </c>
      <c r="AA1551" s="9">
        <v>0.85899999999999999</v>
      </c>
      <c r="AB1551" s="9">
        <v>0.875</v>
      </c>
    </row>
    <row r="1552" spans="1:28" x14ac:dyDescent="0.2">
      <c r="B1552" s="2" t="s">
        <v>22</v>
      </c>
      <c r="C1552" s="8">
        <v>0.14699999999999999</v>
      </c>
      <c r="D1552" s="9">
        <v>7.9000000000000001E-2</v>
      </c>
      <c r="E1552" s="9">
        <v>7.3999999999999996E-2</v>
      </c>
      <c r="F1552" s="9">
        <v>0.105</v>
      </c>
      <c r="G1552" s="9">
        <v>0.17100000000000001</v>
      </c>
      <c r="H1552" s="9">
        <v>0.27700000000000002</v>
      </c>
      <c r="I1552" s="9">
        <v>0.47</v>
      </c>
      <c r="J1552" s="9">
        <v>0.29699999999999999</v>
      </c>
      <c r="K1552" s="9">
        <v>0.23</v>
      </c>
      <c r="L1552" s="9">
        <v>0.13500000000000001</v>
      </c>
      <c r="M1552" s="9">
        <v>0.11600000000000001</v>
      </c>
      <c r="N1552" s="9">
        <v>4.9000000000000002E-2</v>
      </c>
      <c r="O1552" s="9">
        <v>5.0999999999999997E-2</v>
      </c>
      <c r="P1552" s="9">
        <v>0.17599999999999999</v>
      </c>
      <c r="Q1552" s="9">
        <v>0.10299999999999999</v>
      </c>
      <c r="R1552" s="9">
        <v>0.14199999999999999</v>
      </c>
      <c r="S1552" s="9">
        <v>0.183</v>
      </c>
      <c r="T1552" s="9">
        <v>0.14099999999999999</v>
      </c>
      <c r="U1552" s="9">
        <v>0.26200000000000001</v>
      </c>
      <c r="V1552" s="9">
        <v>0.17899999999999999</v>
      </c>
      <c r="W1552" s="9">
        <v>8.6999999999999994E-2</v>
      </c>
      <c r="X1552" s="9">
        <v>0.16300000000000001</v>
      </c>
      <c r="Y1552" s="9">
        <v>0.14699999999999999</v>
      </c>
      <c r="Z1552" s="9">
        <v>0.16500000000000001</v>
      </c>
      <c r="AA1552" s="9">
        <v>0.14099999999999999</v>
      </c>
      <c r="AB1552" s="9">
        <v>0.125</v>
      </c>
    </row>
    <row r="1553" spans="1:28" x14ac:dyDescent="0.2">
      <c r="B1553" s="2" t="s">
        <v>3</v>
      </c>
      <c r="C1553" s="3">
        <v>1614</v>
      </c>
      <c r="D1553" s="4">
        <v>242</v>
      </c>
      <c r="E1553" s="4">
        <v>365</v>
      </c>
      <c r="F1553" s="4">
        <v>449</v>
      </c>
      <c r="G1553" s="4">
        <v>280</v>
      </c>
      <c r="H1553" s="4">
        <v>137</v>
      </c>
      <c r="I1553" s="4">
        <v>115</v>
      </c>
      <c r="J1553" s="4">
        <v>111</v>
      </c>
      <c r="K1553" s="4">
        <v>252</v>
      </c>
      <c r="L1553" s="4">
        <v>452</v>
      </c>
      <c r="M1553" s="4">
        <v>189</v>
      </c>
      <c r="N1553" s="4">
        <v>122</v>
      </c>
      <c r="O1553" s="4">
        <v>136</v>
      </c>
      <c r="P1553" s="4">
        <v>941</v>
      </c>
      <c r="Q1553" s="4">
        <v>624</v>
      </c>
      <c r="R1553" s="4">
        <v>1375</v>
      </c>
      <c r="S1553" s="4">
        <v>186</v>
      </c>
      <c r="T1553" s="4">
        <v>1470</v>
      </c>
      <c r="U1553" s="4">
        <v>65</v>
      </c>
      <c r="V1553" s="4">
        <v>84</v>
      </c>
      <c r="W1553" s="4">
        <v>46</v>
      </c>
      <c r="X1553" s="4">
        <v>129</v>
      </c>
      <c r="Y1553" s="4">
        <v>402</v>
      </c>
      <c r="Z1553" s="4">
        <v>405</v>
      </c>
      <c r="AA1553" s="4">
        <v>333</v>
      </c>
      <c r="AB1553" s="4">
        <v>281</v>
      </c>
    </row>
    <row r="1554" spans="1:28" ht="89.25" x14ac:dyDescent="0.2">
      <c r="A1554" s="1" t="s">
        <v>1429</v>
      </c>
    </row>
    <row r="1555" spans="1:28" x14ac:dyDescent="0.2">
      <c r="B1555" s="2" t="s">
        <v>21</v>
      </c>
      <c r="C1555" s="8">
        <v>0.76700000000000002</v>
      </c>
      <c r="D1555" s="9">
        <v>0.89</v>
      </c>
      <c r="E1555" s="9">
        <v>0.80500000000000005</v>
      </c>
      <c r="F1555" s="9">
        <v>0.78100000000000003</v>
      </c>
      <c r="G1555" s="9">
        <v>0.70899999999999996</v>
      </c>
      <c r="H1555" s="9">
        <v>0.73799999999999999</v>
      </c>
      <c r="I1555" s="9">
        <v>0.50900000000000001</v>
      </c>
      <c r="J1555" s="9">
        <v>0.72399999999999998</v>
      </c>
      <c r="K1555" s="9">
        <v>0.70599999999999996</v>
      </c>
      <c r="L1555" s="9">
        <v>0.80500000000000005</v>
      </c>
      <c r="M1555" s="9">
        <v>0.74099999999999999</v>
      </c>
      <c r="N1555" s="9">
        <v>0.82</v>
      </c>
      <c r="O1555" s="9">
        <v>0.80400000000000005</v>
      </c>
      <c r="P1555" s="9">
        <v>0.73699999999999999</v>
      </c>
      <c r="Q1555" s="9">
        <v>0.80900000000000005</v>
      </c>
      <c r="R1555" s="9">
        <v>0.76500000000000001</v>
      </c>
      <c r="S1555" s="9">
        <v>0.78500000000000003</v>
      </c>
      <c r="T1555" s="9">
        <v>0.77700000000000002</v>
      </c>
      <c r="U1555" s="9">
        <v>0.53700000000000003</v>
      </c>
      <c r="V1555" s="9">
        <v>0.77500000000000002</v>
      </c>
      <c r="W1555" s="9">
        <v>0.85399999999999998</v>
      </c>
      <c r="X1555" s="9">
        <v>0.72</v>
      </c>
      <c r="Y1555" s="9">
        <v>0.77800000000000002</v>
      </c>
      <c r="Z1555" s="9">
        <v>0.749</v>
      </c>
      <c r="AA1555" s="9">
        <v>0.78300000000000003</v>
      </c>
      <c r="AB1555" s="9">
        <v>0.77100000000000002</v>
      </c>
    </row>
    <row r="1556" spans="1:28" x14ac:dyDescent="0.2">
      <c r="B1556" s="2" t="s">
        <v>22</v>
      </c>
      <c r="C1556" s="8">
        <v>0.23300000000000001</v>
      </c>
      <c r="D1556" s="9">
        <v>0.11</v>
      </c>
      <c r="E1556" s="9">
        <v>0.19500000000000001</v>
      </c>
      <c r="F1556" s="9">
        <v>0.219</v>
      </c>
      <c r="G1556" s="9">
        <v>0.29099999999999998</v>
      </c>
      <c r="H1556" s="9">
        <v>0.26200000000000001</v>
      </c>
      <c r="I1556" s="9">
        <v>0.49099999999999999</v>
      </c>
      <c r="J1556" s="9">
        <v>0.27600000000000002</v>
      </c>
      <c r="K1556" s="9">
        <v>0.29399999999999998</v>
      </c>
      <c r="L1556" s="9">
        <v>0.19500000000000001</v>
      </c>
      <c r="M1556" s="9">
        <v>0.25900000000000001</v>
      </c>
      <c r="N1556" s="9">
        <v>0.18</v>
      </c>
      <c r="O1556" s="9">
        <v>0.19600000000000001</v>
      </c>
      <c r="P1556" s="9">
        <v>0.26300000000000001</v>
      </c>
      <c r="Q1556" s="9">
        <v>0.191</v>
      </c>
      <c r="R1556" s="9">
        <v>0.23499999999999999</v>
      </c>
      <c r="S1556" s="9">
        <v>0.215</v>
      </c>
      <c r="T1556" s="9">
        <v>0.223</v>
      </c>
      <c r="U1556" s="9">
        <v>0.46300000000000002</v>
      </c>
      <c r="V1556" s="9">
        <v>0.22500000000000001</v>
      </c>
      <c r="W1556" s="9">
        <v>0.14599999999999999</v>
      </c>
      <c r="X1556" s="9">
        <v>0.28000000000000003</v>
      </c>
      <c r="Y1556" s="9">
        <v>0.222</v>
      </c>
      <c r="Z1556" s="9">
        <v>0.251</v>
      </c>
      <c r="AA1556" s="9">
        <v>0.217</v>
      </c>
      <c r="AB1556" s="9">
        <v>0.22900000000000001</v>
      </c>
    </row>
    <row r="1557" spans="1:28" x14ac:dyDescent="0.2">
      <c r="B1557" s="2" t="s">
        <v>3</v>
      </c>
      <c r="C1557" s="3">
        <v>1578</v>
      </c>
      <c r="D1557" s="4">
        <v>236</v>
      </c>
      <c r="E1557" s="4">
        <v>354</v>
      </c>
      <c r="F1557" s="4">
        <v>447</v>
      </c>
      <c r="G1557" s="4">
        <v>275</v>
      </c>
      <c r="H1557" s="4">
        <v>126</v>
      </c>
      <c r="I1557" s="4">
        <v>114</v>
      </c>
      <c r="J1557" s="4">
        <v>98</v>
      </c>
      <c r="K1557" s="4">
        <v>248</v>
      </c>
      <c r="L1557" s="4">
        <v>440</v>
      </c>
      <c r="M1557" s="4">
        <v>189</v>
      </c>
      <c r="N1557" s="4">
        <v>122</v>
      </c>
      <c r="O1557" s="4">
        <v>138</v>
      </c>
      <c r="P1557" s="4">
        <v>912</v>
      </c>
      <c r="Q1557" s="4">
        <v>617</v>
      </c>
      <c r="R1557" s="4">
        <v>1347</v>
      </c>
      <c r="S1557" s="4">
        <v>181</v>
      </c>
      <c r="T1557" s="4">
        <v>1436</v>
      </c>
      <c r="U1557" s="4">
        <v>67</v>
      </c>
      <c r="V1557" s="4">
        <v>80</v>
      </c>
      <c r="W1557" s="4">
        <v>48</v>
      </c>
      <c r="X1557" s="4">
        <v>125</v>
      </c>
      <c r="Y1557" s="4">
        <v>397</v>
      </c>
      <c r="Z1557" s="4">
        <v>387</v>
      </c>
      <c r="AA1557" s="4">
        <v>323</v>
      </c>
      <c r="AB1557" s="4">
        <v>280</v>
      </c>
    </row>
    <row r="1558" spans="1:28" ht="38.25" x14ac:dyDescent="0.2">
      <c r="A1558" s="1" t="s">
        <v>1430</v>
      </c>
    </row>
    <row r="1559" spans="1:28" x14ac:dyDescent="0.2">
      <c r="B1559" s="2" t="s">
        <v>148</v>
      </c>
      <c r="C1559" s="8">
        <v>7.9000000000000001E-2</v>
      </c>
      <c r="D1559" s="9">
        <v>8.4000000000000005E-2</v>
      </c>
      <c r="E1559" s="9">
        <v>7.6999999999999999E-2</v>
      </c>
      <c r="F1559" s="9">
        <v>0.09</v>
      </c>
      <c r="G1559" s="9">
        <v>8.5999999999999993E-2</v>
      </c>
      <c r="H1559" s="9">
        <v>5.1999999999999998E-2</v>
      </c>
      <c r="I1559" s="9">
        <v>6.0999999999999999E-2</v>
      </c>
      <c r="J1559" s="9">
        <v>0.14099999999999999</v>
      </c>
      <c r="K1559" s="9">
        <v>8.8999999999999996E-2</v>
      </c>
      <c r="L1559" s="9">
        <v>8.6999999999999994E-2</v>
      </c>
      <c r="M1559" s="9">
        <v>6.5000000000000002E-2</v>
      </c>
      <c r="N1559" s="9">
        <v>4.4999999999999998E-2</v>
      </c>
      <c r="O1559" s="9">
        <v>4.8000000000000001E-2</v>
      </c>
      <c r="P1559" s="9">
        <v>8.1000000000000003E-2</v>
      </c>
      <c r="Q1559" s="9">
        <v>7.1999999999999995E-2</v>
      </c>
      <c r="R1559" s="9">
        <v>8.1000000000000003E-2</v>
      </c>
      <c r="S1559" s="9">
        <v>5.3999999999999999E-2</v>
      </c>
      <c r="T1559" s="9">
        <v>0.08</v>
      </c>
      <c r="U1559" s="9">
        <v>7.1999999999999995E-2</v>
      </c>
      <c r="V1559" s="9">
        <v>6.8000000000000005E-2</v>
      </c>
      <c r="W1559" s="9">
        <v>0.108</v>
      </c>
      <c r="X1559" s="9">
        <v>6.8000000000000005E-2</v>
      </c>
      <c r="Y1559" s="9">
        <v>7.2999999999999995E-2</v>
      </c>
      <c r="Z1559" s="9">
        <v>8.8999999999999996E-2</v>
      </c>
      <c r="AA1559" s="9">
        <v>7.9000000000000001E-2</v>
      </c>
      <c r="AB1559" s="9">
        <v>7.1999999999999995E-2</v>
      </c>
    </row>
    <row r="1560" spans="1:28" x14ac:dyDescent="0.2">
      <c r="B1560" s="2" t="s">
        <v>21</v>
      </c>
      <c r="C1560" s="8">
        <v>4.4999999999999998E-2</v>
      </c>
      <c r="D1560" s="9">
        <v>7.4999999999999997E-2</v>
      </c>
      <c r="E1560" s="9">
        <v>0.04</v>
      </c>
      <c r="F1560" s="9">
        <v>3.7999999999999999E-2</v>
      </c>
      <c r="G1560" s="9">
        <v>4.7E-2</v>
      </c>
      <c r="H1560" s="9">
        <v>1.9E-2</v>
      </c>
      <c r="I1560" s="9">
        <v>3.5999999999999997E-2</v>
      </c>
      <c r="J1560" s="9">
        <v>7.5999999999999998E-2</v>
      </c>
      <c r="K1560" s="9">
        <v>4.2000000000000003E-2</v>
      </c>
      <c r="L1560" s="9">
        <v>4.2999999999999997E-2</v>
      </c>
      <c r="M1560" s="9">
        <v>2.5000000000000001E-2</v>
      </c>
      <c r="N1560" s="9">
        <v>5.8000000000000003E-2</v>
      </c>
      <c r="O1560" s="9">
        <v>2.7E-2</v>
      </c>
      <c r="P1560" s="9">
        <v>4.8000000000000001E-2</v>
      </c>
      <c r="Q1560" s="9">
        <v>3.6999999999999998E-2</v>
      </c>
      <c r="R1560" s="9">
        <v>4.4999999999999998E-2</v>
      </c>
      <c r="S1560" s="9">
        <v>3.9E-2</v>
      </c>
      <c r="T1560" s="9">
        <v>4.1000000000000002E-2</v>
      </c>
      <c r="U1560" s="9">
        <v>8.2000000000000003E-2</v>
      </c>
      <c r="V1560" s="9">
        <v>8.7999999999999995E-2</v>
      </c>
      <c r="W1560" s="9">
        <v>1.4999999999999999E-2</v>
      </c>
      <c r="X1560" s="9">
        <v>4.7E-2</v>
      </c>
      <c r="Y1560" s="9">
        <v>3.5999999999999997E-2</v>
      </c>
      <c r="Z1560" s="9">
        <v>5.2999999999999999E-2</v>
      </c>
      <c r="AA1560" s="9">
        <v>4.8000000000000001E-2</v>
      </c>
      <c r="AB1560" s="9">
        <v>4.4999999999999998E-2</v>
      </c>
    </row>
    <row r="1561" spans="1:28" x14ac:dyDescent="0.2">
      <c r="B1561" s="2" t="s">
        <v>22</v>
      </c>
      <c r="C1561" s="8">
        <v>0.876</v>
      </c>
      <c r="D1561" s="9">
        <v>0.84099999999999997</v>
      </c>
      <c r="E1561" s="9">
        <v>0.88300000000000001</v>
      </c>
      <c r="F1561" s="9">
        <v>0.872</v>
      </c>
      <c r="G1561" s="9">
        <v>0.86699999999999999</v>
      </c>
      <c r="H1561" s="9">
        <v>0.92900000000000005</v>
      </c>
      <c r="I1561" s="9">
        <v>0.90400000000000003</v>
      </c>
      <c r="J1561" s="9">
        <v>0.78400000000000003</v>
      </c>
      <c r="K1561" s="9">
        <v>0.86899999999999999</v>
      </c>
      <c r="L1561" s="9">
        <v>0.87</v>
      </c>
      <c r="M1561" s="9">
        <v>0.91</v>
      </c>
      <c r="N1561" s="9">
        <v>0.89700000000000002</v>
      </c>
      <c r="O1561" s="9">
        <v>0.92500000000000004</v>
      </c>
      <c r="P1561" s="9">
        <v>0.871</v>
      </c>
      <c r="Q1561" s="9">
        <v>0.89</v>
      </c>
      <c r="R1561" s="9">
        <v>0.874</v>
      </c>
      <c r="S1561" s="9">
        <v>0.90700000000000003</v>
      </c>
      <c r="T1561" s="9">
        <v>0.88</v>
      </c>
      <c r="U1561" s="9">
        <v>0.84499999999999997</v>
      </c>
      <c r="V1561" s="9">
        <v>0.84399999999999997</v>
      </c>
      <c r="W1561" s="9">
        <v>0.877</v>
      </c>
      <c r="X1561" s="9">
        <v>0.88400000000000001</v>
      </c>
      <c r="Y1561" s="9">
        <v>0.89100000000000001</v>
      </c>
      <c r="Z1561" s="9">
        <v>0.85799999999999998</v>
      </c>
      <c r="AA1561" s="9">
        <v>0.873</v>
      </c>
      <c r="AB1561" s="9">
        <v>0.88400000000000001</v>
      </c>
    </row>
    <row r="1562" spans="1:28" x14ac:dyDescent="0.2">
      <c r="B1562" s="2" t="s">
        <v>3</v>
      </c>
      <c r="C1562" s="3">
        <v>2323</v>
      </c>
      <c r="D1562" s="4">
        <v>346</v>
      </c>
      <c r="E1562" s="4">
        <v>505</v>
      </c>
      <c r="F1562" s="4">
        <v>610</v>
      </c>
      <c r="G1562" s="4">
        <v>407</v>
      </c>
      <c r="H1562" s="4">
        <v>212</v>
      </c>
      <c r="I1562" s="4">
        <v>197</v>
      </c>
      <c r="J1562" s="4">
        <v>185</v>
      </c>
      <c r="K1562" s="4">
        <v>359</v>
      </c>
      <c r="L1562" s="4">
        <v>608</v>
      </c>
      <c r="M1562" s="4">
        <v>277</v>
      </c>
      <c r="N1562" s="4">
        <v>155</v>
      </c>
      <c r="O1562" s="4">
        <v>186</v>
      </c>
      <c r="P1562" s="4">
        <v>1363</v>
      </c>
      <c r="Q1562" s="4">
        <v>885</v>
      </c>
      <c r="R1562" s="4">
        <v>1963</v>
      </c>
      <c r="S1562" s="4">
        <v>258</v>
      </c>
      <c r="T1562" s="4">
        <v>2085</v>
      </c>
      <c r="U1562" s="4">
        <v>97</v>
      </c>
      <c r="V1562" s="4">
        <v>147</v>
      </c>
      <c r="W1562" s="4">
        <v>65</v>
      </c>
      <c r="X1562" s="4">
        <v>190</v>
      </c>
      <c r="Y1562" s="4">
        <v>586</v>
      </c>
      <c r="Z1562" s="4">
        <v>570</v>
      </c>
      <c r="AA1562" s="4">
        <v>481</v>
      </c>
      <c r="AB1562" s="4">
        <v>404</v>
      </c>
    </row>
    <row r="1563" spans="1:28" ht="25.5" x14ac:dyDescent="0.2">
      <c r="A1563" s="1" t="s">
        <v>1447</v>
      </c>
    </row>
    <row r="1564" spans="1:28" x14ac:dyDescent="0.2">
      <c r="B1564" s="2" t="s">
        <v>148</v>
      </c>
      <c r="C1564" s="8">
        <v>0.249</v>
      </c>
      <c r="D1564" s="9">
        <v>0.28399999999999997</v>
      </c>
      <c r="E1564" s="9">
        <v>0.255</v>
      </c>
      <c r="F1564" s="9">
        <v>0.252</v>
      </c>
      <c r="G1564" s="9">
        <v>0.216</v>
      </c>
      <c r="H1564" s="9">
        <v>0.252</v>
      </c>
      <c r="I1564" s="9">
        <v>0.221</v>
      </c>
      <c r="J1564" s="9">
        <v>0.215</v>
      </c>
      <c r="K1564" s="9">
        <v>0.30199999999999999</v>
      </c>
      <c r="L1564" s="9">
        <v>0.252</v>
      </c>
      <c r="M1564" s="9">
        <v>0.255</v>
      </c>
      <c r="N1564" s="9">
        <v>0.20300000000000001</v>
      </c>
      <c r="O1564" s="9">
        <v>0.191</v>
      </c>
      <c r="P1564" s="9">
        <v>0.26700000000000002</v>
      </c>
      <c r="Q1564" s="9">
        <v>0.215</v>
      </c>
      <c r="R1564" s="9">
        <v>0.254</v>
      </c>
      <c r="S1564" s="9">
        <v>0.222</v>
      </c>
      <c r="T1564" s="9">
        <v>0.247</v>
      </c>
      <c r="U1564" s="9">
        <v>0.219</v>
      </c>
      <c r="V1564" s="9">
        <v>0.29699999999999999</v>
      </c>
      <c r="W1564" s="9">
        <v>0.25800000000000001</v>
      </c>
      <c r="X1564" s="9">
        <v>0.26200000000000001</v>
      </c>
      <c r="Y1564" s="9">
        <v>0.252</v>
      </c>
      <c r="Z1564" s="9">
        <v>0.255</v>
      </c>
      <c r="AA1564" s="9">
        <v>0.223</v>
      </c>
      <c r="AB1564" s="9">
        <v>0.253</v>
      </c>
    </row>
    <row r="1565" spans="1:28" x14ac:dyDescent="0.2">
      <c r="B1565" s="2" t="s">
        <v>21</v>
      </c>
      <c r="C1565" s="8">
        <v>0.187</v>
      </c>
      <c r="D1565" s="9">
        <v>0.17</v>
      </c>
      <c r="E1565" s="9">
        <v>0.19600000000000001</v>
      </c>
      <c r="F1565" s="9">
        <v>0.20300000000000001</v>
      </c>
      <c r="G1565" s="9">
        <v>0.187</v>
      </c>
      <c r="H1565" s="9">
        <v>0.157</v>
      </c>
      <c r="I1565" s="9">
        <v>0.17399999999999999</v>
      </c>
      <c r="J1565" s="9">
        <v>0.28199999999999997</v>
      </c>
      <c r="K1565" s="9">
        <v>0.17199999999999999</v>
      </c>
      <c r="L1565" s="9">
        <v>0.20699999999999999</v>
      </c>
      <c r="M1565" s="9">
        <v>0.151</v>
      </c>
      <c r="N1565" s="9">
        <v>0.20899999999999999</v>
      </c>
      <c r="O1565" s="9">
        <v>0.13800000000000001</v>
      </c>
      <c r="P1565" s="9">
        <v>0.20100000000000001</v>
      </c>
      <c r="Q1565" s="9">
        <v>0.16400000000000001</v>
      </c>
      <c r="R1565" s="9">
        <v>0.189</v>
      </c>
      <c r="S1565" s="9">
        <v>0.161</v>
      </c>
      <c r="T1565" s="9">
        <v>0.189</v>
      </c>
      <c r="U1565" s="9">
        <v>0.16700000000000001</v>
      </c>
      <c r="V1565" s="9">
        <v>0.17899999999999999</v>
      </c>
      <c r="W1565" s="9">
        <v>0.106</v>
      </c>
      <c r="X1565" s="9">
        <v>0.182</v>
      </c>
      <c r="Y1565" s="9">
        <v>0.17299999999999999</v>
      </c>
      <c r="Z1565" s="9">
        <v>0.19500000000000001</v>
      </c>
      <c r="AA1565" s="9">
        <v>0.20200000000000001</v>
      </c>
      <c r="AB1565" s="9">
        <v>0.184</v>
      </c>
    </row>
    <row r="1566" spans="1:28" x14ac:dyDescent="0.2">
      <c r="B1566" s="2" t="s">
        <v>22</v>
      </c>
      <c r="C1566" s="8">
        <v>0.56399999999999995</v>
      </c>
      <c r="D1566" s="9">
        <v>0.54700000000000004</v>
      </c>
      <c r="E1566" s="9">
        <v>0.54900000000000004</v>
      </c>
      <c r="F1566" s="9">
        <v>0.54600000000000004</v>
      </c>
      <c r="G1566" s="9">
        <v>0.59699999999999998</v>
      </c>
      <c r="H1566" s="9">
        <v>0.59</v>
      </c>
      <c r="I1566" s="9">
        <v>0.60499999999999998</v>
      </c>
      <c r="J1566" s="9">
        <v>0.503</v>
      </c>
      <c r="K1566" s="9">
        <v>0.52500000000000002</v>
      </c>
      <c r="L1566" s="9">
        <v>0.54100000000000004</v>
      </c>
      <c r="M1566" s="9">
        <v>0.59399999999999997</v>
      </c>
      <c r="N1566" s="9">
        <v>0.58799999999999997</v>
      </c>
      <c r="O1566" s="9">
        <v>0.67</v>
      </c>
      <c r="P1566" s="9">
        <v>0.53200000000000003</v>
      </c>
      <c r="Q1566" s="9">
        <v>0.62</v>
      </c>
      <c r="R1566" s="9">
        <v>0.55700000000000005</v>
      </c>
      <c r="S1566" s="9">
        <v>0.61699999999999999</v>
      </c>
      <c r="T1566" s="9">
        <v>0.56399999999999995</v>
      </c>
      <c r="U1566" s="9">
        <v>0.61499999999999999</v>
      </c>
      <c r="V1566" s="9">
        <v>0.52400000000000002</v>
      </c>
      <c r="W1566" s="9">
        <v>0.63600000000000001</v>
      </c>
      <c r="X1566" s="9">
        <v>0.55600000000000005</v>
      </c>
      <c r="Y1566" s="9">
        <v>0.57499999999999996</v>
      </c>
      <c r="Z1566" s="9">
        <v>0.55000000000000004</v>
      </c>
      <c r="AA1566" s="9">
        <v>0.57499999999999996</v>
      </c>
      <c r="AB1566" s="9">
        <v>0.56299999999999994</v>
      </c>
    </row>
    <row r="1567" spans="1:28" x14ac:dyDescent="0.2">
      <c r="B1567" s="2" t="s">
        <v>3</v>
      </c>
      <c r="C1567" s="3">
        <v>2301</v>
      </c>
      <c r="D1567" s="4">
        <v>342</v>
      </c>
      <c r="E1567" s="4">
        <v>501</v>
      </c>
      <c r="F1567" s="4">
        <v>612</v>
      </c>
      <c r="G1567" s="4">
        <v>402</v>
      </c>
      <c r="H1567" s="4">
        <v>210</v>
      </c>
      <c r="I1567" s="4">
        <v>190</v>
      </c>
      <c r="J1567" s="4">
        <v>177</v>
      </c>
      <c r="K1567" s="4">
        <v>354</v>
      </c>
      <c r="L1567" s="4">
        <v>608</v>
      </c>
      <c r="M1567" s="4">
        <v>278</v>
      </c>
      <c r="N1567" s="4">
        <v>153</v>
      </c>
      <c r="O1567" s="4">
        <v>188</v>
      </c>
      <c r="P1567" s="4">
        <v>1343</v>
      </c>
      <c r="Q1567" s="4">
        <v>882</v>
      </c>
      <c r="R1567" s="4">
        <v>1945</v>
      </c>
      <c r="S1567" s="4">
        <v>261</v>
      </c>
      <c r="T1567" s="4">
        <v>2066</v>
      </c>
      <c r="U1567" s="4">
        <v>96</v>
      </c>
      <c r="V1567" s="4">
        <v>145</v>
      </c>
      <c r="W1567" s="4">
        <v>66</v>
      </c>
      <c r="X1567" s="4">
        <v>187</v>
      </c>
      <c r="Y1567" s="4">
        <v>583</v>
      </c>
      <c r="Z1567" s="4">
        <v>560</v>
      </c>
      <c r="AA1567" s="4">
        <v>475</v>
      </c>
      <c r="AB1567" s="4">
        <v>403</v>
      </c>
    </row>
    <row r="1568" spans="1:28" ht="102" x14ac:dyDescent="0.2">
      <c r="A1568" s="1" t="s">
        <v>1448</v>
      </c>
    </row>
    <row r="1569" spans="1:28" x14ac:dyDescent="0.2">
      <c r="B1569" s="2" t="s">
        <v>1491</v>
      </c>
      <c r="C1569" s="8">
        <v>0.19600000000000001</v>
      </c>
      <c r="D1569" s="9">
        <v>0.20499999999999999</v>
      </c>
      <c r="E1569" s="9">
        <v>0.20300000000000001</v>
      </c>
      <c r="F1569" s="9">
        <v>0.191</v>
      </c>
      <c r="G1569" s="9">
        <v>0.20300000000000001</v>
      </c>
      <c r="H1569" s="9">
        <v>0.19600000000000001</v>
      </c>
      <c r="I1569" s="9">
        <v>0.155</v>
      </c>
      <c r="J1569" s="9">
        <v>0.247</v>
      </c>
      <c r="K1569" s="9">
        <v>0.216</v>
      </c>
      <c r="L1569" s="9">
        <v>0.19500000000000001</v>
      </c>
      <c r="M1569" s="9">
        <v>0.17499999999999999</v>
      </c>
      <c r="N1569" s="9">
        <v>0.18</v>
      </c>
      <c r="O1569" s="9">
        <v>0.129</v>
      </c>
      <c r="P1569" s="9">
        <v>0.223</v>
      </c>
      <c r="Q1569" s="9">
        <v>0.152</v>
      </c>
      <c r="R1569" s="9">
        <v>0.20100000000000001</v>
      </c>
      <c r="S1569" s="9">
        <v>0.16700000000000001</v>
      </c>
      <c r="T1569" s="9">
        <v>0.19400000000000001</v>
      </c>
      <c r="U1569" s="9">
        <v>0.26300000000000001</v>
      </c>
      <c r="V1569" s="9">
        <v>0.16900000000000001</v>
      </c>
      <c r="W1569" s="9">
        <v>0.129</v>
      </c>
      <c r="X1569" s="9">
        <v>0.14799999999999999</v>
      </c>
      <c r="Y1569" s="9">
        <v>0.22</v>
      </c>
      <c r="Z1569" s="9">
        <v>0.19700000000000001</v>
      </c>
      <c r="AA1569" s="9">
        <v>0.19800000000000001</v>
      </c>
      <c r="AB1569" s="9">
        <v>0.189</v>
      </c>
    </row>
    <row r="1570" spans="1:28" x14ac:dyDescent="0.2">
      <c r="B1570" s="2" t="s">
        <v>149</v>
      </c>
      <c r="C1570" s="8">
        <v>0.80400000000000005</v>
      </c>
      <c r="D1570" s="9">
        <v>0.79500000000000004</v>
      </c>
      <c r="E1570" s="9">
        <v>0.79700000000000004</v>
      </c>
      <c r="F1570" s="9">
        <v>0.80900000000000005</v>
      </c>
      <c r="G1570" s="9">
        <v>0.79700000000000004</v>
      </c>
      <c r="H1570" s="9">
        <v>0.80400000000000005</v>
      </c>
      <c r="I1570" s="9">
        <v>0.84499999999999997</v>
      </c>
      <c r="J1570" s="9">
        <v>0.753</v>
      </c>
      <c r="K1570" s="9">
        <v>0.78400000000000003</v>
      </c>
      <c r="L1570" s="9">
        <v>0.80500000000000005</v>
      </c>
      <c r="M1570" s="9">
        <v>0.82499999999999996</v>
      </c>
      <c r="N1570" s="9">
        <v>0.82</v>
      </c>
      <c r="O1570" s="9">
        <v>0.871</v>
      </c>
      <c r="P1570" s="9">
        <v>0.77700000000000002</v>
      </c>
      <c r="Q1570" s="9">
        <v>0.84799999999999998</v>
      </c>
      <c r="R1570" s="9">
        <v>0.79900000000000004</v>
      </c>
      <c r="S1570" s="9">
        <v>0.83299999999999996</v>
      </c>
      <c r="T1570" s="9">
        <v>0.80600000000000005</v>
      </c>
      <c r="U1570" s="9">
        <v>0.73699999999999999</v>
      </c>
      <c r="V1570" s="9">
        <v>0.83099999999999996</v>
      </c>
      <c r="W1570" s="9">
        <v>0.871</v>
      </c>
      <c r="X1570" s="9">
        <v>0.85199999999999998</v>
      </c>
      <c r="Y1570" s="9">
        <v>0.78</v>
      </c>
      <c r="Z1570" s="9">
        <v>0.80300000000000005</v>
      </c>
      <c r="AA1570" s="9">
        <v>0.80200000000000005</v>
      </c>
      <c r="AB1570" s="9">
        <v>0.81100000000000005</v>
      </c>
    </row>
    <row r="1571" spans="1:28" x14ac:dyDescent="0.2">
      <c r="B1571" s="2" t="s">
        <v>3</v>
      </c>
      <c r="C1571" s="3">
        <v>2282</v>
      </c>
      <c r="D1571" s="4">
        <v>337</v>
      </c>
      <c r="E1571" s="4">
        <v>498</v>
      </c>
      <c r="F1571" s="4">
        <v>601</v>
      </c>
      <c r="G1571" s="4">
        <v>403</v>
      </c>
      <c r="H1571" s="4">
        <v>209</v>
      </c>
      <c r="I1571" s="4">
        <v>193</v>
      </c>
      <c r="J1571" s="4">
        <v>174</v>
      </c>
      <c r="K1571" s="4">
        <v>357</v>
      </c>
      <c r="L1571" s="4">
        <v>609</v>
      </c>
      <c r="M1571" s="4">
        <v>275</v>
      </c>
      <c r="N1571" s="4">
        <v>150</v>
      </c>
      <c r="O1571" s="4">
        <v>186</v>
      </c>
      <c r="P1571" s="4">
        <v>1348</v>
      </c>
      <c r="Q1571" s="4">
        <v>863</v>
      </c>
      <c r="R1571" s="4">
        <v>1930</v>
      </c>
      <c r="S1571" s="4">
        <v>258</v>
      </c>
      <c r="T1571" s="4">
        <v>2057</v>
      </c>
      <c r="U1571" s="4">
        <v>95</v>
      </c>
      <c r="V1571" s="4">
        <v>136</v>
      </c>
      <c r="W1571" s="4">
        <v>62</v>
      </c>
      <c r="X1571" s="4">
        <v>183</v>
      </c>
      <c r="Y1571" s="4">
        <v>581</v>
      </c>
      <c r="Z1571" s="4">
        <v>552</v>
      </c>
      <c r="AA1571" s="4">
        <v>475</v>
      </c>
      <c r="AB1571" s="4">
        <v>403</v>
      </c>
    </row>
    <row r="1572" spans="1:28" ht="102" x14ac:dyDescent="0.2">
      <c r="A1572" s="1" t="s">
        <v>1433</v>
      </c>
    </row>
    <row r="1573" spans="1:28" x14ac:dyDescent="0.2">
      <c r="B1573" s="2" t="s">
        <v>1491</v>
      </c>
      <c r="C1573" s="8">
        <v>0.34599999999999997</v>
      </c>
      <c r="D1573" s="9">
        <v>0.33800000000000002</v>
      </c>
      <c r="E1573" s="9">
        <v>0.371</v>
      </c>
      <c r="F1573" s="9">
        <v>0.36099999999999999</v>
      </c>
      <c r="G1573" s="9">
        <v>0.31</v>
      </c>
      <c r="H1573" s="9">
        <v>0.34899999999999998</v>
      </c>
      <c r="I1573" s="9">
        <v>0.311</v>
      </c>
      <c r="J1573" s="9">
        <v>0.437</v>
      </c>
      <c r="K1573" s="9">
        <v>0.37</v>
      </c>
      <c r="L1573" s="9">
        <v>0.34</v>
      </c>
      <c r="M1573" s="9">
        <v>0.371</v>
      </c>
      <c r="N1573" s="9">
        <v>0.32700000000000001</v>
      </c>
      <c r="O1573" s="9">
        <v>0.253</v>
      </c>
      <c r="P1573" s="9">
        <v>0.318</v>
      </c>
      <c r="Q1573" s="9">
        <v>0.38400000000000001</v>
      </c>
      <c r="R1573" s="9">
        <v>0.34399999999999997</v>
      </c>
      <c r="S1573" s="9">
        <v>0.34899999999999998</v>
      </c>
      <c r="T1573" s="9">
        <v>0.33200000000000002</v>
      </c>
      <c r="U1573" s="9">
        <v>0.495</v>
      </c>
      <c r="V1573" s="9">
        <v>0.46300000000000002</v>
      </c>
      <c r="W1573" s="9">
        <v>0.51600000000000001</v>
      </c>
      <c r="X1573" s="9">
        <v>0.311</v>
      </c>
      <c r="Y1573" s="9">
        <v>0.31</v>
      </c>
      <c r="Z1573" s="9">
        <v>0.38200000000000001</v>
      </c>
      <c r="AA1573" s="9">
        <v>0.35599999999999998</v>
      </c>
      <c r="AB1573" s="9">
        <v>0.33700000000000002</v>
      </c>
    </row>
    <row r="1574" spans="1:28" ht="25.5" x14ac:dyDescent="0.2">
      <c r="B1574" s="2" t="s">
        <v>150</v>
      </c>
      <c r="C1574" s="8">
        <v>0.65400000000000003</v>
      </c>
      <c r="D1574" s="9">
        <v>0.66200000000000003</v>
      </c>
      <c r="E1574" s="9">
        <v>0.629</v>
      </c>
      <c r="F1574" s="9">
        <v>0.63900000000000001</v>
      </c>
      <c r="G1574" s="9">
        <v>0.69</v>
      </c>
      <c r="H1574" s="9">
        <v>0.65100000000000002</v>
      </c>
      <c r="I1574" s="9">
        <v>0.68899999999999995</v>
      </c>
      <c r="J1574" s="9">
        <v>0.56299999999999994</v>
      </c>
      <c r="K1574" s="9">
        <v>0.63</v>
      </c>
      <c r="L1574" s="9">
        <v>0.66</v>
      </c>
      <c r="M1574" s="9">
        <v>0.629</v>
      </c>
      <c r="N1574" s="9">
        <v>0.67300000000000004</v>
      </c>
      <c r="O1574" s="9">
        <v>0.747</v>
      </c>
      <c r="P1574" s="9">
        <v>0.68200000000000005</v>
      </c>
      <c r="Q1574" s="9">
        <v>0.61599999999999999</v>
      </c>
      <c r="R1574" s="9">
        <v>0.65600000000000003</v>
      </c>
      <c r="S1574" s="9">
        <v>0.65100000000000002</v>
      </c>
      <c r="T1574" s="9">
        <v>0.66800000000000004</v>
      </c>
      <c r="U1574" s="9">
        <v>0.505</v>
      </c>
      <c r="V1574" s="9">
        <v>0.53700000000000003</v>
      </c>
      <c r="W1574" s="9">
        <v>0.48399999999999999</v>
      </c>
      <c r="X1574" s="9">
        <v>0.68899999999999995</v>
      </c>
      <c r="Y1574" s="9">
        <v>0.69</v>
      </c>
      <c r="Z1574" s="9">
        <v>0.61799999999999999</v>
      </c>
      <c r="AA1574" s="9">
        <v>0.64400000000000002</v>
      </c>
      <c r="AB1574" s="9">
        <v>0.66300000000000003</v>
      </c>
    </row>
    <row r="1575" spans="1:28" x14ac:dyDescent="0.2">
      <c r="B1575" s="2" t="s">
        <v>3</v>
      </c>
      <c r="C1575" s="3">
        <v>2282</v>
      </c>
      <c r="D1575" s="4">
        <v>337</v>
      </c>
      <c r="E1575" s="4">
        <v>498</v>
      </c>
      <c r="F1575" s="4">
        <v>601</v>
      </c>
      <c r="G1575" s="4">
        <v>403</v>
      </c>
      <c r="H1575" s="4">
        <v>209</v>
      </c>
      <c r="I1575" s="4">
        <v>193</v>
      </c>
      <c r="J1575" s="4">
        <v>174</v>
      </c>
      <c r="K1575" s="4">
        <v>357</v>
      </c>
      <c r="L1575" s="4">
        <v>609</v>
      </c>
      <c r="M1575" s="4">
        <v>275</v>
      </c>
      <c r="N1575" s="4">
        <v>150</v>
      </c>
      <c r="O1575" s="4">
        <v>186</v>
      </c>
      <c r="P1575" s="4">
        <v>1348</v>
      </c>
      <c r="Q1575" s="4">
        <v>863</v>
      </c>
      <c r="R1575" s="4">
        <v>1930</v>
      </c>
      <c r="S1575" s="4">
        <v>258</v>
      </c>
      <c r="T1575" s="4">
        <v>2057</v>
      </c>
      <c r="U1575" s="4">
        <v>95</v>
      </c>
      <c r="V1575" s="4">
        <v>136</v>
      </c>
      <c r="W1575" s="4">
        <v>62</v>
      </c>
      <c r="X1575" s="4">
        <v>183</v>
      </c>
      <c r="Y1575" s="4">
        <v>581</v>
      </c>
      <c r="Z1575" s="4">
        <v>552</v>
      </c>
      <c r="AA1575" s="4">
        <v>475</v>
      </c>
      <c r="AB1575" s="4">
        <v>403</v>
      </c>
    </row>
    <row r="1576" spans="1:28" ht="102" x14ac:dyDescent="0.2">
      <c r="A1576" s="1" t="s">
        <v>1434</v>
      </c>
    </row>
    <row r="1577" spans="1:28" x14ac:dyDescent="0.2">
      <c r="B1577" s="2" t="s">
        <v>1491</v>
      </c>
      <c r="C1577" s="8">
        <v>0.59899999999999998</v>
      </c>
      <c r="D1577" s="9">
        <v>0.60499999999999998</v>
      </c>
      <c r="E1577" s="9">
        <v>0.59599999999999997</v>
      </c>
      <c r="F1577" s="9">
        <v>0.58099999999999996</v>
      </c>
      <c r="G1577" s="9">
        <v>0.61</v>
      </c>
      <c r="H1577" s="9">
        <v>0.65100000000000002</v>
      </c>
      <c r="I1577" s="9">
        <v>0.56999999999999995</v>
      </c>
      <c r="J1577" s="9">
        <v>0.51700000000000002</v>
      </c>
      <c r="K1577" s="9">
        <v>0.55700000000000005</v>
      </c>
      <c r="L1577" s="9">
        <v>0.57499999999999996</v>
      </c>
      <c r="M1577" s="9">
        <v>0.65100000000000002</v>
      </c>
      <c r="N1577" s="9">
        <v>0.627</v>
      </c>
      <c r="O1577" s="9">
        <v>0.70399999999999996</v>
      </c>
      <c r="P1577" s="9">
        <v>0.56699999999999995</v>
      </c>
      <c r="Q1577" s="9">
        <v>0.65500000000000003</v>
      </c>
      <c r="R1577" s="9">
        <v>0.60199999999999998</v>
      </c>
      <c r="S1577" s="9">
        <v>0.59299999999999997</v>
      </c>
      <c r="T1577" s="9">
        <v>0.6</v>
      </c>
      <c r="U1577" s="9">
        <v>0.51600000000000001</v>
      </c>
      <c r="V1577" s="9">
        <v>0.61799999999999999</v>
      </c>
      <c r="W1577" s="9">
        <v>0.64500000000000002</v>
      </c>
      <c r="X1577" s="9">
        <v>0.65</v>
      </c>
      <c r="Y1577" s="9">
        <v>0.63700000000000001</v>
      </c>
      <c r="Z1577" s="9">
        <v>0.56000000000000005</v>
      </c>
      <c r="AA1577" s="9">
        <v>0.56000000000000005</v>
      </c>
      <c r="AB1577" s="9">
        <v>0.61499999999999999</v>
      </c>
    </row>
    <row r="1578" spans="1:28" ht="25.5" x14ac:dyDescent="0.2">
      <c r="B1578" s="2" t="s">
        <v>301</v>
      </c>
      <c r="C1578" s="8">
        <v>0.40100000000000002</v>
      </c>
      <c r="D1578" s="9">
        <v>0.39500000000000002</v>
      </c>
      <c r="E1578" s="9">
        <v>0.40400000000000003</v>
      </c>
      <c r="F1578" s="9">
        <v>0.41899999999999998</v>
      </c>
      <c r="G1578" s="9">
        <v>0.39</v>
      </c>
      <c r="H1578" s="9">
        <v>0.34899999999999998</v>
      </c>
      <c r="I1578" s="9">
        <v>0.43</v>
      </c>
      <c r="J1578" s="9">
        <v>0.48299999999999998</v>
      </c>
      <c r="K1578" s="9">
        <v>0.443</v>
      </c>
      <c r="L1578" s="9">
        <v>0.42499999999999999</v>
      </c>
      <c r="M1578" s="9">
        <v>0.34899999999999998</v>
      </c>
      <c r="N1578" s="9">
        <v>0.373</v>
      </c>
      <c r="O1578" s="9">
        <v>0.29599999999999999</v>
      </c>
      <c r="P1578" s="9">
        <v>0.433</v>
      </c>
      <c r="Q1578" s="9">
        <v>0.34499999999999997</v>
      </c>
      <c r="R1578" s="9">
        <v>0.39800000000000002</v>
      </c>
      <c r="S1578" s="9">
        <v>0.40699999999999997</v>
      </c>
      <c r="T1578" s="9">
        <v>0.4</v>
      </c>
      <c r="U1578" s="9">
        <v>0.48399999999999999</v>
      </c>
      <c r="V1578" s="9">
        <v>0.38200000000000001</v>
      </c>
      <c r="W1578" s="9">
        <v>0.35499999999999998</v>
      </c>
      <c r="X1578" s="9">
        <v>0.35</v>
      </c>
      <c r="Y1578" s="9">
        <v>0.36299999999999999</v>
      </c>
      <c r="Z1578" s="9">
        <v>0.44</v>
      </c>
      <c r="AA1578" s="9">
        <v>0.44</v>
      </c>
      <c r="AB1578" s="9">
        <v>0.38500000000000001</v>
      </c>
    </row>
    <row r="1579" spans="1:28" x14ac:dyDescent="0.2">
      <c r="B1579" s="2" t="s">
        <v>3</v>
      </c>
      <c r="C1579" s="3">
        <v>2282</v>
      </c>
      <c r="D1579" s="4">
        <v>337</v>
      </c>
      <c r="E1579" s="4">
        <v>498</v>
      </c>
      <c r="F1579" s="4">
        <v>601</v>
      </c>
      <c r="G1579" s="4">
        <v>403</v>
      </c>
      <c r="H1579" s="4">
        <v>209</v>
      </c>
      <c r="I1579" s="4">
        <v>193</v>
      </c>
      <c r="J1579" s="4">
        <v>174</v>
      </c>
      <c r="K1579" s="4">
        <v>357</v>
      </c>
      <c r="L1579" s="4">
        <v>609</v>
      </c>
      <c r="M1579" s="4">
        <v>275</v>
      </c>
      <c r="N1579" s="4">
        <v>150</v>
      </c>
      <c r="O1579" s="4">
        <v>186</v>
      </c>
      <c r="P1579" s="4">
        <v>1348</v>
      </c>
      <c r="Q1579" s="4">
        <v>863</v>
      </c>
      <c r="R1579" s="4">
        <v>1930</v>
      </c>
      <c r="S1579" s="4">
        <v>258</v>
      </c>
      <c r="T1579" s="4">
        <v>2057</v>
      </c>
      <c r="U1579" s="4">
        <v>95</v>
      </c>
      <c r="V1579" s="4">
        <v>136</v>
      </c>
      <c r="W1579" s="4">
        <v>62</v>
      </c>
      <c r="X1579" s="4">
        <v>183</v>
      </c>
      <c r="Y1579" s="4">
        <v>581</v>
      </c>
      <c r="Z1579" s="4">
        <v>552</v>
      </c>
      <c r="AA1579" s="4">
        <v>475</v>
      </c>
      <c r="AB1579" s="4">
        <v>403</v>
      </c>
    </row>
    <row r="1580" spans="1:28" ht="102" x14ac:dyDescent="0.2">
      <c r="A1580" s="1" t="s">
        <v>1435</v>
      </c>
    </row>
    <row r="1581" spans="1:28" x14ac:dyDescent="0.2">
      <c r="B1581" s="2" t="s">
        <v>1491</v>
      </c>
      <c r="C1581" s="8">
        <v>0.80600000000000005</v>
      </c>
      <c r="D1581" s="9">
        <v>0.79200000000000004</v>
      </c>
      <c r="E1581" s="9">
        <v>0.80500000000000005</v>
      </c>
      <c r="F1581" s="9">
        <v>0.80900000000000005</v>
      </c>
      <c r="G1581" s="9">
        <v>0.80400000000000005</v>
      </c>
      <c r="H1581" s="9">
        <v>0.80900000000000005</v>
      </c>
      <c r="I1581" s="9">
        <v>0.82399999999999995</v>
      </c>
      <c r="J1581" s="9">
        <v>0.85099999999999998</v>
      </c>
      <c r="K1581" s="9">
        <v>0.78700000000000003</v>
      </c>
      <c r="L1581" s="9">
        <v>0.80600000000000005</v>
      </c>
      <c r="M1581" s="9">
        <v>0.78200000000000003</v>
      </c>
      <c r="N1581" s="9">
        <v>0.76700000000000002</v>
      </c>
      <c r="O1581" s="9">
        <v>0.82799999999999996</v>
      </c>
      <c r="P1581" s="9">
        <v>0.79500000000000004</v>
      </c>
      <c r="Q1581" s="9">
        <v>0.83</v>
      </c>
      <c r="R1581" s="9">
        <v>0.80200000000000005</v>
      </c>
      <c r="S1581" s="9">
        <v>0.84099999999999997</v>
      </c>
      <c r="T1581" s="9">
        <v>0.80700000000000005</v>
      </c>
      <c r="U1581" s="9">
        <v>0.81100000000000005</v>
      </c>
      <c r="V1581" s="9">
        <v>0.80100000000000005</v>
      </c>
      <c r="W1581" s="9">
        <v>0.82299999999999995</v>
      </c>
      <c r="X1581" s="9">
        <v>0.83099999999999996</v>
      </c>
      <c r="Y1581" s="9">
        <v>0.8</v>
      </c>
      <c r="Z1581" s="9">
        <v>0.81499999999999995</v>
      </c>
      <c r="AA1581" s="9">
        <v>0.77900000000000003</v>
      </c>
      <c r="AB1581" s="9">
        <v>0.82399999999999995</v>
      </c>
    </row>
    <row r="1582" spans="1:28" ht="38.25" x14ac:dyDescent="0.2">
      <c r="B1582" s="2" t="s">
        <v>302</v>
      </c>
      <c r="C1582" s="8">
        <v>0.19400000000000001</v>
      </c>
      <c r="D1582" s="9">
        <v>0.20799999999999999</v>
      </c>
      <c r="E1582" s="9">
        <v>0.19500000000000001</v>
      </c>
      <c r="F1582" s="9">
        <v>0.191</v>
      </c>
      <c r="G1582" s="9">
        <v>0.19600000000000001</v>
      </c>
      <c r="H1582" s="9">
        <v>0.191</v>
      </c>
      <c r="I1582" s="9">
        <v>0.17599999999999999</v>
      </c>
      <c r="J1582" s="9">
        <v>0.14899999999999999</v>
      </c>
      <c r="K1582" s="9">
        <v>0.21299999999999999</v>
      </c>
      <c r="L1582" s="9">
        <v>0.19400000000000001</v>
      </c>
      <c r="M1582" s="9">
        <v>0.218</v>
      </c>
      <c r="N1582" s="9">
        <v>0.23300000000000001</v>
      </c>
      <c r="O1582" s="9">
        <v>0.17199999999999999</v>
      </c>
      <c r="P1582" s="9">
        <v>0.20499999999999999</v>
      </c>
      <c r="Q1582" s="9">
        <v>0.17</v>
      </c>
      <c r="R1582" s="9">
        <v>0.19800000000000001</v>
      </c>
      <c r="S1582" s="9">
        <v>0.159</v>
      </c>
      <c r="T1582" s="9">
        <v>0.193</v>
      </c>
      <c r="U1582" s="9">
        <v>0.189</v>
      </c>
      <c r="V1582" s="9">
        <v>0.19900000000000001</v>
      </c>
      <c r="W1582" s="9">
        <v>0.17699999999999999</v>
      </c>
      <c r="X1582" s="9">
        <v>0.16900000000000001</v>
      </c>
      <c r="Y1582" s="9">
        <v>0.2</v>
      </c>
      <c r="Z1582" s="9">
        <v>0.185</v>
      </c>
      <c r="AA1582" s="9">
        <v>0.221</v>
      </c>
      <c r="AB1582" s="9">
        <v>0.17599999999999999</v>
      </c>
    </row>
    <row r="1583" spans="1:28" x14ac:dyDescent="0.2">
      <c r="B1583" s="2" t="s">
        <v>3</v>
      </c>
      <c r="C1583" s="3">
        <v>2282</v>
      </c>
      <c r="D1583" s="4">
        <v>337</v>
      </c>
      <c r="E1583" s="4">
        <v>498</v>
      </c>
      <c r="F1583" s="4">
        <v>601</v>
      </c>
      <c r="G1583" s="4">
        <v>403</v>
      </c>
      <c r="H1583" s="4">
        <v>209</v>
      </c>
      <c r="I1583" s="4">
        <v>193</v>
      </c>
      <c r="J1583" s="4">
        <v>174</v>
      </c>
      <c r="K1583" s="4">
        <v>357</v>
      </c>
      <c r="L1583" s="4">
        <v>609</v>
      </c>
      <c r="M1583" s="4">
        <v>275</v>
      </c>
      <c r="N1583" s="4">
        <v>150</v>
      </c>
      <c r="O1583" s="4">
        <v>186</v>
      </c>
      <c r="P1583" s="4">
        <v>1348</v>
      </c>
      <c r="Q1583" s="4">
        <v>863</v>
      </c>
      <c r="R1583" s="4">
        <v>1930</v>
      </c>
      <c r="S1583" s="4">
        <v>258</v>
      </c>
      <c r="T1583" s="4">
        <v>2057</v>
      </c>
      <c r="U1583" s="4">
        <v>95</v>
      </c>
      <c r="V1583" s="4">
        <v>136</v>
      </c>
      <c r="W1583" s="4">
        <v>62</v>
      </c>
      <c r="X1583" s="4">
        <v>183</v>
      </c>
      <c r="Y1583" s="4">
        <v>581</v>
      </c>
      <c r="Z1583" s="4">
        <v>552</v>
      </c>
      <c r="AA1583" s="4">
        <v>475</v>
      </c>
      <c r="AB1583" s="4">
        <v>403</v>
      </c>
    </row>
    <row r="1584" spans="1:28" ht="102" x14ac:dyDescent="0.2">
      <c r="A1584" s="1" t="s">
        <v>1452</v>
      </c>
    </row>
    <row r="1585" spans="1:28" x14ac:dyDescent="0.2">
      <c r="B1585" s="2" t="s">
        <v>1491</v>
      </c>
      <c r="C1585" s="8">
        <v>0.751</v>
      </c>
      <c r="D1585" s="9">
        <v>0.72399999999999998</v>
      </c>
      <c r="E1585" s="9">
        <v>0.67700000000000005</v>
      </c>
      <c r="F1585" s="9">
        <v>0.74199999999999999</v>
      </c>
      <c r="G1585" s="9">
        <v>0.81899999999999995</v>
      </c>
      <c r="H1585" s="9">
        <v>0.78900000000000003</v>
      </c>
      <c r="I1585" s="9">
        <v>0.82899999999999996</v>
      </c>
      <c r="J1585" s="9">
        <v>0.60899999999999999</v>
      </c>
      <c r="K1585" s="9">
        <v>0.66400000000000003</v>
      </c>
      <c r="L1585" s="9">
        <v>0.75</v>
      </c>
      <c r="M1585" s="9">
        <v>0.77100000000000002</v>
      </c>
      <c r="N1585" s="9">
        <v>0.79300000000000004</v>
      </c>
      <c r="O1585" s="9">
        <v>0.82299999999999995</v>
      </c>
      <c r="P1585" s="9">
        <v>0.72799999999999998</v>
      </c>
      <c r="Q1585" s="9">
        <v>0.78200000000000003</v>
      </c>
      <c r="R1585" s="9">
        <v>0.747</v>
      </c>
      <c r="S1585" s="9">
        <v>0.79100000000000004</v>
      </c>
      <c r="T1585" s="9">
        <v>0.748</v>
      </c>
      <c r="U1585" s="9">
        <v>0.75800000000000001</v>
      </c>
      <c r="V1585" s="9">
        <v>0.78700000000000003</v>
      </c>
      <c r="W1585" s="9">
        <v>0.74199999999999999</v>
      </c>
      <c r="X1585" s="9">
        <v>0.77</v>
      </c>
      <c r="Y1585" s="9">
        <v>0.73799999999999999</v>
      </c>
      <c r="Z1585" s="9">
        <v>0.752</v>
      </c>
      <c r="AA1585" s="9">
        <v>0.72399999999999998</v>
      </c>
      <c r="AB1585" s="9">
        <v>0.79400000000000004</v>
      </c>
    </row>
    <row r="1586" spans="1:28" x14ac:dyDescent="0.2">
      <c r="B1586" s="2" t="s">
        <v>303</v>
      </c>
      <c r="C1586" s="8">
        <v>0.249</v>
      </c>
      <c r="D1586" s="9">
        <v>0.27600000000000002</v>
      </c>
      <c r="E1586" s="9">
        <v>0.32300000000000001</v>
      </c>
      <c r="F1586" s="9">
        <v>0.25800000000000001</v>
      </c>
      <c r="G1586" s="9">
        <v>0.18099999999999999</v>
      </c>
      <c r="H1586" s="9">
        <v>0.21099999999999999</v>
      </c>
      <c r="I1586" s="9">
        <v>0.17100000000000001</v>
      </c>
      <c r="J1586" s="9">
        <v>0.39100000000000001</v>
      </c>
      <c r="K1586" s="9">
        <v>0.33600000000000002</v>
      </c>
      <c r="L1586" s="9">
        <v>0.25</v>
      </c>
      <c r="M1586" s="9">
        <v>0.22900000000000001</v>
      </c>
      <c r="N1586" s="9">
        <v>0.20699999999999999</v>
      </c>
      <c r="O1586" s="9">
        <v>0.17699999999999999</v>
      </c>
      <c r="P1586" s="9">
        <v>0.27200000000000002</v>
      </c>
      <c r="Q1586" s="9">
        <v>0.218</v>
      </c>
      <c r="R1586" s="9">
        <v>0.253</v>
      </c>
      <c r="S1586" s="9">
        <v>0.20899999999999999</v>
      </c>
      <c r="T1586" s="9">
        <v>0.252</v>
      </c>
      <c r="U1586" s="9">
        <v>0.24199999999999999</v>
      </c>
      <c r="V1586" s="9">
        <v>0.21299999999999999</v>
      </c>
      <c r="W1586" s="9">
        <v>0.25800000000000001</v>
      </c>
      <c r="X1586" s="9">
        <v>0.23</v>
      </c>
      <c r="Y1586" s="9">
        <v>0.26200000000000001</v>
      </c>
      <c r="Z1586" s="9">
        <v>0.248</v>
      </c>
      <c r="AA1586" s="9">
        <v>0.27600000000000002</v>
      </c>
      <c r="AB1586" s="9">
        <v>0.20599999999999999</v>
      </c>
    </row>
    <row r="1587" spans="1:28" x14ac:dyDescent="0.2">
      <c r="B1587" s="2" t="s">
        <v>3</v>
      </c>
      <c r="C1587" s="3">
        <v>2282</v>
      </c>
      <c r="D1587" s="4">
        <v>337</v>
      </c>
      <c r="E1587" s="4">
        <v>498</v>
      </c>
      <c r="F1587" s="4">
        <v>601</v>
      </c>
      <c r="G1587" s="4">
        <v>403</v>
      </c>
      <c r="H1587" s="4">
        <v>209</v>
      </c>
      <c r="I1587" s="4">
        <v>193</v>
      </c>
      <c r="J1587" s="4">
        <v>174</v>
      </c>
      <c r="K1587" s="4">
        <v>357</v>
      </c>
      <c r="L1587" s="4">
        <v>609</v>
      </c>
      <c r="M1587" s="4">
        <v>275</v>
      </c>
      <c r="N1587" s="4">
        <v>150</v>
      </c>
      <c r="O1587" s="4">
        <v>186</v>
      </c>
      <c r="P1587" s="4">
        <v>1348</v>
      </c>
      <c r="Q1587" s="4">
        <v>863</v>
      </c>
      <c r="R1587" s="4">
        <v>1930</v>
      </c>
      <c r="S1587" s="4">
        <v>258</v>
      </c>
      <c r="T1587" s="4">
        <v>2057</v>
      </c>
      <c r="U1587" s="4">
        <v>95</v>
      </c>
      <c r="V1587" s="4">
        <v>136</v>
      </c>
      <c r="W1587" s="4">
        <v>62</v>
      </c>
      <c r="X1587" s="4">
        <v>183</v>
      </c>
      <c r="Y1587" s="4">
        <v>581</v>
      </c>
      <c r="Z1587" s="4">
        <v>552</v>
      </c>
      <c r="AA1587" s="4">
        <v>475</v>
      </c>
      <c r="AB1587" s="4">
        <v>403</v>
      </c>
    </row>
    <row r="1588" spans="1:28" ht="102" x14ac:dyDescent="0.2">
      <c r="A1588" s="1" t="s">
        <v>1436</v>
      </c>
    </row>
    <row r="1589" spans="1:28" x14ac:dyDescent="0.2">
      <c r="B1589" s="2" t="s">
        <v>1491</v>
      </c>
      <c r="C1589" s="8">
        <v>0.42099999999999999</v>
      </c>
      <c r="D1589" s="9">
        <v>0.51600000000000001</v>
      </c>
      <c r="E1589" s="9">
        <v>0.41</v>
      </c>
      <c r="F1589" s="9">
        <v>0.39600000000000002</v>
      </c>
      <c r="G1589" s="9">
        <v>0.38700000000000001</v>
      </c>
      <c r="H1589" s="9">
        <v>0.40200000000000002</v>
      </c>
      <c r="I1589" s="9">
        <v>0.44</v>
      </c>
      <c r="J1589" s="9">
        <v>0.437</v>
      </c>
      <c r="K1589" s="9">
        <v>0.35299999999999998</v>
      </c>
      <c r="L1589" s="9">
        <v>0.38600000000000001</v>
      </c>
      <c r="M1589" s="9">
        <v>0.41099999999999998</v>
      </c>
      <c r="N1589" s="9">
        <v>0.5</v>
      </c>
      <c r="O1589" s="9">
        <v>0.55400000000000005</v>
      </c>
      <c r="P1589" s="9">
        <v>0.35899999999999999</v>
      </c>
      <c r="Q1589" s="9">
        <v>0.51100000000000001</v>
      </c>
      <c r="R1589" s="9">
        <v>0.41299999999999998</v>
      </c>
      <c r="S1589" s="9">
        <v>0.46100000000000002</v>
      </c>
      <c r="T1589" s="9">
        <v>0.42</v>
      </c>
      <c r="U1589" s="9">
        <v>0.46300000000000002</v>
      </c>
      <c r="V1589" s="9">
        <v>0.40400000000000003</v>
      </c>
      <c r="W1589" s="9">
        <v>0.48399999999999999</v>
      </c>
      <c r="X1589" s="9">
        <v>0.45400000000000001</v>
      </c>
      <c r="Y1589" s="9">
        <v>0.41299999999999998</v>
      </c>
      <c r="Z1589" s="9">
        <v>0.42199999999999999</v>
      </c>
      <c r="AA1589" s="9">
        <v>0.442</v>
      </c>
      <c r="AB1589" s="9">
        <v>0.372</v>
      </c>
    </row>
    <row r="1590" spans="1:28" x14ac:dyDescent="0.2">
      <c r="B1590" s="2" t="s">
        <v>304</v>
      </c>
      <c r="C1590" s="8">
        <v>0.57899999999999996</v>
      </c>
      <c r="D1590" s="9">
        <v>0.48399999999999999</v>
      </c>
      <c r="E1590" s="9">
        <v>0.59</v>
      </c>
      <c r="F1590" s="9">
        <v>0.60399999999999998</v>
      </c>
      <c r="G1590" s="9">
        <v>0.61299999999999999</v>
      </c>
      <c r="H1590" s="9">
        <v>0.59799999999999998</v>
      </c>
      <c r="I1590" s="9">
        <v>0.56000000000000005</v>
      </c>
      <c r="J1590" s="9">
        <v>0.56299999999999994</v>
      </c>
      <c r="K1590" s="9">
        <v>0.64700000000000002</v>
      </c>
      <c r="L1590" s="9">
        <v>0.61399999999999999</v>
      </c>
      <c r="M1590" s="9">
        <v>0.58899999999999997</v>
      </c>
      <c r="N1590" s="9">
        <v>0.5</v>
      </c>
      <c r="O1590" s="9">
        <v>0.44600000000000001</v>
      </c>
      <c r="P1590" s="9">
        <v>0.64100000000000001</v>
      </c>
      <c r="Q1590" s="9">
        <v>0.48899999999999999</v>
      </c>
      <c r="R1590" s="9">
        <v>0.58699999999999997</v>
      </c>
      <c r="S1590" s="9">
        <v>0.53900000000000003</v>
      </c>
      <c r="T1590" s="9">
        <v>0.57999999999999996</v>
      </c>
      <c r="U1590" s="9">
        <v>0.53700000000000003</v>
      </c>
      <c r="V1590" s="9">
        <v>0.59599999999999997</v>
      </c>
      <c r="W1590" s="9">
        <v>0.51600000000000001</v>
      </c>
      <c r="X1590" s="9">
        <v>0.54600000000000004</v>
      </c>
      <c r="Y1590" s="9">
        <v>0.58699999999999997</v>
      </c>
      <c r="Z1590" s="9">
        <v>0.57799999999999996</v>
      </c>
      <c r="AA1590" s="9">
        <v>0.55800000000000005</v>
      </c>
      <c r="AB1590" s="9">
        <v>0.628</v>
      </c>
    </row>
    <row r="1591" spans="1:28" x14ac:dyDescent="0.2">
      <c r="B1591" s="2" t="s">
        <v>3</v>
      </c>
      <c r="C1591" s="3">
        <v>2282</v>
      </c>
      <c r="D1591" s="4">
        <v>337</v>
      </c>
      <c r="E1591" s="4">
        <v>498</v>
      </c>
      <c r="F1591" s="4">
        <v>601</v>
      </c>
      <c r="G1591" s="4">
        <v>403</v>
      </c>
      <c r="H1591" s="4">
        <v>209</v>
      </c>
      <c r="I1591" s="4">
        <v>193</v>
      </c>
      <c r="J1591" s="4">
        <v>174</v>
      </c>
      <c r="K1591" s="4">
        <v>357</v>
      </c>
      <c r="L1591" s="4">
        <v>609</v>
      </c>
      <c r="M1591" s="4">
        <v>275</v>
      </c>
      <c r="N1591" s="4">
        <v>150</v>
      </c>
      <c r="O1591" s="4">
        <v>186</v>
      </c>
      <c r="P1591" s="4">
        <v>1348</v>
      </c>
      <c r="Q1591" s="4">
        <v>863</v>
      </c>
      <c r="R1591" s="4">
        <v>1930</v>
      </c>
      <c r="S1591" s="4">
        <v>258</v>
      </c>
      <c r="T1591" s="4">
        <v>2057</v>
      </c>
      <c r="U1591" s="4">
        <v>95</v>
      </c>
      <c r="V1591" s="4">
        <v>136</v>
      </c>
      <c r="W1591" s="4">
        <v>62</v>
      </c>
      <c r="X1591" s="4">
        <v>183</v>
      </c>
      <c r="Y1591" s="4">
        <v>581</v>
      </c>
      <c r="Z1591" s="4">
        <v>552</v>
      </c>
      <c r="AA1591" s="4">
        <v>475</v>
      </c>
      <c r="AB1591" s="4">
        <v>403</v>
      </c>
    </row>
    <row r="1592" spans="1:28" ht="102" x14ac:dyDescent="0.2">
      <c r="A1592" s="1" t="s">
        <v>1438</v>
      </c>
    </row>
    <row r="1593" spans="1:28" x14ac:dyDescent="0.2">
      <c r="B1593" s="2" t="s">
        <v>1491</v>
      </c>
      <c r="C1593" s="8">
        <v>0.77500000000000002</v>
      </c>
      <c r="D1593" s="9">
        <v>0.78300000000000003</v>
      </c>
      <c r="E1593" s="9">
        <v>0.745</v>
      </c>
      <c r="F1593" s="9">
        <v>0.752</v>
      </c>
      <c r="G1593" s="9">
        <v>0.78400000000000003</v>
      </c>
      <c r="H1593" s="9">
        <v>0.81799999999999995</v>
      </c>
      <c r="I1593" s="9">
        <v>0.80800000000000005</v>
      </c>
      <c r="J1593" s="9">
        <v>0.85099999999999998</v>
      </c>
      <c r="K1593" s="9">
        <v>0.76800000000000002</v>
      </c>
      <c r="L1593" s="9">
        <v>0.76500000000000001</v>
      </c>
      <c r="M1593" s="9">
        <v>0.76</v>
      </c>
      <c r="N1593" s="9">
        <v>0.73299999999999998</v>
      </c>
      <c r="O1593" s="9">
        <v>0.75800000000000001</v>
      </c>
      <c r="P1593" s="9">
        <v>0.73899999999999999</v>
      </c>
      <c r="Q1593" s="9">
        <v>0.82299999999999995</v>
      </c>
      <c r="R1593" s="9">
        <v>0.76700000000000002</v>
      </c>
      <c r="S1593" s="9">
        <v>0.81799999999999995</v>
      </c>
      <c r="T1593" s="9">
        <v>0.77200000000000002</v>
      </c>
      <c r="U1593" s="9">
        <v>0.77900000000000003</v>
      </c>
      <c r="V1593" s="9">
        <v>0.80900000000000005</v>
      </c>
      <c r="W1593" s="9">
        <v>0.75800000000000001</v>
      </c>
      <c r="X1593" s="9">
        <v>0.76500000000000001</v>
      </c>
      <c r="Y1593" s="9">
        <v>0.79200000000000004</v>
      </c>
      <c r="Z1593" s="9">
        <v>0.755</v>
      </c>
      <c r="AA1593" s="9">
        <v>0.75800000000000001</v>
      </c>
      <c r="AB1593" s="9">
        <v>0.81100000000000005</v>
      </c>
    </row>
    <row r="1594" spans="1:28" ht="25.5" x14ac:dyDescent="0.2">
      <c r="B1594" s="2" t="s">
        <v>305</v>
      </c>
      <c r="C1594" s="8">
        <v>0.22500000000000001</v>
      </c>
      <c r="D1594" s="9">
        <v>0.217</v>
      </c>
      <c r="E1594" s="9">
        <v>0.255</v>
      </c>
      <c r="F1594" s="9">
        <v>0.248</v>
      </c>
      <c r="G1594" s="9">
        <v>0.216</v>
      </c>
      <c r="H1594" s="9">
        <v>0.182</v>
      </c>
      <c r="I1594" s="9">
        <v>0.192</v>
      </c>
      <c r="J1594" s="9">
        <v>0.14899999999999999</v>
      </c>
      <c r="K1594" s="9">
        <v>0.23200000000000001</v>
      </c>
      <c r="L1594" s="9">
        <v>0.23499999999999999</v>
      </c>
      <c r="M1594" s="9">
        <v>0.24</v>
      </c>
      <c r="N1594" s="9">
        <v>0.26700000000000002</v>
      </c>
      <c r="O1594" s="9">
        <v>0.24199999999999999</v>
      </c>
      <c r="P1594" s="9">
        <v>0.26100000000000001</v>
      </c>
      <c r="Q1594" s="9">
        <v>0.17699999999999999</v>
      </c>
      <c r="R1594" s="9">
        <v>0.23300000000000001</v>
      </c>
      <c r="S1594" s="9">
        <v>0.182</v>
      </c>
      <c r="T1594" s="9">
        <v>0.22800000000000001</v>
      </c>
      <c r="U1594" s="9">
        <v>0.221</v>
      </c>
      <c r="V1594" s="9">
        <v>0.191</v>
      </c>
      <c r="W1594" s="9">
        <v>0.24199999999999999</v>
      </c>
      <c r="X1594" s="9">
        <v>0.23499999999999999</v>
      </c>
      <c r="Y1594" s="9">
        <v>0.20799999999999999</v>
      </c>
      <c r="Z1594" s="9">
        <v>0.245</v>
      </c>
      <c r="AA1594" s="9">
        <v>0.24199999999999999</v>
      </c>
      <c r="AB1594" s="9">
        <v>0.189</v>
      </c>
    </row>
    <row r="1595" spans="1:28" x14ac:dyDescent="0.2">
      <c r="B1595" s="2" t="s">
        <v>3</v>
      </c>
      <c r="C1595" s="3">
        <v>2282</v>
      </c>
      <c r="D1595" s="4">
        <v>337</v>
      </c>
      <c r="E1595" s="4">
        <v>498</v>
      </c>
      <c r="F1595" s="4">
        <v>601</v>
      </c>
      <c r="G1595" s="4">
        <v>403</v>
      </c>
      <c r="H1595" s="4">
        <v>209</v>
      </c>
      <c r="I1595" s="4">
        <v>193</v>
      </c>
      <c r="J1595" s="4">
        <v>174</v>
      </c>
      <c r="K1595" s="4">
        <v>357</v>
      </c>
      <c r="L1595" s="4">
        <v>609</v>
      </c>
      <c r="M1595" s="4">
        <v>275</v>
      </c>
      <c r="N1595" s="4">
        <v>150</v>
      </c>
      <c r="O1595" s="4">
        <v>186</v>
      </c>
      <c r="P1595" s="4">
        <v>1348</v>
      </c>
      <c r="Q1595" s="4">
        <v>863</v>
      </c>
      <c r="R1595" s="4">
        <v>1930</v>
      </c>
      <c r="S1595" s="4">
        <v>258</v>
      </c>
      <c r="T1595" s="4">
        <v>2057</v>
      </c>
      <c r="U1595" s="4">
        <v>95</v>
      </c>
      <c r="V1595" s="4">
        <v>136</v>
      </c>
      <c r="W1595" s="4">
        <v>62</v>
      </c>
      <c r="X1595" s="4">
        <v>183</v>
      </c>
      <c r="Y1595" s="4">
        <v>581</v>
      </c>
      <c r="Z1595" s="4">
        <v>552</v>
      </c>
      <c r="AA1595" s="4">
        <v>475</v>
      </c>
      <c r="AB1595" s="4">
        <v>403</v>
      </c>
    </row>
    <row r="1596" spans="1:28" ht="102" x14ac:dyDescent="0.2">
      <c r="A1596" s="1" t="s">
        <v>1455</v>
      </c>
    </row>
    <row r="1597" spans="1:28" x14ac:dyDescent="0.2">
      <c r="B1597" s="2" t="s">
        <v>1491</v>
      </c>
      <c r="C1597" s="8">
        <v>0.65300000000000002</v>
      </c>
      <c r="D1597" s="9">
        <v>0.63500000000000001</v>
      </c>
      <c r="E1597" s="9">
        <v>0.60399999999999998</v>
      </c>
      <c r="F1597" s="9">
        <v>0.64700000000000002</v>
      </c>
      <c r="G1597" s="9">
        <v>0.67</v>
      </c>
      <c r="H1597" s="9">
        <v>0.69399999999999995</v>
      </c>
      <c r="I1597" s="9">
        <v>0.746</v>
      </c>
      <c r="J1597" s="9">
        <v>0.64400000000000002</v>
      </c>
      <c r="K1597" s="9">
        <v>0.627</v>
      </c>
      <c r="L1597" s="9">
        <v>0.64700000000000002</v>
      </c>
      <c r="M1597" s="9">
        <v>0.66200000000000003</v>
      </c>
      <c r="N1597" s="9">
        <v>0.64700000000000002</v>
      </c>
      <c r="O1597" s="9">
        <v>0.68300000000000005</v>
      </c>
      <c r="P1597" s="9">
        <v>0.64800000000000002</v>
      </c>
      <c r="Q1597" s="9">
        <v>0.66200000000000003</v>
      </c>
      <c r="R1597" s="9">
        <v>0.64700000000000002</v>
      </c>
      <c r="S1597" s="9">
        <v>0.70199999999999996</v>
      </c>
      <c r="T1597" s="9">
        <v>0.65200000000000002</v>
      </c>
      <c r="U1597" s="9">
        <v>0.68400000000000005</v>
      </c>
      <c r="V1597" s="9">
        <v>0.64</v>
      </c>
      <c r="W1597" s="9">
        <v>0.66100000000000003</v>
      </c>
      <c r="X1597" s="9">
        <v>0.70499999999999996</v>
      </c>
      <c r="Y1597" s="9">
        <v>0.65600000000000003</v>
      </c>
      <c r="Z1597" s="9">
        <v>0.63900000000000001</v>
      </c>
      <c r="AA1597" s="9">
        <v>0.58899999999999997</v>
      </c>
      <c r="AB1597" s="9">
        <v>0.71699999999999997</v>
      </c>
    </row>
    <row r="1598" spans="1:28" x14ac:dyDescent="0.2">
      <c r="B1598" s="2" t="s">
        <v>306</v>
      </c>
      <c r="C1598" s="8">
        <v>0.34699999999999998</v>
      </c>
      <c r="D1598" s="9">
        <v>0.36499999999999999</v>
      </c>
      <c r="E1598" s="9">
        <v>0.39600000000000002</v>
      </c>
      <c r="F1598" s="9">
        <v>0.35299999999999998</v>
      </c>
      <c r="G1598" s="9">
        <v>0.33</v>
      </c>
      <c r="H1598" s="9">
        <v>0.30599999999999999</v>
      </c>
      <c r="I1598" s="9">
        <v>0.254</v>
      </c>
      <c r="J1598" s="9">
        <v>0.35599999999999998</v>
      </c>
      <c r="K1598" s="9">
        <v>0.373</v>
      </c>
      <c r="L1598" s="9">
        <v>0.35299999999999998</v>
      </c>
      <c r="M1598" s="9">
        <v>0.33800000000000002</v>
      </c>
      <c r="N1598" s="9">
        <v>0.35299999999999998</v>
      </c>
      <c r="O1598" s="9">
        <v>0.317</v>
      </c>
      <c r="P1598" s="9">
        <v>0.35199999999999998</v>
      </c>
      <c r="Q1598" s="9">
        <v>0.33800000000000002</v>
      </c>
      <c r="R1598" s="9">
        <v>0.35299999999999998</v>
      </c>
      <c r="S1598" s="9">
        <v>0.29799999999999999</v>
      </c>
      <c r="T1598" s="9">
        <v>0.34799999999999998</v>
      </c>
      <c r="U1598" s="9">
        <v>0.316</v>
      </c>
      <c r="V1598" s="9">
        <v>0.36</v>
      </c>
      <c r="W1598" s="9">
        <v>0.33900000000000002</v>
      </c>
      <c r="X1598" s="9">
        <v>0.29499999999999998</v>
      </c>
      <c r="Y1598" s="9">
        <v>0.34399999999999997</v>
      </c>
      <c r="Z1598" s="9">
        <v>0.36099999999999999</v>
      </c>
      <c r="AA1598" s="9">
        <v>0.41099999999999998</v>
      </c>
      <c r="AB1598" s="9">
        <v>0.28299999999999997</v>
      </c>
    </row>
    <row r="1599" spans="1:28" x14ac:dyDescent="0.2">
      <c r="B1599" s="2" t="s">
        <v>3</v>
      </c>
      <c r="C1599" s="3">
        <v>2282</v>
      </c>
      <c r="D1599" s="4">
        <v>337</v>
      </c>
      <c r="E1599" s="4">
        <v>498</v>
      </c>
      <c r="F1599" s="4">
        <v>601</v>
      </c>
      <c r="G1599" s="4">
        <v>403</v>
      </c>
      <c r="H1599" s="4">
        <v>209</v>
      </c>
      <c r="I1599" s="4">
        <v>193</v>
      </c>
      <c r="J1599" s="4">
        <v>174</v>
      </c>
      <c r="K1599" s="4">
        <v>357</v>
      </c>
      <c r="L1599" s="4">
        <v>609</v>
      </c>
      <c r="M1599" s="4">
        <v>275</v>
      </c>
      <c r="N1599" s="4">
        <v>150</v>
      </c>
      <c r="O1599" s="4">
        <v>186</v>
      </c>
      <c r="P1599" s="4">
        <v>1348</v>
      </c>
      <c r="Q1599" s="4">
        <v>863</v>
      </c>
      <c r="R1599" s="4">
        <v>1930</v>
      </c>
      <c r="S1599" s="4">
        <v>258</v>
      </c>
      <c r="T1599" s="4">
        <v>2057</v>
      </c>
      <c r="U1599" s="4">
        <v>95</v>
      </c>
      <c r="V1599" s="4">
        <v>136</v>
      </c>
      <c r="W1599" s="4">
        <v>62</v>
      </c>
      <c r="X1599" s="4">
        <v>183</v>
      </c>
      <c r="Y1599" s="4">
        <v>581</v>
      </c>
      <c r="Z1599" s="4">
        <v>552</v>
      </c>
      <c r="AA1599" s="4">
        <v>475</v>
      </c>
      <c r="AB1599" s="4">
        <v>403</v>
      </c>
    </row>
    <row r="1600" spans="1:28" ht="102" x14ac:dyDescent="0.2">
      <c r="A1600" s="1" t="s">
        <v>1441</v>
      </c>
    </row>
    <row r="1601" spans="1:28" x14ac:dyDescent="0.2">
      <c r="B1601" s="2" t="s">
        <v>1491</v>
      </c>
      <c r="C1601" s="8">
        <v>0.88400000000000001</v>
      </c>
      <c r="D1601" s="9">
        <v>0.92</v>
      </c>
      <c r="E1601" s="9">
        <v>0.89</v>
      </c>
      <c r="F1601" s="9">
        <v>0.90800000000000003</v>
      </c>
      <c r="G1601" s="9">
        <v>0.88100000000000001</v>
      </c>
      <c r="H1601" s="9">
        <v>0.82299999999999995</v>
      </c>
      <c r="I1601" s="9">
        <v>0.79800000000000004</v>
      </c>
      <c r="J1601" s="9">
        <v>0.85099999999999998</v>
      </c>
      <c r="K1601" s="9">
        <v>0.84899999999999998</v>
      </c>
      <c r="L1601" s="9">
        <v>0.89300000000000002</v>
      </c>
      <c r="M1601" s="9">
        <v>0.89800000000000002</v>
      </c>
      <c r="N1601" s="9">
        <v>0.86699999999999999</v>
      </c>
      <c r="O1601" s="9">
        <v>0.88700000000000001</v>
      </c>
      <c r="P1601" s="9">
        <v>0.879</v>
      </c>
      <c r="Q1601" s="9">
        <v>0.89200000000000002</v>
      </c>
      <c r="R1601" s="9">
        <v>0.89200000000000002</v>
      </c>
      <c r="S1601" s="9">
        <v>0.84099999999999997</v>
      </c>
      <c r="T1601" s="9">
        <v>0.88600000000000001</v>
      </c>
      <c r="U1601" s="9">
        <v>0.81100000000000005</v>
      </c>
      <c r="V1601" s="9">
        <v>0.90400000000000003</v>
      </c>
      <c r="W1601" s="9">
        <v>0.98399999999999999</v>
      </c>
      <c r="X1601" s="9">
        <v>0.91300000000000003</v>
      </c>
      <c r="Y1601" s="9">
        <v>0.876</v>
      </c>
      <c r="Z1601" s="9">
        <v>0.86399999999999999</v>
      </c>
      <c r="AA1601" s="9">
        <v>0.872</v>
      </c>
      <c r="AB1601" s="9">
        <v>0.91100000000000003</v>
      </c>
    </row>
    <row r="1602" spans="1:28" x14ac:dyDescent="0.2">
      <c r="B1602" s="2" t="s">
        <v>307</v>
      </c>
      <c r="C1602" s="8">
        <v>0.11600000000000001</v>
      </c>
      <c r="D1602" s="9">
        <v>0.08</v>
      </c>
      <c r="E1602" s="9">
        <v>0.11</v>
      </c>
      <c r="F1602" s="9">
        <v>9.1999999999999998E-2</v>
      </c>
      <c r="G1602" s="9">
        <v>0.11899999999999999</v>
      </c>
      <c r="H1602" s="9">
        <v>0.17699999999999999</v>
      </c>
      <c r="I1602" s="9">
        <v>0.20200000000000001</v>
      </c>
      <c r="J1602" s="9">
        <v>0.14899999999999999</v>
      </c>
      <c r="K1602" s="9">
        <v>0.151</v>
      </c>
      <c r="L1602" s="9">
        <v>0.107</v>
      </c>
      <c r="M1602" s="9">
        <v>0.10199999999999999</v>
      </c>
      <c r="N1602" s="9">
        <v>0.13300000000000001</v>
      </c>
      <c r="O1602" s="9">
        <v>0.113</v>
      </c>
      <c r="P1602" s="9">
        <v>0.121</v>
      </c>
      <c r="Q1602" s="9">
        <v>0.108</v>
      </c>
      <c r="R1602" s="9">
        <v>0.108</v>
      </c>
      <c r="S1602" s="9">
        <v>0.159</v>
      </c>
      <c r="T1602" s="9">
        <v>0.114</v>
      </c>
      <c r="U1602" s="9">
        <v>0.189</v>
      </c>
      <c r="V1602" s="9">
        <v>9.6000000000000002E-2</v>
      </c>
      <c r="W1602" s="9">
        <v>1.6E-2</v>
      </c>
      <c r="X1602" s="9">
        <v>8.6999999999999994E-2</v>
      </c>
      <c r="Y1602" s="9">
        <v>0.124</v>
      </c>
      <c r="Z1602" s="9">
        <v>0.13600000000000001</v>
      </c>
      <c r="AA1602" s="9">
        <v>0.128</v>
      </c>
      <c r="AB1602" s="9">
        <v>8.8999999999999996E-2</v>
      </c>
    </row>
    <row r="1603" spans="1:28" x14ac:dyDescent="0.2">
      <c r="B1603" s="2" t="s">
        <v>3</v>
      </c>
      <c r="C1603" s="3">
        <v>2282</v>
      </c>
      <c r="D1603" s="4">
        <v>337</v>
      </c>
      <c r="E1603" s="4">
        <v>498</v>
      </c>
      <c r="F1603" s="4">
        <v>601</v>
      </c>
      <c r="G1603" s="4">
        <v>403</v>
      </c>
      <c r="H1603" s="4">
        <v>209</v>
      </c>
      <c r="I1603" s="4">
        <v>193</v>
      </c>
      <c r="J1603" s="4">
        <v>174</v>
      </c>
      <c r="K1603" s="4">
        <v>357</v>
      </c>
      <c r="L1603" s="4">
        <v>609</v>
      </c>
      <c r="M1603" s="4">
        <v>275</v>
      </c>
      <c r="N1603" s="4">
        <v>150</v>
      </c>
      <c r="O1603" s="4">
        <v>186</v>
      </c>
      <c r="P1603" s="4">
        <v>1348</v>
      </c>
      <c r="Q1603" s="4">
        <v>863</v>
      </c>
      <c r="R1603" s="4">
        <v>1930</v>
      </c>
      <c r="S1603" s="4">
        <v>258</v>
      </c>
      <c r="T1603" s="4">
        <v>2057</v>
      </c>
      <c r="U1603" s="4">
        <v>95</v>
      </c>
      <c r="V1603" s="4">
        <v>136</v>
      </c>
      <c r="W1603" s="4">
        <v>62</v>
      </c>
      <c r="X1603" s="4">
        <v>183</v>
      </c>
      <c r="Y1603" s="4">
        <v>581</v>
      </c>
      <c r="Z1603" s="4">
        <v>552</v>
      </c>
      <c r="AA1603" s="4">
        <v>475</v>
      </c>
      <c r="AB1603" s="4">
        <v>403</v>
      </c>
    </row>
    <row r="1604" spans="1:28" ht="102" x14ac:dyDescent="0.2">
      <c r="A1604" s="1" t="s">
        <v>1442</v>
      </c>
    </row>
    <row r="1605" spans="1:28" x14ac:dyDescent="0.2">
      <c r="B1605" s="2" t="s">
        <v>1491</v>
      </c>
      <c r="C1605" s="8">
        <v>0.89600000000000002</v>
      </c>
      <c r="D1605" s="9">
        <v>0.89300000000000002</v>
      </c>
      <c r="E1605" s="9">
        <v>0.91200000000000003</v>
      </c>
      <c r="F1605" s="9">
        <v>0.86899999999999999</v>
      </c>
      <c r="G1605" s="9">
        <v>0.876</v>
      </c>
      <c r="H1605" s="9">
        <v>0.91900000000000004</v>
      </c>
      <c r="I1605" s="9">
        <v>0.95299999999999996</v>
      </c>
      <c r="J1605" s="9">
        <v>0.879</v>
      </c>
      <c r="K1605" s="9">
        <v>0.877</v>
      </c>
      <c r="L1605" s="9">
        <v>0.88</v>
      </c>
      <c r="M1605" s="9">
        <v>0.90900000000000003</v>
      </c>
      <c r="N1605" s="9">
        <v>0.94699999999999995</v>
      </c>
      <c r="O1605" s="9">
        <v>0.88700000000000001</v>
      </c>
      <c r="P1605" s="9">
        <v>0.86399999999999999</v>
      </c>
      <c r="Q1605" s="9">
        <v>0.94199999999999995</v>
      </c>
      <c r="R1605" s="9">
        <v>0.89100000000000001</v>
      </c>
      <c r="S1605" s="9">
        <v>0.93799999999999994</v>
      </c>
      <c r="T1605" s="9">
        <v>0.89600000000000002</v>
      </c>
      <c r="U1605" s="9">
        <v>0.874</v>
      </c>
      <c r="V1605" s="9">
        <v>0.91200000000000003</v>
      </c>
      <c r="W1605" s="9">
        <v>0.90300000000000002</v>
      </c>
      <c r="X1605" s="9">
        <v>0.91800000000000004</v>
      </c>
      <c r="Y1605" s="9">
        <v>0.89300000000000002</v>
      </c>
      <c r="Z1605" s="9">
        <v>0.91700000000000004</v>
      </c>
      <c r="AA1605" s="9">
        <v>0.89100000000000001</v>
      </c>
      <c r="AB1605" s="9">
        <v>0.878</v>
      </c>
    </row>
    <row r="1606" spans="1:28" x14ac:dyDescent="0.2">
      <c r="B1606" s="2" t="s">
        <v>308</v>
      </c>
      <c r="C1606" s="8">
        <v>0.104</v>
      </c>
      <c r="D1606" s="9">
        <v>0.107</v>
      </c>
      <c r="E1606" s="9">
        <v>8.7999999999999995E-2</v>
      </c>
      <c r="F1606" s="9">
        <v>0.13100000000000001</v>
      </c>
      <c r="G1606" s="9">
        <v>0.124</v>
      </c>
      <c r="H1606" s="9">
        <v>8.1000000000000003E-2</v>
      </c>
      <c r="I1606" s="9">
        <v>4.7E-2</v>
      </c>
      <c r="J1606" s="9">
        <v>0.121</v>
      </c>
      <c r="K1606" s="9">
        <v>0.123</v>
      </c>
      <c r="L1606" s="9">
        <v>0.12</v>
      </c>
      <c r="M1606" s="9">
        <v>9.0999999999999998E-2</v>
      </c>
      <c r="N1606" s="9">
        <v>5.2999999999999999E-2</v>
      </c>
      <c r="O1606" s="9">
        <v>0.113</v>
      </c>
      <c r="P1606" s="9">
        <v>0.13600000000000001</v>
      </c>
      <c r="Q1606" s="9">
        <v>5.8000000000000003E-2</v>
      </c>
      <c r="R1606" s="9">
        <v>0.109</v>
      </c>
      <c r="S1606" s="9">
        <v>6.2E-2</v>
      </c>
      <c r="T1606" s="9">
        <v>0.104</v>
      </c>
      <c r="U1606" s="9">
        <v>0.126</v>
      </c>
      <c r="V1606" s="9">
        <v>8.7999999999999995E-2</v>
      </c>
      <c r="W1606" s="9">
        <v>9.7000000000000003E-2</v>
      </c>
      <c r="X1606" s="9">
        <v>8.2000000000000003E-2</v>
      </c>
      <c r="Y1606" s="9">
        <v>0.107</v>
      </c>
      <c r="Z1606" s="9">
        <v>8.3000000000000004E-2</v>
      </c>
      <c r="AA1606" s="9">
        <v>0.109</v>
      </c>
      <c r="AB1606" s="9">
        <v>0.122</v>
      </c>
    </row>
    <row r="1607" spans="1:28" x14ac:dyDescent="0.2">
      <c r="B1607" s="2" t="s">
        <v>3</v>
      </c>
      <c r="C1607" s="3">
        <v>2282</v>
      </c>
      <c r="D1607" s="4">
        <v>337</v>
      </c>
      <c r="E1607" s="4">
        <v>498</v>
      </c>
      <c r="F1607" s="4">
        <v>601</v>
      </c>
      <c r="G1607" s="4">
        <v>403</v>
      </c>
      <c r="H1607" s="4">
        <v>209</v>
      </c>
      <c r="I1607" s="4">
        <v>193</v>
      </c>
      <c r="J1607" s="4">
        <v>174</v>
      </c>
      <c r="K1607" s="4">
        <v>357</v>
      </c>
      <c r="L1607" s="4">
        <v>609</v>
      </c>
      <c r="M1607" s="4">
        <v>275</v>
      </c>
      <c r="N1607" s="4">
        <v>150</v>
      </c>
      <c r="O1607" s="4">
        <v>186</v>
      </c>
      <c r="P1607" s="4">
        <v>1348</v>
      </c>
      <c r="Q1607" s="4">
        <v>863</v>
      </c>
      <c r="R1607" s="4">
        <v>1930</v>
      </c>
      <c r="S1607" s="4">
        <v>258</v>
      </c>
      <c r="T1607" s="4">
        <v>2057</v>
      </c>
      <c r="U1607" s="4">
        <v>95</v>
      </c>
      <c r="V1607" s="4">
        <v>136</v>
      </c>
      <c r="W1607" s="4">
        <v>62</v>
      </c>
      <c r="X1607" s="4">
        <v>183</v>
      </c>
      <c r="Y1607" s="4">
        <v>581</v>
      </c>
      <c r="Z1607" s="4">
        <v>552</v>
      </c>
      <c r="AA1607" s="4">
        <v>475</v>
      </c>
      <c r="AB1607" s="4">
        <v>403</v>
      </c>
    </row>
    <row r="1608" spans="1:28" ht="102" x14ac:dyDescent="0.2">
      <c r="A1608" s="1" t="s">
        <v>1443</v>
      </c>
    </row>
    <row r="1609" spans="1:28" x14ac:dyDescent="0.2">
      <c r="B1609" s="2" t="s">
        <v>1491</v>
      </c>
      <c r="C1609" s="8">
        <v>0.96299999999999997</v>
      </c>
      <c r="D1609" s="9">
        <v>0.97</v>
      </c>
      <c r="E1609" s="9">
        <v>0.97399999999999998</v>
      </c>
      <c r="F1609" s="9">
        <v>0.95499999999999996</v>
      </c>
      <c r="G1609" s="9">
        <v>0.95499999999999996</v>
      </c>
      <c r="H1609" s="9">
        <v>0.95199999999999996</v>
      </c>
      <c r="I1609" s="9">
        <v>0.97399999999999998</v>
      </c>
      <c r="J1609" s="9">
        <v>0.97099999999999997</v>
      </c>
      <c r="K1609" s="9">
        <v>0.96599999999999997</v>
      </c>
      <c r="L1609" s="9">
        <v>0.96099999999999997</v>
      </c>
      <c r="M1609" s="9">
        <v>0.97099999999999997</v>
      </c>
      <c r="N1609" s="9">
        <v>0.95299999999999996</v>
      </c>
      <c r="O1609" s="9">
        <v>0.94099999999999995</v>
      </c>
      <c r="P1609" s="9">
        <v>0.95799999999999996</v>
      </c>
      <c r="Q1609" s="9">
        <v>0.97099999999999997</v>
      </c>
      <c r="R1609" s="9">
        <v>0.96299999999999997</v>
      </c>
      <c r="S1609" s="9">
        <v>0.96499999999999997</v>
      </c>
      <c r="T1609" s="9">
        <v>0.96199999999999997</v>
      </c>
      <c r="U1609" s="9">
        <v>0.98899999999999999</v>
      </c>
      <c r="V1609" s="9">
        <v>0.97099999999999997</v>
      </c>
      <c r="W1609" s="9">
        <v>0.96799999999999997</v>
      </c>
      <c r="X1609" s="9">
        <v>0.92300000000000004</v>
      </c>
      <c r="Y1609" s="9">
        <v>0.95699999999999996</v>
      </c>
      <c r="Z1609" s="9">
        <v>0.98</v>
      </c>
      <c r="AA1609" s="9">
        <v>0.98299999999999998</v>
      </c>
      <c r="AB1609" s="9">
        <v>0.94</v>
      </c>
    </row>
    <row r="1610" spans="1:28" x14ac:dyDescent="0.2">
      <c r="B1610" s="2" t="s">
        <v>309</v>
      </c>
      <c r="C1610" s="8">
        <v>3.6999999999999998E-2</v>
      </c>
      <c r="D1610" s="9">
        <v>0.03</v>
      </c>
      <c r="E1610" s="9">
        <v>2.5999999999999999E-2</v>
      </c>
      <c r="F1610" s="9">
        <v>4.4999999999999998E-2</v>
      </c>
      <c r="G1610" s="9">
        <v>4.4999999999999998E-2</v>
      </c>
      <c r="H1610" s="9">
        <v>4.8000000000000001E-2</v>
      </c>
      <c r="I1610" s="9">
        <v>2.5999999999999999E-2</v>
      </c>
      <c r="J1610" s="9">
        <v>2.9000000000000001E-2</v>
      </c>
      <c r="K1610" s="9">
        <v>3.4000000000000002E-2</v>
      </c>
      <c r="L1610" s="9">
        <v>3.9E-2</v>
      </c>
      <c r="M1610" s="9">
        <v>2.9000000000000001E-2</v>
      </c>
      <c r="N1610" s="9">
        <v>4.7E-2</v>
      </c>
      <c r="O1610" s="9">
        <v>5.8999999999999997E-2</v>
      </c>
      <c r="P1610" s="9">
        <v>4.2000000000000003E-2</v>
      </c>
      <c r="Q1610" s="9">
        <v>2.9000000000000001E-2</v>
      </c>
      <c r="R1610" s="9">
        <v>3.6999999999999998E-2</v>
      </c>
      <c r="S1610" s="9">
        <v>3.5000000000000003E-2</v>
      </c>
      <c r="T1610" s="9">
        <v>3.7999999999999999E-2</v>
      </c>
      <c r="U1610" s="9">
        <v>1.0999999999999999E-2</v>
      </c>
      <c r="V1610" s="9">
        <v>2.9000000000000001E-2</v>
      </c>
      <c r="W1610" s="9">
        <v>3.2000000000000001E-2</v>
      </c>
      <c r="X1610" s="9">
        <v>7.6999999999999999E-2</v>
      </c>
      <c r="Y1610" s="9">
        <v>4.2999999999999997E-2</v>
      </c>
      <c r="Z1610" s="9">
        <v>0.02</v>
      </c>
      <c r="AA1610" s="9">
        <v>1.7000000000000001E-2</v>
      </c>
      <c r="AB1610" s="9">
        <v>0.06</v>
      </c>
    </row>
    <row r="1611" spans="1:28" x14ac:dyDescent="0.2">
      <c r="B1611" s="2" t="s">
        <v>3</v>
      </c>
      <c r="C1611" s="3">
        <v>2282</v>
      </c>
      <c r="D1611" s="4">
        <v>337</v>
      </c>
      <c r="E1611" s="4">
        <v>498</v>
      </c>
      <c r="F1611" s="4">
        <v>601</v>
      </c>
      <c r="G1611" s="4">
        <v>403</v>
      </c>
      <c r="H1611" s="4">
        <v>209</v>
      </c>
      <c r="I1611" s="4">
        <v>193</v>
      </c>
      <c r="J1611" s="4">
        <v>174</v>
      </c>
      <c r="K1611" s="4">
        <v>357</v>
      </c>
      <c r="L1611" s="4">
        <v>609</v>
      </c>
      <c r="M1611" s="4">
        <v>275</v>
      </c>
      <c r="N1611" s="4">
        <v>150</v>
      </c>
      <c r="O1611" s="4">
        <v>186</v>
      </c>
      <c r="P1611" s="4">
        <v>1348</v>
      </c>
      <c r="Q1611" s="4">
        <v>863</v>
      </c>
      <c r="R1611" s="4">
        <v>1930</v>
      </c>
      <c r="S1611" s="4">
        <v>258</v>
      </c>
      <c r="T1611" s="4">
        <v>2057</v>
      </c>
      <c r="U1611" s="4">
        <v>95</v>
      </c>
      <c r="V1611" s="4">
        <v>136</v>
      </c>
      <c r="W1611" s="4">
        <v>62</v>
      </c>
      <c r="X1611" s="4">
        <v>183</v>
      </c>
      <c r="Y1611" s="4">
        <v>581</v>
      </c>
      <c r="Z1611" s="4">
        <v>552</v>
      </c>
      <c r="AA1611" s="4">
        <v>475</v>
      </c>
      <c r="AB1611" s="4">
        <v>403</v>
      </c>
    </row>
    <row r="1612" spans="1:28" ht="102" x14ac:dyDescent="0.2">
      <c r="A1612" s="1" t="s">
        <v>1463</v>
      </c>
    </row>
    <row r="1613" spans="1:28" x14ac:dyDescent="0.2">
      <c r="B1613" s="2" t="s">
        <v>1491</v>
      </c>
      <c r="C1613" s="8">
        <v>0.44500000000000001</v>
      </c>
      <c r="D1613" s="9">
        <v>0.44800000000000001</v>
      </c>
      <c r="E1613" s="9">
        <v>0.38600000000000001</v>
      </c>
      <c r="F1613" s="9">
        <v>0.40600000000000003</v>
      </c>
      <c r="G1613" s="9">
        <v>0.442</v>
      </c>
      <c r="H1613" s="9">
        <v>0.54100000000000004</v>
      </c>
      <c r="I1613" s="9">
        <v>0.59099999999999997</v>
      </c>
      <c r="J1613" s="9">
        <v>0.51700000000000002</v>
      </c>
      <c r="K1613" s="9">
        <v>0.48199999999999998</v>
      </c>
      <c r="L1613" s="9">
        <v>0.433</v>
      </c>
      <c r="M1613" s="9">
        <v>0.41799999999999998</v>
      </c>
      <c r="N1613" s="9">
        <v>0.4</v>
      </c>
      <c r="O1613" s="9">
        <v>0.36599999999999999</v>
      </c>
      <c r="P1613" s="9">
        <v>0.44800000000000001</v>
      </c>
      <c r="Q1613" s="9">
        <v>0.437</v>
      </c>
      <c r="R1613" s="9">
        <v>0.438</v>
      </c>
      <c r="S1613" s="9">
        <v>0.47699999999999998</v>
      </c>
      <c r="T1613" s="9">
        <v>0.441</v>
      </c>
      <c r="U1613" s="9">
        <v>0.442</v>
      </c>
      <c r="V1613" s="9">
        <v>0.49299999999999999</v>
      </c>
      <c r="W1613" s="9">
        <v>0.40300000000000002</v>
      </c>
      <c r="X1613" s="9">
        <v>0.45900000000000002</v>
      </c>
      <c r="Y1613" s="9">
        <v>0.45400000000000001</v>
      </c>
      <c r="Z1613" s="9">
        <v>0.44600000000000001</v>
      </c>
      <c r="AA1613" s="9">
        <v>0.432</v>
      </c>
      <c r="AB1613" s="9">
        <v>0.44700000000000001</v>
      </c>
    </row>
    <row r="1614" spans="1:28" x14ac:dyDescent="0.2">
      <c r="B1614" s="2" t="s">
        <v>310</v>
      </c>
      <c r="C1614" s="8">
        <v>0.55500000000000005</v>
      </c>
      <c r="D1614" s="9">
        <v>0.55200000000000005</v>
      </c>
      <c r="E1614" s="9">
        <v>0.61399999999999999</v>
      </c>
      <c r="F1614" s="9">
        <v>0.59399999999999997</v>
      </c>
      <c r="G1614" s="9">
        <v>0.55800000000000005</v>
      </c>
      <c r="H1614" s="9">
        <v>0.45900000000000002</v>
      </c>
      <c r="I1614" s="9">
        <v>0.40899999999999997</v>
      </c>
      <c r="J1614" s="9">
        <v>0.48299999999999998</v>
      </c>
      <c r="K1614" s="9">
        <v>0.51800000000000002</v>
      </c>
      <c r="L1614" s="9">
        <v>0.56699999999999995</v>
      </c>
      <c r="M1614" s="9">
        <v>0.58199999999999996</v>
      </c>
      <c r="N1614" s="9">
        <v>0.6</v>
      </c>
      <c r="O1614" s="9">
        <v>0.63400000000000001</v>
      </c>
      <c r="P1614" s="9">
        <v>0.55200000000000005</v>
      </c>
      <c r="Q1614" s="9">
        <v>0.56299999999999994</v>
      </c>
      <c r="R1614" s="9">
        <v>0.56200000000000006</v>
      </c>
      <c r="S1614" s="9">
        <v>0.52300000000000002</v>
      </c>
      <c r="T1614" s="9">
        <v>0.55900000000000005</v>
      </c>
      <c r="U1614" s="9">
        <v>0.55800000000000005</v>
      </c>
      <c r="V1614" s="9">
        <v>0.50700000000000001</v>
      </c>
      <c r="W1614" s="9">
        <v>0.59699999999999998</v>
      </c>
      <c r="X1614" s="9">
        <v>0.54100000000000004</v>
      </c>
      <c r="Y1614" s="9">
        <v>0.54600000000000004</v>
      </c>
      <c r="Z1614" s="9">
        <v>0.55400000000000005</v>
      </c>
      <c r="AA1614" s="9">
        <v>0.56799999999999995</v>
      </c>
      <c r="AB1614" s="9">
        <v>0.55300000000000005</v>
      </c>
    </row>
    <row r="1615" spans="1:28" x14ac:dyDescent="0.2">
      <c r="B1615" s="2" t="s">
        <v>3</v>
      </c>
      <c r="C1615" s="3">
        <v>2282</v>
      </c>
      <c r="D1615" s="4">
        <v>337</v>
      </c>
      <c r="E1615" s="4">
        <v>498</v>
      </c>
      <c r="F1615" s="4">
        <v>601</v>
      </c>
      <c r="G1615" s="4">
        <v>403</v>
      </c>
      <c r="H1615" s="4">
        <v>209</v>
      </c>
      <c r="I1615" s="4">
        <v>193</v>
      </c>
      <c r="J1615" s="4">
        <v>174</v>
      </c>
      <c r="K1615" s="4">
        <v>357</v>
      </c>
      <c r="L1615" s="4">
        <v>609</v>
      </c>
      <c r="M1615" s="4">
        <v>275</v>
      </c>
      <c r="N1615" s="4">
        <v>150</v>
      </c>
      <c r="O1615" s="4">
        <v>186</v>
      </c>
      <c r="P1615" s="4">
        <v>1348</v>
      </c>
      <c r="Q1615" s="4">
        <v>863</v>
      </c>
      <c r="R1615" s="4">
        <v>1930</v>
      </c>
      <c r="S1615" s="4">
        <v>258</v>
      </c>
      <c r="T1615" s="4">
        <v>2057</v>
      </c>
      <c r="U1615" s="4">
        <v>95</v>
      </c>
      <c r="V1615" s="4">
        <v>136</v>
      </c>
      <c r="W1615" s="4">
        <v>62</v>
      </c>
      <c r="X1615" s="4">
        <v>183</v>
      </c>
      <c r="Y1615" s="4">
        <v>581</v>
      </c>
      <c r="Z1615" s="4">
        <v>552</v>
      </c>
      <c r="AA1615" s="4">
        <v>475</v>
      </c>
      <c r="AB1615" s="4">
        <v>403</v>
      </c>
    </row>
    <row r="1616" spans="1:28" ht="102" x14ac:dyDescent="0.2">
      <c r="A1616" s="1" t="s">
        <v>1445</v>
      </c>
    </row>
    <row r="1617" spans="1:28" x14ac:dyDescent="0.2">
      <c r="B1617" s="2" t="s">
        <v>1491</v>
      </c>
      <c r="C1617" s="8">
        <v>0.93700000000000006</v>
      </c>
      <c r="D1617" s="9">
        <v>0.93200000000000005</v>
      </c>
      <c r="E1617" s="9">
        <v>0.94199999999999995</v>
      </c>
      <c r="F1617" s="9">
        <v>0.92300000000000004</v>
      </c>
      <c r="G1617" s="9">
        <v>0.93100000000000005</v>
      </c>
      <c r="H1617" s="9">
        <v>0.95199999999999996</v>
      </c>
      <c r="I1617" s="9">
        <v>0.96399999999999997</v>
      </c>
      <c r="J1617" s="9">
        <v>0.96</v>
      </c>
      <c r="K1617" s="9">
        <v>0.94099999999999995</v>
      </c>
      <c r="L1617" s="9">
        <v>0.92100000000000004</v>
      </c>
      <c r="M1617" s="9">
        <v>0.95299999999999996</v>
      </c>
      <c r="N1617" s="9">
        <v>0.94699999999999995</v>
      </c>
      <c r="O1617" s="9">
        <v>0.93</v>
      </c>
      <c r="P1617" s="9">
        <v>0.92500000000000004</v>
      </c>
      <c r="Q1617" s="9">
        <v>0.95099999999999996</v>
      </c>
      <c r="R1617" s="9">
        <v>0.93400000000000005</v>
      </c>
      <c r="S1617" s="9">
        <v>0.96099999999999997</v>
      </c>
      <c r="T1617" s="9">
        <v>0.93500000000000005</v>
      </c>
      <c r="U1617" s="9">
        <v>0.96799999999999997</v>
      </c>
      <c r="V1617" s="9">
        <v>0.94099999999999995</v>
      </c>
      <c r="W1617" s="9">
        <v>0.96799999999999997</v>
      </c>
      <c r="X1617" s="9">
        <v>0.94</v>
      </c>
      <c r="Y1617" s="9">
        <v>0.94299999999999995</v>
      </c>
      <c r="Z1617" s="9">
        <v>0.93700000000000006</v>
      </c>
      <c r="AA1617" s="9">
        <v>0.92</v>
      </c>
      <c r="AB1617" s="9">
        <v>0.94</v>
      </c>
    </row>
    <row r="1618" spans="1:28" x14ac:dyDescent="0.2">
      <c r="B1618" s="2" t="s">
        <v>311</v>
      </c>
      <c r="C1618" s="8">
        <v>6.3E-2</v>
      </c>
      <c r="D1618" s="9">
        <v>6.8000000000000005E-2</v>
      </c>
      <c r="E1618" s="9">
        <v>5.8000000000000003E-2</v>
      </c>
      <c r="F1618" s="9">
        <v>7.6999999999999999E-2</v>
      </c>
      <c r="G1618" s="9">
        <v>6.9000000000000006E-2</v>
      </c>
      <c r="H1618" s="9">
        <v>4.8000000000000001E-2</v>
      </c>
      <c r="I1618" s="9">
        <v>3.5999999999999997E-2</v>
      </c>
      <c r="J1618" s="9">
        <v>0.04</v>
      </c>
      <c r="K1618" s="9">
        <v>5.8999999999999997E-2</v>
      </c>
      <c r="L1618" s="9">
        <v>7.9000000000000001E-2</v>
      </c>
      <c r="M1618" s="9">
        <v>4.7E-2</v>
      </c>
      <c r="N1618" s="9">
        <v>5.2999999999999999E-2</v>
      </c>
      <c r="O1618" s="9">
        <v>7.0000000000000007E-2</v>
      </c>
      <c r="P1618" s="9">
        <v>7.4999999999999997E-2</v>
      </c>
      <c r="Q1618" s="9">
        <v>4.9000000000000002E-2</v>
      </c>
      <c r="R1618" s="9">
        <v>6.6000000000000003E-2</v>
      </c>
      <c r="S1618" s="9">
        <v>3.9E-2</v>
      </c>
      <c r="T1618" s="9">
        <v>6.5000000000000002E-2</v>
      </c>
      <c r="U1618" s="9">
        <v>3.2000000000000001E-2</v>
      </c>
      <c r="V1618" s="9">
        <v>5.8999999999999997E-2</v>
      </c>
      <c r="W1618" s="9">
        <v>3.2000000000000001E-2</v>
      </c>
      <c r="X1618" s="9">
        <v>0.06</v>
      </c>
      <c r="Y1618" s="9">
        <v>5.7000000000000002E-2</v>
      </c>
      <c r="Z1618" s="9">
        <v>6.3E-2</v>
      </c>
      <c r="AA1618" s="9">
        <v>0.08</v>
      </c>
      <c r="AB1618" s="9">
        <v>0.06</v>
      </c>
    </row>
    <row r="1619" spans="1:28" x14ac:dyDescent="0.2">
      <c r="B1619" s="2" t="s">
        <v>3</v>
      </c>
      <c r="C1619" s="3">
        <v>2282</v>
      </c>
      <c r="D1619" s="4">
        <v>337</v>
      </c>
      <c r="E1619" s="4">
        <v>498</v>
      </c>
      <c r="F1619" s="4">
        <v>601</v>
      </c>
      <c r="G1619" s="4">
        <v>403</v>
      </c>
      <c r="H1619" s="4">
        <v>209</v>
      </c>
      <c r="I1619" s="4">
        <v>193</v>
      </c>
      <c r="J1619" s="4">
        <v>174</v>
      </c>
      <c r="K1619" s="4">
        <v>357</v>
      </c>
      <c r="L1619" s="4">
        <v>609</v>
      </c>
      <c r="M1619" s="4">
        <v>275</v>
      </c>
      <c r="N1619" s="4">
        <v>150</v>
      </c>
      <c r="O1619" s="4">
        <v>186</v>
      </c>
      <c r="P1619" s="4">
        <v>1348</v>
      </c>
      <c r="Q1619" s="4">
        <v>863</v>
      </c>
      <c r="R1619" s="4">
        <v>1930</v>
      </c>
      <c r="S1619" s="4">
        <v>258</v>
      </c>
      <c r="T1619" s="4">
        <v>2057</v>
      </c>
      <c r="U1619" s="4">
        <v>95</v>
      </c>
      <c r="V1619" s="4">
        <v>136</v>
      </c>
      <c r="W1619" s="4">
        <v>62</v>
      </c>
      <c r="X1619" s="4">
        <v>183</v>
      </c>
      <c r="Y1619" s="4">
        <v>581</v>
      </c>
      <c r="Z1619" s="4">
        <v>552</v>
      </c>
      <c r="AA1619" s="4">
        <v>475</v>
      </c>
      <c r="AB1619" s="4">
        <v>403</v>
      </c>
    </row>
    <row r="1620" spans="1:28" ht="102" x14ac:dyDescent="0.2">
      <c r="A1620" s="1" t="s">
        <v>1446</v>
      </c>
    </row>
    <row r="1621" spans="1:28" x14ac:dyDescent="0.2">
      <c r="B1621" s="2" t="s">
        <v>1491</v>
      </c>
      <c r="C1621" s="8">
        <v>0.97299999999999998</v>
      </c>
      <c r="D1621" s="9">
        <v>0.96099999999999997</v>
      </c>
      <c r="E1621" s="9">
        <v>0.97</v>
      </c>
      <c r="F1621" s="9">
        <v>0.98</v>
      </c>
      <c r="G1621" s="9">
        <v>0.97499999999999998</v>
      </c>
      <c r="H1621" s="9">
        <v>0.98599999999999999</v>
      </c>
      <c r="I1621" s="9">
        <v>0.96399999999999997</v>
      </c>
      <c r="J1621" s="9">
        <v>0.97699999999999998</v>
      </c>
      <c r="K1621" s="9">
        <v>0.98299999999999998</v>
      </c>
      <c r="L1621" s="9">
        <v>0.96899999999999997</v>
      </c>
      <c r="M1621" s="9">
        <v>0.97799999999999998</v>
      </c>
      <c r="N1621" s="9">
        <v>0.95299999999999996</v>
      </c>
      <c r="O1621" s="9">
        <v>0.96799999999999997</v>
      </c>
      <c r="P1621" s="9">
        <v>0.96699999999999997</v>
      </c>
      <c r="Q1621" s="9">
        <v>0.98099999999999998</v>
      </c>
      <c r="R1621" s="9">
        <v>0.97099999999999997</v>
      </c>
      <c r="S1621" s="9">
        <v>0.98799999999999999</v>
      </c>
      <c r="T1621" s="9">
        <v>0.97299999999999998</v>
      </c>
      <c r="U1621" s="9">
        <v>0.96799999999999997</v>
      </c>
      <c r="V1621" s="9">
        <v>0.97799999999999998</v>
      </c>
      <c r="W1621" s="9">
        <v>1</v>
      </c>
      <c r="X1621" s="9">
        <v>0.94</v>
      </c>
      <c r="Y1621" s="9">
        <v>0.98499999999999999</v>
      </c>
      <c r="Z1621" s="9">
        <v>0.97599999999999998</v>
      </c>
      <c r="AA1621" s="9">
        <v>0.97299999999999998</v>
      </c>
      <c r="AB1621" s="9">
        <v>0.96799999999999997</v>
      </c>
    </row>
    <row r="1622" spans="1:28" x14ac:dyDescent="0.2">
      <c r="B1622" s="2" t="s">
        <v>19</v>
      </c>
      <c r="C1622" s="8">
        <v>2.7E-2</v>
      </c>
      <c r="D1622" s="9">
        <v>3.9E-2</v>
      </c>
      <c r="E1622" s="9">
        <v>0.03</v>
      </c>
      <c r="F1622" s="9">
        <v>0.02</v>
      </c>
      <c r="G1622" s="9">
        <v>2.5000000000000001E-2</v>
      </c>
      <c r="H1622" s="9">
        <v>1.4E-2</v>
      </c>
      <c r="I1622" s="9">
        <v>3.5999999999999997E-2</v>
      </c>
      <c r="J1622" s="9">
        <v>2.3E-2</v>
      </c>
      <c r="K1622" s="9">
        <v>1.7000000000000001E-2</v>
      </c>
      <c r="L1622" s="9">
        <v>3.1E-2</v>
      </c>
      <c r="M1622" s="9">
        <v>2.1999999999999999E-2</v>
      </c>
      <c r="N1622" s="9">
        <v>4.7E-2</v>
      </c>
      <c r="O1622" s="9">
        <v>3.2000000000000001E-2</v>
      </c>
      <c r="P1622" s="9">
        <v>3.3000000000000002E-2</v>
      </c>
      <c r="Q1622" s="9">
        <v>1.9E-2</v>
      </c>
      <c r="R1622" s="9">
        <v>2.9000000000000001E-2</v>
      </c>
      <c r="S1622" s="9">
        <v>1.2E-2</v>
      </c>
      <c r="T1622" s="9">
        <v>2.7E-2</v>
      </c>
      <c r="U1622" s="9">
        <v>3.2000000000000001E-2</v>
      </c>
      <c r="V1622" s="9">
        <v>2.1999999999999999E-2</v>
      </c>
      <c r="W1622" s="9">
        <v>0</v>
      </c>
      <c r="X1622" s="9">
        <v>0.06</v>
      </c>
      <c r="Y1622" s="9">
        <v>1.4999999999999999E-2</v>
      </c>
      <c r="Z1622" s="9">
        <v>2.4E-2</v>
      </c>
      <c r="AA1622" s="9">
        <v>2.7E-2</v>
      </c>
      <c r="AB1622" s="9">
        <v>3.2000000000000001E-2</v>
      </c>
    </row>
    <row r="1623" spans="1:28" x14ac:dyDescent="0.2">
      <c r="B1623" s="2" t="s">
        <v>3</v>
      </c>
      <c r="C1623" s="3">
        <v>2282</v>
      </c>
      <c r="D1623" s="4">
        <v>337</v>
      </c>
      <c r="E1623" s="4">
        <v>498</v>
      </c>
      <c r="F1623" s="4">
        <v>601</v>
      </c>
      <c r="G1623" s="4">
        <v>403</v>
      </c>
      <c r="H1623" s="4">
        <v>209</v>
      </c>
      <c r="I1623" s="4">
        <v>193</v>
      </c>
      <c r="J1623" s="4">
        <v>174</v>
      </c>
      <c r="K1623" s="4">
        <v>357</v>
      </c>
      <c r="L1623" s="4">
        <v>609</v>
      </c>
      <c r="M1623" s="4">
        <v>275</v>
      </c>
      <c r="N1623" s="4">
        <v>150</v>
      </c>
      <c r="O1623" s="4">
        <v>186</v>
      </c>
      <c r="P1623" s="4">
        <v>1348</v>
      </c>
      <c r="Q1623" s="4">
        <v>863</v>
      </c>
      <c r="R1623" s="4">
        <v>1930</v>
      </c>
      <c r="S1623" s="4">
        <v>258</v>
      </c>
      <c r="T1623" s="4">
        <v>2057</v>
      </c>
      <c r="U1623" s="4">
        <v>95</v>
      </c>
      <c r="V1623" s="4">
        <v>136</v>
      </c>
      <c r="W1623" s="4">
        <v>62</v>
      </c>
      <c r="X1623" s="4">
        <v>183</v>
      </c>
      <c r="Y1623" s="4">
        <v>581</v>
      </c>
      <c r="Z1623" s="4">
        <v>552</v>
      </c>
      <c r="AA1623" s="4">
        <v>475</v>
      </c>
      <c r="AB1623" s="4">
        <v>403</v>
      </c>
    </row>
    <row r="1624" spans="1:28" ht="102" x14ac:dyDescent="0.2">
      <c r="A1624" s="1" t="s">
        <v>1470</v>
      </c>
    </row>
    <row r="1625" spans="1:28" x14ac:dyDescent="0.2">
      <c r="B1625" s="2" t="s">
        <v>1491</v>
      </c>
      <c r="C1625" s="8">
        <v>0.92400000000000004</v>
      </c>
      <c r="D1625" s="9">
        <v>0.96499999999999997</v>
      </c>
      <c r="E1625" s="9">
        <v>0.94899999999999995</v>
      </c>
      <c r="F1625" s="9">
        <v>0.92500000000000004</v>
      </c>
      <c r="G1625" s="9">
        <v>0.91200000000000003</v>
      </c>
      <c r="H1625" s="9">
        <v>0.879</v>
      </c>
      <c r="I1625" s="9">
        <v>0.85199999999999998</v>
      </c>
      <c r="J1625" s="9">
        <v>0.88600000000000001</v>
      </c>
      <c r="K1625" s="9">
        <v>0.88400000000000001</v>
      </c>
      <c r="L1625" s="9">
        <v>0.92500000000000004</v>
      </c>
      <c r="M1625" s="9">
        <v>0.93300000000000005</v>
      </c>
      <c r="N1625" s="9">
        <v>0.97299999999999998</v>
      </c>
      <c r="O1625" s="9">
        <v>0.94299999999999995</v>
      </c>
      <c r="P1625" s="9">
        <v>0.91900000000000004</v>
      </c>
      <c r="Q1625" s="9">
        <v>0.93100000000000005</v>
      </c>
      <c r="R1625" s="9">
        <v>0.92600000000000005</v>
      </c>
      <c r="S1625" s="9">
        <v>0.90100000000000002</v>
      </c>
      <c r="T1625" s="9">
        <v>0.92600000000000005</v>
      </c>
      <c r="U1625" s="9">
        <v>0.878</v>
      </c>
      <c r="V1625" s="9">
        <v>0.92100000000000004</v>
      </c>
      <c r="W1625" s="9">
        <v>0.96599999999999997</v>
      </c>
      <c r="X1625" s="9">
        <v>0.94399999999999995</v>
      </c>
      <c r="Y1625" s="9">
        <v>0.91100000000000003</v>
      </c>
      <c r="Z1625" s="9">
        <v>0.93200000000000005</v>
      </c>
      <c r="AA1625" s="9">
        <v>0.94099999999999995</v>
      </c>
      <c r="AB1625" s="9">
        <v>0.90700000000000003</v>
      </c>
    </row>
    <row r="1626" spans="1:28" ht="38.25" x14ac:dyDescent="0.2">
      <c r="B1626" s="2" t="s">
        <v>449</v>
      </c>
      <c r="C1626" s="8">
        <v>7.5999999999999998E-2</v>
      </c>
      <c r="D1626" s="9">
        <v>3.5000000000000003E-2</v>
      </c>
      <c r="E1626" s="9">
        <v>5.0999999999999997E-2</v>
      </c>
      <c r="F1626" s="9">
        <v>7.4999999999999997E-2</v>
      </c>
      <c r="G1626" s="9">
        <v>8.7999999999999995E-2</v>
      </c>
      <c r="H1626" s="9">
        <v>0.121</v>
      </c>
      <c r="I1626" s="9">
        <v>0.14799999999999999</v>
      </c>
      <c r="J1626" s="9">
        <v>0.114</v>
      </c>
      <c r="K1626" s="9">
        <v>0.11600000000000001</v>
      </c>
      <c r="L1626" s="9">
        <v>7.4999999999999997E-2</v>
      </c>
      <c r="M1626" s="9">
        <v>6.7000000000000004E-2</v>
      </c>
      <c r="N1626" s="9">
        <v>2.7E-2</v>
      </c>
      <c r="O1626" s="9">
        <v>5.7000000000000002E-2</v>
      </c>
      <c r="P1626" s="9">
        <v>8.1000000000000003E-2</v>
      </c>
      <c r="Q1626" s="9">
        <v>6.9000000000000006E-2</v>
      </c>
      <c r="R1626" s="9">
        <v>7.3999999999999996E-2</v>
      </c>
      <c r="S1626" s="9">
        <v>9.9000000000000005E-2</v>
      </c>
      <c r="T1626" s="9">
        <v>7.3999999999999996E-2</v>
      </c>
      <c r="U1626" s="9">
        <v>0.122</v>
      </c>
      <c r="V1626" s="9">
        <v>7.9000000000000001E-2</v>
      </c>
      <c r="W1626" s="9">
        <v>3.4000000000000002E-2</v>
      </c>
      <c r="X1626" s="9">
        <v>5.6000000000000001E-2</v>
      </c>
      <c r="Y1626" s="9">
        <v>8.8999999999999996E-2</v>
      </c>
      <c r="Z1626" s="9">
        <v>6.8000000000000005E-2</v>
      </c>
      <c r="AA1626" s="9">
        <v>5.8999999999999997E-2</v>
      </c>
      <c r="AB1626" s="9">
        <v>9.2999999999999999E-2</v>
      </c>
    </row>
    <row r="1627" spans="1:28" x14ac:dyDescent="0.2">
      <c r="B1627" s="2" t="s">
        <v>3</v>
      </c>
      <c r="C1627" s="3">
        <v>2144</v>
      </c>
      <c r="D1627" s="4">
        <v>310</v>
      </c>
      <c r="E1627" s="4">
        <v>470</v>
      </c>
      <c r="F1627" s="4">
        <v>561</v>
      </c>
      <c r="G1627" s="4">
        <v>377</v>
      </c>
      <c r="H1627" s="4">
        <v>199</v>
      </c>
      <c r="I1627" s="4">
        <v>189</v>
      </c>
      <c r="J1627" s="4">
        <v>167</v>
      </c>
      <c r="K1627" s="4">
        <v>318</v>
      </c>
      <c r="L1627" s="4">
        <v>588</v>
      </c>
      <c r="M1627" s="4">
        <v>253</v>
      </c>
      <c r="N1627" s="4">
        <v>148</v>
      </c>
      <c r="O1627" s="4">
        <v>174</v>
      </c>
      <c r="P1627" s="4">
        <v>1270</v>
      </c>
      <c r="Q1627" s="4">
        <v>809</v>
      </c>
      <c r="R1627" s="4">
        <v>1818</v>
      </c>
      <c r="S1627" s="4">
        <v>243</v>
      </c>
      <c r="T1627" s="4">
        <v>1934</v>
      </c>
      <c r="U1627" s="4">
        <v>90</v>
      </c>
      <c r="V1627" s="4">
        <v>126</v>
      </c>
      <c r="W1627" s="4">
        <v>58</v>
      </c>
      <c r="X1627" s="4">
        <v>178</v>
      </c>
      <c r="Y1627" s="4">
        <v>539</v>
      </c>
      <c r="Z1627" s="4">
        <v>526</v>
      </c>
      <c r="AA1627" s="4">
        <v>441</v>
      </c>
      <c r="AB1627" s="4">
        <v>377</v>
      </c>
    </row>
    <row r="1628" spans="1:28" s="15" customFormat="1" ht="38.25" x14ac:dyDescent="0.2">
      <c r="A1628" s="18"/>
      <c r="B1628" s="44" t="s">
        <v>1495</v>
      </c>
      <c r="C1628" s="46">
        <f>C1626*C1627/C1663</f>
        <v>0.19240506329113924</v>
      </c>
      <c r="D1628" s="46">
        <f t="shared" ref="D1628:AB1628" si="46">D1626*D1627/D1663</f>
        <v>0.11784511784511786</v>
      </c>
      <c r="E1628" s="46">
        <f t="shared" si="46"/>
        <v>0.14010989010989011</v>
      </c>
      <c r="F1628" s="46">
        <f t="shared" si="46"/>
        <v>0.20107238605898123</v>
      </c>
      <c r="G1628" s="46">
        <f t="shared" si="46"/>
        <v>0.20091324200913238</v>
      </c>
      <c r="H1628" s="46">
        <f t="shared" si="46"/>
        <v>0.25910064239828695</v>
      </c>
      <c r="I1628" s="46">
        <f t="shared" si="46"/>
        <v>0.27715355805243441</v>
      </c>
      <c r="J1628" s="46">
        <f t="shared" si="46"/>
        <v>0.21388367729831143</v>
      </c>
      <c r="K1628" s="46">
        <f t="shared" si="46"/>
        <v>0.20825852782764814</v>
      </c>
      <c r="L1628" s="46">
        <f t="shared" si="46"/>
        <v>0.18292682926829271</v>
      </c>
      <c r="M1628" s="46">
        <f t="shared" si="46"/>
        <v>0.19940476190476189</v>
      </c>
      <c r="N1628" s="46">
        <f t="shared" si="46"/>
        <v>9.2783505154639179E-2</v>
      </c>
      <c r="O1628" s="46">
        <f t="shared" si="46"/>
        <v>0.25446428571428575</v>
      </c>
      <c r="P1628" s="46">
        <f t="shared" si="46"/>
        <v>0.1883720930232558</v>
      </c>
      <c r="Q1628" s="46">
        <f t="shared" si="46"/>
        <v>0.20597014925373133</v>
      </c>
      <c r="R1628" s="46">
        <f t="shared" si="46"/>
        <v>0.18686868686868685</v>
      </c>
      <c r="S1628" s="46">
        <f t="shared" si="46"/>
        <v>0.27348066298342544</v>
      </c>
      <c r="T1628" s="46">
        <f t="shared" si="46"/>
        <v>0.19473684210526315</v>
      </c>
      <c r="U1628" s="46">
        <f t="shared" si="46"/>
        <v>0.19614147909967847</v>
      </c>
      <c r="V1628" s="46">
        <f t="shared" si="46"/>
        <v>0.16596638655462187</v>
      </c>
      <c r="W1628" s="46">
        <f t="shared" si="46"/>
        <v>0.11604095563139934</v>
      </c>
      <c r="X1628" s="46">
        <f t="shared" si="46"/>
        <v>0.14432989690721648</v>
      </c>
      <c r="Y1628" s="46">
        <f t="shared" si="46"/>
        <v>0.23989218328840969</v>
      </c>
      <c r="Z1628" s="46">
        <f t="shared" si="46"/>
        <v>0.15632183908045977</v>
      </c>
      <c r="AA1628" s="46">
        <f t="shared" si="46"/>
        <v>0.15485564304461941</v>
      </c>
      <c r="AB1628" s="46">
        <f t="shared" si="46"/>
        <v>0.22906403940886697</v>
      </c>
    </row>
    <row r="1629" spans="1:28" ht="102" x14ac:dyDescent="0.2">
      <c r="A1629" s="1" t="s">
        <v>1449</v>
      </c>
    </row>
    <row r="1630" spans="1:28" x14ac:dyDescent="0.2">
      <c r="B1630" s="2" t="s">
        <v>1491</v>
      </c>
      <c r="C1630" s="8">
        <v>0.83799999999999997</v>
      </c>
      <c r="D1630" s="9">
        <v>0.90300000000000002</v>
      </c>
      <c r="E1630" s="9">
        <v>0.86799999999999999</v>
      </c>
      <c r="F1630" s="9">
        <v>0.84799999999999998</v>
      </c>
      <c r="G1630" s="9">
        <v>0.78</v>
      </c>
      <c r="H1630" s="9">
        <v>0.77900000000000003</v>
      </c>
      <c r="I1630" s="9">
        <v>0.79400000000000004</v>
      </c>
      <c r="J1630" s="9">
        <v>0.76600000000000001</v>
      </c>
      <c r="K1630" s="9">
        <v>0.748</v>
      </c>
      <c r="L1630" s="9">
        <v>0.83799999999999997</v>
      </c>
      <c r="M1630" s="9">
        <v>0.86199999999999999</v>
      </c>
      <c r="N1630" s="9">
        <v>0.88500000000000001</v>
      </c>
      <c r="O1630" s="9">
        <v>0.93700000000000006</v>
      </c>
      <c r="P1630" s="9">
        <v>0.81599999999999995</v>
      </c>
      <c r="Q1630" s="9">
        <v>0.873</v>
      </c>
      <c r="R1630" s="9">
        <v>0.83799999999999997</v>
      </c>
      <c r="S1630" s="9">
        <v>0.83499999999999996</v>
      </c>
      <c r="T1630" s="9">
        <v>0.84699999999999998</v>
      </c>
      <c r="U1630" s="9">
        <v>0.61099999999999999</v>
      </c>
      <c r="V1630" s="9">
        <v>0.82499999999999996</v>
      </c>
      <c r="W1630" s="9">
        <v>0.86199999999999999</v>
      </c>
      <c r="X1630" s="9">
        <v>0.83099999999999996</v>
      </c>
      <c r="Y1630" s="9">
        <v>0.86799999999999999</v>
      </c>
      <c r="Z1630" s="9">
        <v>0.81399999999999995</v>
      </c>
      <c r="AA1630" s="9">
        <v>0.83399999999999996</v>
      </c>
      <c r="AB1630" s="9">
        <v>0.83299999999999996</v>
      </c>
    </row>
    <row r="1631" spans="1:28" ht="25.5" x14ac:dyDescent="0.2">
      <c r="B1631" s="2" t="s">
        <v>450</v>
      </c>
      <c r="C1631" s="8">
        <v>0.16200000000000001</v>
      </c>
      <c r="D1631" s="9">
        <v>9.7000000000000003E-2</v>
      </c>
      <c r="E1631" s="9">
        <v>0.13200000000000001</v>
      </c>
      <c r="F1631" s="9">
        <v>0.152</v>
      </c>
      <c r="G1631" s="9">
        <v>0.22</v>
      </c>
      <c r="H1631" s="9">
        <v>0.221</v>
      </c>
      <c r="I1631" s="9">
        <v>0.20599999999999999</v>
      </c>
      <c r="J1631" s="9">
        <v>0.23400000000000001</v>
      </c>
      <c r="K1631" s="9">
        <v>0.252</v>
      </c>
      <c r="L1631" s="9">
        <v>0.16200000000000001</v>
      </c>
      <c r="M1631" s="9">
        <v>0.13800000000000001</v>
      </c>
      <c r="N1631" s="9">
        <v>0.115</v>
      </c>
      <c r="O1631" s="9">
        <v>6.3E-2</v>
      </c>
      <c r="P1631" s="9">
        <v>0.184</v>
      </c>
      <c r="Q1631" s="9">
        <v>0.127</v>
      </c>
      <c r="R1631" s="9">
        <v>0.16200000000000001</v>
      </c>
      <c r="S1631" s="9">
        <v>0.16500000000000001</v>
      </c>
      <c r="T1631" s="9">
        <v>0.153</v>
      </c>
      <c r="U1631" s="9">
        <v>0.38900000000000001</v>
      </c>
      <c r="V1631" s="9">
        <v>0.17499999999999999</v>
      </c>
      <c r="W1631" s="9">
        <v>0.13800000000000001</v>
      </c>
      <c r="X1631" s="9">
        <v>0.16900000000000001</v>
      </c>
      <c r="Y1631" s="9">
        <v>0.13200000000000001</v>
      </c>
      <c r="Z1631" s="9">
        <v>0.186</v>
      </c>
      <c r="AA1631" s="9">
        <v>0.16600000000000001</v>
      </c>
      <c r="AB1631" s="9">
        <v>0.16700000000000001</v>
      </c>
    </row>
    <row r="1632" spans="1:28" x14ac:dyDescent="0.2">
      <c r="B1632" s="2" t="s">
        <v>3</v>
      </c>
      <c r="C1632" s="3">
        <v>2144</v>
      </c>
      <c r="D1632" s="4">
        <v>310</v>
      </c>
      <c r="E1632" s="4">
        <v>470</v>
      </c>
      <c r="F1632" s="4">
        <v>561</v>
      </c>
      <c r="G1632" s="4">
        <v>377</v>
      </c>
      <c r="H1632" s="4">
        <v>199</v>
      </c>
      <c r="I1632" s="4">
        <v>189</v>
      </c>
      <c r="J1632" s="4">
        <v>167</v>
      </c>
      <c r="K1632" s="4">
        <v>318</v>
      </c>
      <c r="L1632" s="4">
        <v>588</v>
      </c>
      <c r="M1632" s="4">
        <v>253</v>
      </c>
      <c r="N1632" s="4">
        <v>148</v>
      </c>
      <c r="O1632" s="4">
        <v>174</v>
      </c>
      <c r="P1632" s="4">
        <v>1270</v>
      </c>
      <c r="Q1632" s="4">
        <v>809</v>
      </c>
      <c r="R1632" s="4">
        <v>1818</v>
      </c>
      <c r="S1632" s="4">
        <v>243</v>
      </c>
      <c r="T1632" s="4">
        <v>1934</v>
      </c>
      <c r="U1632" s="4">
        <v>90</v>
      </c>
      <c r="V1632" s="4">
        <v>126</v>
      </c>
      <c r="W1632" s="4">
        <v>58</v>
      </c>
      <c r="X1632" s="4">
        <v>178</v>
      </c>
      <c r="Y1632" s="4">
        <v>539</v>
      </c>
      <c r="Z1632" s="4">
        <v>526</v>
      </c>
      <c r="AA1632" s="4">
        <v>441</v>
      </c>
      <c r="AB1632" s="4">
        <v>377</v>
      </c>
    </row>
    <row r="1633" spans="1:28" s="15" customFormat="1" ht="38.25" x14ac:dyDescent="0.2">
      <c r="A1633" s="18"/>
      <c r="B1633" s="44" t="s">
        <v>1495</v>
      </c>
      <c r="C1633" s="46">
        <f>C1631*C1632/C1663</f>
        <v>0.41012658227848103</v>
      </c>
      <c r="D1633" s="46">
        <f t="shared" ref="D1633:AB1633" si="47">D1631*D1632/D1663</f>
        <v>0.32659932659932661</v>
      </c>
      <c r="E1633" s="46">
        <f t="shared" si="47"/>
        <v>0.36263736263736268</v>
      </c>
      <c r="F1633" s="46">
        <f t="shared" si="47"/>
        <v>0.40750670241286863</v>
      </c>
      <c r="G1633" s="46">
        <f t="shared" si="47"/>
        <v>0.50228310502283102</v>
      </c>
      <c r="H1633" s="46">
        <f t="shared" si="47"/>
        <v>0.47323340471092074</v>
      </c>
      <c r="I1633" s="46">
        <f t="shared" si="47"/>
        <v>0.38576779026217223</v>
      </c>
      <c r="J1633" s="46">
        <f t="shared" si="47"/>
        <v>0.43902439024390244</v>
      </c>
      <c r="K1633" s="46">
        <f t="shared" si="47"/>
        <v>0.45242369838420105</v>
      </c>
      <c r="L1633" s="46">
        <f t="shared" si="47"/>
        <v>0.39512195121951221</v>
      </c>
      <c r="M1633" s="46">
        <f t="shared" si="47"/>
        <v>0.4107142857142857</v>
      </c>
      <c r="N1633" s="46">
        <f t="shared" si="47"/>
        <v>0.3951890034364261</v>
      </c>
      <c r="O1633" s="46">
        <f t="shared" si="47"/>
        <v>0.28125</v>
      </c>
      <c r="P1633" s="46">
        <f t="shared" si="47"/>
        <v>0.42790697674418604</v>
      </c>
      <c r="Q1633" s="46">
        <f t="shared" si="47"/>
        <v>0.37910447761194022</v>
      </c>
      <c r="R1633" s="46">
        <f t="shared" si="47"/>
        <v>0.40909090909090912</v>
      </c>
      <c r="S1633" s="46">
        <f t="shared" si="47"/>
        <v>0.45580110497237569</v>
      </c>
      <c r="T1633" s="46">
        <f t="shared" si="47"/>
        <v>0.40263157894736845</v>
      </c>
      <c r="U1633" s="46">
        <f t="shared" si="47"/>
        <v>0.62540192926045013</v>
      </c>
      <c r="V1633" s="46">
        <f t="shared" si="47"/>
        <v>0.36764705882352938</v>
      </c>
      <c r="W1633" s="46">
        <f t="shared" si="47"/>
        <v>0.47098976109215024</v>
      </c>
      <c r="X1633" s="46">
        <f t="shared" si="47"/>
        <v>0.4355670103092783</v>
      </c>
      <c r="Y1633" s="46">
        <f t="shared" si="47"/>
        <v>0.35579514824797848</v>
      </c>
      <c r="Z1633" s="46">
        <f t="shared" si="47"/>
        <v>0.42758620689655169</v>
      </c>
      <c r="AA1633" s="46">
        <f t="shared" si="47"/>
        <v>0.43569553805774275</v>
      </c>
      <c r="AB1633" s="46">
        <f t="shared" si="47"/>
        <v>0.41133004926108374</v>
      </c>
    </row>
    <row r="1634" spans="1:28" ht="102" x14ac:dyDescent="0.2">
      <c r="A1634" s="1" t="s">
        <v>1450</v>
      </c>
    </row>
    <row r="1635" spans="1:28" x14ac:dyDescent="0.2">
      <c r="B1635" s="2" t="s">
        <v>1491</v>
      </c>
      <c r="C1635" s="8">
        <v>0.93200000000000005</v>
      </c>
      <c r="D1635" s="9">
        <v>0.93899999999999995</v>
      </c>
      <c r="E1635" s="9">
        <v>0.92300000000000004</v>
      </c>
      <c r="F1635" s="9">
        <v>0.93600000000000005</v>
      </c>
      <c r="G1635" s="9">
        <v>0.92600000000000005</v>
      </c>
      <c r="H1635" s="9">
        <v>0.93</v>
      </c>
      <c r="I1635" s="9">
        <v>0.94699999999999995</v>
      </c>
      <c r="J1635" s="9">
        <v>0.91600000000000004</v>
      </c>
      <c r="K1635" s="9">
        <v>0.90600000000000003</v>
      </c>
      <c r="L1635" s="9">
        <v>0.92900000000000005</v>
      </c>
      <c r="M1635" s="9">
        <v>0.92100000000000004</v>
      </c>
      <c r="N1635" s="9">
        <v>0.95299999999999996</v>
      </c>
      <c r="O1635" s="9">
        <v>0.95399999999999996</v>
      </c>
      <c r="P1635" s="9">
        <v>0.92900000000000005</v>
      </c>
      <c r="Q1635" s="9">
        <v>0.93799999999999994</v>
      </c>
      <c r="R1635" s="9">
        <v>0.92900000000000005</v>
      </c>
      <c r="S1635" s="9">
        <v>0.95499999999999996</v>
      </c>
      <c r="T1635" s="9">
        <v>0.93500000000000005</v>
      </c>
      <c r="U1635" s="9">
        <v>0.92200000000000004</v>
      </c>
      <c r="V1635" s="9">
        <v>0.90500000000000003</v>
      </c>
      <c r="W1635" s="9">
        <v>0.94799999999999995</v>
      </c>
      <c r="X1635" s="9">
        <v>0.93799999999999994</v>
      </c>
      <c r="Y1635" s="9">
        <v>0.92900000000000005</v>
      </c>
      <c r="Z1635" s="9">
        <v>0.93500000000000005</v>
      </c>
      <c r="AA1635" s="9">
        <v>0.93899999999999995</v>
      </c>
      <c r="AB1635" s="9">
        <v>0.92</v>
      </c>
    </row>
    <row r="1636" spans="1:28" ht="25.5" x14ac:dyDescent="0.2">
      <c r="B1636" s="2" t="s">
        <v>451</v>
      </c>
      <c r="C1636" s="8">
        <v>6.8000000000000005E-2</v>
      </c>
      <c r="D1636" s="9">
        <v>6.0999999999999999E-2</v>
      </c>
      <c r="E1636" s="9">
        <v>7.6999999999999999E-2</v>
      </c>
      <c r="F1636" s="9">
        <v>6.4000000000000001E-2</v>
      </c>
      <c r="G1636" s="9">
        <v>7.3999999999999996E-2</v>
      </c>
      <c r="H1636" s="9">
        <v>7.0000000000000007E-2</v>
      </c>
      <c r="I1636" s="9">
        <v>5.2999999999999999E-2</v>
      </c>
      <c r="J1636" s="9">
        <v>8.4000000000000005E-2</v>
      </c>
      <c r="K1636" s="9">
        <v>9.4E-2</v>
      </c>
      <c r="L1636" s="9">
        <v>7.0999999999999994E-2</v>
      </c>
      <c r="M1636" s="9">
        <v>7.9000000000000001E-2</v>
      </c>
      <c r="N1636" s="9">
        <v>4.7E-2</v>
      </c>
      <c r="O1636" s="9">
        <v>4.5999999999999999E-2</v>
      </c>
      <c r="P1636" s="9">
        <v>7.0999999999999994E-2</v>
      </c>
      <c r="Q1636" s="9">
        <v>6.2E-2</v>
      </c>
      <c r="R1636" s="9">
        <v>7.0999999999999994E-2</v>
      </c>
      <c r="S1636" s="9">
        <v>4.4999999999999998E-2</v>
      </c>
      <c r="T1636" s="9">
        <v>6.5000000000000002E-2</v>
      </c>
      <c r="U1636" s="9">
        <v>7.8E-2</v>
      </c>
      <c r="V1636" s="9">
        <v>9.5000000000000001E-2</v>
      </c>
      <c r="W1636" s="9">
        <v>5.1999999999999998E-2</v>
      </c>
      <c r="X1636" s="9">
        <v>6.2E-2</v>
      </c>
      <c r="Y1636" s="9">
        <v>7.0999999999999994E-2</v>
      </c>
      <c r="Z1636" s="9">
        <v>6.5000000000000002E-2</v>
      </c>
      <c r="AA1636" s="9">
        <v>6.0999999999999999E-2</v>
      </c>
      <c r="AB1636" s="9">
        <v>0.08</v>
      </c>
    </row>
    <row r="1637" spans="1:28" x14ac:dyDescent="0.2">
      <c r="B1637" s="2" t="s">
        <v>3</v>
      </c>
      <c r="C1637" s="3">
        <v>2144</v>
      </c>
      <c r="D1637" s="4">
        <v>310</v>
      </c>
      <c r="E1637" s="4">
        <v>470</v>
      </c>
      <c r="F1637" s="4">
        <v>561</v>
      </c>
      <c r="G1637" s="4">
        <v>377</v>
      </c>
      <c r="H1637" s="4">
        <v>199</v>
      </c>
      <c r="I1637" s="4">
        <v>189</v>
      </c>
      <c r="J1637" s="4">
        <v>167</v>
      </c>
      <c r="K1637" s="4">
        <v>318</v>
      </c>
      <c r="L1637" s="4">
        <v>588</v>
      </c>
      <c r="M1637" s="4">
        <v>253</v>
      </c>
      <c r="N1637" s="4">
        <v>148</v>
      </c>
      <c r="O1637" s="4">
        <v>174</v>
      </c>
      <c r="P1637" s="4">
        <v>1270</v>
      </c>
      <c r="Q1637" s="4">
        <v>809</v>
      </c>
      <c r="R1637" s="4">
        <v>1818</v>
      </c>
      <c r="S1637" s="4">
        <v>243</v>
      </c>
      <c r="T1637" s="4">
        <v>1934</v>
      </c>
      <c r="U1637" s="4">
        <v>90</v>
      </c>
      <c r="V1637" s="4">
        <v>126</v>
      </c>
      <c r="W1637" s="4">
        <v>58</v>
      </c>
      <c r="X1637" s="4">
        <v>178</v>
      </c>
      <c r="Y1637" s="4">
        <v>539</v>
      </c>
      <c r="Z1637" s="4">
        <v>526</v>
      </c>
      <c r="AA1637" s="4">
        <v>441</v>
      </c>
      <c r="AB1637" s="4">
        <v>377</v>
      </c>
    </row>
    <row r="1638" spans="1:28" s="15" customFormat="1" ht="38.25" x14ac:dyDescent="0.2">
      <c r="A1638" s="18"/>
      <c r="B1638" s="44" t="s">
        <v>1495</v>
      </c>
      <c r="C1638" s="46">
        <f>C1636*C1637/C1663</f>
        <v>0.17215189873417722</v>
      </c>
      <c r="D1638" s="46">
        <f t="shared" ref="D1638:AB1638" si="48">D1636*D1637/D1663</f>
        <v>0.2053872053872054</v>
      </c>
      <c r="E1638" s="46">
        <f t="shared" si="48"/>
        <v>0.21153846153846154</v>
      </c>
      <c r="F1638" s="46">
        <f t="shared" si="48"/>
        <v>0.17158176943699735</v>
      </c>
      <c r="G1638" s="46">
        <f t="shared" si="48"/>
        <v>0.16894977168949771</v>
      </c>
      <c r="H1638" s="46">
        <f t="shared" si="48"/>
        <v>0.14989293361884368</v>
      </c>
      <c r="I1638" s="46">
        <f t="shared" si="48"/>
        <v>9.9250936329588008E-2</v>
      </c>
      <c r="J1638" s="46">
        <f t="shared" si="48"/>
        <v>0.15759849906191367</v>
      </c>
      <c r="K1638" s="46">
        <f t="shared" si="48"/>
        <v>0.16876122082585276</v>
      </c>
      <c r="L1638" s="46">
        <f t="shared" si="48"/>
        <v>0.17317073170731709</v>
      </c>
      <c r="M1638" s="46">
        <f t="shared" si="48"/>
        <v>0.23511904761904762</v>
      </c>
      <c r="N1638" s="46">
        <f t="shared" si="48"/>
        <v>0.16151202749140894</v>
      </c>
      <c r="O1638" s="46">
        <f t="shared" si="48"/>
        <v>0.20535714285714285</v>
      </c>
      <c r="P1638" s="46">
        <f t="shared" si="48"/>
        <v>0.16511627906976742</v>
      </c>
      <c r="Q1638" s="46">
        <f t="shared" si="48"/>
        <v>0.18507462686567161</v>
      </c>
      <c r="R1638" s="46">
        <f t="shared" si="48"/>
        <v>0.17929292929292925</v>
      </c>
      <c r="S1638" s="46">
        <f t="shared" si="48"/>
        <v>0.12430939226519336</v>
      </c>
      <c r="T1638" s="46">
        <f t="shared" si="48"/>
        <v>0.1710526315789474</v>
      </c>
      <c r="U1638" s="46">
        <f t="shared" si="48"/>
        <v>0.12540192926045016</v>
      </c>
      <c r="V1638" s="46">
        <f t="shared" si="48"/>
        <v>0.19957983193277312</v>
      </c>
      <c r="W1638" s="46">
        <f t="shared" si="48"/>
        <v>0.17747440273037543</v>
      </c>
      <c r="X1638" s="46">
        <f t="shared" si="48"/>
        <v>0.15979381443298968</v>
      </c>
      <c r="Y1638" s="46">
        <f t="shared" si="48"/>
        <v>0.19137466307277629</v>
      </c>
      <c r="Z1638" s="46">
        <f t="shared" si="48"/>
        <v>0.14942528735632182</v>
      </c>
      <c r="AA1638" s="46">
        <f t="shared" si="48"/>
        <v>0.1601049868766404</v>
      </c>
      <c r="AB1638" s="46">
        <f t="shared" si="48"/>
        <v>0.19704433497536944</v>
      </c>
    </row>
    <row r="1639" spans="1:28" ht="102" x14ac:dyDescent="0.2">
      <c r="A1639" s="1" t="s">
        <v>1451</v>
      </c>
    </row>
    <row r="1640" spans="1:28" x14ac:dyDescent="0.2">
      <c r="B1640" s="2" t="s">
        <v>1491</v>
      </c>
      <c r="C1640" s="8">
        <v>0.91400000000000003</v>
      </c>
      <c r="D1640" s="9">
        <v>0.93200000000000005</v>
      </c>
      <c r="E1640" s="9">
        <v>0.9</v>
      </c>
      <c r="F1640" s="9">
        <v>0.92</v>
      </c>
      <c r="G1640" s="9">
        <v>0.92600000000000005</v>
      </c>
      <c r="H1640" s="9">
        <v>0.874</v>
      </c>
      <c r="I1640" s="9">
        <v>0.92100000000000004</v>
      </c>
      <c r="J1640" s="9">
        <v>0.874</v>
      </c>
      <c r="K1640" s="9">
        <v>0.84299999999999997</v>
      </c>
      <c r="L1640" s="9">
        <v>0.91800000000000004</v>
      </c>
      <c r="M1640" s="9">
        <v>0.93300000000000005</v>
      </c>
      <c r="N1640" s="9">
        <v>0.97299999999999998</v>
      </c>
      <c r="O1640" s="9">
        <v>0.95399999999999996</v>
      </c>
      <c r="P1640" s="9">
        <v>0.89600000000000002</v>
      </c>
      <c r="Q1640" s="9">
        <v>0.94199999999999995</v>
      </c>
      <c r="R1640" s="9">
        <v>0.91</v>
      </c>
      <c r="S1640" s="9">
        <v>0.94699999999999995</v>
      </c>
      <c r="T1640" s="9">
        <v>0.91700000000000004</v>
      </c>
      <c r="U1640" s="9">
        <v>0.878</v>
      </c>
      <c r="V1640" s="9">
        <v>0.89700000000000002</v>
      </c>
      <c r="W1640" s="9">
        <v>0.96599999999999997</v>
      </c>
      <c r="X1640" s="9">
        <v>0.97199999999999998</v>
      </c>
      <c r="Y1640" s="9">
        <v>0.91300000000000003</v>
      </c>
      <c r="Z1640" s="9">
        <v>0.88600000000000001</v>
      </c>
      <c r="AA1640" s="9">
        <v>0.90700000000000003</v>
      </c>
      <c r="AB1640" s="9">
        <v>0.92800000000000005</v>
      </c>
    </row>
    <row r="1641" spans="1:28" ht="25.5" x14ac:dyDescent="0.2">
      <c r="B1641" s="2" t="s">
        <v>452</v>
      </c>
      <c r="C1641" s="8">
        <v>8.5999999999999993E-2</v>
      </c>
      <c r="D1641" s="9">
        <v>6.8000000000000005E-2</v>
      </c>
      <c r="E1641" s="9">
        <v>0.1</v>
      </c>
      <c r="F1641" s="9">
        <v>0.08</v>
      </c>
      <c r="G1641" s="9">
        <v>7.3999999999999996E-2</v>
      </c>
      <c r="H1641" s="9">
        <v>0.126</v>
      </c>
      <c r="I1641" s="9">
        <v>7.9000000000000001E-2</v>
      </c>
      <c r="J1641" s="9">
        <v>0.126</v>
      </c>
      <c r="K1641" s="9">
        <v>0.157</v>
      </c>
      <c r="L1641" s="9">
        <v>8.2000000000000003E-2</v>
      </c>
      <c r="M1641" s="9">
        <v>6.7000000000000004E-2</v>
      </c>
      <c r="N1641" s="9">
        <v>2.7E-2</v>
      </c>
      <c r="O1641" s="9">
        <v>4.5999999999999999E-2</v>
      </c>
      <c r="P1641" s="9">
        <v>0.104</v>
      </c>
      <c r="Q1641" s="9">
        <v>5.8000000000000003E-2</v>
      </c>
      <c r="R1641" s="9">
        <v>0.09</v>
      </c>
      <c r="S1641" s="9">
        <v>5.2999999999999999E-2</v>
      </c>
      <c r="T1641" s="9">
        <v>8.3000000000000004E-2</v>
      </c>
      <c r="U1641" s="9">
        <v>0.122</v>
      </c>
      <c r="V1641" s="9">
        <v>0.10299999999999999</v>
      </c>
      <c r="W1641" s="9">
        <v>3.4000000000000002E-2</v>
      </c>
      <c r="X1641" s="9">
        <v>2.8000000000000001E-2</v>
      </c>
      <c r="Y1641" s="9">
        <v>8.6999999999999994E-2</v>
      </c>
      <c r="Z1641" s="9">
        <v>0.114</v>
      </c>
      <c r="AA1641" s="9">
        <v>9.2999999999999999E-2</v>
      </c>
      <c r="AB1641" s="9">
        <v>7.1999999999999995E-2</v>
      </c>
    </row>
    <row r="1642" spans="1:28" x14ac:dyDescent="0.2">
      <c r="B1642" s="2" t="s">
        <v>3</v>
      </c>
      <c r="C1642" s="3">
        <v>2144</v>
      </c>
      <c r="D1642" s="4">
        <v>310</v>
      </c>
      <c r="E1642" s="4">
        <v>470</v>
      </c>
      <c r="F1642" s="4">
        <v>561</v>
      </c>
      <c r="G1642" s="4">
        <v>377</v>
      </c>
      <c r="H1642" s="4">
        <v>199</v>
      </c>
      <c r="I1642" s="4">
        <v>189</v>
      </c>
      <c r="J1642" s="4">
        <v>167</v>
      </c>
      <c r="K1642" s="4">
        <v>318</v>
      </c>
      <c r="L1642" s="4">
        <v>588</v>
      </c>
      <c r="M1642" s="4">
        <v>253</v>
      </c>
      <c r="N1642" s="4">
        <v>148</v>
      </c>
      <c r="O1642" s="4">
        <v>174</v>
      </c>
      <c r="P1642" s="4">
        <v>1270</v>
      </c>
      <c r="Q1642" s="4">
        <v>809</v>
      </c>
      <c r="R1642" s="4">
        <v>1818</v>
      </c>
      <c r="S1642" s="4">
        <v>243</v>
      </c>
      <c r="T1642" s="4">
        <v>1934</v>
      </c>
      <c r="U1642" s="4">
        <v>90</v>
      </c>
      <c r="V1642" s="4">
        <v>126</v>
      </c>
      <c r="W1642" s="4">
        <v>58</v>
      </c>
      <c r="X1642" s="4">
        <v>178</v>
      </c>
      <c r="Y1642" s="4">
        <v>539</v>
      </c>
      <c r="Z1642" s="4">
        <v>526</v>
      </c>
      <c r="AA1642" s="4">
        <v>441</v>
      </c>
      <c r="AB1642" s="4">
        <v>377</v>
      </c>
    </row>
    <row r="1643" spans="1:28" s="15" customFormat="1" ht="38.25" x14ac:dyDescent="0.2">
      <c r="A1643" s="18"/>
      <c r="B1643" s="44" t="s">
        <v>1495</v>
      </c>
      <c r="C1643" s="46">
        <f>C1641*C1642/C1663</f>
        <v>0.21772151898734177</v>
      </c>
      <c r="D1643" s="46">
        <f t="shared" ref="D1643:AB1643" si="49">D1641*D1642/D1663</f>
        <v>0.228956228956229</v>
      </c>
      <c r="E1643" s="46">
        <f t="shared" si="49"/>
        <v>0.27472527472527475</v>
      </c>
      <c r="F1643" s="46">
        <f t="shared" si="49"/>
        <v>0.21447721179624668</v>
      </c>
      <c r="G1643" s="46">
        <f t="shared" si="49"/>
        <v>0.16894977168949771</v>
      </c>
      <c r="H1643" s="46">
        <f t="shared" si="49"/>
        <v>0.26980728051391861</v>
      </c>
      <c r="I1643" s="46">
        <f t="shared" si="49"/>
        <v>0.14794007490636704</v>
      </c>
      <c r="J1643" s="46">
        <f t="shared" si="49"/>
        <v>0.23639774859287055</v>
      </c>
      <c r="K1643" s="46">
        <f t="shared" si="49"/>
        <v>0.28186714542190305</v>
      </c>
      <c r="L1643" s="46">
        <f t="shared" si="49"/>
        <v>0.2</v>
      </c>
      <c r="M1643" s="46">
        <f t="shared" si="49"/>
        <v>0.19940476190476189</v>
      </c>
      <c r="N1643" s="46">
        <f t="shared" si="49"/>
        <v>9.2783505154639179E-2</v>
      </c>
      <c r="O1643" s="46">
        <f t="shared" si="49"/>
        <v>0.20535714285714285</v>
      </c>
      <c r="P1643" s="46">
        <f t="shared" si="49"/>
        <v>0.24186046511627904</v>
      </c>
      <c r="Q1643" s="46">
        <f t="shared" si="49"/>
        <v>0.17313432835820894</v>
      </c>
      <c r="R1643" s="46">
        <f t="shared" si="49"/>
        <v>0.22727272727272729</v>
      </c>
      <c r="S1643" s="46">
        <f t="shared" si="49"/>
        <v>0.14640883977900554</v>
      </c>
      <c r="T1643" s="46">
        <f t="shared" si="49"/>
        <v>0.21842105263157899</v>
      </c>
      <c r="U1643" s="46">
        <f t="shared" si="49"/>
        <v>0.19614147909967847</v>
      </c>
      <c r="V1643" s="46">
        <f t="shared" si="49"/>
        <v>0.21638655462184875</v>
      </c>
      <c r="W1643" s="46">
        <f t="shared" si="49"/>
        <v>0.11604095563139934</v>
      </c>
      <c r="X1643" s="46">
        <f t="shared" si="49"/>
        <v>7.2164948453608241E-2</v>
      </c>
      <c r="Y1643" s="46">
        <f t="shared" si="49"/>
        <v>0.23450134770889486</v>
      </c>
      <c r="Z1643" s="46">
        <f t="shared" si="49"/>
        <v>0.26206896551724135</v>
      </c>
      <c r="AA1643" s="46">
        <f t="shared" si="49"/>
        <v>0.24409448818897633</v>
      </c>
      <c r="AB1643" s="46">
        <f t="shared" si="49"/>
        <v>0.17733990147783249</v>
      </c>
    </row>
    <row r="1644" spans="1:28" ht="89.25" x14ac:dyDescent="0.2">
      <c r="A1644" s="1" t="s">
        <v>1486</v>
      </c>
      <c r="C1644" s="47"/>
    </row>
    <row r="1645" spans="1:28" x14ac:dyDescent="0.2">
      <c r="B1645" s="2" t="s">
        <v>1491</v>
      </c>
      <c r="C1645" s="8">
        <v>0.90100000000000002</v>
      </c>
      <c r="D1645" s="9">
        <v>0.90300000000000002</v>
      </c>
      <c r="E1645" s="9">
        <v>0.88500000000000001</v>
      </c>
      <c r="F1645" s="9">
        <v>0.90400000000000003</v>
      </c>
      <c r="G1645" s="9">
        <v>0.90200000000000002</v>
      </c>
      <c r="H1645" s="9">
        <v>0.91500000000000004</v>
      </c>
      <c r="I1645" s="9">
        <v>0.90500000000000003</v>
      </c>
      <c r="J1645" s="9">
        <v>0.85599999999999998</v>
      </c>
      <c r="K1645" s="9">
        <v>0.83599999999999997</v>
      </c>
      <c r="L1645" s="9">
        <v>0.88800000000000001</v>
      </c>
      <c r="M1645" s="9">
        <v>0.92900000000000005</v>
      </c>
      <c r="N1645" s="9">
        <v>0.93899999999999995</v>
      </c>
      <c r="O1645" s="9">
        <v>0.97099999999999997</v>
      </c>
      <c r="P1645" s="9">
        <v>0.89900000000000002</v>
      </c>
      <c r="Q1645" s="9">
        <v>0.90200000000000002</v>
      </c>
      <c r="R1645" s="9">
        <v>0.89600000000000002</v>
      </c>
      <c r="S1645" s="9">
        <v>0.93</v>
      </c>
      <c r="T1645" s="9">
        <v>0.91100000000000003</v>
      </c>
      <c r="U1645" s="9">
        <v>0.73299999999999998</v>
      </c>
      <c r="V1645" s="9">
        <v>0.873</v>
      </c>
      <c r="W1645" s="9">
        <v>0.96599999999999997</v>
      </c>
      <c r="X1645" s="9">
        <v>0.90400000000000003</v>
      </c>
      <c r="Y1645" s="9">
        <v>0.91300000000000003</v>
      </c>
      <c r="Z1645" s="9">
        <v>0.878</v>
      </c>
      <c r="AA1645" s="9">
        <v>0.89800000000000002</v>
      </c>
      <c r="AB1645" s="9">
        <v>0.91</v>
      </c>
    </row>
    <row r="1646" spans="1:28" x14ac:dyDescent="0.2">
      <c r="B1646" s="2" t="s">
        <v>453</v>
      </c>
      <c r="C1646" s="8">
        <v>9.9000000000000005E-2</v>
      </c>
      <c r="D1646" s="9">
        <v>9.7000000000000003E-2</v>
      </c>
      <c r="E1646" s="9">
        <v>0.115</v>
      </c>
      <c r="F1646" s="9">
        <v>9.6000000000000002E-2</v>
      </c>
      <c r="G1646" s="9">
        <v>9.8000000000000004E-2</v>
      </c>
      <c r="H1646" s="9">
        <v>8.5000000000000006E-2</v>
      </c>
      <c r="I1646" s="9">
        <v>9.5000000000000001E-2</v>
      </c>
      <c r="J1646" s="9">
        <v>0.14399999999999999</v>
      </c>
      <c r="K1646" s="9">
        <v>0.16400000000000001</v>
      </c>
      <c r="L1646" s="9">
        <v>0.112</v>
      </c>
      <c r="M1646" s="9">
        <v>7.0999999999999994E-2</v>
      </c>
      <c r="N1646" s="9">
        <v>6.0999999999999999E-2</v>
      </c>
      <c r="O1646" s="9">
        <v>2.9000000000000001E-2</v>
      </c>
      <c r="P1646" s="9">
        <v>0.10100000000000001</v>
      </c>
      <c r="Q1646" s="9">
        <v>9.8000000000000004E-2</v>
      </c>
      <c r="R1646" s="9">
        <v>0.104</v>
      </c>
      <c r="S1646" s="9">
        <v>7.0000000000000007E-2</v>
      </c>
      <c r="T1646" s="9">
        <v>8.8999999999999996E-2</v>
      </c>
      <c r="U1646" s="9">
        <v>0.26700000000000002</v>
      </c>
      <c r="V1646" s="9">
        <v>0.127</v>
      </c>
      <c r="W1646" s="9">
        <v>3.4000000000000002E-2</v>
      </c>
      <c r="X1646" s="9">
        <v>9.6000000000000002E-2</v>
      </c>
      <c r="Y1646" s="9">
        <v>8.6999999999999994E-2</v>
      </c>
      <c r="Z1646" s="9">
        <v>0.122</v>
      </c>
      <c r="AA1646" s="9">
        <v>0.10199999999999999</v>
      </c>
      <c r="AB1646" s="9">
        <v>0.09</v>
      </c>
    </row>
    <row r="1647" spans="1:28" x14ac:dyDescent="0.2">
      <c r="B1647" s="2" t="s">
        <v>3</v>
      </c>
      <c r="C1647" s="3">
        <v>2144</v>
      </c>
      <c r="D1647" s="4">
        <v>310</v>
      </c>
      <c r="E1647" s="4">
        <v>470</v>
      </c>
      <c r="F1647" s="4">
        <v>561</v>
      </c>
      <c r="G1647" s="4">
        <v>377</v>
      </c>
      <c r="H1647" s="4">
        <v>199</v>
      </c>
      <c r="I1647" s="4">
        <v>189</v>
      </c>
      <c r="J1647" s="4">
        <v>167</v>
      </c>
      <c r="K1647" s="4">
        <v>318</v>
      </c>
      <c r="L1647" s="4">
        <v>588</v>
      </c>
      <c r="M1647" s="4">
        <v>253</v>
      </c>
      <c r="N1647" s="4">
        <v>148</v>
      </c>
      <c r="O1647" s="4">
        <v>174</v>
      </c>
      <c r="P1647" s="4">
        <v>1270</v>
      </c>
      <c r="Q1647" s="4">
        <v>809</v>
      </c>
      <c r="R1647" s="4">
        <v>1818</v>
      </c>
      <c r="S1647" s="4">
        <v>243</v>
      </c>
      <c r="T1647" s="4">
        <v>1934</v>
      </c>
      <c r="U1647" s="4">
        <v>90</v>
      </c>
      <c r="V1647" s="4">
        <v>126</v>
      </c>
      <c r="W1647" s="4">
        <v>58</v>
      </c>
      <c r="X1647" s="4">
        <v>178</v>
      </c>
      <c r="Y1647" s="4">
        <v>539</v>
      </c>
      <c r="Z1647" s="4">
        <v>526</v>
      </c>
      <c r="AA1647" s="4">
        <v>441</v>
      </c>
      <c r="AB1647" s="4">
        <v>377</v>
      </c>
    </row>
    <row r="1648" spans="1:28" s="15" customFormat="1" ht="38.25" x14ac:dyDescent="0.2">
      <c r="A1648" s="18"/>
      <c r="B1648" s="44" t="s">
        <v>1495</v>
      </c>
      <c r="C1648" s="46">
        <f>(C1646*C1647)/C1663</f>
        <v>0.25063291139240507</v>
      </c>
      <c r="D1648" s="46">
        <f t="shared" ref="D1648:AB1648" si="50">(D1646*D1647)/D1663</f>
        <v>0.32659932659932661</v>
      </c>
      <c r="E1648" s="46">
        <f t="shared" si="50"/>
        <v>0.31593406593406598</v>
      </c>
      <c r="F1648" s="46">
        <f t="shared" si="50"/>
        <v>0.25737265415549598</v>
      </c>
      <c r="G1648" s="46">
        <f t="shared" si="50"/>
        <v>0.22374429223744291</v>
      </c>
      <c r="H1648" s="46">
        <f t="shared" si="50"/>
        <v>0.18201284796573877</v>
      </c>
      <c r="I1648" s="46">
        <f t="shared" si="50"/>
        <v>0.17790262172284646</v>
      </c>
      <c r="J1648" s="46">
        <f t="shared" si="50"/>
        <v>0.27016885553470915</v>
      </c>
      <c r="K1648" s="46">
        <f t="shared" si="50"/>
        <v>0.29443447037701975</v>
      </c>
      <c r="L1648" s="46">
        <f t="shared" si="50"/>
        <v>0.27317073170731709</v>
      </c>
      <c r="M1648" s="46">
        <f t="shared" si="50"/>
        <v>0.21130952380952375</v>
      </c>
      <c r="N1648" s="46">
        <f t="shared" si="50"/>
        <v>0.2096219931271478</v>
      </c>
      <c r="O1648" s="46">
        <f t="shared" si="50"/>
        <v>0.12946428571428573</v>
      </c>
      <c r="P1648" s="46">
        <f t="shared" si="50"/>
        <v>0.23488372093023258</v>
      </c>
      <c r="Q1648" s="46">
        <f t="shared" si="50"/>
        <v>0.29253731343283579</v>
      </c>
      <c r="R1648" s="46">
        <f t="shared" si="50"/>
        <v>0.26262626262626265</v>
      </c>
      <c r="S1648" s="46">
        <f t="shared" si="50"/>
        <v>0.19337016574585639</v>
      </c>
      <c r="T1648" s="46">
        <f t="shared" si="50"/>
        <v>0.23421052631578948</v>
      </c>
      <c r="U1648" s="46">
        <f t="shared" si="50"/>
        <v>0.42926045016077174</v>
      </c>
      <c r="V1648" s="46">
        <f t="shared" si="50"/>
        <v>0.26680672268907563</v>
      </c>
      <c r="W1648" s="46">
        <f t="shared" si="50"/>
        <v>0.11604095563139934</v>
      </c>
      <c r="X1648" s="46">
        <f t="shared" si="50"/>
        <v>0.24742268041237112</v>
      </c>
      <c r="Y1648" s="46">
        <f t="shared" si="50"/>
        <v>0.23450134770889486</v>
      </c>
      <c r="Z1648" s="46">
        <f t="shared" si="50"/>
        <v>0.2804597701149425</v>
      </c>
      <c r="AA1648" s="46">
        <f t="shared" si="50"/>
        <v>0.26771653543307083</v>
      </c>
      <c r="AB1648" s="46">
        <f t="shared" si="50"/>
        <v>0.22167487684729062</v>
      </c>
    </row>
    <row r="1649" spans="1:28" ht="89.25" x14ac:dyDescent="0.2">
      <c r="A1649" s="1" t="s">
        <v>1453</v>
      </c>
    </row>
    <row r="1650" spans="1:28" x14ac:dyDescent="0.2">
      <c r="B1650" s="2" t="s">
        <v>1491</v>
      </c>
      <c r="C1650" s="8">
        <v>0.92100000000000004</v>
      </c>
      <c r="D1650" s="9">
        <v>0.93500000000000005</v>
      </c>
      <c r="E1650" s="9">
        <v>0.91700000000000004</v>
      </c>
      <c r="F1650" s="9">
        <v>0.93</v>
      </c>
      <c r="G1650" s="9">
        <v>0.91</v>
      </c>
      <c r="H1650" s="9">
        <v>0.92500000000000004</v>
      </c>
      <c r="I1650" s="9">
        <v>0.90500000000000003</v>
      </c>
      <c r="J1650" s="9">
        <v>0.86799999999999999</v>
      </c>
      <c r="K1650" s="9">
        <v>0.871</v>
      </c>
      <c r="L1650" s="9">
        <v>0.91500000000000004</v>
      </c>
      <c r="M1650" s="9">
        <v>0.96399999999999997</v>
      </c>
      <c r="N1650" s="9">
        <v>0.91900000000000004</v>
      </c>
      <c r="O1650" s="9">
        <v>0.94799999999999995</v>
      </c>
      <c r="P1650" s="9">
        <v>0.90900000000000003</v>
      </c>
      <c r="Q1650" s="9">
        <v>0.94199999999999995</v>
      </c>
      <c r="R1650" s="9">
        <v>0.91800000000000004</v>
      </c>
      <c r="S1650" s="9">
        <v>0.94699999999999995</v>
      </c>
      <c r="T1650" s="9">
        <v>0.92500000000000004</v>
      </c>
      <c r="U1650" s="9">
        <v>0.9</v>
      </c>
      <c r="V1650" s="9">
        <v>0.873</v>
      </c>
      <c r="W1650" s="9">
        <v>0.93100000000000005</v>
      </c>
      <c r="X1650" s="9">
        <v>0.89300000000000002</v>
      </c>
      <c r="Y1650" s="9">
        <v>0.93100000000000005</v>
      </c>
      <c r="Z1650" s="9">
        <v>0.92800000000000005</v>
      </c>
      <c r="AA1650" s="9">
        <v>0.91200000000000003</v>
      </c>
      <c r="AB1650" s="9">
        <v>0.91800000000000004</v>
      </c>
    </row>
    <row r="1651" spans="1:28" x14ac:dyDescent="0.2">
      <c r="B1651" s="2" t="s">
        <v>454</v>
      </c>
      <c r="C1651" s="8">
        <v>7.9000000000000001E-2</v>
      </c>
      <c r="D1651" s="9">
        <v>6.5000000000000002E-2</v>
      </c>
      <c r="E1651" s="9">
        <v>8.3000000000000004E-2</v>
      </c>
      <c r="F1651" s="9">
        <v>7.0000000000000007E-2</v>
      </c>
      <c r="G1651" s="9">
        <v>0.09</v>
      </c>
      <c r="H1651" s="9">
        <v>7.4999999999999997E-2</v>
      </c>
      <c r="I1651" s="9">
        <v>9.5000000000000001E-2</v>
      </c>
      <c r="J1651" s="9">
        <v>0.13200000000000001</v>
      </c>
      <c r="K1651" s="9">
        <v>0.129</v>
      </c>
      <c r="L1651" s="9">
        <v>8.5000000000000006E-2</v>
      </c>
      <c r="M1651" s="9">
        <v>3.5999999999999997E-2</v>
      </c>
      <c r="N1651" s="9">
        <v>8.1000000000000003E-2</v>
      </c>
      <c r="O1651" s="9">
        <v>5.1999999999999998E-2</v>
      </c>
      <c r="P1651" s="9">
        <v>9.0999999999999998E-2</v>
      </c>
      <c r="Q1651" s="9">
        <v>5.8000000000000003E-2</v>
      </c>
      <c r="R1651" s="9">
        <v>8.2000000000000003E-2</v>
      </c>
      <c r="S1651" s="9">
        <v>5.2999999999999999E-2</v>
      </c>
      <c r="T1651" s="9">
        <v>7.4999999999999997E-2</v>
      </c>
      <c r="U1651" s="9">
        <v>0.1</v>
      </c>
      <c r="V1651" s="9">
        <v>0.127</v>
      </c>
      <c r="W1651" s="9">
        <v>6.9000000000000006E-2</v>
      </c>
      <c r="X1651" s="9">
        <v>0.107</v>
      </c>
      <c r="Y1651" s="9">
        <v>6.9000000000000006E-2</v>
      </c>
      <c r="Z1651" s="9">
        <v>7.1999999999999995E-2</v>
      </c>
      <c r="AA1651" s="9">
        <v>8.7999999999999995E-2</v>
      </c>
      <c r="AB1651" s="9">
        <v>8.2000000000000003E-2</v>
      </c>
    </row>
    <row r="1652" spans="1:28" x14ac:dyDescent="0.2">
      <c r="B1652" s="2" t="s">
        <v>3</v>
      </c>
      <c r="C1652" s="3">
        <v>2144</v>
      </c>
      <c r="D1652" s="4">
        <v>310</v>
      </c>
      <c r="E1652" s="4">
        <v>470</v>
      </c>
      <c r="F1652" s="4">
        <v>561</v>
      </c>
      <c r="G1652" s="4">
        <v>377</v>
      </c>
      <c r="H1652" s="4">
        <v>199</v>
      </c>
      <c r="I1652" s="4">
        <v>189</v>
      </c>
      <c r="J1652" s="4">
        <v>167</v>
      </c>
      <c r="K1652" s="4">
        <v>318</v>
      </c>
      <c r="L1652" s="4">
        <v>588</v>
      </c>
      <c r="M1652" s="4">
        <v>253</v>
      </c>
      <c r="N1652" s="4">
        <v>148</v>
      </c>
      <c r="O1652" s="4">
        <v>174</v>
      </c>
      <c r="P1652" s="4">
        <v>1270</v>
      </c>
      <c r="Q1652" s="4">
        <v>809</v>
      </c>
      <c r="R1652" s="4">
        <v>1818</v>
      </c>
      <c r="S1652" s="4">
        <v>243</v>
      </c>
      <c r="T1652" s="4">
        <v>1934</v>
      </c>
      <c r="U1652" s="4">
        <v>90</v>
      </c>
      <c r="V1652" s="4">
        <v>126</v>
      </c>
      <c r="W1652" s="4">
        <v>58</v>
      </c>
      <c r="X1652" s="4">
        <v>178</v>
      </c>
      <c r="Y1652" s="4">
        <v>539</v>
      </c>
      <c r="Z1652" s="4">
        <v>526</v>
      </c>
      <c r="AA1652" s="4">
        <v>441</v>
      </c>
      <c r="AB1652" s="4">
        <v>377</v>
      </c>
    </row>
    <row r="1653" spans="1:28" s="15" customFormat="1" ht="38.25" x14ac:dyDescent="0.2">
      <c r="A1653" s="18"/>
      <c r="B1653" s="44" t="s">
        <v>1495</v>
      </c>
      <c r="C1653" s="46">
        <f>(C1651*C1652)/C1663</f>
        <v>0.2</v>
      </c>
      <c r="D1653" s="46">
        <f t="shared" ref="D1653:AB1653" si="51">(D1651*D1652)/D1663</f>
        <v>0.21885521885521889</v>
      </c>
      <c r="E1653" s="46">
        <f t="shared" si="51"/>
        <v>0.22802197802197807</v>
      </c>
      <c r="F1653" s="46">
        <f t="shared" si="51"/>
        <v>0.18766756032171583</v>
      </c>
      <c r="G1653" s="46">
        <f t="shared" si="51"/>
        <v>0.20547945205479451</v>
      </c>
      <c r="H1653" s="46">
        <f t="shared" si="51"/>
        <v>0.16059957173447534</v>
      </c>
      <c r="I1653" s="46">
        <f t="shared" si="51"/>
        <v>0.17790262172284646</v>
      </c>
      <c r="J1653" s="46">
        <f t="shared" si="51"/>
        <v>0.24765478424015008</v>
      </c>
      <c r="K1653" s="46">
        <f t="shared" si="51"/>
        <v>0.23159784560143626</v>
      </c>
      <c r="L1653" s="46">
        <f t="shared" si="51"/>
        <v>0.20731707317073172</v>
      </c>
      <c r="M1653" s="46">
        <f t="shared" si="51"/>
        <v>0.10714285714285711</v>
      </c>
      <c r="N1653" s="46">
        <f t="shared" si="51"/>
        <v>0.27835051546391754</v>
      </c>
      <c r="O1653" s="46">
        <f t="shared" si="51"/>
        <v>0.23214285714285715</v>
      </c>
      <c r="P1653" s="46">
        <f t="shared" si="51"/>
        <v>0.21162790697674416</v>
      </c>
      <c r="Q1653" s="46">
        <f t="shared" si="51"/>
        <v>0.17313432835820894</v>
      </c>
      <c r="R1653" s="46">
        <f t="shared" si="51"/>
        <v>0.20707070707070707</v>
      </c>
      <c r="S1653" s="46">
        <f t="shared" si="51"/>
        <v>0.14640883977900554</v>
      </c>
      <c r="T1653" s="46">
        <f t="shared" si="51"/>
        <v>0.19736842105263155</v>
      </c>
      <c r="U1653" s="46">
        <f t="shared" si="51"/>
        <v>0.16077170418006431</v>
      </c>
      <c r="V1653" s="46">
        <f t="shared" si="51"/>
        <v>0.26680672268907563</v>
      </c>
      <c r="W1653" s="46">
        <f t="shared" si="51"/>
        <v>0.23549488054607512</v>
      </c>
      <c r="X1653" s="46">
        <f t="shared" si="51"/>
        <v>0.27577319587628862</v>
      </c>
      <c r="Y1653" s="46">
        <f t="shared" si="51"/>
        <v>0.18598382749326148</v>
      </c>
      <c r="Z1653" s="46">
        <f t="shared" si="51"/>
        <v>0.16551724137931034</v>
      </c>
      <c r="AA1653" s="46">
        <f t="shared" si="51"/>
        <v>0.23097112860892385</v>
      </c>
      <c r="AB1653" s="46">
        <f t="shared" si="51"/>
        <v>0.2019704433497537</v>
      </c>
    </row>
    <row r="1654" spans="1:28" ht="102" x14ac:dyDescent="0.2">
      <c r="A1654" s="1" t="s">
        <v>1454</v>
      </c>
    </row>
    <row r="1655" spans="1:28" x14ac:dyDescent="0.2">
      <c r="B1655" s="2" t="s">
        <v>1491</v>
      </c>
      <c r="C1655" s="8">
        <v>0.88400000000000001</v>
      </c>
      <c r="D1655" s="9">
        <v>0.94499999999999995</v>
      </c>
      <c r="E1655" s="9">
        <v>0.93799999999999994</v>
      </c>
      <c r="F1655" s="9">
        <v>0.91300000000000003</v>
      </c>
      <c r="G1655" s="9">
        <v>0.85099999999999998</v>
      </c>
      <c r="H1655" s="9">
        <v>0.76900000000000002</v>
      </c>
      <c r="I1655" s="9">
        <v>0.76700000000000002</v>
      </c>
      <c r="J1655" s="9">
        <v>0.86199999999999999</v>
      </c>
      <c r="K1655" s="9">
        <v>0.871</v>
      </c>
      <c r="L1655" s="9">
        <v>0.878</v>
      </c>
      <c r="M1655" s="9">
        <v>0.877</v>
      </c>
      <c r="N1655" s="9">
        <v>0.88500000000000001</v>
      </c>
      <c r="O1655" s="9">
        <v>0.92</v>
      </c>
      <c r="P1655" s="9">
        <v>0.876</v>
      </c>
      <c r="Q1655" s="9">
        <v>0.90100000000000002</v>
      </c>
      <c r="R1655" s="9">
        <v>0.89</v>
      </c>
      <c r="S1655" s="9">
        <v>0.86</v>
      </c>
      <c r="T1655" s="9">
        <v>0.89</v>
      </c>
      <c r="U1655" s="9">
        <v>0.77800000000000002</v>
      </c>
      <c r="V1655" s="9">
        <v>0.86499999999999999</v>
      </c>
      <c r="W1655" s="9">
        <v>0.91400000000000003</v>
      </c>
      <c r="X1655" s="9">
        <v>0.871</v>
      </c>
      <c r="Y1655" s="9">
        <v>0.88500000000000001</v>
      </c>
      <c r="Z1655" s="9">
        <v>0.875</v>
      </c>
      <c r="AA1655" s="9">
        <v>0.89800000000000002</v>
      </c>
      <c r="AB1655" s="9">
        <v>0.88600000000000001</v>
      </c>
    </row>
    <row r="1656" spans="1:28" ht="38.25" x14ac:dyDescent="0.2">
      <c r="B1656" s="2" t="s">
        <v>455</v>
      </c>
      <c r="C1656" s="8">
        <v>0.11600000000000001</v>
      </c>
      <c r="D1656" s="9">
        <v>5.5E-2</v>
      </c>
      <c r="E1656" s="9">
        <v>6.2E-2</v>
      </c>
      <c r="F1656" s="9">
        <v>8.6999999999999994E-2</v>
      </c>
      <c r="G1656" s="9">
        <v>0.14899999999999999</v>
      </c>
      <c r="H1656" s="9">
        <v>0.23100000000000001</v>
      </c>
      <c r="I1656" s="9">
        <v>0.23300000000000001</v>
      </c>
      <c r="J1656" s="9">
        <v>0.13800000000000001</v>
      </c>
      <c r="K1656" s="9">
        <v>0.129</v>
      </c>
      <c r="L1656" s="9">
        <v>0.122</v>
      </c>
      <c r="M1656" s="9">
        <v>0.123</v>
      </c>
      <c r="N1656" s="9">
        <v>0.115</v>
      </c>
      <c r="O1656" s="9">
        <v>0.08</v>
      </c>
      <c r="P1656" s="9">
        <v>0.124</v>
      </c>
      <c r="Q1656" s="9">
        <v>9.9000000000000005E-2</v>
      </c>
      <c r="R1656" s="9">
        <v>0.11</v>
      </c>
      <c r="S1656" s="9">
        <v>0.14000000000000001</v>
      </c>
      <c r="T1656" s="9">
        <v>0.11</v>
      </c>
      <c r="U1656" s="9">
        <v>0.222</v>
      </c>
      <c r="V1656" s="9">
        <v>0.13500000000000001</v>
      </c>
      <c r="W1656" s="9">
        <v>8.5999999999999993E-2</v>
      </c>
      <c r="X1656" s="9">
        <v>0.129</v>
      </c>
      <c r="Y1656" s="9">
        <v>0.115</v>
      </c>
      <c r="Z1656" s="9">
        <v>0.125</v>
      </c>
      <c r="AA1656" s="9">
        <v>0.10199999999999999</v>
      </c>
      <c r="AB1656" s="9">
        <v>0.114</v>
      </c>
    </row>
    <row r="1657" spans="1:28" x14ac:dyDescent="0.2">
      <c r="B1657" s="2" t="s">
        <v>3</v>
      </c>
      <c r="C1657" s="3">
        <v>2144</v>
      </c>
      <c r="D1657" s="4">
        <v>310</v>
      </c>
      <c r="E1657" s="4">
        <v>470</v>
      </c>
      <c r="F1657" s="4">
        <v>561</v>
      </c>
      <c r="G1657" s="4">
        <v>377</v>
      </c>
      <c r="H1657" s="4">
        <v>199</v>
      </c>
      <c r="I1657" s="4">
        <v>189</v>
      </c>
      <c r="J1657" s="4">
        <v>167</v>
      </c>
      <c r="K1657" s="4">
        <v>318</v>
      </c>
      <c r="L1657" s="4">
        <v>588</v>
      </c>
      <c r="M1657" s="4">
        <v>253</v>
      </c>
      <c r="N1657" s="4">
        <v>148</v>
      </c>
      <c r="O1657" s="4">
        <v>174</v>
      </c>
      <c r="P1657" s="4">
        <v>1270</v>
      </c>
      <c r="Q1657" s="4">
        <v>809</v>
      </c>
      <c r="R1657" s="4">
        <v>1818</v>
      </c>
      <c r="S1657" s="4">
        <v>243</v>
      </c>
      <c r="T1657" s="4">
        <v>1934</v>
      </c>
      <c r="U1657" s="4">
        <v>90</v>
      </c>
      <c r="V1657" s="4">
        <v>126</v>
      </c>
      <c r="W1657" s="4">
        <v>58</v>
      </c>
      <c r="X1657" s="4">
        <v>178</v>
      </c>
      <c r="Y1657" s="4">
        <v>539</v>
      </c>
      <c r="Z1657" s="4">
        <v>526</v>
      </c>
      <c r="AA1657" s="4">
        <v>441</v>
      </c>
      <c r="AB1657" s="4">
        <v>377</v>
      </c>
    </row>
    <row r="1658" spans="1:28" s="15" customFormat="1" ht="38.25" x14ac:dyDescent="0.2">
      <c r="A1658" s="18"/>
      <c r="B1658" s="44" t="s">
        <v>1495</v>
      </c>
      <c r="C1658" s="46">
        <f>(C1656*C1657)/C1663</f>
        <v>0.29367088607594938</v>
      </c>
      <c r="D1658" s="46">
        <f t="shared" ref="D1658:AB1658" si="52">(D1656*D1657)/D1663</f>
        <v>0.1851851851851852</v>
      </c>
      <c r="E1658" s="46">
        <f t="shared" si="52"/>
        <v>0.17032967032967034</v>
      </c>
      <c r="F1658" s="46">
        <f t="shared" si="52"/>
        <v>0.23324396782841822</v>
      </c>
      <c r="G1658" s="46">
        <f t="shared" si="52"/>
        <v>0.34018264840182644</v>
      </c>
      <c r="H1658" s="46">
        <f t="shared" si="52"/>
        <v>0.49464668094218411</v>
      </c>
      <c r="I1658" s="46">
        <f t="shared" si="52"/>
        <v>0.43632958801498123</v>
      </c>
      <c r="J1658" s="46">
        <f t="shared" si="52"/>
        <v>0.25891181988742967</v>
      </c>
      <c r="K1658" s="46">
        <f t="shared" si="52"/>
        <v>0.23159784560143626</v>
      </c>
      <c r="L1658" s="46">
        <f t="shared" si="52"/>
        <v>0.29756097560975614</v>
      </c>
      <c r="M1658" s="46">
        <f t="shared" si="52"/>
        <v>0.36607142857142855</v>
      </c>
      <c r="N1658" s="46">
        <f t="shared" si="52"/>
        <v>0.3951890034364261</v>
      </c>
      <c r="O1658" s="46">
        <f t="shared" si="52"/>
        <v>0.35714285714285715</v>
      </c>
      <c r="P1658" s="46">
        <f t="shared" si="52"/>
        <v>0.28837209302325578</v>
      </c>
      <c r="Q1658" s="46">
        <f t="shared" si="52"/>
        <v>0.29552238805970149</v>
      </c>
      <c r="R1658" s="46">
        <f t="shared" si="52"/>
        <v>0.27777777777777779</v>
      </c>
      <c r="S1658" s="46">
        <f t="shared" si="52"/>
        <v>0.38674033149171277</v>
      </c>
      <c r="T1658" s="46">
        <f t="shared" si="52"/>
        <v>0.28947368421052633</v>
      </c>
      <c r="U1658" s="46">
        <f t="shared" si="52"/>
        <v>0.35691318327974281</v>
      </c>
      <c r="V1658" s="46">
        <f t="shared" si="52"/>
        <v>0.28361344537815131</v>
      </c>
      <c r="W1658" s="46">
        <f t="shared" si="52"/>
        <v>0.29351535836177473</v>
      </c>
      <c r="X1658" s="46">
        <f t="shared" si="52"/>
        <v>0.3324742268041237</v>
      </c>
      <c r="Y1658" s="46">
        <f t="shared" si="52"/>
        <v>0.30997304582210244</v>
      </c>
      <c r="Z1658" s="46">
        <f t="shared" si="52"/>
        <v>0.28735632183908044</v>
      </c>
      <c r="AA1658" s="46">
        <f t="shared" si="52"/>
        <v>0.26771653543307083</v>
      </c>
      <c r="AB1658" s="46">
        <f t="shared" si="52"/>
        <v>0.28078817733990147</v>
      </c>
    </row>
    <row r="1659" spans="1:28" ht="89.25" x14ac:dyDescent="0.2">
      <c r="A1659" s="1" t="s">
        <v>1496</v>
      </c>
    </row>
    <row r="1660" spans="1:28" x14ac:dyDescent="0.2">
      <c r="B1660" s="2" t="s">
        <v>1491</v>
      </c>
      <c r="C1660" s="8">
        <v>0.39500000000000002</v>
      </c>
      <c r="D1660" s="9">
        <v>0.29699999999999999</v>
      </c>
      <c r="E1660" s="9">
        <v>0.36399999999999999</v>
      </c>
      <c r="F1660" s="9">
        <v>0.373</v>
      </c>
      <c r="G1660" s="9">
        <v>0.438</v>
      </c>
      <c r="H1660" s="9">
        <v>0.46700000000000003</v>
      </c>
      <c r="I1660" s="9">
        <v>0.53400000000000003</v>
      </c>
      <c r="J1660" s="9">
        <v>0.53300000000000003</v>
      </c>
      <c r="K1660" s="9">
        <v>0.55700000000000005</v>
      </c>
      <c r="L1660" s="9">
        <v>0.41</v>
      </c>
      <c r="M1660" s="9">
        <v>0.33600000000000002</v>
      </c>
      <c r="N1660" s="9">
        <v>0.29099999999999998</v>
      </c>
      <c r="O1660" s="9">
        <v>0.224</v>
      </c>
      <c r="P1660" s="9">
        <v>0.43</v>
      </c>
      <c r="Q1660" s="9">
        <v>0.33500000000000002</v>
      </c>
      <c r="R1660" s="9">
        <v>0.39600000000000002</v>
      </c>
      <c r="S1660" s="9">
        <v>0.36199999999999999</v>
      </c>
      <c r="T1660" s="9">
        <v>0.38</v>
      </c>
      <c r="U1660" s="9">
        <v>0.622</v>
      </c>
      <c r="V1660" s="9">
        <v>0.47599999999999998</v>
      </c>
      <c r="W1660" s="9">
        <v>0.29299999999999998</v>
      </c>
      <c r="X1660" s="9">
        <v>0.38800000000000001</v>
      </c>
      <c r="Y1660" s="9">
        <v>0.371</v>
      </c>
      <c r="Z1660" s="9">
        <v>0.435</v>
      </c>
      <c r="AA1660" s="9">
        <v>0.38100000000000001</v>
      </c>
      <c r="AB1660" s="9">
        <v>0.40600000000000003</v>
      </c>
    </row>
    <row r="1661" spans="1:28" x14ac:dyDescent="0.2">
      <c r="B1661" s="2" t="s">
        <v>456</v>
      </c>
      <c r="C1661" s="8">
        <v>0.60499999999999998</v>
      </c>
      <c r="D1661" s="9">
        <v>0.70299999999999996</v>
      </c>
      <c r="E1661" s="9">
        <v>0.63600000000000001</v>
      </c>
      <c r="F1661" s="9">
        <v>0.627</v>
      </c>
      <c r="G1661" s="9">
        <v>0.56200000000000006</v>
      </c>
      <c r="H1661" s="9">
        <v>0.53300000000000003</v>
      </c>
      <c r="I1661" s="9">
        <v>0.46600000000000003</v>
      </c>
      <c r="J1661" s="9">
        <v>0.46700000000000003</v>
      </c>
      <c r="K1661" s="9">
        <v>0.443</v>
      </c>
      <c r="L1661" s="9">
        <v>0.59</v>
      </c>
      <c r="M1661" s="9">
        <v>0.66400000000000003</v>
      </c>
      <c r="N1661" s="9">
        <v>0.70899999999999996</v>
      </c>
      <c r="O1661" s="9">
        <v>0.77600000000000002</v>
      </c>
      <c r="P1661" s="9">
        <v>0.56999999999999995</v>
      </c>
      <c r="Q1661" s="9">
        <v>0.66500000000000004</v>
      </c>
      <c r="R1661" s="9">
        <v>0.60399999999999998</v>
      </c>
      <c r="S1661" s="9">
        <v>0.63800000000000001</v>
      </c>
      <c r="T1661" s="9">
        <v>0.62</v>
      </c>
      <c r="U1661" s="9">
        <v>0.378</v>
      </c>
      <c r="V1661" s="9">
        <v>0.52400000000000002</v>
      </c>
      <c r="W1661" s="9">
        <v>0.70699999999999996</v>
      </c>
      <c r="X1661" s="9">
        <v>0.61199999999999999</v>
      </c>
      <c r="Y1661" s="9">
        <v>0.629</v>
      </c>
      <c r="Z1661" s="9">
        <v>0.56499999999999995</v>
      </c>
      <c r="AA1661" s="9">
        <v>0.61899999999999999</v>
      </c>
      <c r="AB1661" s="9">
        <v>0.59399999999999997</v>
      </c>
    </row>
    <row r="1662" spans="1:28" x14ac:dyDescent="0.2">
      <c r="B1662" s="2" t="s">
        <v>3</v>
      </c>
      <c r="C1662" s="3">
        <v>2144</v>
      </c>
      <c r="D1662" s="4">
        <v>310</v>
      </c>
      <c r="E1662" s="4">
        <v>470</v>
      </c>
      <c r="F1662" s="4">
        <v>561</v>
      </c>
      <c r="G1662" s="4">
        <v>377</v>
      </c>
      <c r="H1662" s="4">
        <v>199</v>
      </c>
      <c r="I1662" s="4">
        <v>189</v>
      </c>
      <c r="J1662" s="4">
        <v>167</v>
      </c>
      <c r="K1662" s="4">
        <v>318</v>
      </c>
      <c r="L1662" s="4">
        <v>588</v>
      </c>
      <c r="M1662" s="4">
        <v>253</v>
      </c>
      <c r="N1662" s="4">
        <v>148</v>
      </c>
      <c r="O1662" s="4">
        <v>174</v>
      </c>
      <c r="P1662" s="4">
        <v>1270</v>
      </c>
      <c r="Q1662" s="4">
        <v>809</v>
      </c>
      <c r="R1662" s="4">
        <v>1818</v>
      </c>
      <c r="S1662" s="4">
        <v>243</v>
      </c>
      <c r="T1662" s="4">
        <v>1934</v>
      </c>
      <c r="U1662" s="4">
        <v>90</v>
      </c>
      <c r="V1662" s="4">
        <v>126</v>
      </c>
      <c r="W1662" s="4">
        <v>58</v>
      </c>
      <c r="X1662" s="4">
        <v>178</v>
      </c>
      <c r="Y1662" s="4">
        <v>539</v>
      </c>
      <c r="Z1662" s="4">
        <v>526</v>
      </c>
      <c r="AA1662" s="4">
        <v>441</v>
      </c>
      <c r="AB1662" s="4">
        <v>377</v>
      </c>
    </row>
    <row r="1663" spans="1:28" s="15" customFormat="1" ht="25.5" x14ac:dyDescent="0.2">
      <c r="A1663" s="18"/>
      <c r="B1663" s="44" t="s">
        <v>1494</v>
      </c>
      <c r="C1663" s="45">
        <f>C1662*C1660</f>
        <v>846.88</v>
      </c>
      <c r="D1663" s="45">
        <f>D1662*D1660</f>
        <v>92.07</v>
      </c>
      <c r="E1663" s="45">
        <f t="shared" ref="E1663:AB1663" si="53">E1662*E1660</f>
        <v>171.07999999999998</v>
      </c>
      <c r="F1663" s="45">
        <f t="shared" si="53"/>
        <v>209.25299999999999</v>
      </c>
      <c r="G1663" s="45">
        <f t="shared" si="53"/>
        <v>165.126</v>
      </c>
      <c r="H1663" s="45">
        <f t="shared" si="53"/>
        <v>92.933000000000007</v>
      </c>
      <c r="I1663" s="45">
        <f t="shared" si="53"/>
        <v>100.926</v>
      </c>
      <c r="J1663" s="45">
        <f t="shared" si="53"/>
        <v>89.01100000000001</v>
      </c>
      <c r="K1663" s="45">
        <f t="shared" si="53"/>
        <v>177.126</v>
      </c>
      <c r="L1663" s="45">
        <f t="shared" si="53"/>
        <v>241.07999999999998</v>
      </c>
      <c r="M1663" s="45">
        <f t="shared" si="53"/>
        <v>85.00800000000001</v>
      </c>
      <c r="N1663" s="45">
        <f t="shared" si="53"/>
        <v>43.067999999999998</v>
      </c>
      <c r="O1663" s="45">
        <f t="shared" si="53"/>
        <v>38.975999999999999</v>
      </c>
      <c r="P1663" s="45">
        <f t="shared" si="53"/>
        <v>546.1</v>
      </c>
      <c r="Q1663" s="45">
        <f t="shared" si="53"/>
        <v>271.01500000000004</v>
      </c>
      <c r="R1663" s="45">
        <f t="shared" si="53"/>
        <v>719.928</v>
      </c>
      <c r="S1663" s="45">
        <f t="shared" si="53"/>
        <v>87.965999999999994</v>
      </c>
      <c r="T1663" s="45">
        <f t="shared" si="53"/>
        <v>734.92</v>
      </c>
      <c r="U1663" s="45">
        <f t="shared" si="53"/>
        <v>55.98</v>
      </c>
      <c r="V1663" s="45">
        <f t="shared" si="53"/>
        <v>59.975999999999999</v>
      </c>
      <c r="W1663" s="45">
        <f t="shared" si="53"/>
        <v>16.994</v>
      </c>
      <c r="X1663" s="45">
        <f t="shared" si="53"/>
        <v>69.064000000000007</v>
      </c>
      <c r="Y1663" s="45">
        <f t="shared" si="53"/>
        <v>199.96899999999999</v>
      </c>
      <c r="Z1663" s="45">
        <f t="shared" si="53"/>
        <v>228.81</v>
      </c>
      <c r="AA1663" s="45">
        <f t="shared" si="53"/>
        <v>168.02100000000002</v>
      </c>
      <c r="AB1663" s="45">
        <f t="shared" si="53"/>
        <v>153.06200000000001</v>
      </c>
    </row>
    <row r="1664" spans="1:28" ht="89.25" x14ac:dyDescent="0.2">
      <c r="A1664" s="1" t="s">
        <v>1456</v>
      </c>
    </row>
    <row r="1665" spans="1:29" x14ac:dyDescent="0.2">
      <c r="B1665" s="2" t="s">
        <v>1491</v>
      </c>
      <c r="C1665" s="8">
        <v>0.94499999999999995</v>
      </c>
      <c r="D1665" s="9">
        <v>0.93200000000000005</v>
      </c>
      <c r="E1665" s="9">
        <v>0.94</v>
      </c>
      <c r="F1665" s="9">
        <v>0.93899999999999995</v>
      </c>
      <c r="G1665" s="9">
        <v>0.95799999999999996</v>
      </c>
      <c r="H1665" s="9">
        <v>0.94499999999999995</v>
      </c>
      <c r="I1665" s="9">
        <v>0.95799999999999996</v>
      </c>
      <c r="J1665" s="9">
        <v>0.90400000000000003</v>
      </c>
      <c r="K1665" s="9">
        <v>0.92100000000000004</v>
      </c>
      <c r="L1665" s="9">
        <v>0.95199999999999996</v>
      </c>
      <c r="M1665" s="9">
        <v>0.94499999999999995</v>
      </c>
      <c r="N1665" s="9">
        <v>0.95899999999999996</v>
      </c>
      <c r="O1665" s="9">
        <v>0.96599999999999997</v>
      </c>
      <c r="P1665" s="9">
        <v>0.93400000000000005</v>
      </c>
      <c r="Q1665" s="9">
        <v>0.96399999999999997</v>
      </c>
      <c r="R1665" s="9">
        <v>0.94099999999999995</v>
      </c>
      <c r="S1665" s="9">
        <v>0.96699999999999997</v>
      </c>
      <c r="T1665" s="9">
        <v>0.94299999999999995</v>
      </c>
      <c r="U1665" s="9">
        <v>0.95599999999999996</v>
      </c>
      <c r="V1665" s="9">
        <v>0.96799999999999997</v>
      </c>
      <c r="W1665" s="9">
        <v>1</v>
      </c>
      <c r="X1665" s="9">
        <v>0.93300000000000005</v>
      </c>
      <c r="Y1665" s="9">
        <v>0.95899999999999996</v>
      </c>
      <c r="Z1665" s="9">
        <v>0.93700000000000006</v>
      </c>
      <c r="AA1665" s="9">
        <v>0.93400000000000005</v>
      </c>
      <c r="AB1665" s="9">
        <v>0.94199999999999995</v>
      </c>
    </row>
    <row r="1666" spans="1:29" x14ac:dyDescent="0.2">
      <c r="B1666" s="2" t="s">
        <v>19</v>
      </c>
      <c r="C1666" s="8">
        <v>5.5E-2</v>
      </c>
      <c r="D1666" s="9">
        <v>6.8000000000000005E-2</v>
      </c>
      <c r="E1666" s="9">
        <v>0.06</v>
      </c>
      <c r="F1666" s="9">
        <v>6.0999999999999999E-2</v>
      </c>
      <c r="G1666" s="9">
        <v>4.2000000000000003E-2</v>
      </c>
      <c r="H1666" s="9">
        <v>5.5E-2</v>
      </c>
      <c r="I1666" s="9">
        <v>4.2000000000000003E-2</v>
      </c>
      <c r="J1666" s="9">
        <v>9.6000000000000002E-2</v>
      </c>
      <c r="K1666" s="9">
        <v>7.9000000000000001E-2</v>
      </c>
      <c r="L1666" s="9">
        <v>4.8000000000000001E-2</v>
      </c>
      <c r="M1666" s="9">
        <v>5.5E-2</v>
      </c>
      <c r="N1666" s="9">
        <v>4.1000000000000002E-2</v>
      </c>
      <c r="O1666" s="9">
        <v>3.4000000000000002E-2</v>
      </c>
      <c r="P1666" s="9">
        <v>6.6000000000000003E-2</v>
      </c>
      <c r="Q1666" s="9">
        <v>3.5999999999999997E-2</v>
      </c>
      <c r="R1666" s="9">
        <v>5.8999999999999997E-2</v>
      </c>
      <c r="S1666" s="9">
        <v>3.3000000000000002E-2</v>
      </c>
      <c r="T1666" s="9">
        <v>5.7000000000000002E-2</v>
      </c>
      <c r="U1666" s="9">
        <v>4.3999999999999997E-2</v>
      </c>
      <c r="V1666" s="9">
        <v>3.2000000000000001E-2</v>
      </c>
      <c r="W1666" s="9">
        <v>0</v>
      </c>
      <c r="X1666" s="9">
        <v>6.7000000000000004E-2</v>
      </c>
      <c r="Y1666" s="9">
        <v>4.1000000000000002E-2</v>
      </c>
      <c r="Z1666" s="9">
        <v>6.3E-2</v>
      </c>
      <c r="AA1666" s="9">
        <v>6.6000000000000003E-2</v>
      </c>
      <c r="AB1666" s="9">
        <v>5.8000000000000003E-2</v>
      </c>
    </row>
    <row r="1667" spans="1:29" x14ac:dyDescent="0.2">
      <c r="B1667" s="2" t="s">
        <v>3</v>
      </c>
      <c r="C1667" s="3">
        <v>2144</v>
      </c>
      <c r="D1667" s="4">
        <v>310</v>
      </c>
      <c r="E1667" s="4">
        <v>470</v>
      </c>
      <c r="F1667" s="4">
        <v>561</v>
      </c>
      <c r="G1667" s="4">
        <v>377</v>
      </c>
      <c r="H1667" s="4">
        <v>199</v>
      </c>
      <c r="I1667" s="4">
        <v>189</v>
      </c>
      <c r="J1667" s="4">
        <v>167</v>
      </c>
      <c r="K1667" s="4">
        <v>318</v>
      </c>
      <c r="L1667" s="4">
        <v>588</v>
      </c>
      <c r="M1667" s="4">
        <v>253</v>
      </c>
      <c r="N1667" s="4">
        <v>148</v>
      </c>
      <c r="O1667" s="4">
        <v>174</v>
      </c>
      <c r="P1667" s="4">
        <v>1270</v>
      </c>
      <c r="Q1667" s="4">
        <v>809</v>
      </c>
      <c r="R1667" s="4">
        <v>1818</v>
      </c>
      <c r="S1667" s="4">
        <v>243</v>
      </c>
      <c r="T1667" s="4">
        <v>1934</v>
      </c>
      <c r="U1667" s="4">
        <v>90</v>
      </c>
      <c r="V1667" s="4">
        <v>126</v>
      </c>
      <c r="W1667" s="4">
        <v>58</v>
      </c>
      <c r="X1667" s="4">
        <v>178</v>
      </c>
      <c r="Y1667" s="4">
        <v>539</v>
      </c>
      <c r="Z1667" s="4">
        <v>526</v>
      </c>
      <c r="AA1667" s="4">
        <v>441</v>
      </c>
      <c r="AB1667" s="4">
        <v>377</v>
      </c>
    </row>
    <row r="1668" spans="1:29" ht="38.25" x14ac:dyDescent="0.2">
      <c r="A1668" s="1" t="s">
        <v>1457</v>
      </c>
    </row>
    <row r="1669" spans="1:29" ht="25.5" x14ac:dyDescent="0.2">
      <c r="B1669" s="2" t="s">
        <v>457</v>
      </c>
      <c r="C1669" s="8">
        <v>7.4999999999999997E-2</v>
      </c>
      <c r="D1669" s="9">
        <v>0.08</v>
      </c>
      <c r="E1669" s="9">
        <v>0.11600000000000001</v>
      </c>
      <c r="F1669" s="9">
        <v>6.6000000000000003E-2</v>
      </c>
      <c r="G1669" s="9">
        <v>5.1999999999999998E-2</v>
      </c>
      <c r="H1669" s="9">
        <v>4.3999999999999997E-2</v>
      </c>
      <c r="I1669" s="9">
        <v>8.2000000000000003E-2</v>
      </c>
      <c r="J1669" s="9">
        <v>0.40400000000000003</v>
      </c>
      <c r="K1669" s="9">
        <v>0.17</v>
      </c>
      <c r="L1669" s="9">
        <v>5.0999999999999997E-2</v>
      </c>
      <c r="M1669" s="9">
        <v>2.7E-2</v>
      </c>
      <c r="N1669" s="9">
        <v>0</v>
      </c>
      <c r="O1669" s="9">
        <v>0</v>
      </c>
      <c r="P1669" s="9">
        <v>8.3000000000000004E-2</v>
      </c>
      <c r="Q1669" s="9">
        <v>6.0999999999999999E-2</v>
      </c>
      <c r="R1669" s="9">
        <v>7.9000000000000001E-2</v>
      </c>
      <c r="S1669" s="9">
        <v>5.6000000000000001E-2</v>
      </c>
      <c r="T1669" s="9">
        <v>7.4999999999999997E-2</v>
      </c>
      <c r="U1669" s="9">
        <v>5.3999999999999999E-2</v>
      </c>
      <c r="V1669" s="9">
        <v>0.107</v>
      </c>
      <c r="W1669" s="9">
        <v>9.8000000000000004E-2</v>
      </c>
      <c r="X1669" s="9">
        <v>2.8000000000000001E-2</v>
      </c>
      <c r="Y1669" s="9">
        <v>4.5999999999999999E-2</v>
      </c>
      <c r="Z1669" s="9">
        <v>9.0999999999999998E-2</v>
      </c>
      <c r="AA1669" s="9">
        <v>0.10299999999999999</v>
      </c>
      <c r="AB1669" s="9">
        <v>8.2000000000000003E-2</v>
      </c>
    </row>
    <row r="1670" spans="1:29" ht="25.5" x14ac:dyDescent="0.2">
      <c r="B1670" s="2" t="s">
        <v>458</v>
      </c>
      <c r="C1670" s="8">
        <v>0.30399999999999999</v>
      </c>
      <c r="D1670" s="9">
        <v>0.35599999999999998</v>
      </c>
      <c r="E1670" s="9">
        <v>0.308</v>
      </c>
      <c r="F1670" s="9">
        <v>0.27300000000000002</v>
      </c>
      <c r="G1670" s="9">
        <v>0.29099999999999998</v>
      </c>
      <c r="H1670" s="9">
        <v>0.28599999999999998</v>
      </c>
      <c r="I1670" s="9">
        <v>0.33</v>
      </c>
      <c r="J1670" s="9">
        <v>0.432</v>
      </c>
      <c r="K1670" s="9">
        <v>0.49199999999999999</v>
      </c>
      <c r="L1670" s="9">
        <v>0.34599999999999997</v>
      </c>
      <c r="M1670" s="9">
        <v>0.23899999999999999</v>
      </c>
      <c r="N1670" s="9">
        <v>9.9000000000000005E-2</v>
      </c>
      <c r="O1670" s="9">
        <v>2.1999999999999999E-2</v>
      </c>
      <c r="P1670" s="9">
        <v>0.33700000000000002</v>
      </c>
      <c r="Q1670" s="9">
        <v>0.251</v>
      </c>
      <c r="R1670" s="9">
        <v>0.30599999999999999</v>
      </c>
      <c r="S1670" s="9">
        <v>0.26</v>
      </c>
      <c r="T1670" s="9">
        <v>0.29499999999999998</v>
      </c>
      <c r="U1670" s="9">
        <v>0.51100000000000001</v>
      </c>
      <c r="V1670" s="9">
        <v>0.30099999999999999</v>
      </c>
      <c r="W1670" s="9">
        <v>0.16400000000000001</v>
      </c>
      <c r="X1670" s="9">
        <v>0.254</v>
      </c>
      <c r="Y1670" s="9">
        <v>0.32500000000000001</v>
      </c>
      <c r="Z1670" s="9">
        <v>0.35799999999999998</v>
      </c>
      <c r="AA1670" s="9">
        <v>0.29099999999999998</v>
      </c>
      <c r="AB1670" s="9">
        <v>0.253</v>
      </c>
    </row>
    <row r="1671" spans="1:29" ht="25.5" x14ac:dyDescent="0.2">
      <c r="B1671" s="2" t="s">
        <v>459</v>
      </c>
      <c r="C1671" s="8">
        <v>0.621</v>
      </c>
      <c r="D1671" s="9">
        <v>0.56399999999999995</v>
      </c>
      <c r="E1671" s="9">
        <v>0.57499999999999996</v>
      </c>
      <c r="F1671" s="9">
        <v>0.66100000000000003</v>
      </c>
      <c r="G1671" s="9">
        <v>0.65700000000000003</v>
      </c>
      <c r="H1671" s="9">
        <v>0.67</v>
      </c>
      <c r="I1671" s="9">
        <v>0.58799999999999997</v>
      </c>
      <c r="J1671" s="9">
        <v>0.16400000000000001</v>
      </c>
      <c r="K1671" s="9">
        <v>0.33700000000000002</v>
      </c>
      <c r="L1671" s="9">
        <v>0.60199999999999998</v>
      </c>
      <c r="M1671" s="9">
        <v>0.73499999999999999</v>
      </c>
      <c r="N1671" s="9">
        <v>0.90100000000000002</v>
      </c>
      <c r="O1671" s="9">
        <v>0.97799999999999998</v>
      </c>
      <c r="P1671" s="9">
        <v>0.57999999999999996</v>
      </c>
      <c r="Q1671" s="9">
        <v>0.68799999999999994</v>
      </c>
      <c r="R1671" s="9">
        <v>0.61499999999999999</v>
      </c>
      <c r="S1671" s="9">
        <v>0.68400000000000005</v>
      </c>
      <c r="T1671" s="9">
        <v>0.63100000000000001</v>
      </c>
      <c r="U1671" s="9">
        <v>0.435</v>
      </c>
      <c r="V1671" s="9">
        <v>0.59199999999999997</v>
      </c>
      <c r="W1671" s="9">
        <v>0.73799999999999999</v>
      </c>
      <c r="X1671" s="9">
        <v>0.71799999999999997</v>
      </c>
      <c r="Y1671" s="9">
        <v>0.629</v>
      </c>
      <c r="Z1671" s="9">
        <v>0.55100000000000005</v>
      </c>
      <c r="AA1671" s="9">
        <v>0.60599999999999998</v>
      </c>
      <c r="AB1671" s="9">
        <v>0.66500000000000004</v>
      </c>
    </row>
    <row r="1672" spans="1:29" x14ac:dyDescent="0.2">
      <c r="B1672" s="2" t="s">
        <v>3</v>
      </c>
      <c r="C1672" s="3">
        <v>2138</v>
      </c>
      <c r="D1672" s="4">
        <v>312</v>
      </c>
      <c r="E1672" s="4">
        <v>464</v>
      </c>
      <c r="F1672" s="4">
        <v>576</v>
      </c>
      <c r="G1672" s="4">
        <v>388</v>
      </c>
      <c r="H1672" s="4">
        <v>203</v>
      </c>
      <c r="I1672" s="4">
        <v>182</v>
      </c>
      <c r="J1672" s="4">
        <v>146</v>
      </c>
      <c r="K1672" s="4">
        <v>323</v>
      </c>
      <c r="L1672" s="4">
        <v>586</v>
      </c>
      <c r="M1672" s="4">
        <v>264</v>
      </c>
      <c r="N1672" s="4">
        <v>152</v>
      </c>
      <c r="O1672" s="4">
        <v>182</v>
      </c>
      <c r="P1672" s="4">
        <v>1259</v>
      </c>
      <c r="Q1672" s="4">
        <v>841</v>
      </c>
      <c r="R1672" s="4">
        <v>1825</v>
      </c>
      <c r="S1672" s="4">
        <v>250</v>
      </c>
      <c r="T1672" s="4">
        <v>1949</v>
      </c>
      <c r="U1672" s="4">
        <v>92</v>
      </c>
      <c r="V1672" s="4">
        <v>103</v>
      </c>
      <c r="W1672" s="4">
        <v>61</v>
      </c>
      <c r="X1672" s="4">
        <v>181</v>
      </c>
      <c r="Y1672" s="4">
        <v>547</v>
      </c>
      <c r="Z1672" s="4">
        <v>514</v>
      </c>
      <c r="AA1672" s="4">
        <v>437</v>
      </c>
      <c r="AB1672" s="4">
        <v>376</v>
      </c>
    </row>
    <row r="1673" spans="1:29" s="15" customFormat="1" ht="25.5" x14ac:dyDescent="0.2">
      <c r="A1673" s="18"/>
      <c r="B1673" s="44" t="s">
        <v>119</v>
      </c>
      <c r="C1673" s="49">
        <f>C1669+C1670</f>
        <v>0.379</v>
      </c>
      <c r="D1673" s="49">
        <f t="shared" ref="D1673:AB1673" si="54">D1669+D1670</f>
        <v>0.436</v>
      </c>
      <c r="E1673" s="49">
        <f t="shared" si="54"/>
        <v>0.42399999999999999</v>
      </c>
      <c r="F1673" s="49">
        <f t="shared" si="54"/>
        <v>0.33900000000000002</v>
      </c>
      <c r="G1673" s="49">
        <f t="shared" si="54"/>
        <v>0.34299999999999997</v>
      </c>
      <c r="H1673" s="49">
        <f t="shared" si="54"/>
        <v>0.32999999999999996</v>
      </c>
      <c r="I1673" s="49">
        <f t="shared" si="54"/>
        <v>0.41200000000000003</v>
      </c>
      <c r="J1673" s="49">
        <f t="shared" si="54"/>
        <v>0.83600000000000008</v>
      </c>
      <c r="K1673" s="49">
        <f t="shared" si="54"/>
        <v>0.66200000000000003</v>
      </c>
      <c r="L1673" s="49">
        <f t="shared" si="54"/>
        <v>0.39699999999999996</v>
      </c>
      <c r="M1673" s="49">
        <f t="shared" si="54"/>
        <v>0.26600000000000001</v>
      </c>
      <c r="N1673" s="49">
        <f t="shared" si="54"/>
        <v>9.9000000000000005E-2</v>
      </c>
      <c r="O1673" s="49">
        <f t="shared" si="54"/>
        <v>2.1999999999999999E-2</v>
      </c>
      <c r="P1673" s="49">
        <f t="shared" si="54"/>
        <v>0.42000000000000004</v>
      </c>
      <c r="Q1673" s="49">
        <f t="shared" si="54"/>
        <v>0.312</v>
      </c>
      <c r="R1673" s="49">
        <f t="shared" si="54"/>
        <v>0.38500000000000001</v>
      </c>
      <c r="S1673" s="49">
        <f t="shared" si="54"/>
        <v>0.316</v>
      </c>
      <c r="T1673" s="49">
        <f t="shared" si="54"/>
        <v>0.37</v>
      </c>
      <c r="U1673" s="49">
        <f t="shared" si="54"/>
        <v>0.56500000000000006</v>
      </c>
      <c r="V1673" s="49">
        <f t="shared" si="54"/>
        <v>0.40799999999999997</v>
      </c>
      <c r="W1673" s="49">
        <f t="shared" si="54"/>
        <v>0.26200000000000001</v>
      </c>
      <c r="X1673" s="49">
        <f t="shared" si="54"/>
        <v>0.28200000000000003</v>
      </c>
      <c r="Y1673" s="49">
        <f t="shared" si="54"/>
        <v>0.371</v>
      </c>
      <c r="Z1673" s="49">
        <f t="shared" si="54"/>
        <v>0.44899999999999995</v>
      </c>
      <c r="AA1673" s="49">
        <f t="shared" si="54"/>
        <v>0.39399999999999996</v>
      </c>
      <c r="AB1673" s="49">
        <f t="shared" si="54"/>
        <v>0.33500000000000002</v>
      </c>
      <c r="AC1673" s="48"/>
    </row>
    <row r="1674" spans="1:29" ht="25.5" x14ac:dyDescent="0.2">
      <c r="A1674" s="1" t="s">
        <v>1458</v>
      </c>
    </row>
    <row r="1675" spans="1:29" x14ac:dyDescent="0.2">
      <c r="B1675" s="2" t="s">
        <v>17</v>
      </c>
      <c r="C1675" s="8">
        <v>0.6</v>
      </c>
      <c r="D1675" s="9">
        <v>0.63900000000000001</v>
      </c>
      <c r="E1675" s="9">
        <v>0.627</v>
      </c>
      <c r="F1675" s="9">
        <v>0.57699999999999996</v>
      </c>
      <c r="G1675" s="9">
        <v>0.56999999999999995</v>
      </c>
      <c r="H1675" s="9">
        <v>0.57999999999999996</v>
      </c>
      <c r="I1675" s="9">
        <v>0.60899999999999999</v>
      </c>
      <c r="J1675" s="9">
        <v>0.64400000000000002</v>
      </c>
      <c r="K1675" s="9">
        <v>0.71</v>
      </c>
      <c r="L1675" s="9">
        <v>0.57599999999999996</v>
      </c>
      <c r="M1675" s="9">
        <v>0.54500000000000004</v>
      </c>
      <c r="N1675" s="9">
        <v>0.503</v>
      </c>
      <c r="O1675" s="9">
        <v>0.45</v>
      </c>
      <c r="P1675" s="9">
        <v>1</v>
      </c>
      <c r="Q1675" s="9">
        <v>0</v>
      </c>
      <c r="R1675" s="9">
        <v>0.66200000000000003</v>
      </c>
      <c r="S1675" s="9">
        <v>9.0999999999999998E-2</v>
      </c>
      <c r="T1675" s="9">
        <v>0.60499999999999998</v>
      </c>
      <c r="U1675" s="9">
        <v>0.622</v>
      </c>
      <c r="V1675" s="9">
        <v>0.505</v>
      </c>
      <c r="W1675" s="9">
        <v>0.47799999999999998</v>
      </c>
      <c r="X1675" s="9">
        <v>0.58099999999999996</v>
      </c>
      <c r="Y1675" s="9">
        <v>0.61399999999999999</v>
      </c>
      <c r="Z1675" s="9">
        <v>0.60299999999999998</v>
      </c>
      <c r="AA1675" s="9">
        <v>0.60799999999999998</v>
      </c>
      <c r="AB1675" s="9">
        <v>0.6</v>
      </c>
    </row>
    <row r="1676" spans="1:29" x14ac:dyDescent="0.2">
      <c r="B1676" s="2" t="s">
        <v>18</v>
      </c>
      <c r="C1676" s="8">
        <v>0.38800000000000001</v>
      </c>
      <c r="D1676" s="9">
        <v>0.34100000000000003</v>
      </c>
      <c r="E1676" s="9">
        <v>0.35899999999999999</v>
      </c>
      <c r="F1676" s="9">
        <v>0.40799999999999997</v>
      </c>
      <c r="G1676" s="9">
        <v>0.42799999999999999</v>
      </c>
      <c r="H1676" s="9">
        <v>0.41599999999999998</v>
      </c>
      <c r="I1676" s="9">
        <v>0.38200000000000001</v>
      </c>
      <c r="J1676" s="9">
        <v>0.34599999999999997</v>
      </c>
      <c r="K1676" s="9">
        <v>0.28499999999999998</v>
      </c>
      <c r="L1676" s="9">
        <v>0.41299999999999998</v>
      </c>
      <c r="M1676" s="9">
        <v>0.44800000000000001</v>
      </c>
      <c r="N1676" s="9">
        <v>0.48399999999999999</v>
      </c>
      <c r="O1676" s="9">
        <v>0.55000000000000004</v>
      </c>
      <c r="P1676" s="9">
        <v>0</v>
      </c>
      <c r="Q1676" s="9">
        <v>1</v>
      </c>
      <c r="R1676" s="9">
        <v>0.32600000000000001</v>
      </c>
      <c r="S1676" s="9">
        <v>0.89800000000000002</v>
      </c>
      <c r="T1676" s="9">
        <v>0.38600000000000001</v>
      </c>
      <c r="U1676" s="9">
        <v>0.378</v>
      </c>
      <c r="V1676" s="9">
        <v>0.41399999999999998</v>
      </c>
      <c r="W1676" s="9">
        <v>0.50700000000000001</v>
      </c>
      <c r="X1676" s="9">
        <v>0.41399999999999998</v>
      </c>
      <c r="Y1676" s="9">
        <v>0.38100000000000001</v>
      </c>
      <c r="Z1676" s="9">
        <v>0.38500000000000001</v>
      </c>
      <c r="AA1676" s="9">
        <v>0.378</v>
      </c>
      <c r="AB1676" s="9">
        <v>0.378</v>
      </c>
    </row>
    <row r="1677" spans="1:29" x14ac:dyDescent="0.2">
      <c r="B1677" s="2" t="s">
        <v>19</v>
      </c>
      <c r="C1677" s="8">
        <v>1E-3</v>
      </c>
      <c r="D1677" s="9">
        <v>0</v>
      </c>
      <c r="E1677" s="9">
        <v>2E-3</v>
      </c>
      <c r="F1677" s="9">
        <v>0</v>
      </c>
      <c r="G1677" s="9">
        <v>0</v>
      </c>
      <c r="H1677" s="9">
        <v>0</v>
      </c>
      <c r="I1677" s="9">
        <v>5.0000000000000001E-3</v>
      </c>
      <c r="J1677" s="9">
        <v>0</v>
      </c>
      <c r="K1677" s="9">
        <v>0</v>
      </c>
      <c r="L1677" s="9">
        <v>3.0000000000000001E-3</v>
      </c>
      <c r="M1677" s="9">
        <v>0</v>
      </c>
      <c r="N1677" s="9">
        <v>0</v>
      </c>
      <c r="O1677" s="9">
        <v>0</v>
      </c>
      <c r="P1677" s="9">
        <v>0</v>
      </c>
      <c r="Q1677" s="9">
        <v>0</v>
      </c>
      <c r="R1677" s="9">
        <v>1E-3</v>
      </c>
      <c r="S1677" s="9">
        <v>0</v>
      </c>
      <c r="T1677" s="9">
        <v>0</v>
      </c>
      <c r="U1677" s="9">
        <v>0</v>
      </c>
      <c r="V1677" s="9">
        <v>8.9999999999999993E-3</v>
      </c>
      <c r="W1677" s="9">
        <v>0</v>
      </c>
      <c r="X1677" s="9">
        <v>0</v>
      </c>
      <c r="Y1677" s="9">
        <v>0</v>
      </c>
      <c r="Z1677" s="9">
        <v>2E-3</v>
      </c>
      <c r="AA1677" s="9">
        <v>0</v>
      </c>
      <c r="AB1677" s="9">
        <v>2E-3</v>
      </c>
    </row>
    <row r="1678" spans="1:29" x14ac:dyDescent="0.2">
      <c r="B1678" s="2" t="s">
        <v>20</v>
      </c>
      <c r="C1678" s="8">
        <v>1.0999999999999999E-2</v>
      </c>
      <c r="D1678" s="9">
        <v>0.02</v>
      </c>
      <c r="E1678" s="9">
        <v>1.2E-2</v>
      </c>
      <c r="F1678" s="9">
        <v>1.4999999999999999E-2</v>
      </c>
      <c r="G1678" s="9">
        <v>2E-3</v>
      </c>
      <c r="H1678" s="9">
        <v>5.0000000000000001E-3</v>
      </c>
      <c r="I1678" s="9">
        <v>5.0000000000000001E-3</v>
      </c>
      <c r="J1678" s="9">
        <v>1.0999999999999999E-2</v>
      </c>
      <c r="K1678" s="9">
        <v>6.0000000000000001E-3</v>
      </c>
      <c r="L1678" s="9">
        <v>8.0000000000000002E-3</v>
      </c>
      <c r="M1678" s="9">
        <v>7.0000000000000001E-3</v>
      </c>
      <c r="N1678" s="9">
        <v>1.2999999999999999E-2</v>
      </c>
      <c r="O1678" s="9">
        <v>0</v>
      </c>
      <c r="P1678" s="9">
        <v>0</v>
      </c>
      <c r="Q1678" s="9">
        <v>0</v>
      </c>
      <c r="R1678" s="9">
        <v>1.0999999999999999E-2</v>
      </c>
      <c r="S1678" s="9">
        <v>1.0999999999999999E-2</v>
      </c>
      <c r="T1678" s="9">
        <v>8.0000000000000002E-3</v>
      </c>
      <c r="U1678" s="9">
        <v>0</v>
      </c>
      <c r="V1678" s="9">
        <v>7.1999999999999995E-2</v>
      </c>
      <c r="W1678" s="9">
        <v>1.4999999999999999E-2</v>
      </c>
      <c r="X1678" s="9">
        <v>5.0000000000000001E-3</v>
      </c>
      <c r="Y1678" s="9">
        <v>5.0000000000000001E-3</v>
      </c>
      <c r="Z1678" s="9">
        <v>1.0999999999999999E-2</v>
      </c>
      <c r="AA1678" s="9">
        <v>1.4999999999999999E-2</v>
      </c>
      <c r="AB1678" s="9">
        <v>0.02</v>
      </c>
    </row>
    <row r="1679" spans="1:29" x14ac:dyDescent="0.2">
      <c r="B1679" s="2" t="s">
        <v>3</v>
      </c>
      <c r="C1679" s="3">
        <v>2323</v>
      </c>
      <c r="D1679" s="4">
        <v>349</v>
      </c>
      <c r="E1679" s="4">
        <v>510</v>
      </c>
      <c r="F1679" s="4">
        <v>615</v>
      </c>
      <c r="G1679" s="4">
        <v>414</v>
      </c>
      <c r="H1679" s="4">
        <v>219</v>
      </c>
      <c r="I1679" s="4">
        <v>207</v>
      </c>
      <c r="J1679" s="4">
        <v>188</v>
      </c>
      <c r="K1679" s="4">
        <v>362</v>
      </c>
      <c r="L1679" s="4">
        <v>620</v>
      </c>
      <c r="M1679" s="4">
        <v>279</v>
      </c>
      <c r="N1679" s="4">
        <v>157</v>
      </c>
      <c r="O1679" s="4">
        <v>189</v>
      </c>
      <c r="P1679" s="4">
        <v>1394</v>
      </c>
      <c r="Q1679" s="4">
        <v>901</v>
      </c>
      <c r="R1679" s="4">
        <v>1988</v>
      </c>
      <c r="S1679" s="4">
        <v>265</v>
      </c>
      <c r="T1679" s="4">
        <v>2120</v>
      </c>
      <c r="U1679" s="4">
        <v>98</v>
      </c>
      <c r="V1679" s="4">
        <v>111</v>
      </c>
      <c r="W1679" s="4">
        <v>67</v>
      </c>
      <c r="X1679" s="4">
        <v>191</v>
      </c>
      <c r="Y1679" s="4">
        <v>585</v>
      </c>
      <c r="Z1679" s="4">
        <v>569</v>
      </c>
      <c r="AA1679" s="4">
        <v>482</v>
      </c>
      <c r="AB1679" s="4">
        <v>405</v>
      </c>
    </row>
    <row r="1680" spans="1:29" x14ac:dyDescent="0.2">
      <c r="A1680" s="1" t="s">
        <v>1459</v>
      </c>
    </row>
    <row r="1681" spans="1:28" x14ac:dyDescent="0.2">
      <c r="B1681" s="2" t="s">
        <v>4</v>
      </c>
      <c r="C1681" s="8">
        <v>0.15</v>
      </c>
      <c r="D1681" s="9">
        <v>1</v>
      </c>
      <c r="E1681" s="9">
        <v>0</v>
      </c>
      <c r="F1681" s="9">
        <v>0</v>
      </c>
      <c r="G1681" s="9">
        <v>0</v>
      </c>
      <c r="H1681" s="9">
        <v>0</v>
      </c>
      <c r="I1681" s="9">
        <v>0</v>
      </c>
      <c r="J1681" s="9">
        <v>0.121</v>
      </c>
      <c r="K1681" s="9">
        <v>0.13200000000000001</v>
      </c>
      <c r="L1681" s="9">
        <v>0.16200000000000001</v>
      </c>
      <c r="M1681" s="9">
        <v>0.154</v>
      </c>
      <c r="N1681" s="9">
        <v>0.16700000000000001</v>
      </c>
      <c r="O1681" s="9">
        <v>0.218</v>
      </c>
      <c r="P1681" s="9">
        <v>0.161</v>
      </c>
      <c r="Q1681" s="9">
        <v>0.13200000000000001</v>
      </c>
      <c r="R1681" s="9">
        <v>0.16600000000000001</v>
      </c>
      <c r="S1681" s="9">
        <v>6.4000000000000001E-2</v>
      </c>
      <c r="T1681" s="9">
        <v>0.153</v>
      </c>
      <c r="U1681" s="9">
        <v>0.10199999999999999</v>
      </c>
      <c r="V1681" s="9">
        <v>0.13200000000000001</v>
      </c>
      <c r="W1681" s="9">
        <v>0.11899999999999999</v>
      </c>
      <c r="X1681" s="9">
        <v>0.152</v>
      </c>
      <c r="Y1681" s="9">
        <v>0.159</v>
      </c>
      <c r="Z1681" s="9">
        <v>0.17199999999999999</v>
      </c>
      <c r="AA1681" s="9">
        <v>0.13800000000000001</v>
      </c>
      <c r="AB1681" s="9">
        <v>0.126</v>
      </c>
    </row>
    <row r="1682" spans="1:28" x14ac:dyDescent="0.2">
      <c r="B1682" s="2" t="s">
        <v>5</v>
      </c>
      <c r="C1682" s="8">
        <v>0.22</v>
      </c>
      <c r="D1682" s="9">
        <v>0</v>
      </c>
      <c r="E1682" s="9">
        <v>1</v>
      </c>
      <c r="F1682" s="9">
        <v>0</v>
      </c>
      <c r="G1682" s="9">
        <v>0</v>
      </c>
      <c r="H1682" s="9">
        <v>0</v>
      </c>
      <c r="I1682" s="9">
        <v>0</v>
      </c>
      <c r="J1682" s="9">
        <v>0.221</v>
      </c>
      <c r="K1682" s="9">
        <v>0.193</v>
      </c>
      <c r="L1682" s="9">
        <v>0.21199999999999999</v>
      </c>
      <c r="M1682" s="9">
        <v>0.24299999999999999</v>
      </c>
      <c r="N1682" s="9">
        <v>0.24399999999999999</v>
      </c>
      <c r="O1682" s="9">
        <v>0.223</v>
      </c>
      <c r="P1682" s="9">
        <v>0.23100000000000001</v>
      </c>
      <c r="Q1682" s="9">
        <v>0.20300000000000001</v>
      </c>
      <c r="R1682" s="9">
        <v>0.24399999999999999</v>
      </c>
      <c r="S1682" s="9">
        <v>7.1999999999999995E-2</v>
      </c>
      <c r="T1682" s="9">
        <v>0.222</v>
      </c>
      <c r="U1682" s="9">
        <v>0.17299999999999999</v>
      </c>
      <c r="V1682" s="9">
        <v>0.21099999999999999</v>
      </c>
      <c r="W1682" s="9">
        <v>0.20899999999999999</v>
      </c>
      <c r="X1682" s="9">
        <v>0.183</v>
      </c>
      <c r="Y1682" s="9">
        <v>0.219</v>
      </c>
      <c r="Z1682" s="9">
        <v>0.19800000000000001</v>
      </c>
      <c r="AA1682" s="9">
        <v>0.25</v>
      </c>
      <c r="AB1682" s="9">
        <v>0.23400000000000001</v>
      </c>
    </row>
    <row r="1683" spans="1:28" x14ac:dyDescent="0.2">
      <c r="B1683" s="2" t="s">
        <v>6</v>
      </c>
      <c r="C1683" s="8">
        <v>0.26600000000000001</v>
      </c>
      <c r="D1683" s="9">
        <v>0</v>
      </c>
      <c r="E1683" s="9">
        <v>0</v>
      </c>
      <c r="F1683" s="9">
        <v>1</v>
      </c>
      <c r="G1683" s="9">
        <v>0</v>
      </c>
      <c r="H1683" s="9">
        <v>0</v>
      </c>
      <c r="I1683" s="9">
        <v>0</v>
      </c>
      <c r="J1683" s="9">
        <v>0.17899999999999999</v>
      </c>
      <c r="K1683" s="9">
        <v>0.27500000000000002</v>
      </c>
      <c r="L1683" s="9">
        <v>0.26200000000000001</v>
      </c>
      <c r="M1683" s="9">
        <v>0.29599999999999999</v>
      </c>
      <c r="N1683" s="9">
        <v>0.28799999999999998</v>
      </c>
      <c r="O1683" s="9">
        <v>0.27700000000000002</v>
      </c>
      <c r="P1683" s="9">
        <v>0.25600000000000001</v>
      </c>
      <c r="Q1683" s="9">
        <v>0.27900000000000003</v>
      </c>
      <c r="R1683" s="9">
        <v>0.27400000000000002</v>
      </c>
      <c r="S1683" s="9">
        <v>0.2</v>
      </c>
      <c r="T1683" s="9">
        <v>0.26800000000000002</v>
      </c>
      <c r="U1683" s="9">
        <v>0.214</v>
      </c>
      <c r="V1683" s="9">
        <v>0.254</v>
      </c>
      <c r="W1683" s="9">
        <v>0.373</v>
      </c>
      <c r="X1683" s="9">
        <v>0.251</v>
      </c>
      <c r="Y1683" s="9">
        <v>0.25800000000000001</v>
      </c>
      <c r="Z1683" s="9">
        <v>0.23699999999999999</v>
      </c>
      <c r="AA1683" s="9">
        <v>0.25800000000000001</v>
      </c>
      <c r="AB1683" s="9">
        <v>0.32</v>
      </c>
    </row>
    <row r="1684" spans="1:28" x14ac:dyDescent="0.2">
      <c r="B1684" s="2" t="s">
        <v>7</v>
      </c>
      <c r="C1684" s="8">
        <v>0.18</v>
      </c>
      <c r="D1684" s="9">
        <v>0</v>
      </c>
      <c r="E1684" s="9">
        <v>0</v>
      </c>
      <c r="F1684" s="9">
        <v>0</v>
      </c>
      <c r="G1684" s="9">
        <v>1</v>
      </c>
      <c r="H1684" s="9">
        <v>0</v>
      </c>
      <c r="I1684" s="9">
        <v>0</v>
      </c>
      <c r="J1684" s="9">
        <v>0.17899999999999999</v>
      </c>
      <c r="K1684" s="9">
        <v>0.16</v>
      </c>
      <c r="L1684" s="9">
        <v>0.19700000000000001</v>
      </c>
      <c r="M1684" s="9">
        <v>0.13900000000000001</v>
      </c>
      <c r="N1684" s="9">
        <v>0.19900000000000001</v>
      </c>
      <c r="O1684" s="9">
        <v>0.18099999999999999</v>
      </c>
      <c r="P1684" s="9">
        <v>0.17</v>
      </c>
      <c r="Q1684" s="9">
        <v>0.19700000000000001</v>
      </c>
      <c r="R1684" s="9">
        <v>0.16500000000000001</v>
      </c>
      <c r="S1684" s="9">
        <v>0.27500000000000002</v>
      </c>
      <c r="T1684" s="9">
        <v>0.18099999999999999</v>
      </c>
      <c r="U1684" s="9">
        <v>0.17299999999999999</v>
      </c>
      <c r="V1684" s="9">
        <v>0.17499999999999999</v>
      </c>
      <c r="W1684" s="9">
        <v>0.104</v>
      </c>
      <c r="X1684" s="9">
        <v>0.24099999999999999</v>
      </c>
      <c r="Y1684" s="9">
        <v>0.16900000000000001</v>
      </c>
      <c r="Z1684" s="9">
        <v>0.16</v>
      </c>
      <c r="AA1684" s="9">
        <v>0.19</v>
      </c>
      <c r="AB1684" s="9">
        <v>0.192</v>
      </c>
    </row>
    <row r="1685" spans="1:28" x14ac:dyDescent="0.2">
      <c r="B1685" s="2" t="s">
        <v>8</v>
      </c>
      <c r="C1685" s="8">
        <v>9.5000000000000001E-2</v>
      </c>
      <c r="D1685" s="9">
        <v>0</v>
      </c>
      <c r="E1685" s="9">
        <v>0</v>
      </c>
      <c r="F1685" s="9">
        <v>0</v>
      </c>
      <c r="G1685" s="9">
        <v>0</v>
      </c>
      <c r="H1685" s="9">
        <v>1</v>
      </c>
      <c r="I1685" s="9">
        <v>0</v>
      </c>
      <c r="J1685" s="9">
        <v>8.8999999999999996E-2</v>
      </c>
      <c r="K1685" s="9">
        <v>0.121</v>
      </c>
      <c r="L1685" s="9">
        <v>9.7000000000000003E-2</v>
      </c>
      <c r="M1685" s="9">
        <v>0.111</v>
      </c>
      <c r="N1685" s="9">
        <v>5.8000000000000003E-2</v>
      </c>
      <c r="O1685" s="9">
        <v>3.2000000000000001E-2</v>
      </c>
      <c r="P1685" s="9">
        <v>9.1999999999999998E-2</v>
      </c>
      <c r="Q1685" s="9">
        <v>0.10100000000000001</v>
      </c>
      <c r="R1685" s="9">
        <v>8.3000000000000004E-2</v>
      </c>
      <c r="S1685" s="9">
        <v>0.16600000000000001</v>
      </c>
      <c r="T1685" s="9">
        <v>9.2999999999999999E-2</v>
      </c>
      <c r="U1685" s="9">
        <v>0.153</v>
      </c>
      <c r="V1685" s="9">
        <v>7.9000000000000001E-2</v>
      </c>
      <c r="W1685" s="9">
        <v>0.11899999999999999</v>
      </c>
      <c r="X1685" s="9">
        <v>6.8000000000000005E-2</v>
      </c>
      <c r="Y1685" s="9">
        <v>0.108</v>
      </c>
      <c r="Z1685" s="9">
        <v>0.121</v>
      </c>
      <c r="AA1685" s="9">
        <v>8.3000000000000004E-2</v>
      </c>
      <c r="AB1685" s="9">
        <v>5.8999999999999997E-2</v>
      </c>
    </row>
    <row r="1686" spans="1:28" x14ac:dyDescent="0.2">
      <c r="B1686" s="2" t="s">
        <v>460</v>
      </c>
      <c r="C1686" s="8">
        <v>8.3000000000000004E-2</v>
      </c>
      <c r="D1686" s="9">
        <v>0</v>
      </c>
      <c r="E1686" s="9">
        <v>0</v>
      </c>
      <c r="F1686" s="9">
        <v>0</v>
      </c>
      <c r="G1686" s="9">
        <v>0</v>
      </c>
      <c r="H1686" s="9">
        <v>0</v>
      </c>
      <c r="I1686" s="9">
        <v>0.92800000000000005</v>
      </c>
      <c r="J1686" s="9">
        <v>0.19500000000000001</v>
      </c>
      <c r="K1686" s="9">
        <v>0.113</v>
      </c>
      <c r="L1686" s="9">
        <v>6.6000000000000003E-2</v>
      </c>
      <c r="M1686" s="9">
        <v>5.7000000000000002E-2</v>
      </c>
      <c r="N1686" s="9">
        <v>4.4999999999999998E-2</v>
      </c>
      <c r="O1686" s="9">
        <v>5.8999999999999997E-2</v>
      </c>
      <c r="P1686" s="9">
        <v>8.6999999999999994E-2</v>
      </c>
      <c r="Q1686" s="9">
        <v>7.8E-2</v>
      </c>
      <c r="R1686" s="9">
        <v>6.5000000000000002E-2</v>
      </c>
      <c r="S1686" s="9">
        <v>0.192</v>
      </c>
      <c r="T1686" s="9">
        <v>7.5999999999999998E-2</v>
      </c>
      <c r="U1686" s="9">
        <v>0.17299999999999999</v>
      </c>
      <c r="V1686" s="9">
        <v>0.14000000000000001</v>
      </c>
      <c r="W1686" s="9">
        <v>7.4999999999999997E-2</v>
      </c>
      <c r="X1686" s="9">
        <v>9.9000000000000005E-2</v>
      </c>
      <c r="Y1686" s="9">
        <v>0.08</v>
      </c>
      <c r="Z1686" s="9">
        <v>0.105</v>
      </c>
      <c r="AA1686" s="9">
        <v>7.3999999999999996E-2</v>
      </c>
      <c r="AB1686" s="9">
        <v>6.2E-2</v>
      </c>
    </row>
    <row r="1687" spans="1:28" x14ac:dyDescent="0.2">
      <c r="B1687" s="2" t="s">
        <v>10</v>
      </c>
      <c r="C1687" s="8">
        <v>6.0000000000000001E-3</v>
      </c>
      <c r="D1687" s="9">
        <v>0</v>
      </c>
      <c r="E1687" s="9">
        <v>0</v>
      </c>
      <c r="F1687" s="9">
        <v>0</v>
      </c>
      <c r="G1687" s="9">
        <v>0</v>
      </c>
      <c r="H1687" s="9">
        <v>0</v>
      </c>
      <c r="I1687" s="9">
        <v>7.1999999999999995E-2</v>
      </c>
      <c r="J1687" s="9">
        <v>1.6E-2</v>
      </c>
      <c r="K1687" s="9">
        <v>6.0000000000000001E-3</v>
      </c>
      <c r="L1687" s="9">
        <v>5.0000000000000001E-3</v>
      </c>
      <c r="M1687" s="9">
        <v>0</v>
      </c>
      <c r="N1687" s="9">
        <v>0</v>
      </c>
      <c r="O1687" s="9">
        <v>1.0999999999999999E-2</v>
      </c>
      <c r="P1687" s="9">
        <v>4.0000000000000001E-3</v>
      </c>
      <c r="Q1687" s="9">
        <v>0.01</v>
      </c>
      <c r="R1687" s="9">
        <v>4.0000000000000001E-3</v>
      </c>
      <c r="S1687" s="9">
        <v>0.03</v>
      </c>
      <c r="T1687" s="9">
        <v>6.0000000000000001E-3</v>
      </c>
      <c r="U1687" s="9">
        <v>0.01</v>
      </c>
      <c r="V1687" s="9">
        <v>8.9999999999999993E-3</v>
      </c>
      <c r="W1687" s="9">
        <v>0</v>
      </c>
      <c r="X1687" s="9">
        <v>5.0000000000000001E-3</v>
      </c>
      <c r="Y1687" s="9">
        <v>7.0000000000000001E-3</v>
      </c>
      <c r="Z1687" s="9">
        <v>7.0000000000000001E-3</v>
      </c>
      <c r="AA1687" s="9">
        <v>6.0000000000000001E-3</v>
      </c>
      <c r="AB1687" s="9">
        <v>7.0000000000000001E-3</v>
      </c>
    </row>
    <row r="1688" spans="1:28" x14ac:dyDescent="0.2">
      <c r="B1688" s="2" t="s">
        <v>3</v>
      </c>
      <c r="C1688" s="3">
        <v>2327</v>
      </c>
      <c r="D1688" s="4">
        <v>350</v>
      </c>
      <c r="E1688" s="4">
        <v>512</v>
      </c>
      <c r="F1688" s="4">
        <v>618</v>
      </c>
      <c r="G1688" s="4">
        <v>418</v>
      </c>
      <c r="H1688" s="4">
        <v>220</v>
      </c>
      <c r="I1688" s="4">
        <v>209</v>
      </c>
      <c r="J1688" s="4">
        <v>190</v>
      </c>
      <c r="K1688" s="4">
        <v>363</v>
      </c>
      <c r="L1688" s="4">
        <v>619</v>
      </c>
      <c r="M1688" s="4">
        <v>280</v>
      </c>
      <c r="N1688" s="4">
        <v>156</v>
      </c>
      <c r="O1688" s="4">
        <v>188</v>
      </c>
      <c r="P1688" s="4">
        <v>1387</v>
      </c>
      <c r="Q1688" s="4">
        <v>900</v>
      </c>
      <c r="R1688" s="4">
        <v>1993</v>
      </c>
      <c r="S1688" s="4">
        <v>265</v>
      </c>
      <c r="T1688" s="4">
        <v>2121</v>
      </c>
      <c r="U1688" s="4">
        <v>98</v>
      </c>
      <c r="V1688" s="4">
        <v>114</v>
      </c>
      <c r="W1688" s="4">
        <v>67</v>
      </c>
      <c r="X1688" s="4">
        <v>191</v>
      </c>
      <c r="Y1688" s="4">
        <v>585</v>
      </c>
      <c r="Z1688" s="4">
        <v>570</v>
      </c>
      <c r="AA1688" s="4">
        <v>484</v>
      </c>
      <c r="AB1688" s="4">
        <v>406</v>
      </c>
    </row>
    <row r="1689" spans="1:28" ht="63.75" x14ac:dyDescent="0.2">
      <c r="A1689" s="1" t="s">
        <v>1460</v>
      </c>
    </row>
    <row r="1690" spans="1:28" x14ac:dyDescent="0.2">
      <c r="B1690" s="2" t="s">
        <v>1491</v>
      </c>
      <c r="C1690" s="8">
        <v>0.98799999999999999</v>
      </c>
      <c r="D1690" s="9">
        <v>0.98799999999999999</v>
      </c>
      <c r="E1690" s="9">
        <v>0.98</v>
      </c>
      <c r="F1690" s="9">
        <v>0.99299999999999999</v>
      </c>
      <c r="G1690" s="9">
        <v>0.98299999999999998</v>
      </c>
      <c r="H1690" s="9">
        <v>0.99099999999999999</v>
      </c>
      <c r="I1690" s="9">
        <v>0.995</v>
      </c>
      <c r="J1690" s="9">
        <v>0.98399999999999999</v>
      </c>
      <c r="K1690" s="9">
        <v>0.99399999999999999</v>
      </c>
      <c r="L1690" s="9">
        <v>0.98899999999999999</v>
      </c>
      <c r="M1690" s="9">
        <v>0.98599999999999999</v>
      </c>
      <c r="N1690" s="9">
        <v>0.98699999999999999</v>
      </c>
      <c r="O1690" s="9">
        <v>0.98899999999999999</v>
      </c>
      <c r="P1690" s="9">
        <v>0.98599999999999999</v>
      </c>
      <c r="Q1690" s="9">
        <v>0.99</v>
      </c>
      <c r="R1690" s="9">
        <v>0.98699999999999999</v>
      </c>
      <c r="S1690" s="9">
        <v>0.98799999999999999</v>
      </c>
      <c r="T1690" s="9">
        <v>0.99399999999999999</v>
      </c>
      <c r="U1690" s="9">
        <v>0.89800000000000002</v>
      </c>
      <c r="V1690" s="9">
        <v>0.83599999999999997</v>
      </c>
      <c r="W1690" s="9">
        <v>0.89100000000000001</v>
      </c>
      <c r="X1690" s="9">
        <v>0.995</v>
      </c>
      <c r="Y1690" s="9">
        <v>0.998</v>
      </c>
      <c r="Z1690" s="9">
        <v>0.98399999999999999</v>
      </c>
      <c r="AA1690" s="9">
        <v>0.98499999999999999</v>
      </c>
      <c r="AB1690" s="9">
        <v>0.99199999999999999</v>
      </c>
    </row>
    <row r="1691" spans="1:28" x14ac:dyDescent="0.2">
      <c r="B1691" s="2" t="s">
        <v>461</v>
      </c>
      <c r="C1691" s="8">
        <v>1.2E-2</v>
      </c>
      <c r="D1691" s="9">
        <v>1.2E-2</v>
      </c>
      <c r="E1691" s="9">
        <v>0.02</v>
      </c>
      <c r="F1691" s="9">
        <v>7.0000000000000001E-3</v>
      </c>
      <c r="G1691" s="9">
        <v>1.7000000000000001E-2</v>
      </c>
      <c r="H1691" s="9">
        <v>8.9999999999999993E-3</v>
      </c>
      <c r="I1691" s="9">
        <v>5.0000000000000001E-3</v>
      </c>
      <c r="J1691" s="9">
        <v>1.6E-2</v>
      </c>
      <c r="K1691" s="9">
        <v>6.0000000000000001E-3</v>
      </c>
      <c r="L1691" s="9">
        <v>1.0999999999999999E-2</v>
      </c>
      <c r="M1691" s="9">
        <v>1.4E-2</v>
      </c>
      <c r="N1691" s="9">
        <v>1.2999999999999999E-2</v>
      </c>
      <c r="O1691" s="9">
        <v>1.0999999999999999E-2</v>
      </c>
      <c r="P1691" s="9">
        <v>1.4E-2</v>
      </c>
      <c r="Q1691" s="9">
        <v>0.01</v>
      </c>
      <c r="R1691" s="9">
        <v>1.2999999999999999E-2</v>
      </c>
      <c r="S1691" s="9">
        <v>1.2E-2</v>
      </c>
      <c r="T1691" s="9">
        <v>6.0000000000000001E-3</v>
      </c>
      <c r="U1691" s="9">
        <v>0.10199999999999999</v>
      </c>
      <c r="V1691" s="9">
        <v>0.16400000000000001</v>
      </c>
      <c r="W1691" s="9">
        <v>0.109</v>
      </c>
      <c r="X1691" s="9">
        <v>5.0000000000000001E-3</v>
      </c>
      <c r="Y1691" s="9">
        <v>2E-3</v>
      </c>
      <c r="Z1691" s="9">
        <v>1.6E-2</v>
      </c>
      <c r="AA1691" s="9">
        <v>1.4999999999999999E-2</v>
      </c>
      <c r="AB1691" s="9">
        <v>8.0000000000000002E-3</v>
      </c>
    </row>
    <row r="1692" spans="1:28" x14ac:dyDescent="0.2">
      <c r="B1692" s="2" t="s">
        <v>3</v>
      </c>
      <c r="C1692" s="3">
        <v>2283</v>
      </c>
      <c r="D1692" s="4">
        <v>344</v>
      </c>
      <c r="E1692" s="4">
        <v>504</v>
      </c>
      <c r="F1692" s="4">
        <v>605</v>
      </c>
      <c r="G1692" s="4">
        <v>407</v>
      </c>
      <c r="H1692" s="4">
        <v>216</v>
      </c>
      <c r="I1692" s="4">
        <v>198</v>
      </c>
      <c r="J1692" s="4">
        <v>182</v>
      </c>
      <c r="K1692" s="4">
        <v>355</v>
      </c>
      <c r="L1692" s="4">
        <v>614</v>
      </c>
      <c r="M1692" s="4">
        <v>278</v>
      </c>
      <c r="N1692" s="4">
        <v>156</v>
      </c>
      <c r="O1692" s="4">
        <v>187</v>
      </c>
      <c r="P1692" s="4">
        <v>1369</v>
      </c>
      <c r="Q1692" s="4">
        <v>881</v>
      </c>
      <c r="R1692" s="4">
        <v>1966</v>
      </c>
      <c r="S1692" s="4">
        <v>258</v>
      </c>
      <c r="T1692" s="4">
        <v>2130</v>
      </c>
      <c r="U1692" s="4">
        <v>98</v>
      </c>
      <c r="V1692" s="4">
        <v>61</v>
      </c>
      <c r="W1692" s="4">
        <v>64</v>
      </c>
      <c r="X1692" s="4">
        <v>191</v>
      </c>
      <c r="Y1692" s="4">
        <v>578</v>
      </c>
      <c r="Z1692" s="4">
        <v>555</v>
      </c>
      <c r="AA1692" s="4">
        <v>473</v>
      </c>
      <c r="AB1692" s="4">
        <v>397</v>
      </c>
    </row>
    <row r="1693" spans="1:28" ht="51" x14ac:dyDescent="0.2">
      <c r="A1693" s="1" t="s">
        <v>1461</v>
      </c>
    </row>
    <row r="1694" spans="1:28" x14ac:dyDescent="0.2">
      <c r="B1694" s="2" t="s">
        <v>1491</v>
      </c>
      <c r="C1694" s="8">
        <v>0.99299999999999999</v>
      </c>
      <c r="D1694" s="9">
        <v>0.99399999999999999</v>
      </c>
      <c r="E1694" s="9">
        <v>0.996</v>
      </c>
      <c r="F1694" s="9">
        <v>0.99199999999999999</v>
      </c>
      <c r="G1694" s="9">
        <v>0.99299999999999999</v>
      </c>
      <c r="H1694" s="9">
        <v>0.995</v>
      </c>
      <c r="I1694" s="9">
        <v>0.99</v>
      </c>
      <c r="J1694" s="9">
        <v>1</v>
      </c>
      <c r="K1694" s="9">
        <v>0.99399999999999999</v>
      </c>
      <c r="L1694" s="9">
        <v>0.99</v>
      </c>
      <c r="M1694" s="9">
        <v>0.98899999999999999</v>
      </c>
      <c r="N1694" s="9">
        <v>1</v>
      </c>
      <c r="O1694" s="9">
        <v>0.98899999999999999</v>
      </c>
      <c r="P1694" s="9">
        <v>0.995</v>
      </c>
      <c r="Q1694" s="9">
        <v>0.99199999999999999</v>
      </c>
      <c r="R1694" s="9">
        <v>0.99299999999999999</v>
      </c>
      <c r="S1694" s="9">
        <v>0.996</v>
      </c>
      <c r="T1694" s="9">
        <v>1</v>
      </c>
      <c r="U1694" s="9">
        <v>0.99</v>
      </c>
      <c r="V1694" s="9">
        <v>0.77</v>
      </c>
      <c r="W1694" s="9">
        <v>0.98399999999999999</v>
      </c>
      <c r="X1694" s="9">
        <v>1</v>
      </c>
      <c r="Y1694" s="9">
        <v>0.997</v>
      </c>
      <c r="Z1694" s="9">
        <v>0.98899999999999999</v>
      </c>
      <c r="AA1694" s="9">
        <v>0.99399999999999999</v>
      </c>
      <c r="AB1694" s="9">
        <v>0.99199999999999999</v>
      </c>
    </row>
    <row r="1695" spans="1:28" x14ac:dyDescent="0.2">
      <c r="B1695" s="2" t="s">
        <v>462</v>
      </c>
      <c r="C1695" s="8">
        <v>7.0000000000000001E-3</v>
      </c>
      <c r="D1695" s="9">
        <v>6.0000000000000001E-3</v>
      </c>
      <c r="E1695" s="9">
        <v>4.0000000000000001E-3</v>
      </c>
      <c r="F1695" s="9">
        <v>8.0000000000000002E-3</v>
      </c>
      <c r="G1695" s="9">
        <v>7.0000000000000001E-3</v>
      </c>
      <c r="H1695" s="9">
        <v>5.0000000000000001E-3</v>
      </c>
      <c r="I1695" s="9">
        <v>0.01</v>
      </c>
      <c r="J1695" s="9">
        <v>0</v>
      </c>
      <c r="K1695" s="9">
        <v>6.0000000000000001E-3</v>
      </c>
      <c r="L1695" s="9">
        <v>0.01</v>
      </c>
      <c r="M1695" s="9">
        <v>1.0999999999999999E-2</v>
      </c>
      <c r="N1695" s="9">
        <v>0</v>
      </c>
      <c r="O1695" s="9">
        <v>1.0999999999999999E-2</v>
      </c>
      <c r="P1695" s="9">
        <v>5.0000000000000001E-3</v>
      </c>
      <c r="Q1695" s="9">
        <v>8.0000000000000002E-3</v>
      </c>
      <c r="R1695" s="9">
        <v>7.0000000000000001E-3</v>
      </c>
      <c r="S1695" s="9">
        <v>4.0000000000000001E-3</v>
      </c>
      <c r="T1695" s="9">
        <v>0</v>
      </c>
      <c r="U1695" s="9">
        <v>0.01</v>
      </c>
      <c r="V1695" s="9">
        <v>0.23</v>
      </c>
      <c r="W1695" s="9">
        <v>1.6E-2</v>
      </c>
      <c r="X1695" s="9">
        <v>0</v>
      </c>
      <c r="Y1695" s="9">
        <v>3.0000000000000001E-3</v>
      </c>
      <c r="Z1695" s="9">
        <v>1.0999999999999999E-2</v>
      </c>
      <c r="AA1695" s="9">
        <v>6.0000000000000001E-3</v>
      </c>
      <c r="AB1695" s="9">
        <v>8.0000000000000002E-3</v>
      </c>
    </row>
    <row r="1696" spans="1:28" x14ac:dyDescent="0.2">
      <c r="B1696" s="2" t="s">
        <v>3</v>
      </c>
      <c r="C1696" s="3">
        <v>2283</v>
      </c>
      <c r="D1696" s="4">
        <v>344</v>
      </c>
      <c r="E1696" s="4">
        <v>504</v>
      </c>
      <c r="F1696" s="4">
        <v>605</v>
      </c>
      <c r="G1696" s="4">
        <v>407</v>
      </c>
      <c r="H1696" s="4">
        <v>216</v>
      </c>
      <c r="I1696" s="4">
        <v>198</v>
      </c>
      <c r="J1696" s="4">
        <v>182</v>
      </c>
      <c r="K1696" s="4">
        <v>355</v>
      </c>
      <c r="L1696" s="4">
        <v>614</v>
      </c>
      <c r="M1696" s="4">
        <v>278</v>
      </c>
      <c r="N1696" s="4">
        <v>156</v>
      </c>
      <c r="O1696" s="4">
        <v>187</v>
      </c>
      <c r="P1696" s="4">
        <v>1369</v>
      </c>
      <c r="Q1696" s="4">
        <v>881</v>
      </c>
      <c r="R1696" s="4">
        <v>1966</v>
      </c>
      <c r="S1696" s="4">
        <v>258</v>
      </c>
      <c r="T1696" s="4">
        <v>2130</v>
      </c>
      <c r="U1696" s="4">
        <v>98</v>
      </c>
      <c r="V1696" s="4">
        <v>61</v>
      </c>
      <c r="W1696" s="4">
        <v>64</v>
      </c>
      <c r="X1696" s="4">
        <v>191</v>
      </c>
      <c r="Y1696" s="4">
        <v>578</v>
      </c>
      <c r="Z1696" s="4">
        <v>555</v>
      </c>
      <c r="AA1696" s="4">
        <v>473</v>
      </c>
      <c r="AB1696" s="4">
        <v>397</v>
      </c>
    </row>
    <row r="1697" spans="1:28" ht="51" x14ac:dyDescent="0.2">
      <c r="A1697" s="1" t="s">
        <v>1187</v>
      </c>
    </row>
    <row r="1698" spans="1:28" x14ac:dyDescent="0.2">
      <c r="B1698" s="2" t="s">
        <v>1491</v>
      </c>
      <c r="C1698" s="8">
        <v>0.95699999999999996</v>
      </c>
      <c r="D1698" s="9">
        <v>0.97099999999999997</v>
      </c>
      <c r="E1698" s="9">
        <v>0.96599999999999997</v>
      </c>
      <c r="F1698" s="9">
        <v>0.96499999999999997</v>
      </c>
      <c r="G1698" s="9">
        <v>0.95799999999999996</v>
      </c>
      <c r="H1698" s="9">
        <v>0.93100000000000005</v>
      </c>
      <c r="I1698" s="9">
        <v>0.90900000000000003</v>
      </c>
      <c r="J1698" s="9">
        <v>0.98399999999999999</v>
      </c>
      <c r="K1698" s="9">
        <v>0.94899999999999995</v>
      </c>
      <c r="L1698" s="9">
        <v>0.95799999999999996</v>
      </c>
      <c r="M1698" s="9">
        <v>0.94599999999999995</v>
      </c>
      <c r="N1698" s="9">
        <v>0.93600000000000005</v>
      </c>
      <c r="O1698" s="9">
        <v>0.97899999999999998</v>
      </c>
      <c r="P1698" s="9">
        <v>0.95499999999999996</v>
      </c>
      <c r="Q1698" s="9">
        <v>0.95799999999999996</v>
      </c>
      <c r="R1698" s="9">
        <v>0.96</v>
      </c>
      <c r="S1698" s="9">
        <v>0.93799999999999994</v>
      </c>
      <c r="T1698" s="9">
        <v>0.997</v>
      </c>
      <c r="U1698" s="9">
        <v>0</v>
      </c>
      <c r="V1698" s="9">
        <v>1</v>
      </c>
      <c r="W1698" s="9">
        <v>0.95299999999999996</v>
      </c>
      <c r="X1698" s="9">
        <v>0.99</v>
      </c>
      <c r="Y1698" s="9">
        <v>0.98399999999999999</v>
      </c>
      <c r="Z1698" s="9">
        <v>0.88100000000000001</v>
      </c>
      <c r="AA1698" s="9">
        <v>0.97499999999999998</v>
      </c>
      <c r="AB1698" s="9">
        <v>0.98499999999999999</v>
      </c>
    </row>
    <row r="1699" spans="1:28" x14ac:dyDescent="0.2">
      <c r="B1699" s="2" t="s">
        <v>33</v>
      </c>
      <c r="C1699" s="8">
        <v>4.2999999999999997E-2</v>
      </c>
      <c r="D1699" s="9">
        <v>2.9000000000000001E-2</v>
      </c>
      <c r="E1699" s="9">
        <v>3.4000000000000002E-2</v>
      </c>
      <c r="F1699" s="9">
        <v>3.5000000000000003E-2</v>
      </c>
      <c r="G1699" s="9">
        <v>4.2000000000000003E-2</v>
      </c>
      <c r="H1699" s="9">
        <v>6.9000000000000006E-2</v>
      </c>
      <c r="I1699" s="9">
        <v>9.0999999999999998E-2</v>
      </c>
      <c r="J1699" s="9">
        <v>1.6E-2</v>
      </c>
      <c r="K1699" s="9">
        <v>5.0999999999999997E-2</v>
      </c>
      <c r="L1699" s="9">
        <v>4.2000000000000003E-2</v>
      </c>
      <c r="M1699" s="9">
        <v>5.3999999999999999E-2</v>
      </c>
      <c r="N1699" s="9">
        <v>6.4000000000000001E-2</v>
      </c>
      <c r="O1699" s="9">
        <v>2.1000000000000001E-2</v>
      </c>
      <c r="P1699" s="9">
        <v>4.4999999999999998E-2</v>
      </c>
      <c r="Q1699" s="9">
        <v>4.2000000000000003E-2</v>
      </c>
      <c r="R1699" s="9">
        <v>0.04</v>
      </c>
      <c r="S1699" s="9">
        <v>6.2E-2</v>
      </c>
      <c r="T1699" s="9">
        <v>3.0000000000000001E-3</v>
      </c>
      <c r="U1699" s="9">
        <v>1</v>
      </c>
      <c r="V1699" s="9">
        <v>0</v>
      </c>
      <c r="W1699" s="9">
        <v>4.7E-2</v>
      </c>
      <c r="X1699" s="9">
        <v>0.01</v>
      </c>
      <c r="Y1699" s="9">
        <v>1.6E-2</v>
      </c>
      <c r="Z1699" s="9">
        <v>0.11899999999999999</v>
      </c>
      <c r="AA1699" s="9">
        <v>2.5000000000000001E-2</v>
      </c>
      <c r="AB1699" s="9">
        <v>1.4999999999999999E-2</v>
      </c>
    </row>
    <row r="1700" spans="1:28" x14ac:dyDescent="0.2">
      <c r="B1700" s="2" t="s">
        <v>3</v>
      </c>
      <c r="C1700" s="3">
        <v>2283</v>
      </c>
      <c r="D1700" s="4">
        <v>344</v>
      </c>
      <c r="E1700" s="4">
        <v>504</v>
      </c>
      <c r="F1700" s="4">
        <v>605</v>
      </c>
      <c r="G1700" s="4">
        <v>407</v>
      </c>
      <c r="H1700" s="4">
        <v>216</v>
      </c>
      <c r="I1700" s="4">
        <v>198</v>
      </c>
      <c r="J1700" s="4">
        <v>182</v>
      </c>
      <c r="K1700" s="4">
        <v>355</v>
      </c>
      <c r="L1700" s="4">
        <v>614</v>
      </c>
      <c r="M1700" s="4">
        <v>278</v>
      </c>
      <c r="N1700" s="4">
        <v>156</v>
      </c>
      <c r="O1700" s="4">
        <v>187</v>
      </c>
      <c r="P1700" s="4">
        <v>1369</v>
      </c>
      <c r="Q1700" s="4">
        <v>881</v>
      </c>
      <c r="R1700" s="4">
        <v>1966</v>
      </c>
      <c r="S1700" s="4">
        <v>258</v>
      </c>
      <c r="T1700" s="4">
        <v>2130</v>
      </c>
      <c r="U1700" s="4">
        <v>98</v>
      </c>
      <c r="V1700" s="4">
        <v>61</v>
      </c>
      <c r="W1700" s="4">
        <v>64</v>
      </c>
      <c r="X1700" s="4">
        <v>191</v>
      </c>
      <c r="Y1700" s="4">
        <v>578</v>
      </c>
      <c r="Z1700" s="4">
        <v>555</v>
      </c>
      <c r="AA1700" s="4">
        <v>473</v>
      </c>
      <c r="AB1700" s="4">
        <v>397</v>
      </c>
    </row>
    <row r="1701" spans="1:28" ht="51" x14ac:dyDescent="0.2">
      <c r="A1701" s="1" t="s">
        <v>1462</v>
      </c>
    </row>
    <row r="1702" spans="1:28" x14ac:dyDescent="0.2">
      <c r="B1702" s="2" t="s">
        <v>1491</v>
      </c>
      <c r="C1702" s="8">
        <v>1</v>
      </c>
      <c r="D1702" s="9">
        <v>1</v>
      </c>
      <c r="E1702" s="9">
        <v>1</v>
      </c>
      <c r="F1702" s="9">
        <v>1</v>
      </c>
      <c r="G1702" s="9">
        <v>1</v>
      </c>
      <c r="H1702" s="9">
        <v>1</v>
      </c>
      <c r="I1702" s="9">
        <v>0.995</v>
      </c>
      <c r="J1702" s="9">
        <v>1</v>
      </c>
      <c r="K1702" s="9">
        <v>1</v>
      </c>
      <c r="L1702" s="9">
        <v>1</v>
      </c>
      <c r="M1702" s="9">
        <v>1</v>
      </c>
      <c r="N1702" s="9">
        <v>1</v>
      </c>
      <c r="O1702" s="9">
        <v>1</v>
      </c>
      <c r="P1702" s="9">
        <v>0.999</v>
      </c>
      <c r="Q1702" s="9">
        <v>1</v>
      </c>
      <c r="R1702" s="9">
        <v>0.999</v>
      </c>
      <c r="S1702" s="9">
        <v>1</v>
      </c>
      <c r="T1702" s="9">
        <v>1</v>
      </c>
      <c r="U1702" s="9">
        <v>0.99</v>
      </c>
      <c r="V1702" s="9">
        <v>1</v>
      </c>
      <c r="W1702" s="9">
        <v>1</v>
      </c>
      <c r="X1702" s="9">
        <v>1</v>
      </c>
      <c r="Y1702" s="9">
        <v>1</v>
      </c>
      <c r="Z1702" s="9">
        <v>1</v>
      </c>
      <c r="AA1702" s="9">
        <v>0.998</v>
      </c>
      <c r="AB1702" s="9">
        <v>1</v>
      </c>
    </row>
    <row r="1703" spans="1:28" x14ac:dyDescent="0.2">
      <c r="B1703" s="2" t="s">
        <v>463</v>
      </c>
      <c r="C1703" s="8">
        <v>0</v>
      </c>
      <c r="D1703" s="9">
        <v>0</v>
      </c>
      <c r="E1703" s="9">
        <v>0</v>
      </c>
      <c r="F1703" s="9">
        <v>0</v>
      </c>
      <c r="G1703" s="9">
        <v>0</v>
      </c>
      <c r="H1703" s="9">
        <v>0</v>
      </c>
      <c r="I1703" s="9">
        <v>5.0000000000000001E-3</v>
      </c>
      <c r="J1703" s="9">
        <v>0</v>
      </c>
      <c r="K1703" s="9">
        <v>0</v>
      </c>
      <c r="L1703" s="9">
        <v>0</v>
      </c>
      <c r="M1703" s="9">
        <v>0</v>
      </c>
      <c r="N1703" s="9">
        <v>0</v>
      </c>
      <c r="O1703" s="9">
        <v>0</v>
      </c>
      <c r="P1703" s="9">
        <v>1E-3</v>
      </c>
      <c r="Q1703" s="9">
        <v>0</v>
      </c>
      <c r="R1703" s="9">
        <v>1E-3</v>
      </c>
      <c r="S1703" s="9">
        <v>0</v>
      </c>
      <c r="T1703" s="9">
        <v>0</v>
      </c>
      <c r="U1703" s="9">
        <v>0.01</v>
      </c>
      <c r="V1703" s="9">
        <v>0</v>
      </c>
      <c r="W1703" s="9">
        <v>0</v>
      </c>
      <c r="X1703" s="9">
        <v>0</v>
      </c>
      <c r="Y1703" s="9">
        <v>0</v>
      </c>
      <c r="Z1703" s="9">
        <v>0</v>
      </c>
      <c r="AA1703" s="9">
        <v>2E-3</v>
      </c>
      <c r="AB1703" s="9">
        <v>0</v>
      </c>
    </row>
    <row r="1704" spans="1:28" x14ac:dyDescent="0.2">
      <c r="B1704" s="2" t="s">
        <v>3</v>
      </c>
      <c r="C1704" s="3">
        <v>2283</v>
      </c>
      <c r="D1704" s="4">
        <v>344</v>
      </c>
      <c r="E1704" s="4">
        <v>504</v>
      </c>
      <c r="F1704" s="4">
        <v>605</v>
      </c>
      <c r="G1704" s="4">
        <v>407</v>
      </c>
      <c r="H1704" s="4">
        <v>216</v>
      </c>
      <c r="I1704" s="4">
        <v>198</v>
      </c>
      <c r="J1704" s="4">
        <v>182</v>
      </c>
      <c r="K1704" s="4">
        <v>355</v>
      </c>
      <c r="L1704" s="4">
        <v>614</v>
      </c>
      <c r="M1704" s="4">
        <v>278</v>
      </c>
      <c r="N1704" s="4">
        <v>156</v>
      </c>
      <c r="O1704" s="4">
        <v>187</v>
      </c>
      <c r="P1704" s="4">
        <v>1369</v>
      </c>
      <c r="Q1704" s="4">
        <v>881</v>
      </c>
      <c r="R1704" s="4">
        <v>1966</v>
      </c>
      <c r="S1704" s="4">
        <v>258</v>
      </c>
      <c r="T1704" s="4">
        <v>2130</v>
      </c>
      <c r="U1704" s="4">
        <v>98</v>
      </c>
      <c r="V1704" s="4">
        <v>61</v>
      </c>
      <c r="W1704" s="4">
        <v>64</v>
      </c>
      <c r="X1704" s="4">
        <v>191</v>
      </c>
      <c r="Y1704" s="4">
        <v>578</v>
      </c>
      <c r="Z1704" s="4">
        <v>555</v>
      </c>
      <c r="AA1704" s="4">
        <v>473</v>
      </c>
      <c r="AB1704" s="4">
        <v>397</v>
      </c>
    </row>
    <row r="1705" spans="1:28" ht="63.75" x14ac:dyDescent="0.2">
      <c r="A1705" s="1" t="s">
        <v>1525</v>
      </c>
    </row>
    <row r="1706" spans="1:28" x14ac:dyDescent="0.2">
      <c r="B1706" s="2" t="s">
        <v>1491</v>
      </c>
      <c r="C1706" s="8">
        <v>0.996</v>
      </c>
      <c r="D1706" s="9">
        <v>0.99099999999999999</v>
      </c>
      <c r="E1706" s="9">
        <v>0.996</v>
      </c>
      <c r="F1706" s="9">
        <v>0.998</v>
      </c>
      <c r="G1706" s="9">
        <v>0.998</v>
      </c>
      <c r="H1706" s="9">
        <v>1</v>
      </c>
      <c r="I1706" s="9">
        <v>0.995</v>
      </c>
      <c r="J1706" s="9">
        <v>1</v>
      </c>
      <c r="K1706" s="9">
        <v>0.99199999999999999</v>
      </c>
      <c r="L1706" s="9">
        <v>0.997</v>
      </c>
      <c r="M1706" s="9">
        <v>1</v>
      </c>
      <c r="N1706" s="9">
        <v>1</v>
      </c>
      <c r="O1706" s="9">
        <v>1</v>
      </c>
      <c r="P1706" s="9">
        <v>0.998</v>
      </c>
      <c r="Q1706" s="9">
        <v>0.995</v>
      </c>
      <c r="R1706" s="9">
        <v>0.996</v>
      </c>
      <c r="S1706" s="9">
        <v>1</v>
      </c>
      <c r="T1706" s="9">
        <v>0.999</v>
      </c>
      <c r="U1706" s="9">
        <v>0.99</v>
      </c>
      <c r="V1706" s="9">
        <v>0.91800000000000004</v>
      </c>
      <c r="W1706" s="9">
        <v>1</v>
      </c>
      <c r="X1706" s="9">
        <v>0.995</v>
      </c>
      <c r="Y1706" s="9">
        <v>0.99299999999999999</v>
      </c>
      <c r="Z1706" s="9">
        <v>0.996</v>
      </c>
      <c r="AA1706" s="9">
        <v>1</v>
      </c>
      <c r="AB1706" s="9">
        <v>0.997</v>
      </c>
    </row>
    <row r="1707" spans="1:28" ht="25.5" x14ac:dyDescent="0.2">
      <c r="B1707" s="2" t="s">
        <v>464</v>
      </c>
      <c r="C1707" s="8">
        <v>4.0000000000000001E-3</v>
      </c>
      <c r="D1707" s="9">
        <v>8.9999999999999993E-3</v>
      </c>
      <c r="E1707" s="9">
        <v>4.0000000000000001E-3</v>
      </c>
      <c r="F1707" s="9">
        <v>2E-3</v>
      </c>
      <c r="G1707" s="9">
        <v>2E-3</v>
      </c>
      <c r="H1707" s="9">
        <v>0</v>
      </c>
      <c r="I1707" s="9">
        <v>5.0000000000000001E-3</v>
      </c>
      <c r="J1707" s="9">
        <v>0</v>
      </c>
      <c r="K1707" s="9">
        <v>8.0000000000000002E-3</v>
      </c>
      <c r="L1707" s="9">
        <v>3.0000000000000001E-3</v>
      </c>
      <c r="M1707" s="9">
        <v>0</v>
      </c>
      <c r="N1707" s="9">
        <v>0</v>
      </c>
      <c r="O1707" s="9">
        <v>0</v>
      </c>
      <c r="P1707" s="9">
        <v>2E-3</v>
      </c>
      <c r="Q1707" s="9">
        <v>5.0000000000000001E-3</v>
      </c>
      <c r="R1707" s="9">
        <v>4.0000000000000001E-3</v>
      </c>
      <c r="S1707" s="9">
        <v>0</v>
      </c>
      <c r="T1707" s="9">
        <v>1E-3</v>
      </c>
      <c r="U1707" s="9">
        <v>0.01</v>
      </c>
      <c r="V1707" s="9">
        <v>8.2000000000000003E-2</v>
      </c>
      <c r="W1707" s="9">
        <v>0</v>
      </c>
      <c r="X1707" s="9">
        <v>5.0000000000000001E-3</v>
      </c>
      <c r="Y1707" s="9">
        <v>7.0000000000000001E-3</v>
      </c>
      <c r="Z1707" s="9">
        <v>4.0000000000000001E-3</v>
      </c>
      <c r="AA1707" s="9">
        <v>0</v>
      </c>
      <c r="AB1707" s="9">
        <v>3.0000000000000001E-3</v>
      </c>
    </row>
    <row r="1708" spans="1:28" x14ac:dyDescent="0.2">
      <c r="B1708" s="2" t="s">
        <v>3</v>
      </c>
      <c r="C1708" s="3">
        <v>2283</v>
      </c>
      <c r="D1708" s="4">
        <v>344</v>
      </c>
      <c r="E1708" s="4">
        <v>504</v>
      </c>
      <c r="F1708" s="4">
        <v>605</v>
      </c>
      <c r="G1708" s="4">
        <v>407</v>
      </c>
      <c r="H1708" s="4">
        <v>216</v>
      </c>
      <c r="I1708" s="4">
        <v>198</v>
      </c>
      <c r="J1708" s="4">
        <v>182</v>
      </c>
      <c r="K1708" s="4">
        <v>355</v>
      </c>
      <c r="L1708" s="4">
        <v>614</v>
      </c>
      <c r="M1708" s="4">
        <v>278</v>
      </c>
      <c r="N1708" s="4">
        <v>156</v>
      </c>
      <c r="O1708" s="4">
        <v>187</v>
      </c>
      <c r="P1708" s="4">
        <v>1369</v>
      </c>
      <c r="Q1708" s="4">
        <v>881</v>
      </c>
      <c r="R1708" s="4">
        <v>1966</v>
      </c>
      <c r="S1708" s="4">
        <v>258</v>
      </c>
      <c r="T1708" s="4">
        <v>2130</v>
      </c>
      <c r="U1708" s="4">
        <v>98</v>
      </c>
      <c r="V1708" s="4">
        <v>61</v>
      </c>
      <c r="W1708" s="4">
        <v>64</v>
      </c>
      <c r="X1708" s="4">
        <v>191</v>
      </c>
      <c r="Y1708" s="4">
        <v>578</v>
      </c>
      <c r="Z1708" s="4">
        <v>555</v>
      </c>
      <c r="AA1708" s="4">
        <v>473</v>
      </c>
      <c r="AB1708" s="4">
        <v>397</v>
      </c>
    </row>
    <row r="1709" spans="1:28" ht="51" x14ac:dyDescent="0.2">
      <c r="A1709" s="1" t="s">
        <v>1165</v>
      </c>
    </row>
    <row r="1710" spans="1:28" x14ac:dyDescent="0.2">
      <c r="B1710" s="2" t="s">
        <v>1491</v>
      </c>
      <c r="C1710" s="8">
        <v>6.7000000000000004E-2</v>
      </c>
      <c r="D1710" s="9">
        <v>5.5E-2</v>
      </c>
      <c r="E1710" s="9">
        <v>6.5000000000000002E-2</v>
      </c>
      <c r="F1710" s="9">
        <v>0.06</v>
      </c>
      <c r="G1710" s="9">
        <v>5.7000000000000002E-2</v>
      </c>
      <c r="H1710" s="9">
        <v>8.7999999999999995E-2</v>
      </c>
      <c r="I1710" s="9">
        <v>0.11600000000000001</v>
      </c>
      <c r="J1710" s="9">
        <v>3.3000000000000002E-2</v>
      </c>
      <c r="K1710" s="9">
        <v>7.2999999999999995E-2</v>
      </c>
      <c r="L1710" s="9">
        <v>6.5000000000000002E-2</v>
      </c>
      <c r="M1710" s="9">
        <v>7.9000000000000001E-2</v>
      </c>
      <c r="N1710" s="9">
        <v>7.0999999999999994E-2</v>
      </c>
      <c r="O1710" s="9">
        <v>5.2999999999999999E-2</v>
      </c>
      <c r="P1710" s="9">
        <v>6.4000000000000001E-2</v>
      </c>
      <c r="Q1710" s="9">
        <v>7.0000000000000007E-2</v>
      </c>
      <c r="R1710" s="9">
        <v>6.3E-2</v>
      </c>
      <c r="S1710" s="9">
        <v>7.8E-2</v>
      </c>
      <c r="T1710" s="9">
        <v>0</v>
      </c>
      <c r="U1710" s="9">
        <v>0.93899999999999995</v>
      </c>
      <c r="V1710" s="9">
        <v>1</v>
      </c>
      <c r="W1710" s="9">
        <v>0.20300000000000001</v>
      </c>
      <c r="X1710" s="9">
        <v>3.1E-2</v>
      </c>
      <c r="Y1710" s="9">
        <v>3.1E-2</v>
      </c>
      <c r="Z1710" s="9">
        <v>0.14599999999999999</v>
      </c>
      <c r="AA1710" s="9">
        <v>4.7E-2</v>
      </c>
      <c r="AB1710" s="9">
        <v>0.03</v>
      </c>
    </row>
    <row r="1711" spans="1:28" x14ac:dyDescent="0.2">
      <c r="B1711" s="2" t="s">
        <v>32</v>
      </c>
      <c r="C1711" s="8">
        <v>0.93300000000000005</v>
      </c>
      <c r="D1711" s="9">
        <v>0.94499999999999995</v>
      </c>
      <c r="E1711" s="9">
        <v>0.93500000000000005</v>
      </c>
      <c r="F1711" s="9">
        <v>0.94</v>
      </c>
      <c r="G1711" s="9">
        <v>0.94299999999999995</v>
      </c>
      <c r="H1711" s="9">
        <v>0.91200000000000003</v>
      </c>
      <c r="I1711" s="9">
        <v>0.88400000000000001</v>
      </c>
      <c r="J1711" s="9">
        <v>0.96699999999999997</v>
      </c>
      <c r="K1711" s="9">
        <v>0.92700000000000005</v>
      </c>
      <c r="L1711" s="9">
        <v>0.93500000000000005</v>
      </c>
      <c r="M1711" s="9">
        <v>0.92100000000000004</v>
      </c>
      <c r="N1711" s="9">
        <v>0.92900000000000005</v>
      </c>
      <c r="O1711" s="9">
        <v>0.94699999999999995</v>
      </c>
      <c r="P1711" s="9">
        <v>0.93600000000000005</v>
      </c>
      <c r="Q1711" s="9">
        <v>0.93</v>
      </c>
      <c r="R1711" s="9">
        <v>0.93700000000000006</v>
      </c>
      <c r="S1711" s="9">
        <v>0.92200000000000004</v>
      </c>
      <c r="T1711" s="9">
        <v>1</v>
      </c>
      <c r="U1711" s="9">
        <v>6.0999999999999999E-2</v>
      </c>
      <c r="V1711" s="9">
        <v>0</v>
      </c>
      <c r="W1711" s="9">
        <v>0.79700000000000004</v>
      </c>
      <c r="X1711" s="9">
        <v>0.96899999999999997</v>
      </c>
      <c r="Y1711" s="9">
        <v>0.96899999999999997</v>
      </c>
      <c r="Z1711" s="9">
        <v>0.85399999999999998</v>
      </c>
      <c r="AA1711" s="9">
        <v>0.95299999999999996</v>
      </c>
      <c r="AB1711" s="9">
        <v>0.97</v>
      </c>
    </row>
    <row r="1712" spans="1:28" x14ac:dyDescent="0.2">
      <c r="B1712" s="2" t="s">
        <v>3</v>
      </c>
      <c r="C1712" s="3">
        <v>2283</v>
      </c>
      <c r="D1712" s="4">
        <v>344</v>
      </c>
      <c r="E1712" s="4">
        <v>504</v>
      </c>
      <c r="F1712" s="4">
        <v>605</v>
      </c>
      <c r="G1712" s="4">
        <v>407</v>
      </c>
      <c r="H1712" s="4">
        <v>216</v>
      </c>
      <c r="I1712" s="4">
        <v>198</v>
      </c>
      <c r="J1712" s="4">
        <v>182</v>
      </c>
      <c r="K1712" s="4">
        <v>355</v>
      </c>
      <c r="L1712" s="4">
        <v>614</v>
      </c>
      <c r="M1712" s="4">
        <v>278</v>
      </c>
      <c r="N1712" s="4">
        <v>156</v>
      </c>
      <c r="O1712" s="4">
        <v>187</v>
      </c>
      <c r="P1712" s="4">
        <v>1369</v>
      </c>
      <c r="Q1712" s="4">
        <v>881</v>
      </c>
      <c r="R1712" s="4">
        <v>1966</v>
      </c>
      <c r="S1712" s="4">
        <v>258</v>
      </c>
      <c r="T1712" s="4">
        <v>2130</v>
      </c>
      <c r="U1712" s="4">
        <v>98</v>
      </c>
      <c r="V1712" s="4">
        <v>61</v>
      </c>
      <c r="W1712" s="4">
        <v>64</v>
      </c>
      <c r="X1712" s="4">
        <v>191</v>
      </c>
      <c r="Y1712" s="4">
        <v>578</v>
      </c>
      <c r="Z1712" s="4">
        <v>555</v>
      </c>
      <c r="AA1712" s="4">
        <v>473</v>
      </c>
      <c r="AB1712" s="4">
        <v>397</v>
      </c>
    </row>
    <row r="1713" spans="1:28" ht="51" x14ac:dyDescent="0.2">
      <c r="A1713" s="1" t="s">
        <v>1526</v>
      </c>
    </row>
    <row r="1714" spans="1:28" x14ac:dyDescent="0.2">
      <c r="B1714" s="2" t="s">
        <v>1491</v>
      </c>
      <c r="C1714" s="8">
        <v>0.98</v>
      </c>
      <c r="D1714" s="9">
        <v>0.98499999999999999</v>
      </c>
      <c r="E1714" s="9">
        <v>0.97599999999999998</v>
      </c>
      <c r="F1714" s="9">
        <v>0.97699999999999998</v>
      </c>
      <c r="G1714" s="9">
        <v>0.98799999999999999</v>
      </c>
      <c r="H1714" s="9">
        <v>0.97699999999999998</v>
      </c>
      <c r="I1714" s="9">
        <v>0.97499999999999998</v>
      </c>
      <c r="J1714" s="9">
        <v>0.97299999999999998</v>
      </c>
      <c r="K1714" s="9">
        <v>0.97699999999999998</v>
      </c>
      <c r="L1714" s="9">
        <v>0.98899999999999999</v>
      </c>
      <c r="M1714" s="9">
        <v>0.98899999999999999</v>
      </c>
      <c r="N1714" s="9">
        <v>0.99399999999999999</v>
      </c>
      <c r="O1714" s="9">
        <v>0.98399999999999999</v>
      </c>
      <c r="P1714" s="9">
        <v>0.98099999999999998</v>
      </c>
      <c r="Q1714" s="9">
        <v>0.98</v>
      </c>
      <c r="R1714" s="9">
        <v>0.98099999999999998</v>
      </c>
      <c r="S1714" s="9">
        <v>0.98399999999999999</v>
      </c>
      <c r="T1714" s="9">
        <v>0.995</v>
      </c>
      <c r="U1714" s="9">
        <v>0.95899999999999996</v>
      </c>
      <c r="V1714" s="9">
        <v>0.47499999999999998</v>
      </c>
      <c r="W1714" s="9">
        <v>0.96899999999999997</v>
      </c>
      <c r="X1714" s="9">
        <v>0.97899999999999998</v>
      </c>
      <c r="Y1714" s="9">
        <v>0.99</v>
      </c>
      <c r="Z1714" s="9">
        <v>0.97099999999999997</v>
      </c>
      <c r="AA1714" s="9">
        <v>0.97699999999999998</v>
      </c>
      <c r="AB1714" s="9">
        <v>0.98499999999999999</v>
      </c>
    </row>
    <row r="1715" spans="1:28" x14ac:dyDescent="0.2">
      <c r="B1715" s="2" t="s">
        <v>465</v>
      </c>
      <c r="C1715" s="8">
        <v>0.02</v>
      </c>
      <c r="D1715" s="9">
        <v>1.4999999999999999E-2</v>
      </c>
      <c r="E1715" s="9">
        <v>2.4E-2</v>
      </c>
      <c r="F1715" s="9">
        <v>2.3E-2</v>
      </c>
      <c r="G1715" s="9">
        <v>1.2E-2</v>
      </c>
      <c r="H1715" s="9">
        <v>2.3E-2</v>
      </c>
      <c r="I1715" s="9">
        <v>2.5000000000000001E-2</v>
      </c>
      <c r="J1715" s="9">
        <v>2.7E-2</v>
      </c>
      <c r="K1715" s="9">
        <v>2.3E-2</v>
      </c>
      <c r="L1715" s="9">
        <v>1.0999999999999999E-2</v>
      </c>
      <c r="M1715" s="9">
        <v>1.0999999999999999E-2</v>
      </c>
      <c r="N1715" s="9">
        <v>6.0000000000000001E-3</v>
      </c>
      <c r="O1715" s="9">
        <v>1.6E-2</v>
      </c>
      <c r="P1715" s="9">
        <v>1.9E-2</v>
      </c>
      <c r="Q1715" s="9">
        <v>0.02</v>
      </c>
      <c r="R1715" s="9">
        <v>1.9E-2</v>
      </c>
      <c r="S1715" s="9">
        <v>1.6E-2</v>
      </c>
      <c r="T1715" s="9">
        <v>5.0000000000000001E-3</v>
      </c>
      <c r="U1715" s="9">
        <v>4.1000000000000002E-2</v>
      </c>
      <c r="V1715" s="9">
        <v>0.52500000000000002</v>
      </c>
      <c r="W1715" s="9">
        <v>3.1E-2</v>
      </c>
      <c r="X1715" s="9">
        <v>2.1000000000000001E-2</v>
      </c>
      <c r="Y1715" s="9">
        <v>0.01</v>
      </c>
      <c r="Z1715" s="9">
        <v>2.9000000000000001E-2</v>
      </c>
      <c r="AA1715" s="9">
        <v>2.3E-2</v>
      </c>
      <c r="AB1715" s="9">
        <v>1.4999999999999999E-2</v>
      </c>
    </row>
    <row r="1716" spans="1:28" x14ac:dyDescent="0.2">
      <c r="B1716" s="2" t="s">
        <v>3</v>
      </c>
      <c r="C1716" s="3">
        <v>2283</v>
      </c>
      <c r="D1716" s="4">
        <v>344</v>
      </c>
      <c r="E1716" s="4">
        <v>504</v>
      </c>
      <c r="F1716" s="4">
        <v>605</v>
      </c>
      <c r="G1716" s="4">
        <v>407</v>
      </c>
      <c r="H1716" s="4">
        <v>216</v>
      </c>
      <c r="I1716" s="4">
        <v>198</v>
      </c>
      <c r="J1716" s="4">
        <v>182</v>
      </c>
      <c r="K1716" s="4">
        <v>355</v>
      </c>
      <c r="L1716" s="4">
        <v>614</v>
      </c>
      <c r="M1716" s="4">
        <v>278</v>
      </c>
      <c r="N1716" s="4">
        <v>156</v>
      </c>
      <c r="O1716" s="4">
        <v>187</v>
      </c>
      <c r="P1716" s="4">
        <v>1369</v>
      </c>
      <c r="Q1716" s="4">
        <v>881</v>
      </c>
      <c r="R1716" s="4">
        <v>1966</v>
      </c>
      <c r="S1716" s="4">
        <v>258</v>
      </c>
      <c r="T1716" s="4">
        <v>2130</v>
      </c>
      <c r="U1716" s="4">
        <v>98</v>
      </c>
      <c r="V1716" s="4">
        <v>61</v>
      </c>
      <c r="W1716" s="4">
        <v>64</v>
      </c>
      <c r="X1716" s="4">
        <v>191</v>
      </c>
      <c r="Y1716" s="4">
        <v>578</v>
      </c>
      <c r="Z1716" s="4">
        <v>555</v>
      </c>
      <c r="AA1716" s="4">
        <v>473</v>
      </c>
      <c r="AB1716" s="4">
        <v>397</v>
      </c>
    </row>
    <row r="1717" spans="1:28" ht="25.5" x14ac:dyDescent="0.2">
      <c r="A1717" s="1" t="s">
        <v>1527</v>
      </c>
    </row>
    <row r="1718" spans="1:28" x14ac:dyDescent="0.2">
      <c r="B1718" s="2" t="s">
        <v>21</v>
      </c>
      <c r="C1718" s="8">
        <v>0.98899999999999999</v>
      </c>
      <c r="D1718" s="9">
        <v>0.98799999999999999</v>
      </c>
      <c r="E1718" s="9">
        <v>0.98799999999999999</v>
      </c>
      <c r="F1718" s="9">
        <v>0.98799999999999999</v>
      </c>
      <c r="G1718" s="9">
        <v>0.98699999999999999</v>
      </c>
      <c r="H1718" s="9">
        <v>1</v>
      </c>
      <c r="I1718" s="9">
        <v>0.98899999999999999</v>
      </c>
      <c r="J1718" s="9">
        <v>0.97799999999999998</v>
      </c>
      <c r="K1718" s="9">
        <v>0.98799999999999999</v>
      </c>
      <c r="L1718" s="9">
        <v>0.98199999999999998</v>
      </c>
      <c r="M1718" s="9">
        <v>0.99299999999999999</v>
      </c>
      <c r="N1718" s="9">
        <v>1</v>
      </c>
      <c r="O1718" s="9">
        <v>0.995</v>
      </c>
      <c r="P1718" s="9">
        <v>0.98899999999999999</v>
      </c>
      <c r="Q1718" s="9">
        <v>0.99099999999999999</v>
      </c>
      <c r="R1718" s="9">
        <v>0.98799999999999999</v>
      </c>
      <c r="S1718" s="9">
        <v>0.996</v>
      </c>
      <c r="T1718" s="9">
        <v>0.99399999999999999</v>
      </c>
      <c r="U1718" s="9">
        <v>0.98899999999999999</v>
      </c>
      <c r="V1718" s="9">
        <v>0.88</v>
      </c>
      <c r="W1718" s="9">
        <v>1</v>
      </c>
      <c r="X1718" s="9">
        <v>0.98899999999999999</v>
      </c>
      <c r="Y1718" s="9">
        <v>0.99099999999999999</v>
      </c>
      <c r="Z1718" s="9">
        <v>0.98899999999999999</v>
      </c>
      <c r="AA1718" s="9">
        <v>0.98</v>
      </c>
      <c r="AB1718" s="9">
        <v>0.997</v>
      </c>
    </row>
    <row r="1719" spans="1:28" x14ac:dyDescent="0.2">
      <c r="B1719" s="2" t="s">
        <v>22</v>
      </c>
      <c r="C1719" s="8">
        <v>1.0999999999999999E-2</v>
      </c>
      <c r="D1719" s="9">
        <v>1.2E-2</v>
      </c>
      <c r="E1719" s="9">
        <v>1.2E-2</v>
      </c>
      <c r="F1719" s="9">
        <v>1.2E-2</v>
      </c>
      <c r="G1719" s="9">
        <v>1.2999999999999999E-2</v>
      </c>
      <c r="H1719" s="9">
        <v>0</v>
      </c>
      <c r="I1719" s="9">
        <v>1.0999999999999999E-2</v>
      </c>
      <c r="J1719" s="9">
        <v>2.1999999999999999E-2</v>
      </c>
      <c r="K1719" s="9">
        <v>1.2E-2</v>
      </c>
      <c r="L1719" s="9">
        <v>1.7999999999999999E-2</v>
      </c>
      <c r="M1719" s="9">
        <v>7.0000000000000001E-3</v>
      </c>
      <c r="N1719" s="9">
        <v>0</v>
      </c>
      <c r="O1719" s="9">
        <v>5.0000000000000001E-3</v>
      </c>
      <c r="P1719" s="9">
        <v>1.0999999999999999E-2</v>
      </c>
      <c r="Q1719" s="9">
        <v>8.9999999999999993E-3</v>
      </c>
      <c r="R1719" s="9">
        <v>1.2E-2</v>
      </c>
      <c r="S1719" s="9">
        <v>4.0000000000000001E-3</v>
      </c>
      <c r="T1719" s="9">
        <v>6.0000000000000001E-3</v>
      </c>
      <c r="U1719" s="9">
        <v>1.0999999999999999E-2</v>
      </c>
      <c r="V1719" s="9">
        <v>0.12</v>
      </c>
      <c r="W1719" s="9">
        <v>0</v>
      </c>
      <c r="X1719" s="9">
        <v>1.0999999999999999E-2</v>
      </c>
      <c r="Y1719" s="9">
        <v>8.9999999999999993E-3</v>
      </c>
      <c r="Z1719" s="9">
        <v>1.0999999999999999E-2</v>
      </c>
      <c r="AA1719" s="9">
        <v>0.02</v>
      </c>
      <c r="AB1719" s="9">
        <v>3.0000000000000001E-3</v>
      </c>
    </row>
    <row r="1720" spans="1:28" x14ac:dyDescent="0.2">
      <c r="B1720" s="2" t="s">
        <v>3</v>
      </c>
      <c r="C1720" s="3">
        <v>2239</v>
      </c>
      <c r="D1720" s="4">
        <v>342</v>
      </c>
      <c r="E1720" s="4">
        <v>500</v>
      </c>
      <c r="F1720" s="4">
        <v>597</v>
      </c>
      <c r="G1720" s="4">
        <v>394</v>
      </c>
      <c r="H1720" s="4">
        <v>206</v>
      </c>
      <c r="I1720" s="4">
        <v>189</v>
      </c>
      <c r="J1720" s="4">
        <v>182</v>
      </c>
      <c r="K1720" s="4">
        <v>346</v>
      </c>
      <c r="L1720" s="4">
        <v>603</v>
      </c>
      <c r="M1720" s="4">
        <v>273</v>
      </c>
      <c r="N1720" s="4">
        <v>154</v>
      </c>
      <c r="O1720" s="4">
        <v>186</v>
      </c>
      <c r="P1720" s="4">
        <v>1342</v>
      </c>
      <c r="Q1720" s="4">
        <v>861</v>
      </c>
      <c r="R1720" s="4">
        <v>1977</v>
      </c>
      <c r="S1720" s="4">
        <v>247</v>
      </c>
      <c r="T1720" s="4">
        <v>2072</v>
      </c>
      <c r="U1720" s="4">
        <v>90</v>
      </c>
      <c r="V1720" s="4">
        <v>83</v>
      </c>
      <c r="W1720" s="4">
        <v>63</v>
      </c>
      <c r="X1720" s="4">
        <v>184</v>
      </c>
      <c r="Y1720" s="4">
        <v>568</v>
      </c>
      <c r="Z1720" s="4">
        <v>546</v>
      </c>
      <c r="AA1720" s="4">
        <v>461</v>
      </c>
      <c r="AB1720" s="4">
        <v>392</v>
      </c>
    </row>
    <row r="1721" spans="1:28" ht="25.5" x14ac:dyDescent="0.2">
      <c r="A1721" s="1" t="s">
        <v>1464</v>
      </c>
    </row>
    <row r="1722" spans="1:28" x14ac:dyDescent="0.2">
      <c r="B1722" s="2" t="s">
        <v>21</v>
      </c>
      <c r="C1722" s="8">
        <v>0.998</v>
      </c>
      <c r="D1722" s="9">
        <v>0.997</v>
      </c>
      <c r="E1722" s="9">
        <v>0.998</v>
      </c>
      <c r="F1722" s="9">
        <v>0.997</v>
      </c>
      <c r="G1722" s="9">
        <v>1</v>
      </c>
      <c r="H1722" s="9">
        <v>0.995</v>
      </c>
      <c r="I1722" s="9">
        <v>1</v>
      </c>
      <c r="J1722" s="9">
        <v>0.99399999999999999</v>
      </c>
      <c r="K1722" s="9">
        <v>0.99399999999999999</v>
      </c>
      <c r="L1722" s="9">
        <v>0.997</v>
      </c>
      <c r="M1722" s="9">
        <v>1</v>
      </c>
      <c r="N1722" s="9">
        <v>1</v>
      </c>
      <c r="O1722" s="9">
        <v>1</v>
      </c>
      <c r="P1722" s="9">
        <v>0.999</v>
      </c>
      <c r="Q1722" s="9">
        <v>0.996</v>
      </c>
      <c r="R1722" s="9">
        <v>0.997</v>
      </c>
      <c r="S1722" s="9">
        <v>1</v>
      </c>
      <c r="T1722" s="9">
        <v>1</v>
      </c>
      <c r="U1722" s="9">
        <v>1</v>
      </c>
      <c r="V1722" s="9">
        <v>0.94099999999999995</v>
      </c>
      <c r="W1722" s="9">
        <v>1</v>
      </c>
      <c r="X1722" s="9">
        <v>1</v>
      </c>
      <c r="Y1722" s="9">
        <v>0.995</v>
      </c>
      <c r="Z1722" s="9">
        <v>1</v>
      </c>
      <c r="AA1722" s="9">
        <v>0.996</v>
      </c>
      <c r="AB1722" s="9">
        <v>1</v>
      </c>
    </row>
    <row r="1723" spans="1:28" x14ac:dyDescent="0.2">
      <c r="B1723" s="2" t="s">
        <v>22</v>
      </c>
      <c r="C1723" s="8">
        <v>2E-3</v>
      </c>
      <c r="D1723" s="9">
        <v>3.0000000000000001E-3</v>
      </c>
      <c r="E1723" s="9">
        <v>2E-3</v>
      </c>
      <c r="F1723" s="9">
        <v>3.0000000000000001E-3</v>
      </c>
      <c r="G1723" s="9">
        <v>0</v>
      </c>
      <c r="H1723" s="9">
        <v>5.0000000000000001E-3</v>
      </c>
      <c r="I1723" s="9">
        <v>0</v>
      </c>
      <c r="J1723" s="9">
        <v>6.0000000000000001E-3</v>
      </c>
      <c r="K1723" s="9">
        <v>6.0000000000000001E-3</v>
      </c>
      <c r="L1723" s="9">
        <v>3.0000000000000001E-3</v>
      </c>
      <c r="M1723" s="9">
        <v>0</v>
      </c>
      <c r="N1723" s="9">
        <v>0</v>
      </c>
      <c r="O1723" s="9">
        <v>0</v>
      </c>
      <c r="P1723" s="9">
        <v>1E-3</v>
      </c>
      <c r="Q1723" s="9">
        <v>4.0000000000000001E-3</v>
      </c>
      <c r="R1723" s="9">
        <v>3.0000000000000001E-3</v>
      </c>
      <c r="S1723" s="9">
        <v>0</v>
      </c>
      <c r="T1723" s="9">
        <v>0</v>
      </c>
      <c r="U1723" s="9">
        <v>0</v>
      </c>
      <c r="V1723" s="9">
        <v>5.8999999999999997E-2</v>
      </c>
      <c r="W1723" s="9">
        <v>0</v>
      </c>
      <c r="X1723" s="9">
        <v>0</v>
      </c>
      <c r="Y1723" s="9">
        <v>5.0000000000000001E-3</v>
      </c>
      <c r="Z1723" s="9">
        <v>0</v>
      </c>
      <c r="AA1723" s="9">
        <v>4.0000000000000001E-3</v>
      </c>
      <c r="AB1723" s="9">
        <v>0</v>
      </c>
    </row>
    <row r="1724" spans="1:28" x14ac:dyDescent="0.2">
      <c r="B1724" s="2" t="s">
        <v>3</v>
      </c>
      <c r="C1724" s="3">
        <v>2229</v>
      </c>
      <c r="D1724" s="4">
        <v>342</v>
      </c>
      <c r="E1724" s="4">
        <v>498</v>
      </c>
      <c r="F1724" s="4">
        <v>594</v>
      </c>
      <c r="G1724" s="4">
        <v>391</v>
      </c>
      <c r="H1724" s="4">
        <v>204</v>
      </c>
      <c r="I1724" s="4">
        <v>189</v>
      </c>
      <c r="J1724" s="4">
        <v>178</v>
      </c>
      <c r="K1724" s="4">
        <v>345</v>
      </c>
      <c r="L1724" s="4">
        <v>601</v>
      </c>
      <c r="M1724" s="4">
        <v>273</v>
      </c>
      <c r="N1724" s="4">
        <v>154</v>
      </c>
      <c r="O1724" s="4">
        <v>185</v>
      </c>
      <c r="P1724" s="4">
        <v>1338</v>
      </c>
      <c r="Q1724" s="4">
        <v>855</v>
      </c>
      <c r="R1724" s="4">
        <v>1972</v>
      </c>
      <c r="S1724" s="4">
        <v>245</v>
      </c>
      <c r="T1724" s="4">
        <v>2062</v>
      </c>
      <c r="U1724" s="4">
        <v>88</v>
      </c>
      <c r="V1724" s="4">
        <v>85</v>
      </c>
      <c r="W1724" s="4">
        <v>63</v>
      </c>
      <c r="X1724" s="4">
        <v>184</v>
      </c>
      <c r="Y1724" s="4">
        <v>564</v>
      </c>
      <c r="Z1724" s="4">
        <v>541</v>
      </c>
      <c r="AA1724" s="4">
        <v>461</v>
      </c>
      <c r="AB1724" s="4">
        <v>391</v>
      </c>
    </row>
    <row r="1725" spans="1:28" x14ac:dyDescent="0.2">
      <c r="A1725" s="1" t="s">
        <v>1465</v>
      </c>
    </row>
    <row r="1726" spans="1:28" x14ac:dyDescent="0.2">
      <c r="B1726" s="2" t="s">
        <v>21</v>
      </c>
      <c r="C1726" s="8">
        <v>0.88200000000000001</v>
      </c>
      <c r="D1726" s="9">
        <v>0.95099999999999996</v>
      </c>
      <c r="E1726" s="9">
        <v>0.96199999999999997</v>
      </c>
      <c r="F1726" s="9">
        <v>0.91200000000000003</v>
      </c>
      <c r="G1726" s="9">
        <v>0.81799999999999995</v>
      </c>
      <c r="H1726" s="9">
        <v>0.78900000000000003</v>
      </c>
      <c r="I1726" s="9">
        <v>0.69699999999999995</v>
      </c>
      <c r="J1726" s="9">
        <v>0.89</v>
      </c>
      <c r="K1726" s="9">
        <v>0.89100000000000001</v>
      </c>
      <c r="L1726" s="9">
        <v>0.88</v>
      </c>
      <c r="M1726" s="9">
        <v>0.86599999999999999</v>
      </c>
      <c r="N1726" s="9">
        <v>0.89</v>
      </c>
      <c r="O1726" s="9">
        <v>0.86199999999999999</v>
      </c>
      <c r="P1726" s="9">
        <v>0.98199999999999998</v>
      </c>
      <c r="Q1726" s="9">
        <v>0.73099999999999998</v>
      </c>
      <c r="R1726" s="9">
        <v>1</v>
      </c>
      <c r="S1726" s="9">
        <v>0</v>
      </c>
      <c r="T1726" s="9">
        <v>0.88600000000000001</v>
      </c>
      <c r="U1726" s="9">
        <v>0.83</v>
      </c>
      <c r="V1726" s="9">
        <v>0.871</v>
      </c>
      <c r="W1726" s="9">
        <v>0.92200000000000004</v>
      </c>
      <c r="X1726" s="9">
        <v>0.86</v>
      </c>
      <c r="Y1726" s="9">
        <v>0.86799999999999999</v>
      </c>
      <c r="Z1726" s="9">
        <v>0.86899999999999999</v>
      </c>
      <c r="AA1726" s="9">
        <v>0.88900000000000001</v>
      </c>
      <c r="AB1726" s="9">
        <v>0.91400000000000003</v>
      </c>
    </row>
    <row r="1727" spans="1:28" x14ac:dyDescent="0.2">
      <c r="B1727" s="2" t="s">
        <v>22</v>
      </c>
      <c r="C1727" s="8">
        <v>0.11799999999999999</v>
      </c>
      <c r="D1727" s="9">
        <v>4.9000000000000002E-2</v>
      </c>
      <c r="E1727" s="9">
        <v>3.7999999999999999E-2</v>
      </c>
      <c r="F1727" s="9">
        <v>8.7999999999999995E-2</v>
      </c>
      <c r="G1727" s="9">
        <v>0.182</v>
      </c>
      <c r="H1727" s="9">
        <v>0.21099999999999999</v>
      </c>
      <c r="I1727" s="9">
        <v>0.30299999999999999</v>
      </c>
      <c r="J1727" s="9">
        <v>0.11</v>
      </c>
      <c r="K1727" s="9">
        <v>0.109</v>
      </c>
      <c r="L1727" s="9">
        <v>0.12</v>
      </c>
      <c r="M1727" s="9">
        <v>0.13400000000000001</v>
      </c>
      <c r="N1727" s="9">
        <v>0.11</v>
      </c>
      <c r="O1727" s="9">
        <v>0.13800000000000001</v>
      </c>
      <c r="P1727" s="9">
        <v>1.7999999999999999E-2</v>
      </c>
      <c r="Q1727" s="9">
        <v>0.26900000000000002</v>
      </c>
      <c r="R1727" s="9">
        <v>0</v>
      </c>
      <c r="S1727" s="9">
        <v>1</v>
      </c>
      <c r="T1727" s="9">
        <v>0.114</v>
      </c>
      <c r="U1727" s="9">
        <v>0.17</v>
      </c>
      <c r="V1727" s="9">
        <v>0.129</v>
      </c>
      <c r="W1727" s="9">
        <v>7.8E-2</v>
      </c>
      <c r="X1727" s="9">
        <v>0.14000000000000001</v>
      </c>
      <c r="Y1727" s="9">
        <v>0.13200000000000001</v>
      </c>
      <c r="Z1727" s="9">
        <v>0.13100000000000001</v>
      </c>
      <c r="AA1727" s="9">
        <v>0.111</v>
      </c>
      <c r="AB1727" s="9">
        <v>8.5999999999999993E-2</v>
      </c>
    </row>
    <row r="1728" spans="1:28" x14ac:dyDescent="0.2">
      <c r="B1728" s="2" t="s">
        <v>3</v>
      </c>
      <c r="C1728" s="3">
        <v>2269</v>
      </c>
      <c r="D1728" s="4">
        <v>347</v>
      </c>
      <c r="E1728" s="4">
        <v>505</v>
      </c>
      <c r="F1728" s="4">
        <v>600</v>
      </c>
      <c r="G1728" s="4">
        <v>402</v>
      </c>
      <c r="H1728" s="4">
        <v>209</v>
      </c>
      <c r="I1728" s="4">
        <v>195</v>
      </c>
      <c r="J1728" s="4">
        <v>182</v>
      </c>
      <c r="K1728" s="4">
        <v>349</v>
      </c>
      <c r="L1728" s="4">
        <v>610</v>
      </c>
      <c r="M1728" s="4">
        <v>276</v>
      </c>
      <c r="N1728" s="4">
        <v>154</v>
      </c>
      <c r="O1728" s="4">
        <v>188</v>
      </c>
      <c r="P1728" s="4">
        <v>1341</v>
      </c>
      <c r="Q1728" s="4">
        <v>886</v>
      </c>
      <c r="R1728" s="4">
        <v>2002</v>
      </c>
      <c r="S1728" s="4">
        <v>267</v>
      </c>
      <c r="T1728" s="4">
        <v>2080</v>
      </c>
      <c r="U1728" s="4">
        <v>94</v>
      </c>
      <c r="V1728" s="4">
        <v>101</v>
      </c>
      <c r="W1728" s="4">
        <v>64</v>
      </c>
      <c r="X1728" s="4">
        <v>186</v>
      </c>
      <c r="Y1728" s="4">
        <v>574</v>
      </c>
      <c r="Z1728" s="4">
        <v>556</v>
      </c>
      <c r="AA1728" s="4">
        <v>468</v>
      </c>
      <c r="AB1728" s="4">
        <v>396</v>
      </c>
    </row>
    <row r="1729" spans="1:28" ht="25.5" x14ac:dyDescent="0.2">
      <c r="A1729" s="1" t="s">
        <v>1534</v>
      </c>
    </row>
    <row r="1730" spans="1:28" x14ac:dyDescent="0.2">
      <c r="B1730" s="2" t="s">
        <v>21</v>
      </c>
      <c r="C1730" s="8">
        <v>5.2999999999999999E-2</v>
      </c>
      <c r="D1730" s="9">
        <v>6.6000000000000003E-2</v>
      </c>
      <c r="E1730" s="9">
        <v>3.1E-2</v>
      </c>
      <c r="F1730" s="9">
        <v>4.9000000000000002E-2</v>
      </c>
      <c r="G1730" s="9">
        <v>6.3E-2</v>
      </c>
      <c r="H1730" s="9">
        <v>0.06</v>
      </c>
      <c r="I1730" s="9">
        <v>7.6999999999999999E-2</v>
      </c>
      <c r="J1730" s="9">
        <v>4.2999999999999997E-2</v>
      </c>
      <c r="K1730" s="9">
        <v>6.6000000000000003E-2</v>
      </c>
      <c r="L1730" s="9">
        <v>5.5E-2</v>
      </c>
      <c r="M1730" s="9">
        <v>6.8000000000000005E-2</v>
      </c>
      <c r="N1730" s="9">
        <v>5.0999999999999997E-2</v>
      </c>
      <c r="O1730" s="9">
        <v>2.1000000000000001E-2</v>
      </c>
      <c r="P1730" s="9">
        <v>5.0999999999999997E-2</v>
      </c>
      <c r="Q1730" s="9">
        <v>5.8000000000000003E-2</v>
      </c>
      <c r="R1730" s="9">
        <v>5.8000000000000003E-2</v>
      </c>
      <c r="S1730" s="9">
        <v>2.3E-2</v>
      </c>
      <c r="T1730" s="9">
        <v>4.4999999999999998E-2</v>
      </c>
      <c r="U1730" s="9">
        <v>6.2E-2</v>
      </c>
      <c r="V1730" s="9">
        <v>0.193</v>
      </c>
      <c r="W1730" s="9">
        <v>4.4999999999999998E-2</v>
      </c>
      <c r="X1730" s="9">
        <v>5.1999999999999998E-2</v>
      </c>
      <c r="Y1730" s="9">
        <v>4.5999999999999999E-2</v>
      </c>
      <c r="Z1730" s="9">
        <v>4.5999999999999999E-2</v>
      </c>
      <c r="AA1730" s="9">
        <v>6.4000000000000001E-2</v>
      </c>
      <c r="AB1730" s="9">
        <v>6.4000000000000001E-2</v>
      </c>
    </row>
    <row r="1731" spans="1:28" x14ac:dyDescent="0.2">
      <c r="B1731" s="2" t="s">
        <v>22</v>
      </c>
      <c r="C1731" s="8">
        <v>0.94699999999999995</v>
      </c>
      <c r="D1731" s="9">
        <v>0.93400000000000005</v>
      </c>
      <c r="E1731" s="9">
        <v>0.96899999999999997</v>
      </c>
      <c r="F1731" s="9">
        <v>0.95099999999999996</v>
      </c>
      <c r="G1731" s="9">
        <v>0.93700000000000006</v>
      </c>
      <c r="H1731" s="9">
        <v>0.94</v>
      </c>
      <c r="I1731" s="9">
        <v>0.92300000000000004</v>
      </c>
      <c r="J1731" s="9">
        <v>0.95699999999999996</v>
      </c>
      <c r="K1731" s="9">
        <v>0.93400000000000005</v>
      </c>
      <c r="L1731" s="9">
        <v>0.94499999999999995</v>
      </c>
      <c r="M1731" s="9">
        <v>0.93200000000000005</v>
      </c>
      <c r="N1731" s="9">
        <v>0.94899999999999995</v>
      </c>
      <c r="O1731" s="9">
        <v>0.97899999999999998</v>
      </c>
      <c r="P1731" s="9">
        <v>0.94899999999999995</v>
      </c>
      <c r="Q1731" s="9">
        <v>0.94199999999999995</v>
      </c>
      <c r="R1731" s="9">
        <v>0.94199999999999995</v>
      </c>
      <c r="S1731" s="9">
        <v>0.97699999999999998</v>
      </c>
      <c r="T1731" s="9">
        <v>0.95499999999999996</v>
      </c>
      <c r="U1731" s="9">
        <v>0.93799999999999994</v>
      </c>
      <c r="V1731" s="9">
        <v>0.80700000000000005</v>
      </c>
      <c r="W1731" s="9">
        <v>0.95499999999999996</v>
      </c>
      <c r="X1731" s="9">
        <v>0.94799999999999995</v>
      </c>
      <c r="Y1731" s="9">
        <v>0.95399999999999996</v>
      </c>
      <c r="Z1731" s="9">
        <v>0.95399999999999996</v>
      </c>
      <c r="AA1731" s="9">
        <v>0.93600000000000005</v>
      </c>
      <c r="AB1731" s="9">
        <v>0.93600000000000005</v>
      </c>
    </row>
    <row r="1732" spans="1:28" x14ac:dyDescent="0.2">
      <c r="B1732" s="2" t="s">
        <v>3</v>
      </c>
      <c r="C1732" s="3">
        <v>2326</v>
      </c>
      <c r="D1732" s="4">
        <v>349</v>
      </c>
      <c r="E1732" s="4">
        <v>510</v>
      </c>
      <c r="F1732" s="4">
        <v>616</v>
      </c>
      <c r="G1732" s="4">
        <v>414</v>
      </c>
      <c r="H1732" s="4">
        <v>217</v>
      </c>
      <c r="I1732" s="4">
        <v>207</v>
      </c>
      <c r="J1732" s="4">
        <v>188</v>
      </c>
      <c r="K1732" s="4">
        <v>361</v>
      </c>
      <c r="L1732" s="4">
        <v>621</v>
      </c>
      <c r="M1732" s="4">
        <v>280</v>
      </c>
      <c r="N1732" s="4">
        <v>156</v>
      </c>
      <c r="O1732" s="4">
        <v>188</v>
      </c>
      <c r="P1732" s="4">
        <v>1386</v>
      </c>
      <c r="Q1732" s="4">
        <v>896</v>
      </c>
      <c r="R1732" s="4">
        <v>1995</v>
      </c>
      <c r="S1732" s="4">
        <v>266</v>
      </c>
      <c r="T1732" s="4">
        <v>2121</v>
      </c>
      <c r="U1732" s="4">
        <v>97</v>
      </c>
      <c r="V1732" s="4">
        <v>114</v>
      </c>
      <c r="W1732" s="4">
        <v>67</v>
      </c>
      <c r="X1732" s="4">
        <v>191</v>
      </c>
      <c r="Y1732" s="4">
        <v>583</v>
      </c>
      <c r="Z1732" s="4">
        <v>570</v>
      </c>
      <c r="AA1732" s="4">
        <v>485</v>
      </c>
      <c r="AB1732" s="4">
        <v>405</v>
      </c>
    </row>
    <row r="1733" spans="1:28" x14ac:dyDescent="0.2">
      <c r="A1733" s="1" t="s">
        <v>1466</v>
      </c>
    </row>
    <row r="1734" spans="1:28" x14ac:dyDescent="0.2">
      <c r="B1734" s="2" t="s">
        <v>28</v>
      </c>
      <c r="C1734" s="8">
        <v>8.0000000000000002E-3</v>
      </c>
      <c r="D1734" s="9">
        <v>2.8000000000000001E-2</v>
      </c>
      <c r="E1734" s="9">
        <v>0</v>
      </c>
      <c r="F1734" s="9">
        <v>0</v>
      </c>
      <c r="G1734" s="9">
        <v>0</v>
      </c>
      <c r="H1734" s="9">
        <v>4.4999999999999998E-2</v>
      </c>
      <c r="I1734" s="9">
        <v>0</v>
      </c>
      <c r="J1734" s="9">
        <v>0</v>
      </c>
      <c r="K1734" s="9">
        <v>0</v>
      </c>
      <c r="L1734" s="9">
        <v>1.6E-2</v>
      </c>
      <c r="M1734" s="9">
        <v>0</v>
      </c>
      <c r="N1734" s="9">
        <v>6.7000000000000004E-2</v>
      </c>
      <c r="O1734" s="9">
        <v>0</v>
      </c>
      <c r="P1734" s="9">
        <v>7.0000000000000001E-3</v>
      </c>
      <c r="Q1734" s="9">
        <v>1.0999999999999999E-2</v>
      </c>
      <c r="R1734" s="9">
        <v>0.01</v>
      </c>
      <c r="S1734" s="9">
        <v>0</v>
      </c>
      <c r="T1734" s="9">
        <v>1.0999999999999999E-2</v>
      </c>
      <c r="U1734" s="9">
        <v>0</v>
      </c>
      <c r="V1734" s="9">
        <v>0</v>
      </c>
      <c r="W1734" s="9">
        <v>0</v>
      </c>
      <c r="X1734" s="9">
        <v>0</v>
      </c>
      <c r="Y1734" s="9">
        <v>1.7999999999999999E-2</v>
      </c>
      <c r="Z1734" s="9">
        <v>0</v>
      </c>
      <c r="AA1734" s="9">
        <v>1.7000000000000001E-2</v>
      </c>
      <c r="AB1734" s="9">
        <v>0</v>
      </c>
    </row>
    <row r="1735" spans="1:28" x14ac:dyDescent="0.2">
      <c r="B1735" s="2" t="s">
        <v>466</v>
      </c>
      <c r="C1735" s="8">
        <v>1.2999999999999999E-2</v>
      </c>
      <c r="D1735" s="9">
        <v>0</v>
      </c>
      <c r="E1735" s="9">
        <v>0</v>
      </c>
      <c r="F1735" s="9">
        <v>1.7999999999999999E-2</v>
      </c>
      <c r="G1735" s="9">
        <v>0</v>
      </c>
      <c r="H1735" s="9">
        <v>4.4999999999999998E-2</v>
      </c>
      <c r="I1735" s="9">
        <v>2.9000000000000001E-2</v>
      </c>
      <c r="J1735" s="9">
        <v>0.105</v>
      </c>
      <c r="K1735" s="9">
        <v>0</v>
      </c>
      <c r="L1735" s="9">
        <v>0</v>
      </c>
      <c r="M1735" s="9">
        <v>3.3000000000000002E-2</v>
      </c>
      <c r="N1735" s="9">
        <v>0</v>
      </c>
      <c r="O1735" s="9">
        <v>0</v>
      </c>
      <c r="P1735" s="9">
        <v>2.1000000000000001E-2</v>
      </c>
      <c r="Q1735" s="9">
        <v>0</v>
      </c>
      <c r="R1735" s="9">
        <v>1.4999999999999999E-2</v>
      </c>
      <c r="S1735" s="9">
        <v>0</v>
      </c>
      <c r="T1735" s="9">
        <v>1.0999999999999999E-2</v>
      </c>
      <c r="U1735" s="9">
        <v>0</v>
      </c>
      <c r="V1735" s="9">
        <v>2.9000000000000001E-2</v>
      </c>
      <c r="W1735" s="9">
        <v>0.125</v>
      </c>
      <c r="X1735" s="9">
        <v>0</v>
      </c>
      <c r="Y1735" s="9">
        <v>0</v>
      </c>
      <c r="Z1735" s="9">
        <v>1.7999999999999999E-2</v>
      </c>
      <c r="AA1735" s="9">
        <v>1.7000000000000001E-2</v>
      </c>
      <c r="AB1735" s="9">
        <v>0</v>
      </c>
    </row>
    <row r="1736" spans="1:28" x14ac:dyDescent="0.2">
      <c r="B1736" s="2" t="s">
        <v>467</v>
      </c>
      <c r="C1736" s="8">
        <v>4.0000000000000001E-3</v>
      </c>
      <c r="D1736" s="9">
        <v>0</v>
      </c>
      <c r="E1736" s="9">
        <v>0</v>
      </c>
      <c r="F1736" s="9">
        <v>0</v>
      </c>
      <c r="G1736" s="9">
        <v>2.1000000000000001E-2</v>
      </c>
      <c r="H1736" s="9">
        <v>0</v>
      </c>
      <c r="I1736" s="9">
        <v>0</v>
      </c>
      <c r="J1736" s="9">
        <v>0</v>
      </c>
      <c r="K1736" s="9">
        <v>0</v>
      </c>
      <c r="L1736" s="9">
        <v>1.6E-2</v>
      </c>
      <c r="M1736" s="9">
        <v>0</v>
      </c>
      <c r="N1736" s="9">
        <v>0</v>
      </c>
      <c r="O1736" s="9">
        <v>0</v>
      </c>
      <c r="P1736" s="9">
        <v>7.0000000000000001E-3</v>
      </c>
      <c r="Q1736" s="9">
        <v>0</v>
      </c>
      <c r="R1736" s="9">
        <v>5.0000000000000001E-3</v>
      </c>
      <c r="S1736" s="9">
        <v>0</v>
      </c>
      <c r="T1736" s="9">
        <v>5.0000000000000001E-3</v>
      </c>
      <c r="U1736" s="9">
        <v>0</v>
      </c>
      <c r="V1736" s="9">
        <v>0</v>
      </c>
      <c r="W1736" s="9">
        <v>0</v>
      </c>
      <c r="X1736" s="9">
        <v>0</v>
      </c>
      <c r="Y1736" s="9">
        <v>1.7999999999999999E-2</v>
      </c>
      <c r="Z1736" s="9">
        <v>0</v>
      </c>
      <c r="AA1736" s="9">
        <v>0</v>
      </c>
      <c r="AB1736" s="9">
        <v>0</v>
      </c>
    </row>
    <row r="1737" spans="1:28" x14ac:dyDescent="0.2">
      <c r="B1737" s="2" t="s">
        <v>468</v>
      </c>
      <c r="C1737" s="8">
        <v>4.0000000000000001E-3</v>
      </c>
      <c r="D1737" s="9">
        <v>2.8000000000000001E-2</v>
      </c>
      <c r="E1737" s="9">
        <v>0</v>
      </c>
      <c r="F1737" s="9">
        <v>0</v>
      </c>
      <c r="G1737" s="9">
        <v>0</v>
      </c>
      <c r="H1737" s="9">
        <v>0</v>
      </c>
      <c r="I1737" s="9">
        <v>0</v>
      </c>
      <c r="J1737" s="9">
        <v>0</v>
      </c>
      <c r="K1737" s="9">
        <v>2.3E-2</v>
      </c>
      <c r="L1737" s="9">
        <v>0</v>
      </c>
      <c r="M1737" s="9">
        <v>0</v>
      </c>
      <c r="N1737" s="9">
        <v>0</v>
      </c>
      <c r="O1737" s="9">
        <v>0</v>
      </c>
      <c r="P1737" s="9">
        <v>7.0000000000000001E-3</v>
      </c>
      <c r="Q1737" s="9">
        <v>0</v>
      </c>
      <c r="R1737" s="9">
        <v>5.0000000000000001E-3</v>
      </c>
      <c r="S1737" s="9">
        <v>0</v>
      </c>
      <c r="T1737" s="9">
        <v>5.0000000000000001E-3</v>
      </c>
      <c r="U1737" s="9">
        <v>0</v>
      </c>
      <c r="V1737" s="9">
        <v>0</v>
      </c>
      <c r="W1737" s="9">
        <v>0</v>
      </c>
      <c r="X1737" s="9">
        <v>0</v>
      </c>
      <c r="Y1737" s="9">
        <v>1.7999999999999999E-2</v>
      </c>
      <c r="Z1737" s="9">
        <v>0</v>
      </c>
      <c r="AA1737" s="9">
        <v>0</v>
      </c>
      <c r="AB1737" s="9">
        <v>0</v>
      </c>
    </row>
    <row r="1738" spans="1:28" x14ac:dyDescent="0.2">
      <c r="B1738" s="2" t="s">
        <v>469</v>
      </c>
      <c r="C1738" s="8">
        <v>4.0000000000000001E-3</v>
      </c>
      <c r="D1738" s="9">
        <v>0</v>
      </c>
      <c r="E1738" s="9">
        <v>0</v>
      </c>
      <c r="F1738" s="9">
        <v>1.7999999999999999E-2</v>
      </c>
      <c r="G1738" s="9">
        <v>0</v>
      </c>
      <c r="H1738" s="9">
        <v>0</v>
      </c>
      <c r="I1738" s="9">
        <v>0</v>
      </c>
      <c r="J1738" s="9">
        <v>0</v>
      </c>
      <c r="K1738" s="9">
        <v>0</v>
      </c>
      <c r="L1738" s="9">
        <v>1.6E-2</v>
      </c>
      <c r="M1738" s="9">
        <v>0</v>
      </c>
      <c r="N1738" s="9">
        <v>0</v>
      </c>
      <c r="O1738" s="9">
        <v>0</v>
      </c>
      <c r="P1738" s="9">
        <v>7.0000000000000001E-3</v>
      </c>
      <c r="Q1738" s="9">
        <v>0</v>
      </c>
      <c r="R1738" s="9">
        <v>5.0000000000000001E-3</v>
      </c>
      <c r="S1738" s="9">
        <v>0</v>
      </c>
      <c r="T1738" s="9">
        <v>0</v>
      </c>
      <c r="U1738" s="9">
        <v>0</v>
      </c>
      <c r="V1738" s="9">
        <v>2.9000000000000001E-2</v>
      </c>
      <c r="W1738" s="9">
        <v>0</v>
      </c>
      <c r="X1738" s="9">
        <v>0</v>
      </c>
      <c r="Y1738" s="9">
        <v>1.7999999999999999E-2</v>
      </c>
      <c r="Z1738" s="9">
        <v>0</v>
      </c>
      <c r="AA1738" s="9">
        <v>0</v>
      </c>
      <c r="AB1738" s="9">
        <v>0</v>
      </c>
    </row>
    <row r="1739" spans="1:28" x14ac:dyDescent="0.2">
      <c r="B1739" s="2" t="s">
        <v>470</v>
      </c>
      <c r="C1739" s="8">
        <v>1.7000000000000001E-2</v>
      </c>
      <c r="D1739" s="9">
        <v>2.8000000000000001E-2</v>
      </c>
      <c r="E1739" s="9">
        <v>2.5999999999999999E-2</v>
      </c>
      <c r="F1739" s="9">
        <v>1.7999999999999999E-2</v>
      </c>
      <c r="G1739" s="9">
        <v>0</v>
      </c>
      <c r="H1739" s="9">
        <v>4.4999999999999998E-2</v>
      </c>
      <c r="I1739" s="9">
        <v>0</v>
      </c>
      <c r="J1739" s="9">
        <v>5.2999999999999999E-2</v>
      </c>
      <c r="K1739" s="9">
        <v>4.4999999999999998E-2</v>
      </c>
      <c r="L1739" s="9">
        <v>1.6E-2</v>
      </c>
      <c r="M1739" s="9">
        <v>0</v>
      </c>
      <c r="N1739" s="9">
        <v>0</v>
      </c>
      <c r="O1739" s="9">
        <v>0</v>
      </c>
      <c r="P1739" s="9">
        <v>7.0000000000000001E-3</v>
      </c>
      <c r="Q1739" s="9">
        <v>3.4000000000000002E-2</v>
      </c>
      <c r="R1739" s="9">
        <v>0.02</v>
      </c>
      <c r="S1739" s="9">
        <v>0</v>
      </c>
      <c r="T1739" s="9">
        <v>0</v>
      </c>
      <c r="U1739" s="9">
        <v>0</v>
      </c>
      <c r="V1739" s="9">
        <v>0.114</v>
      </c>
      <c r="W1739" s="9">
        <v>0</v>
      </c>
      <c r="X1739" s="9">
        <v>0</v>
      </c>
      <c r="Y1739" s="9">
        <v>3.5000000000000003E-2</v>
      </c>
      <c r="Z1739" s="9">
        <v>0</v>
      </c>
      <c r="AA1739" s="9">
        <v>3.3000000000000002E-2</v>
      </c>
      <c r="AB1739" s="9">
        <v>0</v>
      </c>
    </row>
    <row r="1740" spans="1:28" x14ac:dyDescent="0.2">
      <c r="B1740" s="2" t="s">
        <v>471</v>
      </c>
      <c r="C1740" s="8">
        <v>8.0000000000000002E-3</v>
      </c>
      <c r="D1740" s="9">
        <v>2.8000000000000001E-2</v>
      </c>
      <c r="E1740" s="9">
        <v>2.5999999999999999E-2</v>
      </c>
      <c r="F1740" s="9">
        <v>0</v>
      </c>
      <c r="G1740" s="9">
        <v>0</v>
      </c>
      <c r="H1740" s="9">
        <v>0</v>
      </c>
      <c r="I1740" s="9">
        <v>0</v>
      </c>
      <c r="J1740" s="9">
        <v>0</v>
      </c>
      <c r="K1740" s="9">
        <v>0</v>
      </c>
      <c r="L1740" s="9">
        <v>3.2000000000000001E-2</v>
      </c>
      <c r="M1740" s="9">
        <v>0</v>
      </c>
      <c r="N1740" s="9">
        <v>0</v>
      </c>
      <c r="O1740" s="9">
        <v>0</v>
      </c>
      <c r="P1740" s="9">
        <v>7.0000000000000001E-3</v>
      </c>
      <c r="Q1740" s="9">
        <v>1.0999999999999999E-2</v>
      </c>
      <c r="R1740" s="9">
        <v>0.01</v>
      </c>
      <c r="S1740" s="9">
        <v>0</v>
      </c>
      <c r="T1740" s="9">
        <v>1.0999999999999999E-2</v>
      </c>
      <c r="U1740" s="9">
        <v>0</v>
      </c>
      <c r="V1740" s="9">
        <v>0</v>
      </c>
      <c r="W1740" s="9">
        <v>0</v>
      </c>
      <c r="X1740" s="9">
        <v>0</v>
      </c>
      <c r="Y1740" s="9">
        <v>1.7999999999999999E-2</v>
      </c>
      <c r="Z1740" s="9">
        <v>1.7999999999999999E-2</v>
      </c>
      <c r="AA1740" s="9">
        <v>0</v>
      </c>
      <c r="AB1740" s="9">
        <v>0</v>
      </c>
    </row>
    <row r="1741" spans="1:28" x14ac:dyDescent="0.2">
      <c r="B1741" s="2" t="s">
        <v>472</v>
      </c>
      <c r="C1741" s="8">
        <v>9.2999999999999999E-2</v>
      </c>
      <c r="D1741" s="9">
        <v>0.111</v>
      </c>
      <c r="E1741" s="9">
        <v>7.6999999999999999E-2</v>
      </c>
      <c r="F1741" s="9">
        <v>0.105</v>
      </c>
      <c r="G1741" s="9">
        <v>4.2999999999999997E-2</v>
      </c>
      <c r="H1741" s="9">
        <v>0.13600000000000001</v>
      </c>
      <c r="I1741" s="9">
        <v>0.114</v>
      </c>
      <c r="J1741" s="9">
        <v>0</v>
      </c>
      <c r="K1741" s="9">
        <v>9.0999999999999998E-2</v>
      </c>
      <c r="L1741" s="9">
        <v>9.5000000000000001E-2</v>
      </c>
      <c r="M1741" s="9">
        <v>0.16700000000000001</v>
      </c>
      <c r="N1741" s="9">
        <v>0</v>
      </c>
      <c r="O1741" s="9">
        <v>7.6999999999999999E-2</v>
      </c>
      <c r="P1741" s="9">
        <v>0.10299999999999999</v>
      </c>
      <c r="Q1741" s="9">
        <v>0.08</v>
      </c>
      <c r="R1741" s="9">
        <v>9.9000000000000005E-2</v>
      </c>
      <c r="S1741" s="9">
        <v>0.105</v>
      </c>
      <c r="T1741" s="9">
        <v>0.113</v>
      </c>
      <c r="U1741" s="9">
        <v>0</v>
      </c>
      <c r="V1741" s="9">
        <v>2.9000000000000001E-2</v>
      </c>
      <c r="W1741" s="9">
        <v>0</v>
      </c>
      <c r="X1741" s="9">
        <v>0.125</v>
      </c>
      <c r="Y1741" s="9">
        <v>3.5000000000000003E-2</v>
      </c>
      <c r="Z1741" s="9">
        <v>5.3999999999999999E-2</v>
      </c>
      <c r="AA1741" s="9">
        <v>0.15</v>
      </c>
      <c r="AB1741" s="9">
        <v>0.158</v>
      </c>
    </row>
    <row r="1742" spans="1:28" x14ac:dyDescent="0.2">
      <c r="B1742" s="2" t="s">
        <v>473</v>
      </c>
      <c r="C1742" s="8">
        <v>4.0000000000000001E-3</v>
      </c>
      <c r="D1742" s="9">
        <v>0</v>
      </c>
      <c r="E1742" s="9">
        <v>0</v>
      </c>
      <c r="F1742" s="9">
        <v>0</v>
      </c>
      <c r="G1742" s="9">
        <v>2.1000000000000001E-2</v>
      </c>
      <c r="H1742" s="9">
        <v>0</v>
      </c>
      <c r="I1742" s="9">
        <v>0</v>
      </c>
      <c r="J1742" s="9">
        <v>0</v>
      </c>
      <c r="K1742" s="9">
        <v>2.3E-2</v>
      </c>
      <c r="L1742" s="9">
        <v>0</v>
      </c>
      <c r="M1742" s="9">
        <v>0</v>
      </c>
      <c r="N1742" s="9">
        <v>0</v>
      </c>
      <c r="O1742" s="9">
        <v>0</v>
      </c>
      <c r="P1742" s="9">
        <v>7.0000000000000001E-3</v>
      </c>
      <c r="Q1742" s="9">
        <v>0</v>
      </c>
      <c r="R1742" s="9">
        <v>5.0000000000000001E-3</v>
      </c>
      <c r="S1742" s="9">
        <v>0</v>
      </c>
      <c r="T1742" s="9">
        <v>5.0000000000000001E-3</v>
      </c>
      <c r="U1742" s="9">
        <v>0</v>
      </c>
      <c r="V1742" s="9">
        <v>0</v>
      </c>
      <c r="W1742" s="9">
        <v>0</v>
      </c>
      <c r="X1742" s="9">
        <v>6.3E-2</v>
      </c>
      <c r="Y1742" s="9">
        <v>0</v>
      </c>
      <c r="Z1742" s="9">
        <v>0</v>
      </c>
      <c r="AA1742" s="9">
        <v>0</v>
      </c>
      <c r="AB1742" s="9">
        <v>0</v>
      </c>
    </row>
    <row r="1743" spans="1:28" x14ac:dyDescent="0.2">
      <c r="B1743" s="2" t="s">
        <v>474</v>
      </c>
      <c r="C1743" s="8">
        <v>4.0000000000000001E-3</v>
      </c>
      <c r="D1743" s="9">
        <v>0</v>
      </c>
      <c r="E1743" s="9">
        <v>0</v>
      </c>
      <c r="F1743" s="9">
        <v>1.7999999999999999E-2</v>
      </c>
      <c r="G1743" s="9">
        <v>0</v>
      </c>
      <c r="H1743" s="9">
        <v>0</v>
      </c>
      <c r="I1743" s="9">
        <v>0</v>
      </c>
      <c r="J1743" s="9">
        <v>0</v>
      </c>
      <c r="K1743" s="9">
        <v>0</v>
      </c>
      <c r="L1743" s="9">
        <v>1.6E-2</v>
      </c>
      <c r="M1743" s="9">
        <v>0</v>
      </c>
      <c r="N1743" s="9">
        <v>0</v>
      </c>
      <c r="O1743" s="9">
        <v>0</v>
      </c>
      <c r="P1743" s="9">
        <v>0</v>
      </c>
      <c r="Q1743" s="9">
        <v>1.0999999999999999E-2</v>
      </c>
      <c r="R1743" s="9">
        <v>5.0000000000000001E-3</v>
      </c>
      <c r="S1743" s="9">
        <v>0</v>
      </c>
      <c r="T1743" s="9">
        <v>0</v>
      </c>
      <c r="U1743" s="9">
        <v>0</v>
      </c>
      <c r="V1743" s="9">
        <v>2.9000000000000001E-2</v>
      </c>
      <c r="W1743" s="9">
        <v>0</v>
      </c>
      <c r="X1743" s="9">
        <v>0</v>
      </c>
      <c r="Y1743" s="9">
        <v>1.7999999999999999E-2</v>
      </c>
      <c r="Z1743" s="9">
        <v>0</v>
      </c>
      <c r="AA1743" s="9">
        <v>0</v>
      </c>
      <c r="AB1743" s="9">
        <v>0</v>
      </c>
    </row>
    <row r="1744" spans="1:28" x14ac:dyDescent="0.2">
      <c r="B1744" s="2" t="s">
        <v>475</v>
      </c>
      <c r="C1744" s="8">
        <v>4.0000000000000001E-3</v>
      </c>
      <c r="D1744" s="9">
        <v>0</v>
      </c>
      <c r="E1744" s="9">
        <v>0</v>
      </c>
      <c r="F1744" s="9">
        <v>0</v>
      </c>
      <c r="G1744" s="9">
        <v>2.1000000000000001E-2</v>
      </c>
      <c r="H1744" s="9">
        <v>0</v>
      </c>
      <c r="I1744" s="9">
        <v>0</v>
      </c>
      <c r="J1744" s="9">
        <v>0</v>
      </c>
      <c r="K1744" s="9">
        <v>0</v>
      </c>
      <c r="L1744" s="9">
        <v>1.6E-2</v>
      </c>
      <c r="M1744" s="9">
        <v>0</v>
      </c>
      <c r="N1744" s="9">
        <v>0</v>
      </c>
      <c r="O1744" s="9">
        <v>0</v>
      </c>
      <c r="P1744" s="9">
        <v>0</v>
      </c>
      <c r="Q1744" s="9">
        <v>1.0999999999999999E-2</v>
      </c>
      <c r="R1744" s="9">
        <v>5.0000000000000001E-3</v>
      </c>
      <c r="S1744" s="9">
        <v>0</v>
      </c>
      <c r="T1744" s="9">
        <v>0</v>
      </c>
      <c r="U1744" s="9">
        <v>6.3E-2</v>
      </c>
      <c r="V1744" s="9">
        <v>0</v>
      </c>
      <c r="W1744" s="9">
        <v>0</v>
      </c>
      <c r="X1744" s="9">
        <v>0</v>
      </c>
      <c r="Y1744" s="9">
        <v>0</v>
      </c>
      <c r="Z1744" s="9">
        <v>1.7999999999999999E-2</v>
      </c>
      <c r="AA1744" s="9">
        <v>0</v>
      </c>
      <c r="AB1744" s="9">
        <v>0</v>
      </c>
    </row>
    <row r="1745" spans="2:28" x14ac:dyDescent="0.2">
      <c r="B1745" s="2" t="s">
        <v>346</v>
      </c>
      <c r="C1745" s="8">
        <v>8.0000000000000002E-3</v>
      </c>
      <c r="D1745" s="9">
        <v>0</v>
      </c>
      <c r="E1745" s="9">
        <v>0</v>
      </c>
      <c r="F1745" s="9">
        <v>3.5000000000000003E-2</v>
      </c>
      <c r="G1745" s="9">
        <v>0</v>
      </c>
      <c r="H1745" s="9">
        <v>0</v>
      </c>
      <c r="I1745" s="9">
        <v>0</v>
      </c>
      <c r="J1745" s="9">
        <v>0</v>
      </c>
      <c r="K1745" s="9">
        <v>0</v>
      </c>
      <c r="L1745" s="9">
        <v>1.6E-2</v>
      </c>
      <c r="M1745" s="9">
        <v>3.3000000000000002E-2</v>
      </c>
      <c r="N1745" s="9">
        <v>0</v>
      </c>
      <c r="O1745" s="9">
        <v>0</v>
      </c>
      <c r="P1745" s="9">
        <v>7.0000000000000001E-3</v>
      </c>
      <c r="Q1745" s="9">
        <v>1.0999999999999999E-2</v>
      </c>
      <c r="R1745" s="9">
        <v>0.01</v>
      </c>
      <c r="S1745" s="9">
        <v>0</v>
      </c>
      <c r="T1745" s="9">
        <v>0</v>
      </c>
      <c r="U1745" s="9">
        <v>0</v>
      </c>
      <c r="V1745" s="9">
        <v>5.7000000000000002E-2</v>
      </c>
      <c r="W1745" s="9">
        <v>0</v>
      </c>
      <c r="X1745" s="9">
        <v>0</v>
      </c>
      <c r="Y1745" s="9">
        <v>0</v>
      </c>
      <c r="Z1745" s="9">
        <v>1.7999999999999999E-2</v>
      </c>
      <c r="AA1745" s="9">
        <v>0</v>
      </c>
      <c r="AB1745" s="9">
        <v>2.5999999999999999E-2</v>
      </c>
    </row>
    <row r="1746" spans="2:28" x14ac:dyDescent="0.2">
      <c r="B1746" s="2" t="s">
        <v>189</v>
      </c>
      <c r="C1746" s="8">
        <v>4.0000000000000001E-3</v>
      </c>
      <c r="D1746" s="9">
        <v>0</v>
      </c>
      <c r="E1746" s="9">
        <v>0</v>
      </c>
      <c r="F1746" s="9">
        <v>0</v>
      </c>
      <c r="G1746" s="9">
        <v>0</v>
      </c>
      <c r="H1746" s="9">
        <v>0</v>
      </c>
      <c r="I1746" s="9">
        <v>2.9000000000000001E-2</v>
      </c>
      <c r="J1746" s="9">
        <v>0</v>
      </c>
      <c r="K1746" s="9">
        <v>0</v>
      </c>
      <c r="L1746" s="9">
        <v>1.6E-2</v>
      </c>
      <c r="M1746" s="9">
        <v>0</v>
      </c>
      <c r="N1746" s="9">
        <v>0</v>
      </c>
      <c r="O1746" s="9">
        <v>0</v>
      </c>
      <c r="P1746" s="9">
        <v>0</v>
      </c>
      <c r="Q1746" s="9">
        <v>1.0999999999999999E-2</v>
      </c>
      <c r="R1746" s="9">
        <v>0</v>
      </c>
      <c r="S1746" s="9">
        <v>5.2999999999999999E-2</v>
      </c>
      <c r="T1746" s="9">
        <v>5.0000000000000001E-3</v>
      </c>
      <c r="U1746" s="9">
        <v>0</v>
      </c>
      <c r="V1746" s="9">
        <v>0</v>
      </c>
      <c r="W1746" s="9">
        <v>0</v>
      </c>
      <c r="X1746" s="9">
        <v>0</v>
      </c>
      <c r="Y1746" s="9">
        <v>0</v>
      </c>
      <c r="Z1746" s="9">
        <v>1.7999999999999999E-2</v>
      </c>
      <c r="AA1746" s="9">
        <v>0</v>
      </c>
      <c r="AB1746" s="9">
        <v>0</v>
      </c>
    </row>
    <row r="1747" spans="2:28" x14ac:dyDescent="0.2">
      <c r="B1747" s="2" t="s">
        <v>190</v>
      </c>
      <c r="C1747" s="8">
        <v>4.0000000000000001E-3</v>
      </c>
      <c r="D1747" s="9">
        <v>0</v>
      </c>
      <c r="E1747" s="9">
        <v>2.5999999999999999E-2</v>
      </c>
      <c r="F1747" s="9">
        <v>0</v>
      </c>
      <c r="G1747" s="9">
        <v>0</v>
      </c>
      <c r="H1747" s="9">
        <v>0</v>
      </c>
      <c r="I1747" s="9">
        <v>0</v>
      </c>
      <c r="J1747" s="9">
        <v>0</v>
      </c>
      <c r="K1747" s="9">
        <v>0</v>
      </c>
      <c r="L1747" s="9">
        <v>1.6E-2</v>
      </c>
      <c r="M1747" s="9">
        <v>0</v>
      </c>
      <c r="N1747" s="9">
        <v>0</v>
      </c>
      <c r="O1747" s="9">
        <v>0</v>
      </c>
      <c r="P1747" s="9">
        <v>0</v>
      </c>
      <c r="Q1747" s="9">
        <v>1.0999999999999999E-2</v>
      </c>
      <c r="R1747" s="9">
        <v>5.0000000000000001E-3</v>
      </c>
      <c r="S1747" s="9">
        <v>0</v>
      </c>
      <c r="T1747" s="9">
        <v>0</v>
      </c>
      <c r="U1747" s="9">
        <v>0</v>
      </c>
      <c r="V1747" s="9">
        <v>2.9000000000000001E-2</v>
      </c>
      <c r="W1747" s="9">
        <v>0</v>
      </c>
      <c r="X1747" s="9">
        <v>0</v>
      </c>
      <c r="Y1747" s="9">
        <v>0</v>
      </c>
      <c r="Z1747" s="9">
        <v>1.7999999999999999E-2</v>
      </c>
      <c r="AA1747" s="9">
        <v>0</v>
      </c>
      <c r="AB1747" s="9">
        <v>0</v>
      </c>
    </row>
    <row r="1748" spans="2:28" x14ac:dyDescent="0.2">
      <c r="B1748" s="2" t="s">
        <v>191</v>
      </c>
      <c r="C1748" s="8">
        <v>4.0000000000000001E-3</v>
      </c>
      <c r="D1748" s="9">
        <v>0</v>
      </c>
      <c r="E1748" s="9">
        <v>2.5999999999999999E-2</v>
      </c>
      <c r="F1748" s="9">
        <v>0</v>
      </c>
      <c r="G1748" s="9">
        <v>0</v>
      </c>
      <c r="H1748" s="9">
        <v>0</v>
      </c>
      <c r="I1748" s="9">
        <v>0</v>
      </c>
      <c r="J1748" s="9">
        <v>0</v>
      </c>
      <c r="K1748" s="9">
        <v>2.3E-2</v>
      </c>
      <c r="L1748" s="9">
        <v>0</v>
      </c>
      <c r="M1748" s="9">
        <v>0</v>
      </c>
      <c r="N1748" s="9">
        <v>0</v>
      </c>
      <c r="O1748" s="9">
        <v>0</v>
      </c>
      <c r="P1748" s="9">
        <v>7.0000000000000001E-3</v>
      </c>
      <c r="Q1748" s="9">
        <v>0</v>
      </c>
      <c r="R1748" s="9">
        <v>5.0000000000000001E-3</v>
      </c>
      <c r="S1748" s="9">
        <v>0</v>
      </c>
      <c r="T1748" s="9">
        <v>5.0000000000000001E-3</v>
      </c>
      <c r="U1748" s="9">
        <v>0</v>
      </c>
      <c r="V1748" s="9">
        <v>0</v>
      </c>
      <c r="W1748" s="9">
        <v>0</v>
      </c>
      <c r="X1748" s="9">
        <v>0</v>
      </c>
      <c r="Y1748" s="9">
        <v>0</v>
      </c>
      <c r="Z1748" s="9">
        <v>0</v>
      </c>
      <c r="AA1748" s="9">
        <v>1.7000000000000001E-2</v>
      </c>
      <c r="AB1748" s="9">
        <v>0</v>
      </c>
    </row>
    <row r="1749" spans="2:28" x14ac:dyDescent="0.2">
      <c r="B1749" s="2" t="s">
        <v>192</v>
      </c>
      <c r="C1749" s="8">
        <v>4.0000000000000001E-3</v>
      </c>
      <c r="D1749" s="9">
        <v>0</v>
      </c>
      <c r="E1749" s="9">
        <v>2.5999999999999999E-2</v>
      </c>
      <c r="F1749" s="9">
        <v>0</v>
      </c>
      <c r="G1749" s="9">
        <v>0</v>
      </c>
      <c r="H1749" s="9">
        <v>0</v>
      </c>
      <c r="I1749" s="9">
        <v>0</v>
      </c>
      <c r="J1749" s="9">
        <v>0</v>
      </c>
      <c r="K1749" s="9">
        <v>0</v>
      </c>
      <c r="L1749" s="9">
        <v>0</v>
      </c>
      <c r="M1749" s="9">
        <v>0</v>
      </c>
      <c r="N1749" s="9">
        <v>0</v>
      </c>
      <c r="O1749" s="9">
        <v>0</v>
      </c>
      <c r="P1749" s="9">
        <v>0</v>
      </c>
      <c r="Q1749" s="9">
        <v>0</v>
      </c>
      <c r="R1749" s="9">
        <v>5.0000000000000001E-3</v>
      </c>
      <c r="S1749" s="9">
        <v>0</v>
      </c>
      <c r="T1749" s="9">
        <v>5.0000000000000001E-3</v>
      </c>
      <c r="U1749" s="9">
        <v>0</v>
      </c>
      <c r="V1749" s="9">
        <v>0</v>
      </c>
      <c r="W1749" s="9">
        <v>0</v>
      </c>
      <c r="X1749" s="9">
        <v>0</v>
      </c>
      <c r="Y1749" s="9">
        <v>0</v>
      </c>
      <c r="Z1749" s="9">
        <v>0</v>
      </c>
      <c r="AA1749" s="9">
        <v>1.7000000000000001E-2</v>
      </c>
      <c r="AB1749" s="9">
        <v>0</v>
      </c>
    </row>
    <row r="1750" spans="2:28" x14ac:dyDescent="0.2">
      <c r="B1750" s="2" t="s">
        <v>193</v>
      </c>
      <c r="C1750" s="8">
        <v>4.0000000000000001E-3</v>
      </c>
      <c r="D1750" s="9">
        <v>0</v>
      </c>
      <c r="E1750" s="9">
        <v>0</v>
      </c>
      <c r="F1750" s="9">
        <v>1.7999999999999999E-2</v>
      </c>
      <c r="G1750" s="9">
        <v>0</v>
      </c>
      <c r="H1750" s="9">
        <v>0</v>
      </c>
      <c r="I1750" s="9">
        <v>0</v>
      </c>
      <c r="J1750" s="9">
        <v>0</v>
      </c>
      <c r="K1750" s="9">
        <v>0</v>
      </c>
      <c r="L1750" s="9">
        <v>1.6E-2</v>
      </c>
      <c r="M1750" s="9">
        <v>0</v>
      </c>
      <c r="N1750" s="9">
        <v>0</v>
      </c>
      <c r="O1750" s="9">
        <v>0</v>
      </c>
      <c r="P1750" s="9">
        <v>7.0000000000000001E-3</v>
      </c>
      <c r="Q1750" s="9">
        <v>0</v>
      </c>
      <c r="R1750" s="9">
        <v>0</v>
      </c>
      <c r="S1750" s="9">
        <v>0</v>
      </c>
      <c r="T1750" s="9">
        <v>5.0000000000000001E-3</v>
      </c>
      <c r="U1750" s="9">
        <v>0</v>
      </c>
      <c r="V1750" s="9">
        <v>0</v>
      </c>
      <c r="W1750" s="9">
        <v>0.125</v>
      </c>
      <c r="X1750" s="9">
        <v>0</v>
      </c>
      <c r="Y1750" s="9">
        <v>0</v>
      </c>
      <c r="Z1750" s="9">
        <v>0</v>
      </c>
      <c r="AA1750" s="9">
        <v>0</v>
      </c>
      <c r="AB1750" s="9">
        <v>0</v>
      </c>
    </row>
    <row r="1751" spans="2:28" x14ac:dyDescent="0.2">
      <c r="B1751" s="2" t="s">
        <v>194</v>
      </c>
      <c r="C1751" s="8">
        <v>4.0000000000000001E-3</v>
      </c>
      <c r="D1751" s="9">
        <v>0</v>
      </c>
      <c r="E1751" s="9">
        <v>0</v>
      </c>
      <c r="F1751" s="9">
        <v>1.7999999999999999E-2</v>
      </c>
      <c r="G1751" s="9">
        <v>0</v>
      </c>
      <c r="H1751" s="9">
        <v>0</v>
      </c>
      <c r="I1751" s="9">
        <v>0</v>
      </c>
      <c r="J1751" s="9">
        <v>0</v>
      </c>
      <c r="K1751" s="9">
        <v>2.3E-2</v>
      </c>
      <c r="L1751" s="9">
        <v>0</v>
      </c>
      <c r="M1751" s="9">
        <v>0</v>
      </c>
      <c r="N1751" s="9">
        <v>0</v>
      </c>
      <c r="O1751" s="9">
        <v>0</v>
      </c>
      <c r="P1751" s="9">
        <v>0</v>
      </c>
      <c r="Q1751" s="9">
        <v>1.0999999999999999E-2</v>
      </c>
      <c r="R1751" s="9">
        <v>0</v>
      </c>
      <c r="S1751" s="9">
        <v>0</v>
      </c>
      <c r="T1751" s="9">
        <v>5.0000000000000001E-3</v>
      </c>
      <c r="U1751" s="9">
        <v>0</v>
      </c>
      <c r="V1751" s="9">
        <v>0</v>
      </c>
      <c r="W1751" s="9">
        <v>0</v>
      </c>
      <c r="X1751" s="9">
        <v>0</v>
      </c>
      <c r="Y1751" s="9">
        <v>1.7999999999999999E-2</v>
      </c>
      <c r="Z1751" s="9">
        <v>0</v>
      </c>
      <c r="AA1751" s="9">
        <v>0</v>
      </c>
      <c r="AB1751" s="9">
        <v>0</v>
      </c>
    </row>
    <row r="1752" spans="2:28" x14ac:dyDescent="0.2">
      <c r="B1752" s="2" t="s">
        <v>195</v>
      </c>
      <c r="C1752" s="8">
        <v>4.0000000000000001E-3</v>
      </c>
      <c r="D1752" s="9">
        <v>0</v>
      </c>
      <c r="E1752" s="9">
        <v>0</v>
      </c>
      <c r="F1752" s="9">
        <v>0</v>
      </c>
      <c r="G1752" s="9">
        <v>2.1000000000000001E-2</v>
      </c>
      <c r="H1752" s="9">
        <v>0</v>
      </c>
      <c r="I1752" s="9">
        <v>0</v>
      </c>
      <c r="J1752" s="9">
        <v>0</v>
      </c>
      <c r="K1752" s="9">
        <v>0</v>
      </c>
      <c r="L1752" s="9">
        <v>0</v>
      </c>
      <c r="M1752" s="9">
        <v>0</v>
      </c>
      <c r="N1752" s="9">
        <v>0</v>
      </c>
      <c r="O1752" s="9">
        <v>0</v>
      </c>
      <c r="P1752" s="9">
        <v>0</v>
      </c>
      <c r="Q1752" s="9">
        <v>1.0999999999999999E-2</v>
      </c>
      <c r="R1752" s="9">
        <v>0</v>
      </c>
      <c r="S1752" s="9">
        <v>5.2999999999999999E-2</v>
      </c>
      <c r="T1752" s="9">
        <v>5.0000000000000001E-3</v>
      </c>
      <c r="U1752" s="9">
        <v>0</v>
      </c>
      <c r="V1752" s="9">
        <v>0</v>
      </c>
      <c r="W1752" s="9">
        <v>0</v>
      </c>
      <c r="X1752" s="9">
        <v>6.3E-2</v>
      </c>
      <c r="Y1752" s="9">
        <v>0</v>
      </c>
      <c r="Z1752" s="9">
        <v>0</v>
      </c>
      <c r="AA1752" s="9">
        <v>0</v>
      </c>
      <c r="AB1752" s="9">
        <v>0</v>
      </c>
    </row>
    <row r="1753" spans="2:28" x14ac:dyDescent="0.2">
      <c r="B1753" s="2" t="s">
        <v>196</v>
      </c>
      <c r="C1753" s="8">
        <v>4.0000000000000001E-3</v>
      </c>
      <c r="D1753" s="9">
        <v>0</v>
      </c>
      <c r="E1753" s="9">
        <v>0</v>
      </c>
      <c r="F1753" s="9">
        <v>0</v>
      </c>
      <c r="G1753" s="9">
        <v>2.1000000000000001E-2</v>
      </c>
      <c r="H1753" s="9">
        <v>0</v>
      </c>
      <c r="I1753" s="9">
        <v>0</v>
      </c>
      <c r="J1753" s="9">
        <v>0</v>
      </c>
      <c r="K1753" s="9">
        <v>2.3E-2</v>
      </c>
      <c r="L1753" s="9">
        <v>0</v>
      </c>
      <c r="M1753" s="9">
        <v>0</v>
      </c>
      <c r="N1753" s="9">
        <v>0</v>
      </c>
      <c r="O1753" s="9">
        <v>0</v>
      </c>
      <c r="P1753" s="9">
        <v>7.0000000000000001E-3</v>
      </c>
      <c r="Q1753" s="9">
        <v>0</v>
      </c>
      <c r="R1753" s="9">
        <v>5.0000000000000001E-3</v>
      </c>
      <c r="S1753" s="9">
        <v>0</v>
      </c>
      <c r="T1753" s="9">
        <v>5.0000000000000001E-3</v>
      </c>
      <c r="U1753" s="9">
        <v>0</v>
      </c>
      <c r="V1753" s="9">
        <v>0</v>
      </c>
      <c r="W1753" s="9">
        <v>0</v>
      </c>
      <c r="X1753" s="9">
        <v>0</v>
      </c>
      <c r="Y1753" s="9">
        <v>0</v>
      </c>
      <c r="Z1753" s="9">
        <v>0</v>
      </c>
      <c r="AA1753" s="9">
        <v>1.7000000000000001E-2</v>
      </c>
      <c r="AB1753" s="9">
        <v>0</v>
      </c>
    </row>
    <row r="1754" spans="2:28" x14ac:dyDescent="0.2">
      <c r="B1754" s="2" t="s">
        <v>197</v>
      </c>
      <c r="C1754" s="8">
        <v>2.1000000000000001E-2</v>
      </c>
      <c r="D1754" s="9">
        <v>0</v>
      </c>
      <c r="E1754" s="9">
        <v>2.5999999999999999E-2</v>
      </c>
      <c r="F1754" s="9">
        <v>0</v>
      </c>
      <c r="G1754" s="9">
        <v>2.1000000000000001E-2</v>
      </c>
      <c r="H1754" s="9">
        <v>4.4999999999999998E-2</v>
      </c>
      <c r="I1754" s="9">
        <v>5.7000000000000002E-2</v>
      </c>
      <c r="J1754" s="9">
        <v>0</v>
      </c>
      <c r="K1754" s="9">
        <v>0</v>
      </c>
      <c r="L1754" s="9">
        <v>3.2000000000000001E-2</v>
      </c>
      <c r="M1754" s="9">
        <v>6.7000000000000004E-2</v>
      </c>
      <c r="N1754" s="9">
        <v>0</v>
      </c>
      <c r="O1754" s="9">
        <v>0</v>
      </c>
      <c r="P1754" s="9">
        <v>2.1000000000000001E-2</v>
      </c>
      <c r="Q1754" s="9">
        <v>2.3E-2</v>
      </c>
      <c r="R1754" s="9">
        <v>2.5000000000000001E-2</v>
      </c>
      <c r="S1754" s="9">
        <v>0</v>
      </c>
      <c r="T1754" s="9">
        <v>1.6E-2</v>
      </c>
      <c r="U1754" s="9">
        <v>6.3E-2</v>
      </c>
      <c r="V1754" s="9">
        <v>2.9000000000000001E-2</v>
      </c>
      <c r="W1754" s="9">
        <v>0</v>
      </c>
      <c r="X1754" s="9">
        <v>6.3E-2</v>
      </c>
      <c r="Y1754" s="9">
        <v>0</v>
      </c>
      <c r="Z1754" s="9">
        <v>3.5999999999999997E-2</v>
      </c>
      <c r="AA1754" s="9">
        <v>1.7000000000000001E-2</v>
      </c>
      <c r="AB1754" s="9">
        <v>2.5999999999999999E-2</v>
      </c>
    </row>
    <row r="1755" spans="2:28" x14ac:dyDescent="0.2">
      <c r="B1755" s="2" t="s">
        <v>198</v>
      </c>
      <c r="C1755" s="8">
        <v>4.0000000000000001E-3</v>
      </c>
      <c r="D1755" s="9">
        <v>0</v>
      </c>
      <c r="E1755" s="9">
        <v>0</v>
      </c>
      <c r="F1755" s="9">
        <v>1.7999999999999999E-2</v>
      </c>
      <c r="G1755" s="9">
        <v>0</v>
      </c>
      <c r="H1755" s="9">
        <v>0</v>
      </c>
      <c r="I1755" s="9">
        <v>0</v>
      </c>
      <c r="J1755" s="9">
        <v>0</v>
      </c>
      <c r="K1755" s="9">
        <v>0</v>
      </c>
      <c r="L1755" s="9">
        <v>0</v>
      </c>
      <c r="M1755" s="9">
        <v>0</v>
      </c>
      <c r="N1755" s="9">
        <v>0</v>
      </c>
      <c r="O1755" s="9">
        <v>0</v>
      </c>
      <c r="P1755" s="9">
        <v>7.0000000000000001E-3</v>
      </c>
      <c r="Q1755" s="9">
        <v>0</v>
      </c>
      <c r="R1755" s="9">
        <v>5.0000000000000001E-3</v>
      </c>
      <c r="S1755" s="9">
        <v>0</v>
      </c>
      <c r="T1755" s="9">
        <v>0</v>
      </c>
      <c r="U1755" s="9">
        <v>0</v>
      </c>
      <c r="V1755" s="9">
        <v>2.9000000000000001E-2</v>
      </c>
      <c r="W1755" s="9">
        <v>0</v>
      </c>
      <c r="X1755" s="9">
        <v>0</v>
      </c>
      <c r="Y1755" s="9">
        <v>0</v>
      </c>
      <c r="Z1755" s="9">
        <v>1.7999999999999999E-2</v>
      </c>
      <c r="AA1755" s="9">
        <v>0</v>
      </c>
      <c r="AB1755" s="9">
        <v>0</v>
      </c>
    </row>
    <row r="1756" spans="2:28" x14ac:dyDescent="0.2">
      <c r="B1756" s="2" t="s">
        <v>349</v>
      </c>
      <c r="C1756" s="8">
        <v>4.0000000000000001E-3</v>
      </c>
      <c r="D1756" s="9">
        <v>0</v>
      </c>
      <c r="E1756" s="9">
        <v>0</v>
      </c>
      <c r="F1756" s="9">
        <v>1.7999999999999999E-2</v>
      </c>
      <c r="G1756" s="9">
        <v>0</v>
      </c>
      <c r="H1756" s="9">
        <v>0</v>
      </c>
      <c r="I1756" s="9">
        <v>0</v>
      </c>
      <c r="J1756" s="9">
        <v>0</v>
      </c>
      <c r="K1756" s="9">
        <v>0</v>
      </c>
      <c r="L1756" s="9">
        <v>0</v>
      </c>
      <c r="M1756" s="9">
        <v>3.3000000000000002E-2</v>
      </c>
      <c r="N1756" s="9">
        <v>0</v>
      </c>
      <c r="O1756" s="9">
        <v>0</v>
      </c>
      <c r="P1756" s="9">
        <v>0</v>
      </c>
      <c r="Q1756" s="9">
        <v>1.0999999999999999E-2</v>
      </c>
      <c r="R1756" s="9">
        <v>5.0000000000000001E-3</v>
      </c>
      <c r="S1756" s="9">
        <v>0</v>
      </c>
      <c r="T1756" s="9">
        <v>5.0000000000000001E-3</v>
      </c>
      <c r="U1756" s="9">
        <v>0</v>
      </c>
      <c r="V1756" s="9">
        <v>0</v>
      </c>
      <c r="W1756" s="9">
        <v>0</v>
      </c>
      <c r="X1756" s="9">
        <v>0</v>
      </c>
      <c r="Y1756" s="9">
        <v>0</v>
      </c>
      <c r="Z1756" s="9">
        <v>1.7999999999999999E-2</v>
      </c>
      <c r="AA1756" s="9">
        <v>0</v>
      </c>
      <c r="AB1756" s="9">
        <v>0</v>
      </c>
    </row>
    <row r="1757" spans="2:28" x14ac:dyDescent="0.2">
      <c r="B1757" s="2" t="s">
        <v>350</v>
      </c>
      <c r="C1757" s="8">
        <v>1.2999999999999999E-2</v>
      </c>
      <c r="D1757" s="9">
        <v>0</v>
      </c>
      <c r="E1757" s="9">
        <v>2.5999999999999999E-2</v>
      </c>
      <c r="F1757" s="9">
        <v>1.7999999999999999E-2</v>
      </c>
      <c r="G1757" s="9">
        <v>2.1000000000000001E-2</v>
      </c>
      <c r="H1757" s="9">
        <v>0</v>
      </c>
      <c r="I1757" s="9">
        <v>0</v>
      </c>
      <c r="J1757" s="9">
        <v>0</v>
      </c>
      <c r="K1757" s="9">
        <v>0</v>
      </c>
      <c r="L1757" s="9">
        <v>1.6E-2</v>
      </c>
      <c r="M1757" s="9">
        <v>3.3000000000000002E-2</v>
      </c>
      <c r="N1757" s="9">
        <v>6.7000000000000004E-2</v>
      </c>
      <c r="O1757" s="9">
        <v>0</v>
      </c>
      <c r="P1757" s="9">
        <v>7.0000000000000001E-3</v>
      </c>
      <c r="Q1757" s="9">
        <v>2.3E-2</v>
      </c>
      <c r="R1757" s="9">
        <v>0.01</v>
      </c>
      <c r="S1757" s="9">
        <v>0</v>
      </c>
      <c r="T1757" s="9">
        <v>1.6E-2</v>
      </c>
      <c r="U1757" s="9">
        <v>0</v>
      </c>
      <c r="V1757" s="9">
        <v>0</v>
      </c>
      <c r="W1757" s="9">
        <v>0</v>
      </c>
      <c r="X1757" s="9">
        <v>6.3E-2</v>
      </c>
      <c r="Y1757" s="9">
        <v>0</v>
      </c>
      <c r="Z1757" s="9">
        <v>0</v>
      </c>
      <c r="AA1757" s="9">
        <v>0</v>
      </c>
      <c r="AB1757" s="9">
        <v>5.2999999999999999E-2</v>
      </c>
    </row>
    <row r="1758" spans="2:28" x14ac:dyDescent="0.2">
      <c r="B1758" s="2" t="s">
        <v>351</v>
      </c>
      <c r="C1758" s="8">
        <v>4.0000000000000001E-3</v>
      </c>
      <c r="D1758" s="9">
        <v>0</v>
      </c>
      <c r="E1758" s="9">
        <v>0</v>
      </c>
      <c r="F1758" s="9">
        <v>0</v>
      </c>
      <c r="G1758" s="9">
        <v>0</v>
      </c>
      <c r="H1758" s="9">
        <v>4.4999999999999998E-2</v>
      </c>
      <c r="I1758" s="9">
        <v>0</v>
      </c>
      <c r="J1758" s="9">
        <v>0</v>
      </c>
      <c r="K1758" s="9">
        <v>0</v>
      </c>
      <c r="L1758" s="9">
        <v>0</v>
      </c>
      <c r="M1758" s="9">
        <v>0</v>
      </c>
      <c r="N1758" s="9">
        <v>0</v>
      </c>
      <c r="O1758" s="9">
        <v>0</v>
      </c>
      <c r="P1758" s="9">
        <v>7.0000000000000001E-3</v>
      </c>
      <c r="Q1758" s="9">
        <v>0</v>
      </c>
      <c r="R1758" s="9">
        <v>0</v>
      </c>
      <c r="S1758" s="9">
        <v>0</v>
      </c>
      <c r="T1758" s="9">
        <v>5.0000000000000001E-3</v>
      </c>
      <c r="U1758" s="9">
        <v>0</v>
      </c>
      <c r="V1758" s="9">
        <v>0</v>
      </c>
      <c r="W1758" s="9">
        <v>0</v>
      </c>
      <c r="X1758" s="9">
        <v>0</v>
      </c>
      <c r="Y1758" s="9">
        <v>0</v>
      </c>
      <c r="Z1758" s="9">
        <v>0</v>
      </c>
      <c r="AA1758" s="9">
        <v>1.7000000000000001E-2</v>
      </c>
      <c r="AB1758" s="9">
        <v>0</v>
      </c>
    </row>
    <row r="1759" spans="2:28" x14ac:dyDescent="0.2">
      <c r="B1759" s="2" t="s">
        <v>352</v>
      </c>
      <c r="C1759" s="8">
        <v>8.0000000000000002E-3</v>
      </c>
      <c r="D1759" s="9">
        <v>0</v>
      </c>
      <c r="E1759" s="9">
        <v>0</v>
      </c>
      <c r="F1759" s="9">
        <v>1.7999999999999999E-2</v>
      </c>
      <c r="G1759" s="9">
        <v>2.1000000000000001E-2</v>
      </c>
      <c r="H1759" s="9">
        <v>0</v>
      </c>
      <c r="I1759" s="9">
        <v>0</v>
      </c>
      <c r="J1759" s="9">
        <v>0.105</v>
      </c>
      <c r="K1759" s="9">
        <v>0</v>
      </c>
      <c r="L1759" s="9">
        <v>0</v>
      </c>
      <c r="M1759" s="9">
        <v>0</v>
      </c>
      <c r="N1759" s="9">
        <v>0</v>
      </c>
      <c r="O1759" s="9">
        <v>0</v>
      </c>
      <c r="P1759" s="9">
        <v>7.0000000000000001E-3</v>
      </c>
      <c r="Q1759" s="9">
        <v>1.0999999999999999E-2</v>
      </c>
      <c r="R1759" s="9">
        <v>0.01</v>
      </c>
      <c r="S1759" s="9">
        <v>0</v>
      </c>
      <c r="T1759" s="9">
        <v>1.0999999999999999E-2</v>
      </c>
      <c r="U1759" s="9">
        <v>0</v>
      </c>
      <c r="V1759" s="9">
        <v>0</v>
      </c>
      <c r="W1759" s="9">
        <v>0</v>
      </c>
      <c r="X1759" s="9">
        <v>0</v>
      </c>
      <c r="Y1759" s="9">
        <v>0</v>
      </c>
      <c r="Z1759" s="9">
        <v>0</v>
      </c>
      <c r="AA1759" s="9">
        <v>3.3000000000000002E-2</v>
      </c>
      <c r="AB1759" s="9">
        <v>0</v>
      </c>
    </row>
    <row r="1760" spans="2:28" x14ac:dyDescent="0.2">
      <c r="B1760" s="2" t="s">
        <v>353</v>
      </c>
      <c r="C1760" s="8">
        <v>4.2000000000000003E-2</v>
      </c>
      <c r="D1760" s="9">
        <v>8.3000000000000004E-2</v>
      </c>
      <c r="E1760" s="9">
        <v>0</v>
      </c>
      <c r="F1760" s="9">
        <v>1.7999999999999999E-2</v>
      </c>
      <c r="G1760" s="9">
        <v>4.2999999999999997E-2</v>
      </c>
      <c r="H1760" s="9">
        <v>0.13600000000000001</v>
      </c>
      <c r="I1760" s="9">
        <v>2.9000000000000001E-2</v>
      </c>
      <c r="J1760" s="9">
        <v>0</v>
      </c>
      <c r="K1760" s="9">
        <v>9.0999999999999998E-2</v>
      </c>
      <c r="L1760" s="9">
        <v>1.6E-2</v>
      </c>
      <c r="M1760" s="9">
        <v>6.7000000000000004E-2</v>
      </c>
      <c r="N1760" s="9">
        <v>6.7000000000000004E-2</v>
      </c>
      <c r="O1760" s="9">
        <v>0</v>
      </c>
      <c r="P1760" s="9">
        <v>4.1000000000000002E-2</v>
      </c>
      <c r="Q1760" s="9">
        <v>3.4000000000000002E-2</v>
      </c>
      <c r="R1760" s="9">
        <v>0.05</v>
      </c>
      <c r="S1760" s="9">
        <v>0</v>
      </c>
      <c r="T1760" s="9">
        <v>5.3999999999999999E-2</v>
      </c>
      <c r="U1760" s="9">
        <v>0</v>
      </c>
      <c r="V1760" s="9">
        <v>0</v>
      </c>
      <c r="W1760" s="9">
        <v>0</v>
      </c>
      <c r="X1760" s="9">
        <v>6.3E-2</v>
      </c>
      <c r="Y1760" s="9">
        <v>8.7999999999999995E-2</v>
      </c>
      <c r="Z1760" s="9">
        <v>0</v>
      </c>
      <c r="AA1760" s="9">
        <v>3.3000000000000002E-2</v>
      </c>
      <c r="AB1760" s="9">
        <v>5.2999999999999999E-2</v>
      </c>
    </row>
    <row r="1761" spans="2:28" ht="25.5" x14ac:dyDescent="0.2">
      <c r="B1761" s="2" t="s">
        <v>354</v>
      </c>
      <c r="C1761" s="8">
        <v>4.0000000000000001E-3</v>
      </c>
      <c r="D1761" s="9">
        <v>2.8000000000000001E-2</v>
      </c>
      <c r="E1761" s="9">
        <v>0</v>
      </c>
      <c r="F1761" s="9">
        <v>0</v>
      </c>
      <c r="G1761" s="9">
        <v>0</v>
      </c>
      <c r="H1761" s="9">
        <v>0</v>
      </c>
      <c r="I1761" s="9">
        <v>0</v>
      </c>
      <c r="J1761" s="9">
        <v>5.2999999999999999E-2</v>
      </c>
      <c r="K1761" s="9">
        <v>0</v>
      </c>
      <c r="L1761" s="9">
        <v>0</v>
      </c>
      <c r="M1761" s="9">
        <v>0</v>
      </c>
      <c r="N1761" s="9">
        <v>0</v>
      </c>
      <c r="O1761" s="9">
        <v>0</v>
      </c>
      <c r="P1761" s="9">
        <v>7.0000000000000001E-3</v>
      </c>
      <c r="Q1761" s="9">
        <v>0</v>
      </c>
      <c r="R1761" s="9">
        <v>5.0000000000000001E-3</v>
      </c>
      <c r="S1761" s="9">
        <v>0</v>
      </c>
      <c r="T1761" s="9">
        <v>5.0000000000000001E-3</v>
      </c>
      <c r="U1761" s="9">
        <v>0</v>
      </c>
      <c r="V1761" s="9">
        <v>0</v>
      </c>
      <c r="W1761" s="9">
        <v>0</v>
      </c>
      <c r="X1761" s="9">
        <v>0</v>
      </c>
      <c r="Y1761" s="9">
        <v>0</v>
      </c>
      <c r="Z1761" s="9">
        <v>0</v>
      </c>
      <c r="AA1761" s="9">
        <v>1.7000000000000001E-2</v>
      </c>
      <c r="AB1761" s="9">
        <v>0</v>
      </c>
    </row>
    <row r="1762" spans="2:28" x14ac:dyDescent="0.2">
      <c r="B1762" s="2" t="s">
        <v>355</v>
      </c>
      <c r="C1762" s="8">
        <v>4.0000000000000001E-3</v>
      </c>
      <c r="D1762" s="9">
        <v>0</v>
      </c>
      <c r="E1762" s="9">
        <v>0</v>
      </c>
      <c r="F1762" s="9">
        <v>0</v>
      </c>
      <c r="G1762" s="9">
        <v>0</v>
      </c>
      <c r="H1762" s="9">
        <v>0</v>
      </c>
      <c r="I1762" s="9">
        <v>2.9000000000000001E-2</v>
      </c>
      <c r="J1762" s="9">
        <v>0</v>
      </c>
      <c r="K1762" s="9">
        <v>0</v>
      </c>
      <c r="L1762" s="9">
        <v>0</v>
      </c>
      <c r="M1762" s="9">
        <v>3.3000000000000002E-2</v>
      </c>
      <c r="N1762" s="9">
        <v>0</v>
      </c>
      <c r="O1762" s="9">
        <v>0</v>
      </c>
      <c r="P1762" s="9">
        <v>7.0000000000000001E-3</v>
      </c>
      <c r="Q1762" s="9">
        <v>0</v>
      </c>
      <c r="R1762" s="9">
        <v>5.0000000000000001E-3</v>
      </c>
      <c r="S1762" s="9">
        <v>0</v>
      </c>
      <c r="T1762" s="9">
        <v>5.0000000000000001E-3</v>
      </c>
      <c r="U1762" s="9">
        <v>0</v>
      </c>
      <c r="V1762" s="9">
        <v>0</v>
      </c>
      <c r="W1762" s="9">
        <v>0</v>
      </c>
      <c r="X1762" s="9">
        <v>0</v>
      </c>
      <c r="Y1762" s="9">
        <v>0</v>
      </c>
      <c r="Z1762" s="9">
        <v>0</v>
      </c>
      <c r="AA1762" s="9">
        <v>0</v>
      </c>
      <c r="AB1762" s="9">
        <v>2.5999999999999999E-2</v>
      </c>
    </row>
    <row r="1763" spans="2:28" x14ac:dyDescent="0.2">
      <c r="B1763" s="2" t="s">
        <v>478</v>
      </c>
      <c r="C1763" s="8">
        <v>4.0000000000000001E-3</v>
      </c>
      <c r="D1763" s="9">
        <v>0</v>
      </c>
      <c r="E1763" s="9">
        <v>0</v>
      </c>
      <c r="F1763" s="9">
        <v>0</v>
      </c>
      <c r="G1763" s="9">
        <v>0</v>
      </c>
      <c r="H1763" s="9">
        <v>0</v>
      </c>
      <c r="I1763" s="9">
        <v>2.9000000000000001E-2</v>
      </c>
      <c r="J1763" s="9">
        <v>0</v>
      </c>
      <c r="K1763" s="9">
        <v>0</v>
      </c>
      <c r="L1763" s="9">
        <v>0</v>
      </c>
      <c r="M1763" s="9">
        <v>3.3000000000000002E-2</v>
      </c>
      <c r="N1763" s="9">
        <v>0</v>
      </c>
      <c r="O1763" s="9">
        <v>0</v>
      </c>
      <c r="P1763" s="9">
        <v>7.0000000000000001E-3</v>
      </c>
      <c r="Q1763" s="9">
        <v>0</v>
      </c>
      <c r="R1763" s="9">
        <v>5.0000000000000001E-3</v>
      </c>
      <c r="S1763" s="9">
        <v>0</v>
      </c>
      <c r="T1763" s="9">
        <v>5.0000000000000001E-3</v>
      </c>
      <c r="U1763" s="9">
        <v>0</v>
      </c>
      <c r="V1763" s="9">
        <v>0</v>
      </c>
      <c r="W1763" s="9">
        <v>0</v>
      </c>
      <c r="X1763" s="9">
        <v>0</v>
      </c>
      <c r="Y1763" s="9">
        <v>0</v>
      </c>
      <c r="Z1763" s="9">
        <v>0</v>
      </c>
      <c r="AA1763" s="9">
        <v>0</v>
      </c>
      <c r="AB1763" s="9">
        <v>2.5999999999999999E-2</v>
      </c>
    </row>
    <row r="1764" spans="2:28" x14ac:dyDescent="0.2">
      <c r="B1764" s="2" t="s">
        <v>363</v>
      </c>
      <c r="C1764" s="8">
        <v>4.0000000000000001E-3</v>
      </c>
      <c r="D1764" s="9">
        <v>0</v>
      </c>
      <c r="E1764" s="9">
        <v>0</v>
      </c>
      <c r="F1764" s="9">
        <v>0</v>
      </c>
      <c r="G1764" s="9">
        <v>0</v>
      </c>
      <c r="H1764" s="9">
        <v>0</v>
      </c>
      <c r="I1764" s="9">
        <v>2.9000000000000001E-2</v>
      </c>
      <c r="J1764" s="9">
        <v>5.2999999999999999E-2</v>
      </c>
      <c r="K1764" s="9">
        <v>0</v>
      </c>
      <c r="L1764" s="9">
        <v>0</v>
      </c>
      <c r="M1764" s="9">
        <v>0</v>
      </c>
      <c r="N1764" s="9">
        <v>0</v>
      </c>
      <c r="O1764" s="9">
        <v>0</v>
      </c>
      <c r="P1764" s="9">
        <v>7.0000000000000001E-3</v>
      </c>
      <c r="Q1764" s="9">
        <v>0</v>
      </c>
      <c r="R1764" s="9">
        <v>5.0000000000000001E-3</v>
      </c>
      <c r="S1764" s="9">
        <v>0</v>
      </c>
      <c r="T1764" s="9">
        <v>5.0000000000000001E-3</v>
      </c>
      <c r="U1764" s="9">
        <v>0</v>
      </c>
      <c r="V1764" s="9">
        <v>0</v>
      </c>
      <c r="W1764" s="9">
        <v>0</v>
      </c>
      <c r="X1764" s="9">
        <v>0</v>
      </c>
      <c r="Y1764" s="9">
        <v>0</v>
      </c>
      <c r="Z1764" s="9">
        <v>0</v>
      </c>
      <c r="AA1764" s="9">
        <v>1.7000000000000001E-2</v>
      </c>
      <c r="AB1764" s="9">
        <v>0</v>
      </c>
    </row>
    <row r="1765" spans="2:28" x14ac:dyDescent="0.2">
      <c r="B1765" s="2" t="s">
        <v>364</v>
      </c>
      <c r="C1765" s="8">
        <v>4.0000000000000001E-3</v>
      </c>
      <c r="D1765" s="9">
        <v>0</v>
      </c>
      <c r="E1765" s="9">
        <v>0</v>
      </c>
      <c r="F1765" s="9">
        <v>0</v>
      </c>
      <c r="G1765" s="9">
        <v>0</v>
      </c>
      <c r="H1765" s="9">
        <v>0</v>
      </c>
      <c r="I1765" s="9">
        <v>2.9000000000000001E-2</v>
      </c>
      <c r="J1765" s="9">
        <v>5.2999999999999999E-2</v>
      </c>
      <c r="K1765" s="9">
        <v>0</v>
      </c>
      <c r="L1765" s="9">
        <v>0</v>
      </c>
      <c r="M1765" s="9">
        <v>0</v>
      </c>
      <c r="N1765" s="9">
        <v>0</v>
      </c>
      <c r="O1765" s="9">
        <v>0</v>
      </c>
      <c r="P1765" s="9">
        <v>7.0000000000000001E-3</v>
      </c>
      <c r="Q1765" s="9">
        <v>0</v>
      </c>
      <c r="R1765" s="9">
        <v>5.0000000000000001E-3</v>
      </c>
      <c r="S1765" s="9">
        <v>0</v>
      </c>
      <c r="T1765" s="9">
        <v>0</v>
      </c>
      <c r="U1765" s="9">
        <v>0</v>
      </c>
      <c r="V1765" s="9">
        <v>2.9000000000000001E-2</v>
      </c>
      <c r="W1765" s="9">
        <v>0</v>
      </c>
      <c r="X1765" s="9">
        <v>0</v>
      </c>
      <c r="Y1765" s="9">
        <v>0</v>
      </c>
      <c r="Z1765" s="9">
        <v>0</v>
      </c>
      <c r="AA1765" s="9">
        <v>1.7000000000000001E-2</v>
      </c>
      <c r="AB1765" s="9">
        <v>0</v>
      </c>
    </row>
    <row r="1766" spans="2:28" x14ac:dyDescent="0.2">
      <c r="B1766" s="2" t="s">
        <v>365</v>
      </c>
      <c r="C1766" s="8">
        <v>8.0000000000000002E-3</v>
      </c>
      <c r="D1766" s="9">
        <v>2.8000000000000001E-2</v>
      </c>
      <c r="E1766" s="9">
        <v>2.5999999999999999E-2</v>
      </c>
      <c r="F1766" s="9">
        <v>0</v>
      </c>
      <c r="G1766" s="9">
        <v>0</v>
      </c>
      <c r="H1766" s="9">
        <v>0</v>
      </c>
      <c r="I1766" s="9">
        <v>0</v>
      </c>
      <c r="J1766" s="9">
        <v>0</v>
      </c>
      <c r="K1766" s="9">
        <v>0</v>
      </c>
      <c r="L1766" s="9">
        <v>3.2000000000000001E-2</v>
      </c>
      <c r="M1766" s="9">
        <v>0</v>
      </c>
      <c r="N1766" s="9">
        <v>0</v>
      </c>
      <c r="O1766" s="9">
        <v>0</v>
      </c>
      <c r="P1766" s="9">
        <v>7.0000000000000001E-3</v>
      </c>
      <c r="Q1766" s="9">
        <v>1.0999999999999999E-2</v>
      </c>
      <c r="R1766" s="9">
        <v>0.01</v>
      </c>
      <c r="S1766" s="9">
        <v>0</v>
      </c>
      <c r="T1766" s="9">
        <v>0</v>
      </c>
      <c r="U1766" s="9">
        <v>0.125</v>
      </c>
      <c r="V1766" s="9">
        <v>0</v>
      </c>
      <c r="W1766" s="9">
        <v>0</v>
      </c>
      <c r="X1766" s="9">
        <v>0</v>
      </c>
      <c r="Y1766" s="9">
        <v>0</v>
      </c>
      <c r="Z1766" s="9">
        <v>1.7999999999999999E-2</v>
      </c>
      <c r="AA1766" s="9">
        <v>1.7000000000000001E-2</v>
      </c>
      <c r="AB1766" s="9">
        <v>0</v>
      </c>
    </row>
    <row r="1767" spans="2:28" x14ac:dyDescent="0.2">
      <c r="B1767" s="2" t="s">
        <v>366</v>
      </c>
      <c r="C1767" s="8">
        <v>4.0000000000000001E-3</v>
      </c>
      <c r="D1767" s="9">
        <v>0</v>
      </c>
      <c r="E1767" s="9">
        <v>0</v>
      </c>
      <c r="F1767" s="9">
        <v>1.7999999999999999E-2</v>
      </c>
      <c r="G1767" s="9">
        <v>0</v>
      </c>
      <c r="H1767" s="9">
        <v>0</v>
      </c>
      <c r="I1767" s="9">
        <v>0</v>
      </c>
      <c r="J1767" s="9">
        <v>0</v>
      </c>
      <c r="K1767" s="9">
        <v>2.3E-2</v>
      </c>
      <c r="L1767" s="9">
        <v>0</v>
      </c>
      <c r="M1767" s="9">
        <v>0</v>
      </c>
      <c r="N1767" s="9">
        <v>0</v>
      </c>
      <c r="O1767" s="9">
        <v>0</v>
      </c>
      <c r="P1767" s="9">
        <v>7.0000000000000001E-3</v>
      </c>
      <c r="Q1767" s="9">
        <v>0</v>
      </c>
      <c r="R1767" s="9">
        <v>5.0000000000000001E-3</v>
      </c>
      <c r="S1767" s="9">
        <v>0</v>
      </c>
      <c r="T1767" s="9">
        <v>5.0000000000000001E-3</v>
      </c>
      <c r="U1767" s="9">
        <v>0</v>
      </c>
      <c r="V1767" s="9">
        <v>0</v>
      </c>
      <c r="W1767" s="9">
        <v>0</v>
      </c>
      <c r="X1767" s="9">
        <v>0</v>
      </c>
      <c r="Y1767" s="9">
        <v>0</v>
      </c>
      <c r="Z1767" s="9">
        <v>0</v>
      </c>
      <c r="AA1767" s="9">
        <v>1.7000000000000001E-2</v>
      </c>
      <c r="AB1767" s="9">
        <v>0</v>
      </c>
    </row>
    <row r="1768" spans="2:28" x14ac:dyDescent="0.2">
      <c r="B1768" s="2" t="s">
        <v>359</v>
      </c>
      <c r="C1768" s="8">
        <v>4.0000000000000001E-3</v>
      </c>
      <c r="D1768" s="9">
        <v>0</v>
      </c>
      <c r="E1768" s="9">
        <v>0</v>
      </c>
      <c r="F1768" s="9">
        <v>1.7999999999999999E-2</v>
      </c>
      <c r="G1768" s="9">
        <v>0</v>
      </c>
      <c r="H1768" s="9">
        <v>0</v>
      </c>
      <c r="I1768" s="9">
        <v>0</v>
      </c>
      <c r="J1768" s="9">
        <v>0</v>
      </c>
      <c r="K1768" s="9">
        <v>0</v>
      </c>
      <c r="L1768" s="9">
        <v>0</v>
      </c>
      <c r="M1768" s="9">
        <v>0</v>
      </c>
      <c r="N1768" s="9">
        <v>0</v>
      </c>
      <c r="O1768" s="9">
        <v>7.6999999999999999E-2</v>
      </c>
      <c r="P1768" s="9">
        <v>0</v>
      </c>
      <c r="Q1768" s="9">
        <v>1.0999999999999999E-2</v>
      </c>
      <c r="R1768" s="9">
        <v>5.0000000000000001E-3</v>
      </c>
      <c r="S1768" s="9">
        <v>0</v>
      </c>
      <c r="T1768" s="9">
        <v>0</v>
      </c>
      <c r="U1768" s="9">
        <v>0</v>
      </c>
      <c r="V1768" s="9">
        <v>2.9000000000000001E-2</v>
      </c>
      <c r="W1768" s="9">
        <v>0</v>
      </c>
      <c r="X1768" s="9">
        <v>0</v>
      </c>
      <c r="Y1768" s="9">
        <v>1.7999999999999999E-2</v>
      </c>
      <c r="Z1768" s="9">
        <v>0</v>
      </c>
      <c r="AA1768" s="9">
        <v>0</v>
      </c>
      <c r="AB1768" s="9">
        <v>0</v>
      </c>
    </row>
    <row r="1769" spans="2:28" x14ac:dyDescent="0.2">
      <c r="B1769" s="2" t="s">
        <v>479</v>
      </c>
      <c r="C1769" s="8">
        <v>4.0000000000000001E-3</v>
      </c>
      <c r="D1769" s="9">
        <v>0</v>
      </c>
      <c r="E1769" s="9">
        <v>0</v>
      </c>
      <c r="F1769" s="9">
        <v>0</v>
      </c>
      <c r="G1769" s="9">
        <v>2.1000000000000001E-2</v>
      </c>
      <c r="H1769" s="9">
        <v>0</v>
      </c>
      <c r="I1769" s="9">
        <v>0</v>
      </c>
      <c r="J1769" s="9">
        <v>0</v>
      </c>
      <c r="K1769" s="9">
        <v>2.3E-2</v>
      </c>
      <c r="L1769" s="9">
        <v>0</v>
      </c>
      <c r="M1769" s="9">
        <v>0</v>
      </c>
      <c r="N1769" s="9">
        <v>0</v>
      </c>
      <c r="O1769" s="9">
        <v>0</v>
      </c>
      <c r="P1769" s="9">
        <v>0</v>
      </c>
      <c r="Q1769" s="9">
        <v>1.0999999999999999E-2</v>
      </c>
      <c r="R1769" s="9">
        <v>5.0000000000000001E-3</v>
      </c>
      <c r="S1769" s="9">
        <v>0</v>
      </c>
      <c r="T1769" s="9">
        <v>5.0000000000000001E-3</v>
      </c>
      <c r="U1769" s="9">
        <v>0</v>
      </c>
      <c r="V1769" s="9">
        <v>0</v>
      </c>
      <c r="W1769" s="9">
        <v>0</v>
      </c>
      <c r="X1769" s="9">
        <v>0</v>
      </c>
      <c r="Y1769" s="9">
        <v>0</v>
      </c>
      <c r="Z1769" s="9">
        <v>0</v>
      </c>
      <c r="AA1769" s="9">
        <v>0</v>
      </c>
      <c r="AB1769" s="9">
        <v>2.5999999999999999E-2</v>
      </c>
    </row>
    <row r="1770" spans="2:28" x14ac:dyDescent="0.2">
      <c r="B1770" s="2" t="s">
        <v>360</v>
      </c>
      <c r="C1770" s="8">
        <v>4.0000000000000001E-3</v>
      </c>
      <c r="D1770" s="9">
        <v>0</v>
      </c>
      <c r="E1770" s="9">
        <v>0</v>
      </c>
      <c r="F1770" s="9">
        <v>0</v>
      </c>
      <c r="G1770" s="9">
        <v>2.1000000000000001E-2</v>
      </c>
      <c r="H1770" s="9">
        <v>0</v>
      </c>
      <c r="I1770" s="9">
        <v>0</v>
      </c>
      <c r="J1770" s="9">
        <v>0</v>
      </c>
      <c r="K1770" s="9">
        <v>0</v>
      </c>
      <c r="L1770" s="9">
        <v>0</v>
      </c>
      <c r="M1770" s="9">
        <v>3.3000000000000002E-2</v>
      </c>
      <c r="N1770" s="9">
        <v>0</v>
      </c>
      <c r="O1770" s="9">
        <v>0</v>
      </c>
      <c r="P1770" s="9">
        <v>7.0000000000000001E-3</v>
      </c>
      <c r="Q1770" s="9">
        <v>0</v>
      </c>
      <c r="R1770" s="9">
        <v>5.0000000000000001E-3</v>
      </c>
      <c r="S1770" s="9">
        <v>0</v>
      </c>
      <c r="T1770" s="9">
        <v>0</v>
      </c>
      <c r="U1770" s="9">
        <v>0</v>
      </c>
      <c r="V1770" s="9">
        <v>2.9000000000000001E-2</v>
      </c>
      <c r="W1770" s="9">
        <v>0</v>
      </c>
      <c r="X1770" s="9">
        <v>0</v>
      </c>
      <c r="Y1770" s="9">
        <v>0</v>
      </c>
      <c r="Z1770" s="9">
        <v>0</v>
      </c>
      <c r="AA1770" s="9">
        <v>1.7000000000000001E-2</v>
      </c>
      <c r="AB1770" s="9">
        <v>0</v>
      </c>
    </row>
    <row r="1771" spans="2:28" x14ac:dyDescent="0.2">
      <c r="B1771" s="2" t="s">
        <v>361</v>
      </c>
      <c r="C1771" s="8">
        <v>8.0000000000000002E-3</v>
      </c>
      <c r="D1771" s="9">
        <v>5.6000000000000001E-2</v>
      </c>
      <c r="E1771" s="9">
        <v>0</v>
      </c>
      <c r="F1771" s="9">
        <v>0</v>
      </c>
      <c r="G1771" s="9">
        <v>0</v>
      </c>
      <c r="H1771" s="9">
        <v>0</v>
      </c>
      <c r="I1771" s="9">
        <v>0</v>
      </c>
      <c r="J1771" s="9">
        <v>0</v>
      </c>
      <c r="K1771" s="9">
        <v>2.3E-2</v>
      </c>
      <c r="L1771" s="9">
        <v>0</v>
      </c>
      <c r="M1771" s="9">
        <v>3.3000000000000002E-2</v>
      </c>
      <c r="N1771" s="9">
        <v>0</v>
      </c>
      <c r="O1771" s="9">
        <v>0</v>
      </c>
      <c r="P1771" s="9">
        <v>0</v>
      </c>
      <c r="Q1771" s="9">
        <v>2.3E-2</v>
      </c>
      <c r="R1771" s="9">
        <v>0.01</v>
      </c>
      <c r="S1771" s="9">
        <v>0</v>
      </c>
      <c r="T1771" s="9">
        <v>1.0999999999999999E-2</v>
      </c>
      <c r="U1771" s="9">
        <v>0</v>
      </c>
      <c r="V1771" s="9">
        <v>0</v>
      </c>
      <c r="W1771" s="9">
        <v>0</v>
      </c>
      <c r="X1771" s="9">
        <v>0</v>
      </c>
      <c r="Y1771" s="9">
        <v>0</v>
      </c>
      <c r="Z1771" s="9">
        <v>3.5999999999999997E-2</v>
      </c>
      <c r="AA1771" s="9">
        <v>0</v>
      </c>
      <c r="AB1771" s="9">
        <v>0</v>
      </c>
    </row>
    <row r="1772" spans="2:28" x14ac:dyDescent="0.2">
      <c r="B1772" s="2" t="s">
        <v>362</v>
      </c>
      <c r="C1772" s="8">
        <v>4.0000000000000001E-3</v>
      </c>
      <c r="D1772" s="9">
        <v>0</v>
      </c>
      <c r="E1772" s="9">
        <v>0</v>
      </c>
      <c r="F1772" s="9">
        <v>1.7999999999999999E-2</v>
      </c>
      <c r="G1772" s="9">
        <v>0</v>
      </c>
      <c r="H1772" s="9">
        <v>0</v>
      </c>
      <c r="I1772" s="9">
        <v>0</v>
      </c>
      <c r="J1772" s="9">
        <v>0</v>
      </c>
      <c r="K1772" s="9">
        <v>0</v>
      </c>
      <c r="L1772" s="9">
        <v>1.6E-2</v>
      </c>
      <c r="M1772" s="9">
        <v>0</v>
      </c>
      <c r="N1772" s="9">
        <v>0</v>
      </c>
      <c r="O1772" s="9">
        <v>0</v>
      </c>
      <c r="P1772" s="9">
        <v>0</v>
      </c>
      <c r="Q1772" s="9">
        <v>1.0999999999999999E-2</v>
      </c>
      <c r="R1772" s="9">
        <v>5.0000000000000001E-3</v>
      </c>
      <c r="S1772" s="9">
        <v>0</v>
      </c>
      <c r="T1772" s="9">
        <v>5.0000000000000001E-3</v>
      </c>
      <c r="U1772" s="9">
        <v>0</v>
      </c>
      <c r="V1772" s="9">
        <v>0</v>
      </c>
      <c r="W1772" s="9">
        <v>0</v>
      </c>
      <c r="X1772" s="9">
        <v>0</v>
      </c>
      <c r="Y1772" s="9">
        <v>1.7999999999999999E-2</v>
      </c>
      <c r="Z1772" s="9">
        <v>0</v>
      </c>
      <c r="AA1772" s="9">
        <v>0</v>
      </c>
      <c r="AB1772" s="9">
        <v>0</v>
      </c>
    </row>
    <row r="1773" spans="2:28" x14ac:dyDescent="0.2">
      <c r="B1773" s="2" t="s">
        <v>215</v>
      </c>
      <c r="C1773" s="8">
        <v>4.0000000000000001E-3</v>
      </c>
      <c r="D1773" s="9">
        <v>0</v>
      </c>
      <c r="E1773" s="9">
        <v>0</v>
      </c>
      <c r="F1773" s="9">
        <v>1.7999999999999999E-2</v>
      </c>
      <c r="G1773" s="9">
        <v>0</v>
      </c>
      <c r="H1773" s="9">
        <v>0</v>
      </c>
      <c r="I1773" s="9">
        <v>0</v>
      </c>
      <c r="J1773" s="9">
        <v>0</v>
      </c>
      <c r="K1773" s="9">
        <v>0</v>
      </c>
      <c r="L1773" s="9">
        <v>0</v>
      </c>
      <c r="M1773" s="9">
        <v>0</v>
      </c>
      <c r="N1773" s="9">
        <v>0</v>
      </c>
      <c r="O1773" s="9">
        <v>0</v>
      </c>
      <c r="P1773" s="9">
        <v>7.0000000000000001E-3</v>
      </c>
      <c r="Q1773" s="9">
        <v>0</v>
      </c>
      <c r="R1773" s="9">
        <v>5.0000000000000001E-3</v>
      </c>
      <c r="S1773" s="9">
        <v>0</v>
      </c>
      <c r="T1773" s="9">
        <v>5.0000000000000001E-3</v>
      </c>
      <c r="U1773" s="9">
        <v>0</v>
      </c>
      <c r="V1773" s="9">
        <v>0</v>
      </c>
      <c r="W1773" s="9">
        <v>0</v>
      </c>
      <c r="X1773" s="9">
        <v>0</v>
      </c>
      <c r="Y1773" s="9">
        <v>1.7999999999999999E-2</v>
      </c>
      <c r="Z1773" s="9">
        <v>0</v>
      </c>
      <c r="AA1773" s="9">
        <v>0</v>
      </c>
      <c r="AB1773" s="9">
        <v>0</v>
      </c>
    </row>
    <row r="1774" spans="2:28" x14ac:dyDescent="0.2">
      <c r="B1774" s="2" t="s">
        <v>216</v>
      </c>
      <c r="C1774" s="8">
        <v>4.0000000000000001E-3</v>
      </c>
      <c r="D1774" s="9">
        <v>0</v>
      </c>
      <c r="E1774" s="9">
        <v>0</v>
      </c>
      <c r="F1774" s="9">
        <v>1.7999999999999999E-2</v>
      </c>
      <c r="G1774" s="9">
        <v>0</v>
      </c>
      <c r="H1774" s="9">
        <v>0</v>
      </c>
      <c r="I1774" s="9">
        <v>0</v>
      </c>
      <c r="J1774" s="9">
        <v>0</v>
      </c>
      <c r="K1774" s="9">
        <v>2.3E-2</v>
      </c>
      <c r="L1774" s="9">
        <v>0</v>
      </c>
      <c r="M1774" s="9">
        <v>0</v>
      </c>
      <c r="N1774" s="9">
        <v>0</v>
      </c>
      <c r="O1774" s="9">
        <v>0</v>
      </c>
      <c r="P1774" s="9">
        <v>0</v>
      </c>
      <c r="Q1774" s="9">
        <v>1.0999999999999999E-2</v>
      </c>
      <c r="R1774" s="9">
        <v>5.0000000000000001E-3</v>
      </c>
      <c r="S1774" s="9">
        <v>0</v>
      </c>
      <c r="T1774" s="9">
        <v>0</v>
      </c>
      <c r="U1774" s="9">
        <v>6.3E-2</v>
      </c>
      <c r="V1774" s="9">
        <v>0</v>
      </c>
      <c r="W1774" s="9">
        <v>0</v>
      </c>
      <c r="X1774" s="9">
        <v>0</v>
      </c>
      <c r="Y1774" s="9">
        <v>0</v>
      </c>
      <c r="Z1774" s="9">
        <v>1.7999999999999999E-2</v>
      </c>
      <c r="AA1774" s="9">
        <v>0</v>
      </c>
      <c r="AB1774" s="9">
        <v>0</v>
      </c>
    </row>
    <row r="1775" spans="2:28" x14ac:dyDescent="0.2">
      <c r="B1775" s="2" t="s">
        <v>217</v>
      </c>
      <c r="C1775" s="8">
        <v>8.0000000000000002E-3</v>
      </c>
      <c r="D1775" s="9">
        <v>2.8000000000000001E-2</v>
      </c>
      <c r="E1775" s="9">
        <v>0</v>
      </c>
      <c r="F1775" s="9">
        <v>0</v>
      </c>
      <c r="G1775" s="9">
        <v>2.1000000000000001E-2</v>
      </c>
      <c r="H1775" s="9">
        <v>0</v>
      </c>
      <c r="I1775" s="9">
        <v>0</v>
      </c>
      <c r="J1775" s="9">
        <v>0</v>
      </c>
      <c r="K1775" s="9">
        <v>0</v>
      </c>
      <c r="L1775" s="9">
        <v>1.6E-2</v>
      </c>
      <c r="M1775" s="9">
        <v>3.3000000000000002E-2</v>
      </c>
      <c r="N1775" s="9">
        <v>0</v>
      </c>
      <c r="O1775" s="9">
        <v>0</v>
      </c>
      <c r="P1775" s="9">
        <v>7.0000000000000001E-3</v>
      </c>
      <c r="Q1775" s="9">
        <v>1.0999999999999999E-2</v>
      </c>
      <c r="R1775" s="9">
        <v>5.0000000000000001E-3</v>
      </c>
      <c r="S1775" s="9">
        <v>5.2999999999999999E-2</v>
      </c>
      <c r="T1775" s="9">
        <v>0</v>
      </c>
      <c r="U1775" s="9">
        <v>0</v>
      </c>
      <c r="V1775" s="9">
        <v>5.7000000000000002E-2</v>
      </c>
      <c r="W1775" s="9">
        <v>0</v>
      </c>
      <c r="X1775" s="9">
        <v>0</v>
      </c>
      <c r="Y1775" s="9">
        <v>1.7999999999999999E-2</v>
      </c>
      <c r="Z1775" s="9">
        <v>0</v>
      </c>
      <c r="AA1775" s="9">
        <v>0</v>
      </c>
      <c r="AB1775" s="9">
        <v>2.5999999999999999E-2</v>
      </c>
    </row>
    <row r="1776" spans="2:28" x14ac:dyDescent="0.2">
      <c r="B1776" s="2" t="s">
        <v>218</v>
      </c>
      <c r="C1776" s="8">
        <v>4.0000000000000001E-3</v>
      </c>
      <c r="D1776" s="9">
        <v>0</v>
      </c>
      <c r="E1776" s="9">
        <v>2.5999999999999999E-2</v>
      </c>
      <c r="F1776" s="9">
        <v>0</v>
      </c>
      <c r="G1776" s="9">
        <v>0</v>
      </c>
      <c r="H1776" s="9">
        <v>0</v>
      </c>
      <c r="I1776" s="9">
        <v>0</v>
      </c>
      <c r="J1776" s="9">
        <v>0</v>
      </c>
      <c r="K1776" s="9">
        <v>0</v>
      </c>
      <c r="L1776" s="9">
        <v>1.6E-2</v>
      </c>
      <c r="M1776" s="9">
        <v>0</v>
      </c>
      <c r="N1776" s="9">
        <v>0</v>
      </c>
      <c r="O1776" s="9">
        <v>0</v>
      </c>
      <c r="P1776" s="9">
        <v>0</v>
      </c>
      <c r="Q1776" s="9">
        <v>1.0999999999999999E-2</v>
      </c>
      <c r="R1776" s="9">
        <v>5.0000000000000001E-3</v>
      </c>
      <c r="S1776" s="9">
        <v>0</v>
      </c>
      <c r="T1776" s="9">
        <v>5.0000000000000001E-3</v>
      </c>
      <c r="U1776" s="9">
        <v>0</v>
      </c>
      <c r="V1776" s="9">
        <v>0</v>
      </c>
      <c r="W1776" s="9">
        <v>0</v>
      </c>
      <c r="X1776" s="9">
        <v>0</v>
      </c>
      <c r="Y1776" s="9">
        <v>0</v>
      </c>
      <c r="Z1776" s="9">
        <v>1.7999999999999999E-2</v>
      </c>
      <c r="AA1776" s="9">
        <v>0</v>
      </c>
      <c r="AB1776" s="9">
        <v>0</v>
      </c>
    </row>
    <row r="1777" spans="2:28" x14ac:dyDescent="0.2">
      <c r="B1777" s="2" t="s">
        <v>219</v>
      </c>
      <c r="C1777" s="8">
        <v>4.0000000000000001E-3</v>
      </c>
      <c r="D1777" s="9">
        <v>0</v>
      </c>
      <c r="E1777" s="9">
        <v>0</v>
      </c>
      <c r="F1777" s="9">
        <v>1.7999999999999999E-2</v>
      </c>
      <c r="G1777" s="9">
        <v>0</v>
      </c>
      <c r="H1777" s="9">
        <v>0</v>
      </c>
      <c r="I1777" s="9">
        <v>0</v>
      </c>
      <c r="J1777" s="9">
        <v>0</v>
      </c>
      <c r="K1777" s="9">
        <v>0</v>
      </c>
      <c r="L1777" s="9">
        <v>0</v>
      </c>
      <c r="M1777" s="9">
        <v>0</v>
      </c>
      <c r="N1777" s="9">
        <v>0</v>
      </c>
      <c r="O1777" s="9">
        <v>0</v>
      </c>
      <c r="P1777" s="9">
        <v>7.0000000000000001E-3</v>
      </c>
      <c r="Q1777" s="9">
        <v>0</v>
      </c>
      <c r="R1777" s="9">
        <v>5.0000000000000001E-3</v>
      </c>
      <c r="S1777" s="9">
        <v>0</v>
      </c>
      <c r="T1777" s="9">
        <v>0</v>
      </c>
      <c r="U1777" s="9">
        <v>0</v>
      </c>
      <c r="V1777" s="9">
        <v>2.9000000000000001E-2</v>
      </c>
      <c r="W1777" s="9">
        <v>0</v>
      </c>
      <c r="X1777" s="9">
        <v>0</v>
      </c>
      <c r="Y1777" s="9">
        <v>0</v>
      </c>
      <c r="Z1777" s="9">
        <v>0</v>
      </c>
      <c r="AA1777" s="9">
        <v>1.7000000000000001E-2</v>
      </c>
      <c r="AB1777" s="9">
        <v>0</v>
      </c>
    </row>
    <row r="1778" spans="2:28" x14ac:dyDescent="0.2">
      <c r="B1778" s="2" t="s">
        <v>220</v>
      </c>
      <c r="C1778" s="8">
        <v>4.0000000000000001E-3</v>
      </c>
      <c r="D1778" s="9">
        <v>0</v>
      </c>
      <c r="E1778" s="9">
        <v>2.5999999999999999E-2</v>
      </c>
      <c r="F1778" s="9">
        <v>0</v>
      </c>
      <c r="G1778" s="9">
        <v>0</v>
      </c>
      <c r="H1778" s="9">
        <v>0</v>
      </c>
      <c r="I1778" s="9">
        <v>0</v>
      </c>
      <c r="J1778" s="9">
        <v>0</v>
      </c>
      <c r="K1778" s="9">
        <v>2.3E-2</v>
      </c>
      <c r="L1778" s="9">
        <v>0</v>
      </c>
      <c r="M1778" s="9">
        <v>0</v>
      </c>
      <c r="N1778" s="9">
        <v>0</v>
      </c>
      <c r="O1778" s="9">
        <v>0</v>
      </c>
      <c r="P1778" s="9">
        <v>7.0000000000000001E-3</v>
      </c>
      <c r="Q1778" s="9">
        <v>0</v>
      </c>
      <c r="R1778" s="9">
        <v>5.0000000000000001E-3</v>
      </c>
      <c r="S1778" s="9">
        <v>0</v>
      </c>
      <c r="T1778" s="9">
        <v>5.0000000000000001E-3</v>
      </c>
      <c r="U1778" s="9">
        <v>0</v>
      </c>
      <c r="V1778" s="9">
        <v>0</v>
      </c>
      <c r="W1778" s="9">
        <v>0</v>
      </c>
      <c r="X1778" s="9">
        <v>0</v>
      </c>
      <c r="Y1778" s="9">
        <v>1.7999999999999999E-2</v>
      </c>
      <c r="Z1778" s="9">
        <v>0</v>
      </c>
      <c r="AA1778" s="9">
        <v>0</v>
      </c>
      <c r="AB1778" s="9">
        <v>0</v>
      </c>
    </row>
    <row r="1779" spans="2:28" x14ac:dyDescent="0.2">
      <c r="B1779" s="2" t="s">
        <v>221</v>
      </c>
      <c r="C1779" s="8">
        <v>4.0000000000000001E-3</v>
      </c>
      <c r="D1779" s="9">
        <v>2.8000000000000001E-2</v>
      </c>
      <c r="E1779" s="9">
        <v>0</v>
      </c>
      <c r="F1779" s="9">
        <v>0</v>
      </c>
      <c r="G1779" s="9">
        <v>0</v>
      </c>
      <c r="H1779" s="9">
        <v>0</v>
      </c>
      <c r="I1779" s="9">
        <v>0</v>
      </c>
      <c r="J1779" s="9">
        <v>0</v>
      </c>
      <c r="K1779" s="9">
        <v>0</v>
      </c>
      <c r="L1779" s="9">
        <v>0</v>
      </c>
      <c r="M1779" s="9">
        <v>0</v>
      </c>
      <c r="N1779" s="9">
        <v>0</v>
      </c>
      <c r="O1779" s="9">
        <v>0</v>
      </c>
      <c r="P1779" s="9">
        <v>0</v>
      </c>
      <c r="Q1779" s="9">
        <v>1.0999999999999999E-2</v>
      </c>
      <c r="R1779" s="9">
        <v>5.0000000000000001E-3</v>
      </c>
      <c r="S1779" s="9">
        <v>0</v>
      </c>
      <c r="T1779" s="9">
        <v>5.0000000000000001E-3</v>
      </c>
      <c r="U1779" s="9">
        <v>0</v>
      </c>
      <c r="V1779" s="9">
        <v>0</v>
      </c>
      <c r="W1779" s="9">
        <v>0.125</v>
      </c>
      <c r="X1779" s="9">
        <v>0</v>
      </c>
      <c r="Y1779" s="9">
        <v>0</v>
      </c>
      <c r="Z1779" s="9">
        <v>0</v>
      </c>
      <c r="AA1779" s="9">
        <v>0</v>
      </c>
      <c r="AB1779" s="9">
        <v>0</v>
      </c>
    </row>
    <row r="1780" spans="2:28" x14ac:dyDescent="0.2">
      <c r="B1780" s="2" t="s">
        <v>222</v>
      </c>
      <c r="C1780" s="8">
        <v>4.0000000000000001E-3</v>
      </c>
      <c r="D1780" s="9">
        <v>2.8000000000000001E-2</v>
      </c>
      <c r="E1780" s="9">
        <v>0</v>
      </c>
      <c r="F1780" s="9">
        <v>0</v>
      </c>
      <c r="G1780" s="9">
        <v>0</v>
      </c>
      <c r="H1780" s="9">
        <v>0</v>
      </c>
      <c r="I1780" s="9">
        <v>0</v>
      </c>
      <c r="J1780" s="9">
        <v>0</v>
      </c>
      <c r="K1780" s="9">
        <v>0</v>
      </c>
      <c r="L1780" s="9">
        <v>0</v>
      </c>
      <c r="M1780" s="9">
        <v>0</v>
      </c>
      <c r="N1780" s="9">
        <v>6.7000000000000004E-2</v>
      </c>
      <c r="O1780" s="9">
        <v>0</v>
      </c>
      <c r="P1780" s="9">
        <v>7.0000000000000001E-3</v>
      </c>
      <c r="Q1780" s="9">
        <v>0</v>
      </c>
      <c r="R1780" s="9">
        <v>5.0000000000000001E-3</v>
      </c>
      <c r="S1780" s="9">
        <v>0</v>
      </c>
      <c r="T1780" s="9">
        <v>5.0000000000000001E-3</v>
      </c>
      <c r="U1780" s="9">
        <v>0</v>
      </c>
      <c r="V1780" s="9">
        <v>0</v>
      </c>
      <c r="W1780" s="9">
        <v>0</v>
      </c>
      <c r="X1780" s="9">
        <v>0</v>
      </c>
      <c r="Y1780" s="9">
        <v>1.7999999999999999E-2</v>
      </c>
      <c r="Z1780" s="9">
        <v>0</v>
      </c>
      <c r="AA1780" s="9">
        <v>0</v>
      </c>
      <c r="AB1780" s="9">
        <v>0</v>
      </c>
    </row>
    <row r="1781" spans="2:28" x14ac:dyDescent="0.2">
      <c r="B1781" s="2" t="s">
        <v>223</v>
      </c>
      <c r="C1781" s="8">
        <v>4.0000000000000001E-3</v>
      </c>
      <c r="D1781" s="9">
        <v>0</v>
      </c>
      <c r="E1781" s="9">
        <v>0</v>
      </c>
      <c r="F1781" s="9">
        <v>1.7999999999999999E-2</v>
      </c>
      <c r="G1781" s="9">
        <v>0</v>
      </c>
      <c r="H1781" s="9">
        <v>0</v>
      </c>
      <c r="I1781" s="9">
        <v>0</v>
      </c>
      <c r="J1781" s="9">
        <v>0</v>
      </c>
      <c r="K1781" s="9">
        <v>0</v>
      </c>
      <c r="L1781" s="9">
        <v>0</v>
      </c>
      <c r="M1781" s="9">
        <v>0</v>
      </c>
      <c r="N1781" s="9">
        <v>0</v>
      </c>
      <c r="O1781" s="9">
        <v>0</v>
      </c>
      <c r="P1781" s="9">
        <v>7.0000000000000001E-3</v>
      </c>
      <c r="Q1781" s="9">
        <v>0</v>
      </c>
      <c r="R1781" s="9">
        <v>5.0000000000000001E-3</v>
      </c>
      <c r="S1781" s="9">
        <v>0</v>
      </c>
      <c r="T1781" s="9">
        <v>5.0000000000000001E-3</v>
      </c>
      <c r="U1781" s="9">
        <v>0</v>
      </c>
      <c r="V1781" s="9">
        <v>0</v>
      </c>
      <c r="W1781" s="9">
        <v>0</v>
      </c>
      <c r="X1781" s="9">
        <v>0</v>
      </c>
      <c r="Y1781" s="9">
        <v>0</v>
      </c>
      <c r="Z1781" s="9">
        <v>1.7999999999999999E-2</v>
      </c>
      <c r="AA1781" s="9">
        <v>0</v>
      </c>
      <c r="AB1781" s="9">
        <v>0</v>
      </c>
    </row>
    <row r="1782" spans="2:28" x14ac:dyDescent="0.2">
      <c r="B1782" s="2" t="s">
        <v>224</v>
      </c>
      <c r="C1782" s="8">
        <v>4.0000000000000001E-3</v>
      </c>
      <c r="D1782" s="9">
        <v>2.8000000000000001E-2</v>
      </c>
      <c r="E1782" s="9">
        <v>0</v>
      </c>
      <c r="F1782" s="9">
        <v>0</v>
      </c>
      <c r="G1782" s="9">
        <v>0</v>
      </c>
      <c r="H1782" s="9">
        <v>0</v>
      </c>
      <c r="I1782" s="9">
        <v>0</v>
      </c>
      <c r="J1782" s="9">
        <v>0</v>
      </c>
      <c r="K1782" s="9">
        <v>0</v>
      </c>
      <c r="L1782" s="9">
        <v>1.6E-2</v>
      </c>
      <c r="M1782" s="9">
        <v>0</v>
      </c>
      <c r="N1782" s="9">
        <v>0</v>
      </c>
      <c r="O1782" s="9">
        <v>0</v>
      </c>
      <c r="P1782" s="9">
        <v>7.0000000000000001E-3</v>
      </c>
      <c r="Q1782" s="9">
        <v>0</v>
      </c>
      <c r="R1782" s="9">
        <v>5.0000000000000001E-3</v>
      </c>
      <c r="S1782" s="9">
        <v>0</v>
      </c>
      <c r="T1782" s="9">
        <v>5.0000000000000001E-3</v>
      </c>
      <c r="U1782" s="9">
        <v>0</v>
      </c>
      <c r="V1782" s="9">
        <v>0</v>
      </c>
      <c r="W1782" s="9">
        <v>0</v>
      </c>
      <c r="X1782" s="9">
        <v>0</v>
      </c>
      <c r="Y1782" s="9">
        <v>0</v>
      </c>
      <c r="Z1782" s="9">
        <v>1.7999999999999999E-2</v>
      </c>
      <c r="AA1782" s="9">
        <v>0</v>
      </c>
      <c r="AB1782" s="9">
        <v>0</v>
      </c>
    </row>
    <row r="1783" spans="2:28" x14ac:dyDescent="0.2">
      <c r="B1783" s="2" t="s">
        <v>225</v>
      </c>
      <c r="C1783" s="8">
        <v>4.0000000000000001E-3</v>
      </c>
      <c r="D1783" s="9">
        <v>0</v>
      </c>
      <c r="E1783" s="9">
        <v>0</v>
      </c>
      <c r="F1783" s="9">
        <v>0</v>
      </c>
      <c r="G1783" s="9">
        <v>0</v>
      </c>
      <c r="H1783" s="9">
        <v>0</v>
      </c>
      <c r="I1783" s="9">
        <v>2.9000000000000001E-2</v>
      </c>
      <c r="J1783" s="9">
        <v>0</v>
      </c>
      <c r="K1783" s="9">
        <v>0</v>
      </c>
      <c r="L1783" s="9">
        <v>0</v>
      </c>
      <c r="M1783" s="9">
        <v>0</v>
      </c>
      <c r="N1783" s="9">
        <v>0</v>
      </c>
      <c r="O1783" s="9">
        <v>0</v>
      </c>
      <c r="P1783" s="9">
        <v>7.0000000000000001E-3</v>
      </c>
      <c r="Q1783" s="9">
        <v>0</v>
      </c>
      <c r="R1783" s="9">
        <v>5.0000000000000001E-3</v>
      </c>
      <c r="S1783" s="9">
        <v>0</v>
      </c>
      <c r="T1783" s="9">
        <v>5.0000000000000001E-3</v>
      </c>
      <c r="U1783" s="9">
        <v>0</v>
      </c>
      <c r="V1783" s="9">
        <v>0</v>
      </c>
      <c r="W1783" s="9">
        <v>0</v>
      </c>
      <c r="X1783" s="9">
        <v>0</v>
      </c>
      <c r="Y1783" s="9">
        <v>1.7999999999999999E-2</v>
      </c>
      <c r="Z1783" s="9">
        <v>0</v>
      </c>
      <c r="AA1783" s="9">
        <v>0</v>
      </c>
      <c r="AB1783" s="9">
        <v>0</v>
      </c>
    </row>
    <row r="1784" spans="2:28" x14ac:dyDescent="0.2">
      <c r="B1784" s="2" t="s">
        <v>226</v>
      </c>
      <c r="C1784" s="8">
        <v>4.0000000000000001E-3</v>
      </c>
      <c r="D1784" s="9">
        <v>2.8000000000000001E-2</v>
      </c>
      <c r="E1784" s="9">
        <v>0</v>
      </c>
      <c r="F1784" s="9">
        <v>0</v>
      </c>
      <c r="G1784" s="9">
        <v>0</v>
      </c>
      <c r="H1784" s="9">
        <v>0</v>
      </c>
      <c r="I1784" s="9">
        <v>0</v>
      </c>
      <c r="J1784" s="9">
        <v>0</v>
      </c>
      <c r="K1784" s="9">
        <v>0</v>
      </c>
      <c r="L1784" s="9">
        <v>1.6E-2</v>
      </c>
      <c r="M1784" s="9">
        <v>0</v>
      </c>
      <c r="N1784" s="9">
        <v>0</v>
      </c>
      <c r="O1784" s="9">
        <v>0</v>
      </c>
      <c r="P1784" s="9">
        <v>0</v>
      </c>
      <c r="Q1784" s="9">
        <v>1.0999999999999999E-2</v>
      </c>
      <c r="R1784" s="9">
        <v>5.0000000000000001E-3</v>
      </c>
      <c r="S1784" s="9">
        <v>0</v>
      </c>
      <c r="T1784" s="9">
        <v>5.0000000000000001E-3</v>
      </c>
      <c r="U1784" s="9">
        <v>0</v>
      </c>
      <c r="V1784" s="9">
        <v>0</v>
      </c>
      <c r="W1784" s="9">
        <v>0</v>
      </c>
      <c r="X1784" s="9">
        <v>0</v>
      </c>
      <c r="Y1784" s="9">
        <v>0</v>
      </c>
      <c r="Z1784" s="9">
        <v>0</v>
      </c>
      <c r="AA1784" s="9">
        <v>1.7000000000000001E-2</v>
      </c>
      <c r="AB1784" s="9">
        <v>0</v>
      </c>
    </row>
    <row r="1785" spans="2:28" x14ac:dyDescent="0.2">
      <c r="B1785" s="2" t="s">
        <v>227</v>
      </c>
      <c r="C1785" s="8">
        <v>4.0000000000000001E-3</v>
      </c>
      <c r="D1785" s="9">
        <v>0</v>
      </c>
      <c r="E1785" s="9">
        <v>0</v>
      </c>
      <c r="F1785" s="9">
        <v>1.7999999999999999E-2</v>
      </c>
      <c r="G1785" s="9">
        <v>0</v>
      </c>
      <c r="H1785" s="9">
        <v>0</v>
      </c>
      <c r="I1785" s="9">
        <v>0</v>
      </c>
      <c r="J1785" s="9">
        <v>5.2999999999999999E-2</v>
      </c>
      <c r="K1785" s="9">
        <v>0</v>
      </c>
      <c r="L1785" s="9">
        <v>0</v>
      </c>
      <c r="M1785" s="9">
        <v>0</v>
      </c>
      <c r="N1785" s="9">
        <v>0</v>
      </c>
      <c r="O1785" s="9">
        <v>0</v>
      </c>
      <c r="P1785" s="9">
        <v>0</v>
      </c>
      <c r="Q1785" s="9">
        <v>1.0999999999999999E-2</v>
      </c>
      <c r="R1785" s="9">
        <v>5.0000000000000001E-3</v>
      </c>
      <c r="S1785" s="9">
        <v>0</v>
      </c>
      <c r="T1785" s="9">
        <v>5.0000000000000001E-3</v>
      </c>
      <c r="U1785" s="9">
        <v>0</v>
      </c>
      <c r="V1785" s="9">
        <v>0</v>
      </c>
      <c r="W1785" s="9">
        <v>0</v>
      </c>
      <c r="X1785" s="9">
        <v>0</v>
      </c>
      <c r="Y1785" s="9">
        <v>0</v>
      </c>
      <c r="Z1785" s="9">
        <v>0</v>
      </c>
      <c r="AA1785" s="9">
        <v>1.7000000000000001E-2</v>
      </c>
      <c r="AB1785" s="9">
        <v>0</v>
      </c>
    </row>
    <row r="1786" spans="2:28" x14ac:dyDescent="0.2">
      <c r="B1786" s="2" t="s">
        <v>228</v>
      </c>
      <c r="C1786" s="8">
        <v>4.0000000000000001E-3</v>
      </c>
      <c r="D1786" s="9">
        <v>0</v>
      </c>
      <c r="E1786" s="9">
        <v>2.5999999999999999E-2</v>
      </c>
      <c r="F1786" s="9">
        <v>0</v>
      </c>
      <c r="G1786" s="9">
        <v>0</v>
      </c>
      <c r="H1786" s="9">
        <v>0</v>
      </c>
      <c r="I1786" s="9">
        <v>0</v>
      </c>
      <c r="J1786" s="9">
        <v>0</v>
      </c>
      <c r="K1786" s="9">
        <v>0</v>
      </c>
      <c r="L1786" s="9">
        <v>1.6E-2</v>
      </c>
      <c r="M1786" s="9">
        <v>0</v>
      </c>
      <c r="N1786" s="9">
        <v>0</v>
      </c>
      <c r="O1786" s="9">
        <v>0</v>
      </c>
      <c r="P1786" s="9">
        <v>7.0000000000000001E-3</v>
      </c>
      <c r="Q1786" s="9">
        <v>0</v>
      </c>
      <c r="R1786" s="9">
        <v>5.0000000000000001E-3</v>
      </c>
      <c r="S1786" s="9">
        <v>0</v>
      </c>
      <c r="T1786" s="9">
        <v>5.0000000000000001E-3</v>
      </c>
      <c r="U1786" s="9">
        <v>0</v>
      </c>
      <c r="V1786" s="9">
        <v>0</v>
      </c>
      <c r="W1786" s="9">
        <v>0</v>
      </c>
      <c r="X1786" s="9">
        <v>0</v>
      </c>
      <c r="Y1786" s="9">
        <v>1.7999999999999999E-2</v>
      </c>
      <c r="Z1786" s="9">
        <v>0</v>
      </c>
      <c r="AA1786" s="9">
        <v>0</v>
      </c>
      <c r="AB1786" s="9">
        <v>0</v>
      </c>
    </row>
    <row r="1787" spans="2:28" x14ac:dyDescent="0.2">
      <c r="B1787" s="2" t="s">
        <v>229</v>
      </c>
      <c r="C1787" s="8">
        <v>8.0000000000000002E-3</v>
      </c>
      <c r="D1787" s="9">
        <v>0</v>
      </c>
      <c r="E1787" s="9">
        <v>2.5999999999999999E-2</v>
      </c>
      <c r="F1787" s="9">
        <v>0</v>
      </c>
      <c r="G1787" s="9">
        <v>2.1000000000000001E-2</v>
      </c>
      <c r="H1787" s="9">
        <v>0</v>
      </c>
      <c r="I1787" s="9">
        <v>0</v>
      </c>
      <c r="J1787" s="9">
        <v>0</v>
      </c>
      <c r="K1787" s="9">
        <v>0</v>
      </c>
      <c r="L1787" s="9">
        <v>0</v>
      </c>
      <c r="M1787" s="9">
        <v>0</v>
      </c>
      <c r="N1787" s="9">
        <v>0</v>
      </c>
      <c r="O1787" s="9">
        <v>7.6999999999999999E-2</v>
      </c>
      <c r="P1787" s="9">
        <v>7.0000000000000001E-3</v>
      </c>
      <c r="Q1787" s="9">
        <v>1.0999999999999999E-2</v>
      </c>
      <c r="R1787" s="9">
        <v>0.01</v>
      </c>
      <c r="S1787" s="9">
        <v>0</v>
      </c>
      <c r="T1787" s="9">
        <v>1.0999999999999999E-2</v>
      </c>
      <c r="U1787" s="9">
        <v>0</v>
      </c>
      <c r="V1787" s="9">
        <v>0</v>
      </c>
      <c r="W1787" s="9">
        <v>0</v>
      </c>
      <c r="X1787" s="9">
        <v>0</v>
      </c>
      <c r="Y1787" s="9">
        <v>1.7999999999999999E-2</v>
      </c>
      <c r="Z1787" s="9">
        <v>0</v>
      </c>
      <c r="AA1787" s="9">
        <v>0</v>
      </c>
      <c r="AB1787" s="9">
        <v>2.5999999999999999E-2</v>
      </c>
    </row>
    <row r="1788" spans="2:28" x14ac:dyDescent="0.2">
      <c r="B1788" s="2" t="s">
        <v>230</v>
      </c>
      <c r="C1788" s="8">
        <v>8.0000000000000002E-3</v>
      </c>
      <c r="D1788" s="9">
        <v>2.8000000000000001E-2</v>
      </c>
      <c r="E1788" s="9">
        <v>0</v>
      </c>
      <c r="F1788" s="9">
        <v>0</v>
      </c>
      <c r="G1788" s="9">
        <v>2.1000000000000001E-2</v>
      </c>
      <c r="H1788" s="9">
        <v>0</v>
      </c>
      <c r="I1788" s="9">
        <v>0</v>
      </c>
      <c r="J1788" s="9">
        <v>0</v>
      </c>
      <c r="K1788" s="9">
        <v>0</v>
      </c>
      <c r="L1788" s="9">
        <v>0</v>
      </c>
      <c r="M1788" s="9">
        <v>0</v>
      </c>
      <c r="N1788" s="9">
        <v>6.7000000000000004E-2</v>
      </c>
      <c r="O1788" s="9">
        <v>0</v>
      </c>
      <c r="P1788" s="9">
        <v>7.0000000000000001E-3</v>
      </c>
      <c r="Q1788" s="9">
        <v>1.0999999999999999E-2</v>
      </c>
      <c r="R1788" s="9">
        <v>0.01</v>
      </c>
      <c r="S1788" s="9">
        <v>0</v>
      </c>
      <c r="T1788" s="9">
        <v>1.0999999999999999E-2</v>
      </c>
      <c r="U1788" s="9">
        <v>0</v>
      </c>
      <c r="V1788" s="9">
        <v>0</v>
      </c>
      <c r="W1788" s="9">
        <v>0</v>
      </c>
      <c r="X1788" s="9">
        <v>0</v>
      </c>
      <c r="Y1788" s="9">
        <v>0</v>
      </c>
      <c r="Z1788" s="9">
        <v>0</v>
      </c>
      <c r="AA1788" s="9">
        <v>0</v>
      </c>
      <c r="AB1788" s="9">
        <v>5.2999999999999999E-2</v>
      </c>
    </row>
    <row r="1789" spans="2:28" x14ac:dyDescent="0.2">
      <c r="B1789" s="2" t="s">
        <v>231</v>
      </c>
      <c r="C1789" s="8">
        <v>4.0000000000000001E-3</v>
      </c>
      <c r="D1789" s="9">
        <v>0</v>
      </c>
      <c r="E1789" s="9">
        <v>0</v>
      </c>
      <c r="F1789" s="9">
        <v>0</v>
      </c>
      <c r="G1789" s="9">
        <v>0</v>
      </c>
      <c r="H1789" s="9">
        <v>0</v>
      </c>
      <c r="I1789" s="9">
        <v>2.9000000000000001E-2</v>
      </c>
      <c r="J1789" s="9">
        <v>0</v>
      </c>
      <c r="K1789" s="9">
        <v>2.3E-2</v>
      </c>
      <c r="L1789" s="9">
        <v>0</v>
      </c>
      <c r="M1789" s="9">
        <v>0</v>
      </c>
      <c r="N1789" s="9">
        <v>0</v>
      </c>
      <c r="O1789" s="9">
        <v>0</v>
      </c>
      <c r="P1789" s="9">
        <v>7.0000000000000001E-3</v>
      </c>
      <c r="Q1789" s="9">
        <v>0</v>
      </c>
      <c r="R1789" s="9">
        <v>5.0000000000000001E-3</v>
      </c>
      <c r="S1789" s="9">
        <v>0</v>
      </c>
      <c r="T1789" s="9">
        <v>0</v>
      </c>
      <c r="U1789" s="9">
        <v>6.3E-2</v>
      </c>
      <c r="V1789" s="9">
        <v>0</v>
      </c>
      <c r="W1789" s="9">
        <v>0</v>
      </c>
      <c r="X1789" s="9">
        <v>0</v>
      </c>
      <c r="Y1789" s="9">
        <v>1.7999999999999999E-2</v>
      </c>
      <c r="Z1789" s="9">
        <v>0</v>
      </c>
      <c r="AA1789" s="9">
        <v>0</v>
      </c>
      <c r="AB1789" s="9">
        <v>0</v>
      </c>
    </row>
    <row r="1790" spans="2:28" x14ac:dyDescent="0.2">
      <c r="B1790" s="2" t="s">
        <v>369</v>
      </c>
      <c r="C1790" s="8">
        <v>8.0000000000000002E-3</v>
      </c>
      <c r="D1790" s="9">
        <v>2.8000000000000001E-2</v>
      </c>
      <c r="E1790" s="9">
        <v>0</v>
      </c>
      <c r="F1790" s="9">
        <v>1.7999999999999999E-2</v>
      </c>
      <c r="G1790" s="9">
        <v>0</v>
      </c>
      <c r="H1790" s="9">
        <v>0</v>
      </c>
      <c r="I1790" s="9">
        <v>0</v>
      </c>
      <c r="J1790" s="9">
        <v>0</v>
      </c>
      <c r="K1790" s="9">
        <v>0</v>
      </c>
      <c r="L1790" s="9">
        <v>0</v>
      </c>
      <c r="M1790" s="9">
        <v>3.3000000000000002E-2</v>
      </c>
      <c r="N1790" s="9">
        <v>6.7000000000000004E-2</v>
      </c>
      <c r="O1790" s="9">
        <v>0</v>
      </c>
      <c r="P1790" s="9">
        <v>7.0000000000000001E-3</v>
      </c>
      <c r="Q1790" s="9">
        <v>1.0999999999999999E-2</v>
      </c>
      <c r="R1790" s="9">
        <v>0.01</v>
      </c>
      <c r="S1790" s="9">
        <v>0</v>
      </c>
      <c r="T1790" s="9">
        <v>1.0999999999999999E-2</v>
      </c>
      <c r="U1790" s="9">
        <v>0</v>
      </c>
      <c r="V1790" s="9">
        <v>0</v>
      </c>
      <c r="W1790" s="9">
        <v>0</v>
      </c>
      <c r="X1790" s="9">
        <v>0</v>
      </c>
      <c r="Y1790" s="9">
        <v>0</v>
      </c>
      <c r="Z1790" s="9">
        <v>0</v>
      </c>
      <c r="AA1790" s="9">
        <v>1.7000000000000001E-2</v>
      </c>
      <c r="AB1790" s="9">
        <v>2.5999999999999999E-2</v>
      </c>
    </row>
    <row r="1791" spans="2:28" x14ac:dyDescent="0.2">
      <c r="B1791" s="2" t="s">
        <v>370</v>
      </c>
      <c r="C1791" s="8">
        <v>4.0000000000000001E-3</v>
      </c>
      <c r="D1791" s="9">
        <v>0</v>
      </c>
      <c r="E1791" s="9">
        <v>0</v>
      </c>
      <c r="F1791" s="9">
        <v>0</v>
      </c>
      <c r="G1791" s="9">
        <v>0</v>
      </c>
      <c r="H1791" s="9">
        <v>0</v>
      </c>
      <c r="I1791" s="9">
        <v>2.9000000000000001E-2</v>
      </c>
      <c r="J1791" s="9">
        <v>0</v>
      </c>
      <c r="K1791" s="9">
        <v>2.3E-2</v>
      </c>
      <c r="L1791" s="9">
        <v>0</v>
      </c>
      <c r="M1791" s="9">
        <v>0</v>
      </c>
      <c r="N1791" s="9">
        <v>0</v>
      </c>
      <c r="O1791" s="9">
        <v>0</v>
      </c>
      <c r="P1791" s="9">
        <v>7.0000000000000001E-3</v>
      </c>
      <c r="Q1791" s="9">
        <v>0</v>
      </c>
      <c r="R1791" s="9">
        <v>5.0000000000000001E-3</v>
      </c>
      <c r="S1791" s="9">
        <v>0</v>
      </c>
      <c r="T1791" s="9">
        <v>5.0000000000000001E-3</v>
      </c>
      <c r="U1791" s="9">
        <v>0</v>
      </c>
      <c r="V1791" s="9">
        <v>0</v>
      </c>
      <c r="W1791" s="9">
        <v>0</v>
      </c>
      <c r="X1791" s="9">
        <v>0</v>
      </c>
      <c r="Y1791" s="9">
        <v>0</v>
      </c>
      <c r="Z1791" s="9">
        <v>1.7999999999999999E-2</v>
      </c>
      <c r="AA1791" s="9">
        <v>0</v>
      </c>
      <c r="AB1791" s="9">
        <v>0</v>
      </c>
    </row>
    <row r="1792" spans="2:28" x14ac:dyDescent="0.2">
      <c r="B1792" s="2" t="s">
        <v>371</v>
      </c>
      <c r="C1792" s="8">
        <v>4.0000000000000001E-3</v>
      </c>
      <c r="D1792" s="9">
        <v>0</v>
      </c>
      <c r="E1792" s="9">
        <v>0</v>
      </c>
      <c r="F1792" s="9">
        <v>0</v>
      </c>
      <c r="G1792" s="9">
        <v>2.1000000000000001E-2</v>
      </c>
      <c r="H1792" s="9">
        <v>0</v>
      </c>
      <c r="I1792" s="9">
        <v>0</v>
      </c>
      <c r="J1792" s="9">
        <v>0</v>
      </c>
      <c r="K1792" s="9">
        <v>0</v>
      </c>
      <c r="L1792" s="9">
        <v>0</v>
      </c>
      <c r="M1792" s="9">
        <v>0</v>
      </c>
      <c r="N1792" s="9">
        <v>6.7000000000000004E-2</v>
      </c>
      <c r="O1792" s="9">
        <v>0</v>
      </c>
      <c r="P1792" s="9">
        <v>7.0000000000000001E-3</v>
      </c>
      <c r="Q1792" s="9">
        <v>0</v>
      </c>
      <c r="R1792" s="9">
        <v>5.0000000000000001E-3</v>
      </c>
      <c r="S1792" s="9">
        <v>0</v>
      </c>
      <c r="T1792" s="9">
        <v>5.0000000000000001E-3</v>
      </c>
      <c r="U1792" s="9">
        <v>0</v>
      </c>
      <c r="V1792" s="9">
        <v>0</v>
      </c>
      <c r="W1792" s="9">
        <v>0</v>
      </c>
      <c r="X1792" s="9">
        <v>0</v>
      </c>
      <c r="Y1792" s="9">
        <v>1.7999999999999999E-2</v>
      </c>
      <c r="Z1792" s="9">
        <v>0</v>
      </c>
      <c r="AA1792" s="9">
        <v>0</v>
      </c>
      <c r="AB1792" s="9">
        <v>0</v>
      </c>
    </row>
    <row r="1793" spans="2:28" x14ac:dyDescent="0.2">
      <c r="B1793" s="2" t="s">
        <v>372</v>
      </c>
      <c r="C1793" s="8">
        <v>4.0000000000000001E-3</v>
      </c>
      <c r="D1793" s="9">
        <v>0</v>
      </c>
      <c r="E1793" s="9">
        <v>2.5999999999999999E-2</v>
      </c>
      <c r="F1793" s="9">
        <v>0</v>
      </c>
      <c r="G1793" s="9">
        <v>0</v>
      </c>
      <c r="H1793" s="9">
        <v>0</v>
      </c>
      <c r="I1793" s="9">
        <v>0</v>
      </c>
      <c r="J1793" s="9">
        <v>0</v>
      </c>
      <c r="K1793" s="9">
        <v>0</v>
      </c>
      <c r="L1793" s="9">
        <v>0</v>
      </c>
      <c r="M1793" s="9">
        <v>0</v>
      </c>
      <c r="N1793" s="9">
        <v>0</v>
      </c>
      <c r="O1793" s="9">
        <v>0</v>
      </c>
      <c r="P1793" s="9">
        <v>7.0000000000000001E-3</v>
      </c>
      <c r="Q1793" s="9">
        <v>0</v>
      </c>
      <c r="R1793" s="9">
        <v>5.0000000000000001E-3</v>
      </c>
      <c r="S1793" s="9">
        <v>0</v>
      </c>
      <c r="T1793" s="9">
        <v>5.0000000000000001E-3</v>
      </c>
      <c r="U1793" s="9">
        <v>0</v>
      </c>
      <c r="V1793" s="9">
        <v>0</v>
      </c>
      <c r="W1793" s="9">
        <v>0</v>
      </c>
      <c r="X1793" s="9">
        <v>0</v>
      </c>
      <c r="Y1793" s="9">
        <v>1.7999999999999999E-2</v>
      </c>
      <c r="Z1793" s="9">
        <v>0</v>
      </c>
      <c r="AA1793" s="9">
        <v>0</v>
      </c>
      <c r="AB1793" s="9">
        <v>0</v>
      </c>
    </row>
    <row r="1794" spans="2:28" x14ac:dyDescent="0.2">
      <c r="B1794" s="2" t="s">
        <v>373</v>
      </c>
      <c r="C1794" s="8">
        <v>4.0000000000000001E-3</v>
      </c>
      <c r="D1794" s="9">
        <v>0</v>
      </c>
      <c r="E1794" s="9">
        <v>2.5999999999999999E-2</v>
      </c>
      <c r="F1794" s="9">
        <v>0</v>
      </c>
      <c r="G1794" s="9">
        <v>0</v>
      </c>
      <c r="H1794" s="9">
        <v>0</v>
      </c>
      <c r="I1794" s="9">
        <v>0</v>
      </c>
      <c r="J1794" s="9">
        <v>0</v>
      </c>
      <c r="K1794" s="9">
        <v>2.3E-2</v>
      </c>
      <c r="L1794" s="9">
        <v>0</v>
      </c>
      <c r="M1794" s="9">
        <v>0</v>
      </c>
      <c r="N1794" s="9">
        <v>0</v>
      </c>
      <c r="O1794" s="9">
        <v>0</v>
      </c>
      <c r="P1794" s="9">
        <v>0</v>
      </c>
      <c r="Q1794" s="9">
        <v>1.0999999999999999E-2</v>
      </c>
      <c r="R1794" s="9">
        <v>5.0000000000000001E-3</v>
      </c>
      <c r="S1794" s="9">
        <v>0</v>
      </c>
      <c r="T1794" s="9">
        <v>0</v>
      </c>
      <c r="U1794" s="9">
        <v>0</v>
      </c>
      <c r="V1794" s="9">
        <v>2.9000000000000001E-2</v>
      </c>
      <c r="W1794" s="9">
        <v>0</v>
      </c>
      <c r="X1794" s="9">
        <v>0</v>
      </c>
      <c r="Y1794" s="9">
        <v>0</v>
      </c>
      <c r="Z1794" s="9">
        <v>1.7999999999999999E-2</v>
      </c>
      <c r="AA1794" s="9">
        <v>0</v>
      </c>
      <c r="AB1794" s="9">
        <v>0</v>
      </c>
    </row>
    <row r="1795" spans="2:28" x14ac:dyDescent="0.2">
      <c r="B1795" s="2" t="s">
        <v>374</v>
      </c>
      <c r="C1795" s="8">
        <v>4.0000000000000001E-3</v>
      </c>
      <c r="D1795" s="9">
        <v>0</v>
      </c>
      <c r="E1795" s="9">
        <v>0</v>
      </c>
      <c r="F1795" s="9">
        <v>0</v>
      </c>
      <c r="G1795" s="9">
        <v>0</v>
      </c>
      <c r="H1795" s="9">
        <v>0</v>
      </c>
      <c r="I1795" s="9">
        <v>2.9000000000000001E-2</v>
      </c>
      <c r="J1795" s="9">
        <v>0</v>
      </c>
      <c r="K1795" s="9">
        <v>0</v>
      </c>
      <c r="L1795" s="9">
        <v>0</v>
      </c>
      <c r="M1795" s="9">
        <v>0</v>
      </c>
      <c r="N1795" s="9">
        <v>0</v>
      </c>
      <c r="O1795" s="9">
        <v>0</v>
      </c>
      <c r="P1795" s="9">
        <v>0</v>
      </c>
      <c r="Q1795" s="9">
        <v>0</v>
      </c>
      <c r="R1795" s="9">
        <v>0</v>
      </c>
      <c r="S1795" s="9">
        <v>0</v>
      </c>
      <c r="T1795" s="9">
        <v>0</v>
      </c>
      <c r="U1795" s="9">
        <v>0</v>
      </c>
      <c r="V1795" s="9">
        <v>2.9000000000000001E-2</v>
      </c>
      <c r="W1795" s="9">
        <v>0</v>
      </c>
      <c r="X1795" s="9">
        <v>0</v>
      </c>
      <c r="Y1795" s="9">
        <v>0</v>
      </c>
      <c r="Z1795" s="9">
        <v>0</v>
      </c>
      <c r="AA1795" s="9">
        <v>1.7000000000000001E-2</v>
      </c>
      <c r="AB1795" s="9">
        <v>0</v>
      </c>
    </row>
    <row r="1796" spans="2:28" x14ac:dyDescent="0.2">
      <c r="B1796" s="2" t="s">
        <v>375</v>
      </c>
      <c r="C1796" s="8">
        <v>4.0000000000000001E-3</v>
      </c>
      <c r="D1796" s="9">
        <v>0</v>
      </c>
      <c r="E1796" s="9">
        <v>0</v>
      </c>
      <c r="F1796" s="9">
        <v>0</v>
      </c>
      <c r="G1796" s="9">
        <v>2.1000000000000001E-2</v>
      </c>
      <c r="H1796" s="9">
        <v>0</v>
      </c>
      <c r="I1796" s="9">
        <v>0</v>
      </c>
      <c r="J1796" s="9">
        <v>0</v>
      </c>
      <c r="K1796" s="9">
        <v>0</v>
      </c>
      <c r="L1796" s="9">
        <v>0</v>
      </c>
      <c r="M1796" s="9">
        <v>3.3000000000000002E-2</v>
      </c>
      <c r="N1796" s="9">
        <v>0</v>
      </c>
      <c r="O1796" s="9">
        <v>0</v>
      </c>
      <c r="P1796" s="9">
        <v>7.0000000000000001E-3</v>
      </c>
      <c r="Q1796" s="9">
        <v>0</v>
      </c>
      <c r="R1796" s="9">
        <v>5.0000000000000001E-3</v>
      </c>
      <c r="S1796" s="9">
        <v>0</v>
      </c>
      <c r="T1796" s="9">
        <v>5.0000000000000001E-3</v>
      </c>
      <c r="U1796" s="9">
        <v>0</v>
      </c>
      <c r="V1796" s="9">
        <v>0</v>
      </c>
      <c r="W1796" s="9">
        <v>0</v>
      </c>
      <c r="X1796" s="9">
        <v>0</v>
      </c>
      <c r="Y1796" s="9">
        <v>1.7999999999999999E-2</v>
      </c>
      <c r="Z1796" s="9">
        <v>0</v>
      </c>
      <c r="AA1796" s="9">
        <v>0</v>
      </c>
      <c r="AB1796" s="9">
        <v>0</v>
      </c>
    </row>
    <row r="1797" spans="2:28" x14ac:dyDescent="0.2">
      <c r="B1797" s="2" t="s">
        <v>376</v>
      </c>
      <c r="C1797" s="8">
        <v>8.0000000000000002E-3</v>
      </c>
      <c r="D1797" s="9">
        <v>0</v>
      </c>
      <c r="E1797" s="9">
        <v>2.5999999999999999E-2</v>
      </c>
      <c r="F1797" s="9">
        <v>0</v>
      </c>
      <c r="G1797" s="9">
        <v>0</v>
      </c>
      <c r="H1797" s="9">
        <v>4.4999999999999998E-2</v>
      </c>
      <c r="I1797" s="9">
        <v>0</v>
      </c>
      <c r="J1797" s="9">
        <v>0</v>
      </c>
      <c r="K1797" s="9">
        <v>0</v>
      </c>
      <c r="L1797" s="9">
        <v>1.6E-2</v>
      </c>
      <c r="M1797" s="9">
        <v>3.3000000000000002E-2</v>
      </c>
      <c r="N1797" s="9">
        <v>0</v>
      </c>
      <c r="O1797" s="9">
        <v>0</v>
      </c>
      <c r="P1797" s="9">
        <v>1.4E-2</v>
      </c>
      <c r="Q1797" s="9">
        <v>0</v>
      </c>
      <c r="R1797" s="9">
        <v>0.01</v>
      </c>
      <c r="S1797" s="9">
        <v>0</v>
      </c>
      <c r="T1797" s="9">
        <v>5.0000000000000001E-3</v>
      </c>
      <c r="U1797" s="9">
        <v>6.3E-2</v>
      </c>
      <c r="V1797" s="9">
        <v>0</v>
      </c>
      <c r="W1797" s="9">
        <v>0</v>
      </c>
      <c r="X1797" s="9">
        <v>0</v>
      </c>
      <c r="Y1797" s="9">
        <v>1.7999999999999999E-2</v>
      </c>
      <c r="Z1797" s="9">
        <v>1.7999999999999999E-2</v>
      </c>
      <c r="AA1797" s="9">
        <v>0</v>
      </c>
      <c r="AB1797" s="9">
        <v>0</v>
      </c>
    </row>
    <row r="1798" spans="2:28" x14ac:dyDescent="0.2">
      <c r="B1798" s="2" t="s">
        <v>377</v>
      </c>
      <c r="C1798" s="8">
        <v>4.0000000000000001E-3</v>
      </c>
      <c r="D1798" s="9">
        <v>2.8000000000000001E-2</v>
      </c>
      <c r="E1798" s="9">
        <v>0</v>
      </c>
      <c r="F1798" s="9">
        <v>0</v>
      </c>
      <c r="G1798" s="9">
        <v>0</v>
      </c>
      <c r="H1798" s="9">
        <v>0</v>
      </c>
      <c r="I1798" s="9">
        <v>0</v>
      </c>
      <c r="J1798" s="9">
        <v>0</v>
      </c>
      <c r="K1798" s="9">
        <v>0</v>
      </c>
      <c r="L1798" s="9">
        <v>1.6E-2</v>
      </c>
      <c r="M1798" s="9">
        <v>0</v>
      </c>
      <c r="N1798" s="9">
        <v>0</v>
      </c>
      <c r="O1798" s="9">
        <v>0</v>
      </c>
      <c r="P1798" s="9">
        <v>7.0000000000000001E-3</v>
      </c>
      <c r="Q1798" s="9">
        <v>0</v>
      </c>
      <c r="R1798" s="9">
        <v>5.0000000000000001E-3</v>
      </c>
      <c r="S1798" s="9">
        <v>0</v>
      </c>
      <c r="T1798" s="9">
        <v>5.0000000000000001E-3</v>
      </c>
      <c r="U1798" s="9">
        <v>0</v>
      </c>
      <c r="V1798" s="9">
        <v>0</v>
      </c>
      <c r="W1798" s="9">
        <v>0</v>
      </c>
      <c r="X1798" s="9">
        <v>0</v>
      </c>
      <c r="Y1798" s="9">
        <v>0</v>
      </c>
      <c r="Z1798" s="9">
        <v>0</v>
      </c>
      <c r="AA1798" s="9">
        <v>0</v>
      </c>
      <c r="AB1798" s="9">
        <v>2.5999999999999999E-2</v>
      </c>
    </row>
    <row r="1799" spans="2:28" x14ac:dyDescent="0.2">
      <c r="B1799" s="2" t="s">
        <v>378</v>
      </c>
      <c r="C1799" s="8">
        <v>4.0000000000000001E-3</v>
      </c>
      <c r="D1799" s="9">
        <v>0</v>
      </c>
      <c r="E1799" s="9">
        <v>0</v>
      </c>
      <c r="F1799" s="9">
        <v>0</v>
      </c>
      <c r="G1799" s="9">
        <v>0</v>
      </c>
      <c r="H1799" s="9">
        <v>4.4999999999999998E-2</v>
      </c>
      <c r="I1799" s="9">
        <v>0</v>
      </c>
      <c r="J1799" s="9">
        <v>0</v>
      </c>
      <c r="K1799" s="9">
        <v>2.3E-2</v>
      </c>
      <c r="L1799" s="9">
        <v>0</v>
      </c>
      <c r="M1799" s="9">
        <v>0</v>
      </c>
      <c r="N1799" s="9">
        <v>0</v>
      </c>
      <c r="O1799" s="9">
        <v>0</v>
      </c>
      <c r="P1799" s="9">
        <v>7.0000000000000001E-3</v>
      </c>
      <c r="Q1799" s="9">
        <v>0</v>
      </c>
      <c r="R1799" s="9">
        <v>5.0000000000000001E-3</v>
      </c>
      <c r="S1799" s="9">
        <v>0</v>
      </c>
      <c r="T1799" s="9">
        <v>5.0000000000000001E-3</v>
      </c>
      <c r="U1799" s="9">
        <v>0</v>
      </c>
      <c r="V1799" s="9">
        <v>0</v>
      </c>
      <c r="W1799" s="9">
        <v>0</v>
      </c>
      <c r="X1799" s="9">
        <v>0</v>
      </c>
      <c r="Y1799" s="9">
        <v>1.7999999999999999E-2</v>
      </c>
      <c r="Z1799" s="9">
        <v>0</v>
      </c>
      <c r="AA1799" s="9">
        <v>0</v>
      </c>
      <c r="AB1799" s="9">
        <v>0</v>
      </c>
    </row>
    <row r="1800" spans="2:28" x14ac:dyDescent="0.2">
      <c r="B1800" s="2" t="s">
        <v>379</v>
      </c>
      <c r="C1800" s="8">
        <v>4.0000000000000001E-3</v>
      </c>
      <c r="D1800" s="9">
        <v>0</v>
      </c>
      <c r="E1800" s="9">
        <v>0</v>
      </c>
      <c r="F1800" s="9">
        <v>1.7999999999999999E-2</v>
      </c>
      <c r="G1800" s="9">
        <v>0</v>
      </c>
      <c r="H1800" s="9">
        <v>0</v>
      </c>
      <c r="I1800" s="9">
        <v>0</v>
      </c>
      <c r="J1800" s="9">
        <v>0</v>
      </c>
      <c r="K1800" s="9">
        <v>0</v>
      </c>
      <c r="L1800" s="9">
        <v>1.6E-2</v>
      </c>
      <c r="M1800" s="9">
        <v>0</v>
      </c>
      <c r="N1800" s="9">
        <v>0</v>
      </c>
      <c r="O1800" s="9">
        <v>0</v>
      </c>
      <c r="P1800" s="9">
        <v>7.0000000000000001E-3</v>
      </c>
      <c r="Q1800" s="9">
        <v>0</v>
      </c>
      <c r="R1800" s="9">
        <v>5.0000000000000001E-3</v>
      </c>
      <c r="S1800" s="9">
        <v>0</v>
      </c>
      <c r="T1800" s="9">
        <v>5.0000000000000001E-3</v>
      </c>
      <c r="U1800" s="9">
        <v>0</v>
      </c>
      <c r="V1800" s="9">
        <v>0</v>
      </c>
      <c r="W1800" s="9">
        <v>0</v>
      </c>
      <c r="X1800" s="9">
        <v>6.3E-2</v>
      </c>
      <c r="Y1800" s="9">
        <v>0</v>
      </c>
      <c r="Z1800" s="9">
        <v>0</v>
      </c>
      <c r="AA1800" s="9">
        <v>0</v>
      </c>
      <c r="AB1800" s="9">
        <v>0</v>
      </c>
    </row>
    <row r="1801" spans="2:28" x14ac:dyDescent="0.2">
      <c r="B1801" s="2" t="s">
        <v>380</v>
      </c>
      <c r="C1801" s="8">
        <v>4.0000000000000001E-3</v>
      </c>
      <c r="D1801" s="9">
        <v>0</v>
      </c>
      <c r="E1801" s="9">
        <v>0</v>
      </c>
      <c r="F1801" s="9">
        <v>0</v>
      </c>
      <c r="G1801" s="9">
        <v>2.1000000000000001E-2</v>
      </c>
      <c r="H1801" s="9">
        <v>0</v>
      </c>
      <c r="I1801" s="9">
        <v>0</v>
      </c>
      <c r="J1801" s="9">
        <v>0</v>
      </c>
      <c r="K1801" s="9">
        <v>2.3E-2</v>
      </c>
      <c r="L1801" s="9">
        <v>0</v>
      </c>
      <c r="M1801" s="9">
        <v>0</v>
      </c>
      <c r="N1801" s="9">
        <v>0</v>
      </c>
      <c r="O1801" s="9">
        <v>0</v>
      </c>
      <c r="P1801" s="9">
        <v>7.0000000000000001E-3</v>
      </c>
      <c r="Q1801" s="9">
        <v>0</v>
      </c>
      <c r="R1801" s="9">
        <v>5.0000000000000001E-3</v>
      </c>
      <c r="S1801" s="9">
        <v>0</v>
      </c>
      <c r="T1801" s="9">
        <v>5.0000000000000001E-3</v>
      </c>
      <c r="U1801" s="9">
        <v>0</v>
      </c>
      <c r="V1801" s="9">
        <v>0</v>
      </c>
      <c r="W1801" s="9">
        <v>0</v>
      </c>
      <c r="X1801" s="9">
        <v>0</v>
      </c>
      <c r="Y1801" s="9">
        <v>0</v>
      </c>
      <c r="Z1801" s="9">
        <v>0</v>
      </c>
      <c r="AA1801" s="9">
        <v>1.7000000000000001E-2</v>
      </c>
      <c r="AB1801" s="9">
        <v>0</v>
      </c>
    </row>
    <row r="1802" spans="2:28" x14ac:dyDescent="0.2">
      <c r="B1802" s="2" t="s">
        <v>381</v>
      </c>
      <c r="C1802" s="8">
        <v>8.0000000000000002E-3</v>
      </c>
      <c r="D1802" s="9">
        <v>0</v>
      </c>
      <c r="E1802" s="9">
        <v>0</v>
      </c>
      <c r="F1802" s="9">
        <v>0</v>
      </c>
      <c r="G1802" s="9">
        <v>4.2999999999999997E-2</v>
      </c>
      <c r="H1802" s="9">
        <v>0</v>
      </c>
      <c r="I1802" s="9">
        <v>0</v>
      </c>
      <c r="J1802" s="9">
        <v>0</v>
      </c>
      <c r="K1802" s="9">
        <v>2.3E-2</v>
      </c>
      <c r="L1802" s="9">
        <v>0</v>
      </c>
      <c r="M1802" s="9">
        <v>0</v>
      </c>
      <c r="N1802" s="9">
        <v>0</v>
      </c>
      <c r="O1802" s="9">
        <v>0</v>
      </c>
      <c r="P1802" s="9">
        <v>7.0000000000000001E-3</v>
      </c>
      <c r="Q1802" s="9">
        <v>1.0999999999999999E-2</v>
      </c>
      <c r="R1802" s="9">
        <v>0.01</v>
      </c>
      <c r="S1802" s="9">
        <v>0</v>
      </c>
      <c r="T1802" s="9">
        <v>5.0000000000000001E-3</v>
      </c>
      <c r="U1802" s="9">
        <v>0</v>
      </c>
      <c r="V1802" s="9">
        <v>2.9000000000000001E-2</v>
      </c>
      <c r="W1802" s="9">
        <v>0</v>
      </c>
      <c r="X1802" s="9">
        <v>0</v>
      </c>
      <c r="Y1802" s="9">
        <v>0</v>
      </c>
      <c r="Z1802" s="9">
        <v>0</v>
      </c>
      <c r="AA1802" s="9">
        <v>0</v>
      </c>
      <c r="AB1802" s="9">
        <v>5.2999999999999999E-2</v>
      </c>
    </row>
    <row r="1803" spans="2:28" x14ac:dyDescent="0.2">
      <c r="B1803" s="2" t="s">
        <v>382</v>
      </c>
      <c r="C1803" s="8">
        <v>4.0000000000000001E-3</v>
      </c>
      <c r="D1803" s="9">
        <v>0</v>
      </c>
      <c r="E1803" s="9">
        <v>0</v>
      </c>
      <c r="F1803" s="9">
        <v>1.7999999999999999E-2</v>
      </c>
      <c r="G1803" s="9">
        <v>0</v>
      </c>
      <c r="H1803" s="9">
        <v>0</v>
      </c>
      <c r="I1803" s="9">
        <v>0</v>
      </c>
      <c r="J1803" s="9">
        <v>0</v>
      </c>
      <c r="K1803" s="9">
        <v>0</v>
      </c>
      <c r="L1803" s="9">
        <v>1.6E-2</v>
      </c>
      <c r="M1803" s="9">
        <v>0</v>
      </c>
      <c r="N1803" s="9">
        <v>0</v>
      </c>
      <c r="O1803" s="9">
        <v>0</v>
      </c>
      <c r="P1803" s="9">
        <v>7.0000000000000001E-3</v>
      </c>
      <c r="Q1803" s="9">
        <v>0</v>
      </c>
      <c r="R1803" s="9">
        <v>5.0000000000000001E-3</v>
      </c>
      <c r="S1803" s="9">
        <v>0</v>
      </c>
      <c r="T1803" s="9">
        <v>5.0000000000000001E-3</v>
      </c>
      <c r="U1803" s="9">
        <v>0</v>
      </c>
      <c r="V1803" s="9">
        <v>0</v>
      </c>
      <c r="W1803" s="9">
        <v>0</v>
      </c>
      <c r="X1803" s="9">
        <v>6.3E-2</v>
      </c>
      <c r="Y1803" s="9">
        <v>0</v>
      </c>
      <c r="Z1803" s="9">
        <v>0</v>
      </c>
      <c r="AA1803" s="9">
        <v>0</v>
      </c>
      <c r="AB1803" s="9">
        <v>0</v>
      </c>
    </row>
    <row r="1804" spans="2:28" x14ac:dyDescent="0.2">
      <c r="B1804" s="2" t="s">
        <v>383</v>
      </c>
      <c r="C1804" s="8">
        <v>8.0000000000000002E-3</v>
      </c>
      <c r="D1804" s="9">
        <v>0</v>
      </c>
      <c r="E1804" s="9">
        <v>2.5999999999999999E-2</v>
      </c>
      <c r="F1804" s="9">
        <v>0</v>
      </c>
      <c r="G1804" s="9">
        <v>0</v>
      </c>
      <c r="H1804" s="9">
        <v>0</v>
      </c>
      <c r="I1804" s="9">
        <v>2.9000000000000001E-2</v>
      </c>
      <c r="J1804" s="9">
        <v>0</v>
      </c>
      <c r="K1804" s="9">
        <v>0</v>
      </c>
      <c r="L1804" s="9">
        <v>0</v>
      </c>
      <c r="M1804" s="9">
        <v>0</v>
      </c>
      <c r="N1804" s="9">
        <v>0</v>
      </c>
      <c r="O1804" s="9">
        <v>0</v>
      </c>
      <c r="P1804" s="9">
        <v>7.0000000000000001E-3</v>
      </c>
      <c r="Q1804" s="9">
        <v>1.0999999999999999E-2</v>
      </c>
      <c r="R1804" s="9">
        <v>5.0000000000000001E-3</v>
      </c>
      <c r="S1804" s="9">
        <v>0</v>
      </c>
      <c r="T1804" s="9">
        <v>1.0999999999999999E-2</v>
      </c>
      <c r="U1804" s="9">
        <v>0</v>
      </c>
      <c r="V1804" s="9">
        <v>0</v>
      </c>
      <c r="W1804" s="9">
        <v>0</v>
      </c>
      <c r="X1804" s="9">
        <v>0</v>
      </c>
      <c r="Y1804" s="9">
        <v>1.7999999999999999E-2</v>
      </c>
      <c r="Z1804" s="9">
        <v>0</v>
      </c>
      <c r="AA1804" s="9">
        <v>1.7000000000000001E-2</v>
      </c>
      <c r="AB1804" s="9">
        <v>0</v>
      </c>
    </row>
    <row r="1805" spans="2:28" x14ac:dyDescent="0.2">
      <c r="B1805" s="2" t="s">
        <v>384</v>
      </c>
      <c r="C1805" s="8">
        <v>4.0000000000000001E-3</v>
      </c>
      <c r="D1805" s="9">
        <v>0</v>
      </c>
      <c r="E1805" s="9">
        <v>0</v>
      </c>
      <c r="F1805" s="9">
        <v>0</v>
      </c>
      <c r="G1805" s="9">
        <v>2.1000000000000001E-2</v>
      </c>
      <c r="H1805" s="9">
        <v>0</v>
      </c>
      <c r="I1805" s="9">
        <v>0</v>
      </c>
      <c r="J1805" s="9">
        <v>5.2999999999999999E-2</v>
      </c>
      <c r="K1805" s="9">
        <v>0</v>
      </c>
      <c r="L1805" s="9">
        <v>0</v>
      </c>
      <c r="M1805" s="9">
        <v>0</v>
      </c>
      <c r="N1805" s="9">
        <v>0</v>
      </c>
      <c r="O1805" s="9">
        <v>0</v>
      </c>
      <c r="P1805" s="9">
        <v>0</v>
      </c>
      <c r="Q1805" s="9">
        <v>1.0999999999999999E-2</v>
      </c>
      <c r="R1805" s="9">
        <v>5.0000000000000001E-3</v>
      </c>
      <c r="S1805" s="9">
        <v>0</v>
      </c>
      <c r="T1805" s="9">
        <v>0</v>
      </c>
      <c r="U1805" s="9">
        <v>0</v>
      </c>
      <c r="V1805" s="9">
        <v>2.9000000000000001E-2</v>
      </c>
      <c r="W1805" s="9">
        <v>0</v>
      </c>
      <c r="X1805" s="9">
        <v>0</v>
      </c>
      <c r="Y1805" s="9">
        <v>0</v>
      </c>
      <c r="Z1805" s="9">
        <v>1.7999999999999999E-2</v>
      </c>
      <c r="AA1805" s="9">
        <v>0</v>
      </c>
      <c r="AB1805" s="9">
        <v>0</v>
      </c>
    </row>
    <row r="1806" spans="2:28" x14ac:dyDescent="0.2">
      <c r="B1806" s="2" t="s">
        <v>385</v>
      </c>
      <c r="C1806" s="8">
        <v>4.0000000000000001E-3</v>
      </c>
      <c r="D1806" s="9">
        <v>0</v>
      </c>
      <c r="E1806" s="9">
        <v>0</v>
      </c>
      <c r="F1806" s="9">
        <v>0</v>
      </c>
      <c r="G1806" s="9">
        <v>2.1000000000000001E-2</v>
      </c>
      <c r="H1806" s="9">
        <v>0</v>
      </c>
      <c r="I1806" s="9">
        <v>0</v>
      </c>
      <c r="J1806" s="9">
        <v>0</v>
      </c>
      <c r="K1806" s="9">
        <v>0</v>
      </c>
      <c r="L1806" s="9">
        <v>1.6E-2</v>
      </c>
      <c r="M1806" s="9">
        <v>0</v>
      </c>
      <c r="N1806" s="9">
        <v>0</v>
      </c>
      <c r="O1806" s="9">
        <v>0</v>
      </c>
      <c r="P1806" s="9">
        <v>7.0000000000000001E-3</v>
      </c>
      <c r="Q1806" s="9">
        <v>0</v>
      </c>
      <c r="R1806" s="9">
        <v>5.0000000000000001E-3</v>
      </c>
      <c r="S1806" s="9">
        <v>0</v>
      </c>
      <c r="T1806" s="9">
        <v>5.0000000000000001E-3</v>
      </c>
      <c r="U1806" s="9">
        <v>0</v>
      </c>
      <c r="V1806" s="9">
        <v>0</v>
      </c>
      <c r="W1806" s="9">
        <v>0</v>
      </c>
      <c r="X1806" s="9">
        <v>0</v>
      </c>
      <c r="Y1806" s="9">
        <v>0</v>
      </c>
      <c r="Z1806" s="9">
        <v>0</v>
      </c>
      <c r="AA1806" s="9">
        <v>1.7000000000000001E-2</v>
      </c>
      <c r="AB1806" s="9">
        <v>0</v>
      </c>
    </row>
    <row r="1807" spans="2:28" x14ac:dyDescent="0.2">
      <c r="B1807" s="2" t="s">
        <v>386</v>
      </c>
      <c r="C1807" s="8">
        <v>5.0999999999999997E-2</v>
      </c>
      <c r="D1807" s="9">
        <v>0</v>
      </c>
      <c r="E1807" s="9">
        <v>7.6999999999999999E-2</v>
      </c>
      <c r="F1807" s="9">
        <v>7.0000000000000007E-2</v>
      </c>
      <c r="G1807" s="9">
        <v>8.5000000000000006E-2</v>
      </c>
      <c r="H1807" s="9">
        <v>0</v>
      </c>
      <c r="I1807" s="9">
        <v>2.9000000000000001E-2</v>
      </c>
      <c r="J1807" s="9">
        <v>0</v>
      </c>
      <c r="K1807" s="9">
        <v>4.4999999999999998E-2</v>
      </c>
      <c r="L1807" s="9">
        <v>7.9000000000000001E-2</v>
      </c>
      <c r="M1807" s="9">
        <v>0</v>
      </c>
      <c r="N1807" s="9">
        <v>0.2</v>
      </c>
      <c r="O1807" s="9">
        <v>7.6999999999999999E-2</v>
      </c>
      <c r="P1807" s="9">
        <v>4.1000000000000002E-2</v>
      </c>
      <c r="Q1807" s="9">
        <v>6.9000000000000006E-2</v>
      </c>
      <c r="R1807" s="9">
        <v>0.05</v>
      </c>
      <c r="S1807" s="9">
        <v>5.2999999999999999E-2</v>
      </c>
      <c r="T1807" s="9">
        <v>5.3999999999999999E-2</v>
      </c>
      <c r="U1807" s="9">
        <v>6.3E-2</v>
      </c>
      <c r="V1807" s="9">
        <v>2.9000000000000001E-2</v>
      </c>
      <c r="W1807" s="9">
        <v>0.125</v>
      </c>
      <c r="X1807" s="9">
        <v>6.3E-2</v>
      </c>
      <c r="Y1807" s="9">
        <v>7.0000000000000007E-2</v>
      </c>
      <c r="Z1807" s="9">
        <v>5.3999999999999999E-2</v>
      </c>
      <c r="AA1807" s="9">
        <v>1.7000000000000001E-2</v>
      </c>
      <c r="AB1807" s="9">
        <v>5.2999999999999999E-2</v>
      </c>
    </row>
    <row r="1808" spans="2:28" x14ac:dyDescent="0.2">
      <c r="B1808" s="2" t="s">
        <v>387</v>
      </c>
      <c r="C1808" s="8">
        <v>0.114</v>
      </c>
      <c r="D1808" s="9">
        <v>0.16700000000000001</v>
      </c>
      <c r="E1808" s="9">
        <v>5.0999999999999997E-2</v>
      </c>
      <c r="F1808" s="9">
        <v>0.21099999999999999</v>
      </c>
      <c r="G1808" s="9">
        <v>6.4000000000000001E-2</v>
      </c>
      <c r="H1808" s="9">
        <v>0</v>
      </c>
      <c r="I1808" s="9">
        <v>0.114</v>
      </c>
      <c r="J1808" s="9">
        <v>0</v>
      </c>
      <c r="K1808" s="9">
        <v>0.13600000000000001</v>
      </c>
      <c r="L1808" s="9">
        <v>0.14299999999999999</v>
      </c>
      <c r="M1808" s="9">
        <v>6.7000000000000004E-2</v>
      </c>
      <c r="N1808" s="9">
        <v>0</v>
      </c>
      <c r="O1808" s="9">
        <v>0.23100000000000001</v>
      </c>
      <c r="P1808" s="9">
        <v>0.11</v>
      </c>
      <c r="Q1808" s="9">
        <v>0.126</v>
      </c>
      <c r="R1808" s="9">
        <v>0.114</v>
      </c>
      <c r="S1808" s="9">
        <v>0.21099999999999999</v>
      </c>
      <c r="T1808" s="9">
        <v>0.13400000000000001</v>
      </c>
      <c r="U1808" s="9">
        <v>6.3E-2</v>
      </c>
      <c r="V1808" s="9">
        <v>2.9000000000000001E-2</v>
      </c>
      <c r="W1808" s="9">
        <v>0</v>
      </c>
      <c r="X1808" s="9">
        <v>6.3E-2</v>
      </c>
      <c r="Y1808" s="9">
        <v>7.0000000000000007E-2</v>
      </c>
      <c r="Z1808" s="9">
        <v>0.161</v>
      </c>
      <c r="AA1808" s="9">
        <v>0.13300000000000001</v>
      </c>
      <c r="AB1808" s="9">
        <v>0.13200000000000001</v>
      </c>
    </row>
    <row r="1809" spans="1:28" x14ac:dyDescent="0.2">
      <c r="B1809" s="2" t="s">
        <v>388</v>
      </c>
      <c r="C1809" s="8">
        <v>0.29099999999999998</v>
      </c>
      <c r="D1809" s="9">
        <v>0.16700000000000001</v>
      </c>
      <c r="E1809" s="9">
        <v>0.38500000000000001</v>
      </c>
      <c r="F1809" s="9">
        <v>0.193</v>
      </c>
      <c r="G1809" s="9">
        <v>0.31900000000000001</v>
      </c>
      <c r="H1809" s="9">
        <v>0.40899999999999997</v>
      </c>
      <c r="I1809" s="9">
        <v>0.34300000000000003</v>
      </c>
      <c r="J1809" s="9">
        <v>0.47399999999999998</v>
      </c>
      <c r="K1809" s="9">
        <v>0.22700000000000001</v>
      </c>
      <c r="L1809" s="9">
        <v>0.222</v>
      </c>
      <c r="M1809" s="9">
        <v>0.23300000000000001</v>
      </c>
      <c r="N1809" s="9">
        <v>0.33300000000000002</v>
      </c>
      <c r="O1809" s="9">
        <v>0.38500000000000001</v>
      </c>
      <c r="P1809" s="9">
        <v>0.317</v>
      </c>
      <c r="Q1809" s="9">
        <v>0.24099999999999999</v>
      </c>
      <c r="R1809" s="9">
        <v>0.252</v>
      </c>
      <c r="S1809" s="9">
        <v>0.47399999999999998</v>
      </c>
      <c r="T1809" s="9">
        <v>0.28499999999999998</v>
      </c>
      <c r="U1809" s="9">
        <v>0.438</v>
      </c>
      <c r="V1809" s="9">
        <v>0.25700000000000001</v>
      </c>
      <c r="W1809" s="9">
        <v>0.375</v>
      </c>
      <c r="X1809" s="9">
        <v>0.313</v>
      </c>
      <c r="Y1809" s="9">
        <v>0.29799999999999999</v>
      </c>
      <c r="Z1809" s="9">
        <v>0.35699999999999998</v>
      </c>
      <c r="AA1809" s="9">
        <v>0.23300000000000001</v>
      </c>
      <c r="AB1809" s="9">
        <v>0.21099999999999999</v>
      </c>
    </row>
    <row r="1810" spans="1:28" x14ac:dyDescent="0.2">
      <c r="B1810" s="2" t="s">
        <v>389</v>
      </c>
      <c r="C1810" s="8">
        <v>4.0000000000000001E-3</v>
      </c>
      <c r="D1810" s="9">
        <v>2.8000000000000001E-2</v>
      </c>
      <c r="E1810" s="9">
        <v>0</v>
      </c>
      <c r="F1810" s="9">
        <v>0</v>
      </c>
      <c r="G1810" s="9">
        <v>0</v>
      </c>
      <c r="H1810" s="9">
        <v>0</v>
      </c>
      <c r="I1810" s="9">
        <v>0</v>
      </c>
      <c r="J1810" s="9">
        <v>0</v>
      </c>
      <c r="K1810" s="9">
        <v>0</v>
      </c>
      <c r="L1810" s="9">
        <v>0</v>
      </c>
      <c r="M1810" s="9">
        <v>0</v>
      </c>
      <c r="N1810" s="9">
        <v>0</v>
      </c>
      <c r="O1810" s="9">
        <v>0</v>
      </c>
      <c r="P1810" s="9">
        <v>0</v>
      </c>
      <c r="Q1810" s="9">
        <v>1.0999999999999999E-2</v>
      </c>
      <c r="R1810" s="9">
        <v>5.0000000000000001E-3</v>
      </c>
      <c r="S1810" s="9">
        <v>0</v>
      </c>
      <c r="T1810" s="9">
        <v>0</v>
      </c>
      <c r="U1810" s="9">
        <v>0</v>
      </c>
      <c r="V1810" s="9">
        <v>2.9000000000000001E-2</v>
      </c>
      <c r="W1810" s="9">
        <v>0.125</v>
      </c>
      <c r="X1810" s="9">
        <v>0</v>
      </c>
      <c r="Y1810" s="9">
        <v>0</v>
      </c>
      <c r="Z1810" s="9">
        <v>0</v>
      </c>
      <c r="AA1810" s="9">
        <v>0</v>
      </c>
      <c r="AB1810" s="9">
        <v>0</v>
      </c>
    </row>
    <row r="1811" spans="1:28" x14ac:dyDescent="0.2">
      <c r="B1811" s="2" t="s">
        <v>390</v>
      </c>
      <c r="C1811" s="8">
        <v>4.0000000000000001E-3</v>
      </c>
      <c r="D1811" s="9">
        <v>0</v>
      </c>
      <c r="E1811" s="9">
        <v>0</v>
      </c>
      <c r="F1811" s="9">
        <v>0</v>
      </c>
      <c r="G1811" s="9">
        <v>2.1000000000000001E-2</v>
      </c>
      <c r="H1811" s="9">
        <v>0</v>
      </c>
      <c r="I1811" s="9">
        <v>0</v>
      </c>
      <c r="J1811" s="9">
        <v>0</v>
      </c>
      <c r="K1811" s="9">
        <v>0</v>
      </c>
      <c r="L1811" s="9">
        <v>0</v>
      </c>
      <c r="M1811" s="9">
        <v>0</v>
      </c>
      <c r="N1811" s="9">
        <v>0</v>
      </c>
      <c r="O1811" s="9">
        <v>7.6999999999999999E-2</v>
      </c>
      <c r="P1811" s="9">
        <v>0</v>
      </c>
      <c r="Q1811" s="9">
        <v>1.0999999999999999E-2</v>
      </c>
      <c r="R1811" s="9">
        <v>5.0000000000000001E-3</v>
      </c>
      <c r="S1811" s="9">
        <v>0</v>
      </c>
      <c r="T1811" s="9">
        <v>5.0000000000000001E-3</v>
      </c>
      <c r="U1811" s="9">
        <v>0</v>
      </c>
      <c r="V1811" s="9">
        <v>0</v>
      </c>
      <c r="W1811" s="9">
        <v>0</v>
      </c>
      <c r="X1811" s="9">
        <v>0</v>
      </c>
      <c r="Y1811" s="9">
        <v>0</v>
      </c>
      <c r="Z1811" s="9">
        <v>0</v>
      </c>
      <c r="AA1811" s="9">
        <v>1.7000000000000001E-2</v>
      </c>
      <c r="AB1811" s="9">
        <v>0</v>
      </c>
    </row>
    <row r="1812" spans="1:28" x14ac:dyDescent="0.2">
      <c r="B1812" s="2" t="s">
        <v>3</v>
      </c>
      <c r="C1812" s="3">
        <v>237</v>
      </c>
      <c r="D1812" s="4">
        <v>36</v>
      </c>
      <c r="E1812" s="4">
        <v>39</v>
      </c>
      <c r="F1812" s="4">
        <v>57</v>
      </c>
      <c r="G1812" s="4">
        <v>47</v>
      </c>
      <c r="H1812" s="4">
        <v>22</v>
      </c>
      <c r="I1812" s="4">
        <v>35</v>
      </c>
      <c r="J1812" s="4">
        <v>19</v>
      </c>
      <c r="K1812" s="4">
        <v>44</v>
      </c>
      <c r="L1812" s="4">
        <v>63</v>
      </c>
      <c r="M1812" s="4">
        <v>30</v>
      </c>
      <c r="N1812" s="4">
        <v>15</v>
      </c>
      <c r="O1812" s="4">
        <v>13</v>
      </c>
      <c r="P1812" s="4">
        <v>145</v>
      </c>
      <c r="Q1812" s="4">
        <v>87</v>
      </c>
      <c r="R1812" s="4">
        <v>202</v>
      </c>
      <c r="S1812" s="4">
        <v>19</v>
      </c>
      <c r="T1812" s="4">
        <v>186</v>
      </c>
      <c r="U1812" s="4">
        <v>16</v>
      </c>
      <c r="V1812" s="4">
        <v>35</v>
      </c>
      <c r="W1812" s="4">
        <v>8</v>
      </c>
      <c r="X1812" s="4">
        <v>16</v>
      </c>
      <c r="Y1812" s="4">
        <v>57</v>
      </c>
      <c r="Z1812" s="4">
        <v>56</v>
      </c>
      <c r="AA1812" s="4">
        <v>60</v>
      </c>
      <c r="AB1812" s="4">
        <v>38</v>
      </c>
    </row>
    <row r="1813" spans="1:28" ht="25.5" x14ac:dyDescent="0.2">
      <c r="A1813" s="1" t="s">
        <v>1467</v>
      </c>
    </row>
    <row r="1814" spans="1:28" x14ac:dyDescent="0.2">
      <c r="B1814" s="2">
        <v>1927</v>
      </c>
      <c r="C1814" s="8">
        <v>7.0000000000000001E-3</v>
      </c>
      <c r="D1814" s="9">
        <v>0</v>
      </c>
      <c r="E1814" s="9">
        <v>0</v>
      </c>
      <c r="F1814" s="9">
        <v>0</v>
      </c>
      <c r="G1814" s="9">
        <v>0</v>
      </c>
      <c r="H1814" s="9">
        <v>0</v>
      </c>
      <c r="I1814" s="9">
        <v>4.4999999999999998E-2</v>
      </c>
      <c r="J1814" s="9">
        <v>0</v>
      </c>
      <c r="K1814" s="9">
        <v>3.4000000000000002E-2</v>
      </c>
      <c r="L1814" s="9">
        <v>0</v>
      </c>
      <c r="M1814" s="9">
        <v>0</v>
      </c>
      <c r="N1814" s="9">
        <v>0</v>
      </c>
      <c r="O1814" s="9">
        <v>0</v>
      </c>
      <c r="P1814" s="9">
        <v>0</v>
      </c>
      <c r="Q1814" s="9">
        <v>1.6E-2</v>
      </c>
      <c r="R1814" s="9">
        <v>0</v>
      </c>
      <c r="S1814" s="9">
        <v>8.3000000000000004E-2</v>
      </c>
      <c r="T1814" s="9">
        <v>8.9999999999999993E-3</v>
      </c>
      <c r="U1814" s="9">
        <v>0</v>
      </c>
      <c r="V1814" s="9">
        <v>0</v>
      </c>
      <c r="W1814" s="9">
        <v>0</v>
      </c>
      <c r="X1814" s="9">
        <v>0</v>
      </c>
      <c r="Y1814" s="9">
        <v>0</v>
      </c>
      <c r="Z1814" s="9">
        <v>0</v>
      </c>
      <c r="AA1814" s="9">
        <v>0</v>
      </c>
      <c r="AB1814" s="9">
        <v>0</v>
      </c>
    </row>
    <row r="1815" spans="1:28" x14ac:dyDescent="0.2">
      <c r="B1815" s="2">
        <v>1930</v>
      </c>
      <c r="C1815" s="8">
        <v>7.0000000000000001E-3</v>
      </c>
      <c r="D1815" s="9">
        <v>0</v>
      </c>
      <c r="E1815" s="9">
        <v>0</v>
      </c>
      <c r="F1815" s="9">
        <v>0</v>
      </c>
      <c r="G1815" s="9">
        <v>0</v>
      </c>
      <c r="H1815" s="9">
        <v>0</v>
      </c>
      <c r="I1815" s="9">
        <v>4.4999999999999998E-2</v>
      </c>
      <c r="J1815" s="9">
        <v>0</v>
      </c>
      <c r="K1815" s="9">
        <v>0</v>
      </c>
      <c r="L1815" s="9">
        <v>2.8000000000000001E-2</v>
      </c>
      <c r="M1815" s="9">
        <v>0</v>
      </c>
      <c r="N1815" s="9">
        <v>0</v>
      </c>
      <c r="O1815" s="9">
        <v>0</v>
      </c>
      <c r="P1815" s="9">
        <v>0</v>
      </c>
      <c r="Q1815" s="9">
        <v>1.6E-2</v>
      </c>
      <c r="R1815" s="9">
        <v>0</v>
      </c>
      <c r="S1815" s="9">
        <v>8.3000000000000004E-2</v>
      </c>
      <c r="T1815" s="9">
        <v>8.9999999999999993E-3</v>
      </c>
      <c r="U1815" s="9">
        <v>0</v>
      </c>
      <c r="V1815" s="9">
        <v>0</v>
      </c>
      <c r="W1815" s="9">
        <v>0</v>
      </c>
      <c r="X1815" s="9">
        <v>0</v>
      </c>
      <c r="Y1815" s="9">
        <v>2.7E-2</v>
      </c>
      <c r="Z1815" s="9">
        <v>0</v>
      </c>
      <c r="AA1815" s="9">
        <v>0</v>
      </c>
      <c r="AB1815" s="9">
        <v>0</v>
      </c>
    </row>
    <row r="1816" spans="1:28" x14ac:dyDescent="0.2">
      <c r="B1816" s="2">
        <v>1934</v>
      </c>
      <c r="C1816" s="8">
        <v>7.0000000000000001E-3</v>
      </c>
      <c r="D1816" s="9">
        <v>0</v>
      </c>
      <c r="E1816" s="9">
        <v>0</v>
      </c>
      <c r="F1816" s="9">
        <v>0</v>
      </c>
      <c r="G1816" s="9">
        <v>0</v>
      </c>
      <c r="H1816" s="9">
        <v>0</v>
      </c>
      <c r="I1816" s="9">
        <v>4.4999999999999998E-2</v>
      </c>
      <c r="J1816" s="9">
        <v>0</v>
      </c>
      <c r="K1816" s="9">
        <v>0</v>
      </c>
      <c r="L1816" s="9">
        <v>0</v>
      </c>
      <c r="M1816" s="9">
        <v>0</v>
      </c>
      <c r="N1816" s="9">
        <v>0</v>
      </c>
      <c r="O1816" s="9">
        <v>0</v>
      </c>
      <c r="P1816" s="9">
        <v>0</v>
      </c>
      <c r="Q1816" s="9">
        <v>0</v>
      </c>
      <c r="R1816" s="9">
        <v>0</v>
      </c>
      <c r="S1816" s="9">
        <v>0</v>
      </c>
      <c r="T1816" s="9">
        <v>0</v>
      </c>
      <c r="U1816" s="9">
        <v>0</v>
      </c>
      <c r="V1816" s="9">
        <v>3.7999999999999999E-2</v>
      </c>
      <c r="W1816" s="9">
        <v>0</v>
      </c>
      <c r="X1816" s="9">
        <v>0</v>
      </c>
      <c r="Y1816" s="9">
        <v>0</v>
      </c>
      <c r="Z1816" s="9">
        <v>0</v>
      </c>
      <c r="AA1816" s="9">
        <v>2.8000000000000001E-2</v>
      </c>
      <c r="AB1816" s="9">
        <v>0</v>
      </c>
    </row>
    <row r="1817" spans="1:28" x14ac:dyDescent="0.2">
      <c r="B1817" s="2">
        <v>1936</v>
      </c>
      <c r="C1817" s="8">
        <v>7.0000000000000001E-3</v>
      </c>
      <c r="D1817" s="9">
        <v>0</v>
      </c>
      <c r="E1817" s="9">
        <v>0</v>
      </c>
      <c r="F1817" s="9">
        <v>0</v>
      </c>
      <c r="G1817" s="9">
        <v>0</v>
      </c>
      <c r="H1817" s="9">
        <v>0</v>
      </c>
      <c r="I1817" s="9">
        <v>4.4999999999999998E-2</v>
      </c>
      <c r="J1817" s="9">
        <v>0</v>
      </c>
      <c r="K1817" s="9">
        <v>3.4000000000000002E-2</v>
      </c>
      <c r="L1817" s="9">
        <v>0</v>
      </c>
      <c r="M1817" s="9">
        <v>0</v>
      </c>
      <c r="N1817" s="9">
        <v>0</v>
      </c>
      <c r="O1817" s="9">
        <v>0</v>
      </c>
      <c r="P1817" s="9">
        <v>1.2E-2</v>
      </c>
      <c r="Q1817" s="9">
        <v>0</v>
      </c>
      <c r="R1817" s="9">
        <v>8.0000000000000002E-3</v>
      </c>
      <c r="S1817" s="9">
        <v>0</v>
      </c>
      <c r="T1817" s="9">
        <v>8.9999999999999993E-3</v>
      </c>
      <c r="U1817" s="9">
        <v>0</v>
      </c>
      <c r="V1817" s="9">
        <v>0</v>
      </c>
      <c r="W1817" s="9">
        <v>0</v>
      </c>
      <c r="X1817" s="9">
        <v>0</v>
      </c>
      <c r="Y1817" s="9">
        <v>0</v>
      </c>
      <c r="Z1817" s="9">
        <v>3.1E-2</v>
      </c>
      <c r="AA1817" s="9">
        <v>0</v>
      </c>
      <c r="AB1817" s="9">
        <v>0</v>
      </c>
    </row>
    <row r="1818" spans="1:28" x14ac:dyDescent="0.2">
      <c r="B1818" s="2" t="s">
        <v>391</v>
      </c>
      <c r="C1818" s="8">
        <v>7.0000000000000001E-3</v>
      </c>
      <c r="D1818" s="9">
        <v>0</v>
      </c>
      <c r="E1818" s="9">
        <v>0</v>
      </c>
      <c r="F1818" s="9">
        <v>0</v>
      </c>
      <c r="G1818" s="9">
        <v>0</v>
      </c>
      <c r="H1818" s="9">
        <v>8.3000000000000004E-2</v>
      </c>
      <c r="I1818" s="9">
        <v>0</v>
      </c>
      <c r="J1818" s="9">
        <v>0</v>
      </c>
      <c r="K1818" s="9">
        <v>0</v>
      </c>
      <c r="L1818" s="9">
        <v>0</v>
      </c>
      <c r="M1818" s="9">
        <v>4.4999999999999998E-2</v>
      </c>
      <c r="N1818" s="9">
        <v>0</v>
      </c>
      <c r="O1818" s="9">
        <v>0</v>
      </c>
      <c r="P1818" s="9">
        <v>1.2E-2</v>
      </c>
      <c r="Q1818" s="9">
        <v>0</v>
      </c>
      <c r="R1818" s="9">
        <v>8.0000000000000002E-3</v>
      </c>
      <c r="S1818" s="9">
        <v>0</v>
      </c>
      <c r="T1818" s="9">
        <v>8.9999999999999993E-3</v>
      </c>
      <c r="U1818" s="9">
        <v>0</v>
      </c>
      <c r="V1818" s="9">
        <v>0</v>
      </c>
      <c r="W1818" s="9">
        <v>0</v>
      </c>
      <c r="X1818" s="9">
        <v>0</v>
      </c>
      <c r="Y1818" s="9">
        <v>0</v>
      </c>
      <c r="Z1818" s="9">
        <v>3.1E-2</v>
      </c>
      <c r="AA1818" s="9">
        <v>0</v>
      </c>
      <c r="AB1818" s="9">
        <v>0</v>
      </c>
    </row>
    <row r="1819" spans="1:28" x14ac:dyDescent="0.2">
      <c r="B1819" s="2">
        <v>1941</v>
      </c>
      <c r="C1819" s="8">
        <v>7.0000000000000001E-3</v>
      </c>
      <c r="D1819" s="9">
        <v>0</v>
      </c>
      <c r="E1819" s="9">
        <v>0</v>
      </c>
      <c r="F1819" s="9">
        <v>0</v>
      </c>
      <c r="G1819" s="9">
        <v>3.5999999999999997E-2</v>
      </c>
      <c r="H1819" s="9">
        <v>0</v>
      </c>
      <c r="I1819" s="9">
        <v>0</v>
      </c>
      <c r="J1819" s="9">
        <v>0</v>
      </c>
      <c r="K1819" s="9">
        <v>0</v>
      </c>
      <c r="L1819" s="9">
        <v>2.8000000000000001E-2</v>
      </c>
      <c r="M1819" s="9">
        <v>0</v>
      </c>
      <c r="N1819" s="9">
        <v>0</v>
      </c>
      <c r="O1819" s="9">
        <v>0</v>
      </c>
      <c r="P1819" s="9">
        <v>0</v>
      </c>
      <c r="Q1819" s="9">
        <v>1.6E-2</v>
      </c>
      <c r="R1819" s="9">
        <v>8.0000000000000002E-3</v>
      </c>
      <c r="S1819" s="9">
        <v>0</v>
      </c>
      <c r="T1819" s="9">
        <v>8.9999999999999993E-3</v>
      </c>
      <c r="U1819" s="9">
        <v>0</v>
      </c>
      <c r="V1819" s="9">
        <v>0</v>
      </c>
      <c r="W1819" s="9">
        <v>0</v>
      </c>
      <c r="X1819" s="9">
        <v>0</v>
      </c>
      <c r="Y1819" s="9">
        <v>2.7E-2</v>
      </c>
      <c r="Z1819" s="9">
        <v>0</v>
      </c>
      <c r="AA1819" s="9">
        <v>0</v>
      </c>
      <c r="AB1819" s="9">
        <v>0</v>
      </c>
    </row>
    <row r="1820" spans="1:28" x14ac:dyDescent="0.2">
      <c r="B1820" s="2">
        <v>1942</v>
      </c>
      <c r="C1820" s="8">
        <v>7.0000000000000001E-3</v>
      </c>
      <c r="D1820" s="9">
        <v>0</v>
      </c>
      <c r="E1820" s="9">
        <v>0</v>
      </c>
      <c r="F1820" s="9">
        <v>0</v>
      </c>
      <c r="G1820" s="9">
        <v>0</v>
      </c>
      <c r="H1820" s="9">
        <v>0</v>
      </c>
      <c r="I1820" s="9">
        <v>4.4999999999999998E-2</v>
      </c>
      <c r="J1820" s="9">
        <v>0</v>
      </c>
      <c r="K1820" s="9">
        <v>0</v>
      </c>
      <c r="L1820" s="9">
        <v>0</v>
      </c>
      <c r="M1820" s="9">
        <v>0</v>
      </c>
      <c r="N1820" s="9">
        <v>0</v>
      </c>
      <c r="O1820" s="9">
        <v>0</v>
      </c>
      <c r="P1820" s="9">
        <v>1.2E-2</v>
      </c>
      <c r="Q1820" s="9">
        <v>0</v>
      </c>
      <c r="R1820" s="9">
        <v>8.0000000000000002E-3</v>
      </c>
      <c r="S1820" s="9">
        <v>0</v>
      </c>
      <c r="T1820" s="9">
        <v>8.9999999999999993E-3</v>
      </c>
      <c r="U1820" s="9">
        <v>0</v>
      </c>
      <c r="V1820" s="9">
        <v>0</v>
      </c>
      <c r="W1820" s="9">
        <v>0</v>
      </c>
      <c r="X1820" s="9">
        <v>0</v>
      </c>
      <c r="Y1820" s="9">
        <v>2.7E-2</v>
      </c>
      <c r="Z1820" s="9">
        <v>0</v>
      </c>
      <c r="AA1820" s="9">
        <v>0</v>
      </c>
      <c r="AB1820" s="9">
        <v>0</v>
      </c>
    </row>
    <row r="1821" spans="1:28" x14ac:dyDescent="0.2">
      <c r="B1821" s="2">
        <v>1943</v>
      </c>
      <c r="C1821" s="8">
        <v>7.0000000000000001E-3</v>
      </c>
      <c r="D1821" s="9">
        <v>0</v>
      </c>
      <c r="E1821" s="9">
        <v>0</v>
      </c>
      <c r="F1821" s="9">
        <v>0</v>
      </c>
      <c r="G1821" s="9">
        <v>3.5999999999999997E-2</v>
      </c>
      <c r="H1821" s="9">
        <v>0</v>
      </c>
      <c r="I1821" s="9">
        <v>0</v>
      </c>
      <c r="J1821" s="9">
        <v>0.125</v>
      </c>
      <c r="K1821" s="9">
        <v>0</v>
      </c>
      <c r="L1821" s="9">
        <v>0</v>
      </c>
      <c r="M1821" s="9">
        <v>0</v>
      </c>
      <c r="N1821" s="9">
        <v>0</v>
      </c>
      <c r="O1821" s="9">
        <v>0</v>
      </c>
      <c r="P1821" s="9">
        <v>1.2E-2</v>
      </c>
      <c r="Q1821" s="9">
        <v>0</v>
      </c>
      <c r="R1821" s="9">
        <v>0</v>
      </c>
      <c r="S1821" s="9">
        <v>0</v>
      </c>
      <c r="T1821" s="9">
        <v>0</v>
      </c>
      <c r="U1821" s="9">
        <v>0.125</v>
      </c>
      <c r="V1821" s="9">
        <v>0</v>
      </c>
      <c r="W1821" s="9">
        <v>0.16700000000000001</v>
      </c>
      <c r="X1821" s="9">
        <v>0</v>
      </c>
      <c r="Y1821" s="9">
        <v>0</v>
      </c>
      <c r="Z1821" s="9">
        <v>0</v>
      </c>
      <c r="AA1821" s="9">
        <v>0</v>
      </c>
      <c r="AB1821" s="9">
        <v>0</v>
      </c>
    </row>
    <row r="1822" spans="1:28" x14ac:dyDescent="0.2">
      <c r="B1822" s="2">
        <v>1944</v>
      </c>
      <c r="C1822" s="8">
        <v>1.4E-2</v>
      </c>
      <c r="D1822" s="9">
        <v>0</v>
      </c>
      <c r="E1822" s="9">
        <v>0</v>
      </c>
      <c r="F1822" s="9">
        <v>0</v>
      </c>
      <c r="G1822" s="9">
        <v>3.5999999999999997E-2</v>
      </c>
      <c r="H1822" s="9">
        <v>0</v>
      </c>
      <c r="I1822" s="9">
        <v>4.4999999999999998E-2</v>
      </c>
      <c r="J1822" s="9">
        <v>0</v>
      </c>
      <c r="K1822" s="9">
        <v>0</v>
      </c>
      <c r="L1822" s="9">
        <v>2.8000000000000001E-2</v>
      </c>
      <c r="M1822" s="9">
        <v>0</v>
      </c>
      <c r="N1822" s="9">
        <v>0</v>
      </c>
      <c r="O1822" s="9">
        <v>0.14299999999999999</v>
      </c>
      <c r="P1822" s="9">
        <v>1.2E-2</v>
      </c>
      <c r="Q1822" s="9">
        <v>1.6E-2</v>
      </c>
      <c r="R1822" s="9">
        <v>8.0000000000000002E-3</v>
      </c>
      <c r="S1822" s="9">
        <v>8.3000000000000004E-2</v>
      </c>
      <c r="T1822" s="9">
        <v>8.9999999999999993E-3</v>
      </c>
      <c r="U1822" s="9">
        <v>0</v>
      </c>
      <c r="V1822" s="9">
        <v>3.7999999999999999E-2</v>
      </c>
      <c r="W1822" s="9">
        <v>0</v>
      </c>
      <c r="X1822" s="9">
        <v>0</v>
      </c>
      <c r="Y1822" s="9">
        <v>0</v>
      </c>
      <c r="Z1822" s="9">
        <v>3.1E-2</v>
      </c>
      <c r="AA1822" s="9">
        <v>2.8000000000000001E-2</v>
      </c>
      <c r="AB1822" s="9">
        <v>0</v>
      </c>
    </row>
    <row r="1823" spans="1:28" x14ac:dyDescent="0.2">
      <c r="B1823" s="2">
        <v>1946</v>
      </c>
      <c r="C1823" s="8">
        <v>7.0000000000000001E-3</v>
      </c>
      <c r="D1823" s="9">
        <v>0</v>
      </c>
      <c r="E1823" s="9">
        <v>0</v>
      </c>
      <c r="F1823" s="9">
        <v>0</v>
      </c>
      <c r="G1823" s="9">
        <v>3.5999999999999997E-2</v>
      </c>
      <c r="H1823" s="9">
        <v>0</v>
      </c>
      <c r="I1823" s="9">
        <v>0</v>
      </c>
      <c r="J1823" s="9">
        <v>0</v>
      </c>
      <c r="K1823" s="9">
        <v>0</v>
      </c>
      <c r="L1823" s="9">
        <v>0</v>
      </c>
      <c r="M1823" s="9">
        <v>0</v>
      </c>
      <c r="N1823" s="9">
        <v>0</v>
      </c>
      <c r="O1823" s="9">
        <v>0</v>
      </c>
      <c r="P1823" s="9">
        <v>0</v>
      </c>
      <c r="Q1823" s="9">
        <v>1.6E-2</v>
      </c>
      <c r="R1823" s="9">
        <v>8.0000000000000002E-3</v>
      </c>
      <c r="S1823" s="9">
        <v>0</v>
      </c>
      <c r="T1823" s="9">
        <v>0</v>
      </c>
      <c r="U1823" s="9">
        <v>0</v>
      </c>
      <c r="V1823" s="9">
        <v>3.7999999999999999E-2</v>
      </c>
      <c r="W1823" s="9">
        <v>0</v>
      </c>
      <c r="X1823" s="9">
        <v>0</v>
      </c>
      <c r="Y1823" s="9">
        <v>0</v>
      </c>
      <c r="Z1823" s="9">
        <v>0</v>
      </c>
      <c r="AA1823" s="9">
        <v>0</v>
      </c>
      <c r="AB1823" s="9">
        <v>0.04</v>
      </c>
    </row>
    <row r="1824" spans="1:28" x14ac:dyDescent="0.2">
      <c r="B1824" s="2">
        <v>1947</v>
      </c>
      <c r="C1824" s="8">
        <v>2.1000000000000001E-2</v>
      </c>
      <c r="D1824" s="9">
        <v>0</v>
      </c>
      <c r="E1824" s="9">
        <v>0</v>
      </c>
      <c r="F1824" s="9">
        <v>6.5000000000000002E-2</v>
      </c>
      <c r="G1824" s="9">
        <v>3.5999999999999997E-2</v>
      </c>
      <c r="H1824" s="9">
        <v>0</v>
      </c>
      <c r="I1824" s="9">
        <v>0</v>
      </c>
      <c r="J1824" s="9">
        <v>0</v>
      </c>
      <c r="K1824" s="9">
        <v>0</v>
      </c>
      <c r="L1824" s="9">
        <v>2.8000000000000001E-2</v>
      </c>
      <c r="M1824" s="9">
        <v>4.4999999999999998E-2</v>
      </c>
      <c r="N1824" s="9">
        <v>0</v>
      </c>
      <c r="O1824" s="9">
        <v>0.14299999999999999</v>
      </c>
      <c r="P1824" s="9">
        <v>0</v>
      </c>
      <c r="Q1824" s="9">
        <v>4.9000000000000002E-2</v>
      </c>
      <c r="R1824" s="9">
        <v>1.6E-2</v>
      </c>
      <c r="S1824" s="9">
        <v>8.3000000000000004E-2</v>
      </c>
      <c r="T1824" s="9">
        <v>2.7E-2</v>
      </c>
      <c r="U1824" s="9">
        <v>0</v>
      </c>
      <c r="V1824" s="9">
        <v>0</v>
      </c>
      <c r="W1824" s="9">
        <v>0.16700000000000001</v>
      </c>
      <c r="X1824" s="9">
        <v>0</v>
      </c>
      <c r="Y1824" s="9">
        <v>2.7E-2</v>
      </c>
      <c r="Z1824" s="9">
        <v>0</v>
      </c>
      <c r="AA1824" s="9">
        <v>0</v>
      </c>
      <c r="AB1824" s="9">
        <v>0.04</v>
      </c>
    </row>
    <row r="1825" spans="2:28" x14ac:dyDescent="0.2">
      <c r="B1825" s="2">
        <v>1948</v>
      </c>
      <c r="C1825" s="8">
        <v>7.0000000000000001E-3</v>
      </c>
      <c r="D1825" s="9">
        <v>0</v>
      </c>
      <c r="E1825" s="9">
        <v>0</v>
      </c>
      <c r="F1825" s="9">
        <v>3.2000000000000001E-2</v>
      </c>
      <c r="G1825" s="9">
        <v>0</v>
      </c>
      <c r="H1825" s="9">
        <v>0</v>
      </c>
      <c r="I1825" s="9">
        <v>0</v>
      </c>
      <c r="J1825" s="9">
        <v>0</v>
      </c>
      <c r="K1825" s="9">
        <v>0</v>
      </c>
      <c r="L1825" s="9">
        <v>2.8000000000000001E-2</v>
      </c>
      <c r="M1825" s="9">
        <v>0</v>
      </c>
      <c r="N1825" s="9">
        <v>0</v>
      </c>
      <c r="O1825" s="9">
        <v>0</v>
      </c>
      <c r="P1825" s="9">
        <v>0</v>
      </c>
      <c r="Q1825" s="9">
        <v>1.6E-2</v>
      </c>
      <c r="R1825" s="9">
        <v>8.0000000000000002E-3</v>
      </c>
      <c r="S1825" s="9">
        <v>0</v>
      </c>
      <c r="T1825" s="9">
        <v>0</v>
      </c>
      <c r="U1825" s="9">
        <v>0</v>
      </c>
      <c r="V1825" s="9">
        <v>3.7999999999999999E-2</v>
      </c>
      <c r="W1825" s="9">
        <v>0</v>
      </c>
      <c r="X1825" s="9">
        <v>0</v>
      </c>
      <c r="Y1825" s="9">
        <v>2.7E-2</v>
      </c>
      <c r="Z1825" s="9">
        <v>0</v>
      </c>
      <c r="AA1825" s="9">
        <v>0</v>
      </c>
      <c r="AB1825" s="9">
        <v>0</v>
      </c>
    </row>
    <row r="1826" spans="2:28" x14ac:dyDescent="0.2">
      <c r="B1826" s="2">
        <v>1949</v>
      </c>
      <c r="C1826" s="8">
        <v>1.4E-2</v>
      </c>
      <c r="D1826" s="9">
        <v>0</v>
      </c>
      <c r="E1826" s="9">
        <v>0</v>
      </c>
      <c r="F1826" s="9">
        <v>6.5000000000000002E-2</v>
      </c>
      <c r="G1826" s="9">
        <v>0</v>
      </c>
      <c r="H1826" s="9">
        <v>0</v>
      </c>
      <c r="I1826" s="9">
        <v>0</v>
      </c>
      <c r="J1826" s="9">
        <v>0</v>
      </c>
      <c r="K1826" s="9">
        <v>0</v>
      </c>
      <c r="L1826" s="9">
        <v>2.8000000000000001E-2</v>
      </c>
      <c r="M1826" s="9">
        <v>0</v>
      </c>
      <c r="N1826" s="9">
        <v>0</v>
      </c>
      <c r="O1826" s="9">
        <v>0</v>
      </c>
      <c r="P1826" s="9">
        <v>1.2E-2</v>
      </c>
      <c r="Q1826" s="9">
        <v>1.6E-2</v>
      </c>
      <c r="R1826" s="9">
        <v>1.6E-2</v>
      </c>
      <c r="S1826" s="9">
        <v>0</v>
      </c>
      <c r="T1826" s="9">
        <v>1.7999999999999999E-2</v>
      </c>
      <c r="U1826" s="9">
        <v>0</v>
      </c>
      <c r="V1826" s="9">
        <v>0</v>
      </c>
      <c r="W1826" s="9">
        <v>0</v>
      </c>
      <c r="X1826" s="9">
        <v>0</v>
      </c>
      <c r="Y1826" s="9">
        <v>2.7E-2</v>
      </c>
      <c r="Z1826" s="9">
        <v>3.1E-2</v>
      </c>
      <c r="AA1826" s="9">
        <v>0</v>
      </c>
      <c r="AB1826" s="9">
        <v>0</v>
      </c>
    </row>
    <row r="1827" spans="2:28" x14ac:dyDescent="0.2">
      <c r="B1827" s="2">
        <v>1950</v>
      </c>
      <c r="C1827" s="8">
        <v>2.1000000000000001E-2</v>
      </c>
      <c r="D1827" s="9">
        <v>0</v>
      </c>
      <c r="E1827" s="9">
        <v>0</v>
      </c>
      <c r="F1827" s="9">
        <v>6.5000000000000002E-2</v>
      </c>
      <c r="G1827" s="9">
        <v>0</v>
      </c>
      <c r="H1827" s="9">
        <v>0</v>
      </c>
      <c r="I1827" s="9">
        <v>4.4999999999999998E-2</v>
      </c>
      <c r="J1827" s="9">
        <v>0</v>
      </c>
      <c r="K1827" s="9">
        <v>3.4000000000000002E-2</v>
      </c>
      <c r="L1827" s="9">
        <v>0</v>
      </c>
      <c r="M1827" s="9">
        <v>9.0999999999999998E-2</v>
      </c>
      <c r="N1827" s="9">
        <v>0</v>
      </c>
      <c r="O1827" s="9">
        <v>0</v>
      </c>
      <c r="P1827" s="9">
        <v>2.5000000000000001E-2</v>
      </c>
      <c r="Q1827" s="9">
        <v>1.6E-2</v>
      </c>
      <c r="R1827" s="9">
        <v>1.6E-2</v>
      </c>
      <c r="S1827" s="9">
        <v>8.3000000000000004E-2</v>
      </c>
      <c r="T1827" s="9">
        <v>2.7E-2</v>
      </c>
      <c r="U1827" s="9">
        <v>0</v>
      </c>
      <c r="V1827" s="9">
        <v>0</v>
      </c>
      <c r="W1827" s="9">
        <v>0</v>
      </c>
      <c r="X1827" s="9">
        <v>0</v>
      </c>
      <c r="Y1827" s="9">
        <v>0</v>
      </c>
      <c r="Z1827" s="9">
        <v>0</v>
      </c>
      <c r="AA1827" s="9">
        <v>8.3000000000000004E-2</v>
      </c>
      <c r="AB1827" s="9">
        <v>0</v>
      </c>
    </row>
    <row r="1828" spans="2:28" x14ac:dyDescent="0.2">
      <c r="B1828" s="2">
        <v>1951</v>
      </c>
      <c r="C1828" s="8">
        <v>1.4E-2</v>
      </c>
      <c r="D1828" s="9">
        <v>0</v>
      </c>
      <c r="E1828" s="9">
        <v>0</v>
      </c>
      <c r="F1828" s="9">
        <v>0</v>
      </c>
      <c r="G1828" s="9">
        <v>3.5999999999999997E-2</v>
      </c>
      <c r="H1828" s="9">
        <v>8.3000000000000004E-2</v>
      </c>
      <c r="I1828" s="9">
        <v>0</v>
      </c>
      <c r="J1828" s="9">
        <v>0</v>
      </c>
      <c r="K1828" s="9">
        <v>0</v>
      </c>
      <c r="L1828" s="9">
        <v>5.6000000000000001E-2</v>
      </c>
      <c r="M1828" s="9">
        <v>0</v>
      </c>
      <c r="N1828" s="9">
        <v>0</v>
      </c>
      <c r="O1828" s="9">
        <v>0</v>
      </c>
      <c r="P1828" s="9">
        <v>2.5000000000000001E-2</v>
      </c>
      <c r="Q1828" s="9">
        <v>0</v>
      </c>
      <c r="R1828" s="9">
        <v>1.6E-2</v>
      </c>
      <c r="S1828" s="9">
        <v>0</v>
      </c>
      <c r="T1828" s="9">
        <v>1.7999999999999999E-2</v>
      </c>
      <c r="U1828" s="9">
        <v>0</v>
      </c>
      <c r="V1828" s="9">
        <v>0</v>
      </c>
      <c r="W1828" s="9">
        <v>0</v>
      </c>
      <c r="X1828" s="9">
        <v>0</v>
      </c>
      <c r="Y1828" s="9">
        <v>5.3999999999999999E-2</v>
      </c>
      <c r="Z1828" s="9">
        <v>0</v>
      </c>
      <c r="AA1828" s="9">
        <v>0</v>
      </c>
      <c r="AB1828" s="9">
        <v>0</v>
      </c>
    </row>
    <row r="1829" spans="2:28" x14ac:dyDescent="0.2">
      <c r="B1829" s="2">
        <v>1952</v>
      </c>
      <c r="C1829" s="8">
        <v>3.4000000000000002E-2</v>
      </c>
      <c r="D1829" s="9">
        <v>0</v>
      </c>
      <c r="E1829" s="9">
        <v>0.04</v>
      </c>
      <c r="F1829" s="9">
        <v>3.2000000000000001E-2</v>
      </c>
      <c r="G1829" s="9">
        <v>0</v>
      </c>
      <c r="H1829" s="9">
        <v>0.25</v>
      </c>
      <c r="I1829" s="9">
        <v>0</v>
      </c>
      <c r="J1829" s="9">
        <v>0</v>
      </c>
      <c r="K1829" s="9">
        <v>0.10299999999999999</v>
      </c>
      <c r="L1829" s="9">
        <v>0</v>
      </c>
      <c r="M1829" s="9">
        <v>4.4999999999999998E-2</v>
      </c>
      <c r="N1829" s="9">
        <v>0.1</v>
      </c>
      <c r="O1829" s="9">
        <v>0</v>
      </c>
      <c r="P1829" s="9">
        <v>4.9000000000000002E-2</v>
      </c>
      <c r="Q1829" s="9">
        <v>1.6E-2</v>
      </c>
      <c r="R1829" s="9">
        <v>3.2000000000000001E-2</v>
      </c>
      <c r="S1829" s="9">
        <v>8.3000000000000004E-2</v>
      </c>
      <c r="T1829" s="9">
        <v>4.4999999999999998E-2</v>
      </c>
      <c r="U1829" s="9">
        <v>0</v>
      </c>
      <c r="V1829" s="9">
        <v>0</v>
      </c>
      <c r="W1829" s="9">
        <v>0</v>
      </c>
      <c r="X1829" s="9">
        <v>0</v>
      </c>
      <c r="Y1829" s="9">
        <v>5.3999999999999999E-2</v>
      </c>
      <c r="Z1829" s="9">
        <v>3.1E-2</v>
      </c>
      <c r="AA1829" s="9">
        <v>2.8000000000000001E-2</v>
      </c>
      <c r="AB1829" s="9">
        <v>0.04</v>
      </c>
    </row>
    <row r="1830" spans="2:28" x14ac:dyDescent="0.2">
      <c r="B1830" s="2">
        <v>1953</v>
      </c>
      <c r="C1830" s="8">
        <v>7.0000000000000001E-3</v>
      </c>
      <c r="D1830" s="9">
        <v>0</v>
      </c>
      <c r="E1830" s="9">
        <v>0</v>
      </c>
      <c r="F1830" s="9">
        <v>3.2000000000000001E-2</v>
      </c>
      <c r="G1830" s="9">
        <v>0</v>
      </c>
      <c r="H1830" s="9">
        <v>0</v>
      </c>
      <c r="I1830" s="9">
        <v>0</v>
      </c>
      <c r="J1830" s="9">
        <v>0</v>
      </c>
      <c r="K1830" s="9">
        <v>0</v>
      </c>
      <c r="L1830" s="9">
        <v>0</v>
      </c>
      <c r="M1830" s="9">
        <v>0</v>
      </c>
      <c r="N1830" s="9">
        <v>0</v>
      </c>
      <c r="O1830" s="9">
        <v>0</v>
      </c>
      <c r="P1830" s="9">
        <v>1.2E-2</v>
      </c>
      <c r="Q1830" s="9">
        <v>0</v>
      </c>
      <c r="R1830" s="9">
        <v>8.0000000000000002E-3</v>
      </c>
      <c r="S1830" s="9">
        <v>0</v>
      </c>
      <c r="T1830" s="9">
        <v>8.9999999999999993E-3</v>
      </c>
      <c r="U1830" s="9">
        <v>0</v>
      </c>
      <c r="V1830" s="9">
        <v>0</v>
      </c>
      <c r="W1830" s="9">
        <v>0</v>
      </c>
      <c r="X1830" s="9">
        <v>0</v>
      </c>
      <c r="Y1830" s="9">
        <v>0</v>
      </c>
      <c r="Z1830" s="9">
        <v>0</v>
      </c>
      <c r="AA1830" s="9">
        <v>0</v>
      </c>
      <c r="AB1830" s="9">
        <v>0.04</v>
      </c>
    </row>
    <row r="1831" spans="2:28" x14ac:dyDescent="0.2">
      <c r="B1831" s="2">
        <v>1954</v>
      </c>
      <c r="C1831" s="8">
        <v>7.0000000000000001E-3</v>
      </c>
      <c r="D1831" s="9">
        <v>0</v>
      </c>
      <c r="E1831" s="9">
        <v>0</v>
      </c>
      <c r="F1831" s="9">
        <v>3.2000000000000001E-2</v>
      </c>
      <c r="G1831" s="9">
        <v>0</v>
      </c>
      <c r="H1831" s="9">
        <v>0</v>
      </c>
      <c r="I1831" s="9">
        <v>0</v>
      </c>
      <c r="J1831" s="9">
        <v>0</v>
      </c>
      <c r="K1831" s="9">
        <v>0</v>
      </c>
      <c r="L1831" s="9">
        <v>0</v>
      </c>
      <c r="M1831" s="9">
        <v>0</v>
      </c>
      <c r="N1831" s="9">
        <v>0</v>
      </c>
      <c r="O1831" s="9">
        <v>0.14299999999999999</v>
      </c>
      <c r="P1831" s="9">
        <v>0</v>
      </c>
      <c r="Q1831" s="9">
        <v>1.6E-2</v>
      </c>
      <c r="R1831" s="9">
        <v>8.0000000000000002E-3</v>
      </c>
      <c r="S1831" s="9">
        <v>0</v>
      </c>
      <c r="T1831" s="9">
        <v>0</v>
      </c>
      <c r="U1831" s="9">
        <v>0</v>
      </c>
      <c r="V1831" s="9">
        <v>3.7999999999999999E-2</v>
      </c>
      <c r="W1831" s="9">
        <v>0</v>
      </c>
      <c r="X1831" s="9">
        <v>0</v>
      </c>
      <c r="Y1831" s="9">
        <v>2.7E-2</v>
      </c>
      <c r="Z1831" s="9">
        <v>0</v>
      </c>
      <c r="AA1831" s="9">
        <v>0</v>
      </c>
      <c r="AB1831" s="9">
        <v>0</v>
      </c>
    </row>
    <row r="1832" spans="2:28" x14ac:dyDescent="0.2">
      <c r="B1832" s="2">
        <v>1955</v>
      </c>
      <c r="C1832" s="8">
        <v>2.1000000000000001E-2</v>
      </c>
      <c r="D1832" s="9">
        <v>0</v>
      </c>
      <c r="E1832" s="9">
        <v>0</v>
      </c>
      <c r="F1832" s="9">
        <v>3.2000000000000001E-2</v>
      </c>
      <c r="G1832" s="9">
        <v>7.0999999999999994E-2</v>
      </c>
      <c r="H1832" s="9">
        <v>0</v>
      </c>
      <c r="I1832" s="9">
        <v>0</v>
      </c>
      <c r="J1832" s="9">
        <v>0</v>
      </c>
      <c r="K1832" s="9">
        <v>3.4000000000000002E-2</v>
      </c>
      <c r="L1832" s="9">
        <v>2.8000000000000001E-2</v>
      </c>
      <c r="M1832" s="9">
        <v>0</v>
      </c>
      <c r="N1832" s="9">
        <v>0</v>
      </c>
      <c r="O1832" s="9">
        <v>0</v>
      </c>
      <c r="P1832" s="9">
        <v>1.2E-2</v>
      </c>
      <c r="Q1832" s="9">
        <v>1.6E-2</v>
      </c>
      <c r="R1832" s="9">
        <v>2.4E-2</v>
      </c>
      <c r="S1832" s="9">
        <v>0</v>
      </c>
      <c r="T1832" s="9">
        <v>2.7E-2</v>
      </c>
      <c r="U1832" s="9">
        <v>0</v>
      </c>
      <c r="V1832" s="9">
        <v>0</v>
      </c>
      <c r="W1832" s="9">
        <v>0</v>
      </c>
      <c r="X1832" s="9">
        <v>0.125</v>
      </c>
      <c r="Y1832" s="9">
        <v>0</v>
      </c>
      <c r="Z1832" s="9">
        <v>0</v>
      </c>
      <c r="AA1832" s="9">
        <v>0</v>
      </c>
      <c r="AB1832" s="9">
        <v>0.08</v>
      </c>
    </row>
    <row r="1833" spans="2:28" x14ac:dyDescent="0.2">
      <c r="B1833" s="2">
        <v>1956</v>
      </c>
      <c r="C1833" s="8">
        <v>1.4E-2</v>
      </c>
      <c r="D1833" s="9">
        <v>0</v>
      </c>
      <c r="E1833" s="9">
        <v>0</v>
      </c>
      <c r="F1833" s="9">
        <v>3.2000000000000001E-2</v>
      </c>
      <c r="G1833" s="9">
        <v>0</v>
      </c>
      <c r="H1833" s="9">
        <v>0</v>
      </c>
      <c r="I1833" s="9">
        <v>4.4999999999999998E-2</v>
      </c>
      <c r="J1833" s="9">
        <v>0</v>
      </c>
      <c r="K1833" s="9">
        <v>6.9000000000000006E-2</v>
      </c>
      <c r="L1833" s="9">
        <v>0</v>
      </c>
      <c r="M1833" s="9">
        <v>0</v>
      </c>
      <c r="N1833" s="9">
        <v>0</v>
      </c>
      <c r="O1833" s="9">
        <v>0</v>
      </c>
      <c r="P1833" s="9">
        <v>1.2E-2</v>
      </c>
      <c r="Q1833" s="9">
        <v>1.6E-2</v>
      </c>
      <c r="R1833" s="9">
        <v>1.6E-2</v>
      </c>
      <c r="S1833" s="9">
        <v>0</v>
      </c>
      <c r="T1833" s="9">
        <v>8.9999999999999993E-3</v>
      </c>
      <c r="U1833" s="9">
        <v>0.125</v>
      </c>
      <c r="V1833" s="9">
        <v>0</v>
      </c>
      <c r="W1833" s="9">
        <v>0</v>
      </c>
      <c r="X1833" s="9">
        <v>0</v>
      </c>
      <c r="Y1833" s="9">
        <v>0</v>
      </c>
      <c r="Z1833" s="9">
        <v>6.3E-2</v>
      </c>
      <c r="AA1833" s="9">
        <v>0</v>
      </c>
      <c r="AB1833" s="9">
        <v>0</v>
      </c>
    </row>
    <row r="1834" spans="2:28" x14ac:dyDescent="0.2">
      <c r="B1834" s="2">
        <v>1957</v>
      </c>
      <c r="C1834" s="8">
        <v>2.1000000000000001E-2</v>
      </c>
      <c r="D1834" s="9">
        <v>3.6999999999999998E-2</v>
      </c>
      <c r="E1834" s="9">
        <v>0</v>
      </c>
      <c r="F1834" s="9">
        <v>0</v>
      </c>
      <c r="G1834" s="9">
        <v>7.0999999999999994E-2</v>
      </c>
      <c r="H1834" s="9">
        <v>0</v>
      </c>
      <c r="I1834" s="9">
        <v>0</v>
      </c>
      <c r="J1834" s="9">
        <v>0</v>
      </c>
      <c r="K1834" s="9">
        <v>3.4000000000000002E-2</v>
      </c>
      <c r="L1834" s="9">
        <v>0</v>
      </c>
      <c r="M1834" s="9">
        <v>0</v>
      </c>
      <c r="N1834" s="9">
        <v>0.2</v>
      </c>
      <c r="O1834" s="9">
        <v>0</v>
      </c>
      <c r="P1834" s="9">
        <v>1.2E-2</v>
      </c>
      <c r="Q1834" s="9">
        <v>3.3000000000000002E-2</v>
      </c>
      <c r="R1834" s="9">
        <v>2.4E-2</v>
      </c>
      <c r="S1834" s="9">
        <v>0</v>
      </c>
      <c r="T1834" s="9">
        <v>2.7E-2</v>
      </c>
      <c r="U1834" s="9">
        <v>0</v>
      </c>
      <c r="V1834" s="9">
        <v>0</v>
      </c>
      <c r="W1834" s="9">
        <v>0</v>
      </c>
      <c r="X1834" s="9">
        <v>0</v>
      </c>
      <c r="Y1834" s="9">
        <v>2.7E-2</v>
      </c>
      <c r="Z1834" s="9">
        <v>0</v>
      </c>
      <c r="AA1834" s="9">
        <v>2.8000000000000001E-2</v>
      </c>
      <c r="AB1834" s="9">
        <v>0.04</v>
      </c>
    </row>
    <row r="1835" spans="2:28" x14ac:dyDescent="0.2">
      <c r="B1835" s="2">
        <v>1958</v>
      </c>
      <c r="C1835" s="8">
        <v>2.8000000000000001E-2</v>
      </c>
      <c r="D1835" s="9">
        <v>7.3999999999999996E-2</v>
      </c>
      <c r="E1835" s="9">
        <v>0</v>
      </c>
      <c r="F1835" s="9">
        <v>3.2000000000000001E-2</v>
      </c>
      <c r="G1835" s="9">
        <v>0</v>
      </c>
      <c r="H1835" s="9">
        <v>0</v>
      </c>
      <c r="I1835" s="9">
        <v>4.4999999999999998E-2</v>
      </c>
      <c r="J1835" s="9">
        <v>0</v>
      </c>
      <c r="K1835" s="9">
        <v>0</v>
      </c>
      <c r="L1835" s="9">
        <v>5.6000000000000001E-2</v>
      </c>
      <c r="M1835" s="9">
        <v>4.4999999999999998E-2</v>
      </c>
      <c r="N1835" s="9">
        <v>0</v>
      </c>
      <c r="O1835" s="9">
        <v>0</v>
      </c>
      <c r="P1835" s="9">
        <v>4.9000000000000002E-2</v>
      </c>
      <c r="Q1835" s="9">
        <v>0</v>
      </c>
      <c r="R1835" s="9">
        <v>3.2000000000000001E-2</v>
      </c>
      <c r="S1835" s="9">
        <v>0</v>
      </c>
      <c r="T1835" s="9">
        <v>2.7E-2</v>
      </c>
      <c r="U1835" s="9">
        <v>0</v>
      </c>
      <c r="V1835" s="9">
        <v>3.7999999999999999E-2</v>
      </c>
      <c r="W1835" s="9">
        <v>0</v>
      </c>
      <c r="X1835" s="9">
        <v>0</v>
      </c>
      <c r="Y1835" s="9">
        <v>2.7E-2</v>
      </c>
      <c r="Z1835" s="9">
        <v>3.1E-2</v>
      </c>
      <c r="AA1835" s="9">
        <v>2.8000000000000001E-2</v>
      </c>
      <c r="AB1835" s="9">
        <v>0.04</v>
      </c>
    </row>
    <row r="1836" spans="2:28" x14ac:dyDescent="0.2">
      <c r="B1836" s="2" t="s">
        <v>392</v>
      </c>
      <c r="C1836" s="8">
        <v>7.0000000000000001E-3</v>
      </c>
      <c r="D1836" s="9">
        <v>3.6999999999999998E-2</v>
      </c>
      <c r="E1836" s="9">
        <v>0</v>
      </c>
      <c r="F1836" s="9">
        <v>0</v>
      </c>
      <c r="G1836" s="9">
        <v>0</v>
      </c>
      <c r="H1836" s="9">
        <v>0</v>
      </c>
      <c r="I1836" s="9">
        <v>0</v>
      </c>
      <c r="J1836" s="9">
        <v>0</v>
      </c>
      <c r="K1836" s="9">
        <v>0</v>
      </c>
      <c r="L1836" s="9">
        <v>0</v>
      </c>
      <c r="M1836" s="9">
        <v>0</v>
      </c>
      <c r="N1836" s="9">
        <v>0.1</v>
      </c>
      <c r="O1836" s="9">
        <v>0</v>
      </c>
      <c r="P1836" s="9">
        <v>1.2E-2</v>
      </c>
      <c r="Q1836" s="9">
        <v>0</v>
      </c>
      <c r="R1836" s="9">
        <v>8.0000000000000002E-3</v>
      </c>
      <c r="S1836" s="9">
        <v>0</v>
      </c>
      <c r="T1836" s="9">
        <v>8.9999999999999993E-3</v>
      </c>
      <c r="U1836" s="9">
        <v>0</v>
      </c>
      <c r="V1836" s="9">
        <v>0</v>
      </c>
      <c r="W1836" s="9">
        <v>0</v>
      </c>
      <c r="X1836" s="9">
        <v>0</v>
      </c>
      <c r="Y1836" s="9">
        <v>2.7E-2</v>
      </c>
      <c r="Z1836" s="9">
        <v>0</v>
      </c>
      <c r="AA1836" s="9">
        <v>0</v>
      </c>
      <c r="AB1836" s="9">
        <v>0</v>
      </c>
    </row>
    <row r="1837" spans="2:28" x14ac:dyDescent="0.2">
      <c r="B1837" s="2">
        <v>1959</v>
      </c>
      <c r="C1837" s="8">
        <v>3.4000000000000002E-2</v>
      </c>
      <c r="D1837" s="9">
        <v>3.6999999999999998E-2</v>
      </c>
      <c r="E1837" s="9">
        <v>0.04</v>
      </c>
      <c r="F1837" s="9">
        <v>0</v>
      </c>
      <c r="G1837" s="9">
        <v>3.5999999999999997E-2</v>
      </c>
      <c r="H1837" s="9">
        <v>0</v>
      </c>
      <c r="I1837" s="9">
        <v>9.0999999999999998E-2</v>
      </c>
      <c r="J1837" s="9">
        <v>0</v>
      </c>
      <c r="K1837" s="9">
        <v>6.9000000000000006E-2</v>
      </c>
      <c r="L1837" s="9">
        <v>2.8000000000000001E-2</v>
      </c>
      <c r="M1837" s="9">
        <v>4.4999999999999998E-2</v>
      </c>
      <c r="N1837" s="9">
        <v>0</v>
      </c>
      <c r="O1837" s="9">
        <v>0</v>
      </c>
      <c r="P1837" s="9">
        <v>3.6999999999999998E-2</v>
      </c>
      <c r="Q1837" s="9">
        <v>3.3000000000000002E-2</v>
      </c>
      <c r="R1837" s="9">
        <v>3.2000000000000001E-2</v>
      </c>
      <c r="S1837" s="9">
        <v>8.3000000000000004E-2</v>
      </c>
      <c r="T1837" s="9">
        <v>3.5999999999999997E-2</v>
      </c>
      <c r="U1837" s="9">
        <v>0.125</v>
      </c>
      <c r="V1837" s="9">
        <v>0</v>
      </c>
      <c r="W1837" s="9">
        <v>0</v>
      </c>
      <c r="X1837" s="9">
        <v>0.125</v>
      </c>
      <c r="Y1837" s="9">
        <v>2.7E-2</v>
      </c>
      <c r="Z1837" s="9">
        <v>0</v>
      </c>
      <c r="AA1837" s="9">
        <v>5.6000000000000001E-2</v>
      </c>
      <c r="AB1837" s="9">
        <v>0.04</v>
      </c>
    </row>
    <row r="1838" spans="2:28" x14ac:dyDescent="0.2">
      <c r="B1838" s="2">
        <v>1960</v>
      </c>
      <c r="C1838" s="8">
        <v>2.8000000000000001E-2</v>
      </c>
      <c r="D1838" s="9">
        <v>3.6999999999999998E-2</v>
      </c>
      <c r="E1838" s="9">
        <v>0.04</v>
      </c>
      <c r="F1838" s="9">
        <v>0</v>
      </c>
      <c r="G1838" s="9">
        <v>3.5999999999999997E-2</v>
      </c>
      <c r="H1838" s="9">
        <v>0</v>
      </c>
      <c r="I1838" s="9">
        <v>4.4999999999999998E-2</v>
      </c>
      <c r="J1838" s="9">
        <v>0</v>
      </c>
      <c r="K1838" s="9">
        <v>0</v>
      </c>
      <c r="L1838" s="9">
        <v>8.3000000000000004E-2</v>
      </c>
      <c r="M1838" s="9">
        <v>0</v>
      </c>
      <c r="N1838" s="9">
        <v>0</v>
      </c>
      <c r="O1838" s="9">
        <v>0</v>
      </c>
      <c r="P1838" s="9">
        <v>2.5000000000000001E-2</v>
      </c>
      <c r="Q1838" s="9">
        <v>1.6E-2</v>
      </c>
      <c r="R1838" s="9">
        <v>3.2000000000000001E-2</v>
      </c>
      <c r="S1838" s="9">
        <v>0</v>
      </c>
      <c r="T1838" s="9">
        <v>2.7E-2</v>
      </c>
      <c r="U1838" s="9">
        <v>0.125</v>
      </c>
      <c r="V1838" s="9">
        <v>0</v>
      </c>
      <c r="W1838" s="9">
        <v>0</v>
      </c>
      <c r="X1838" s="9">
        <v>0.125</v>
      </c>
      <c r="Y1838" s="9">
        <v>0</v>
      </c>
      <c r="Z1838" s="9">
        <v>3.1E-2</v>
      </c>
      <c r="AA1838" s="9">
        <v>2.8000000000000001E-2</v>
      </c>
      <c r="AB1838" s="9">
        <v>0.04</v>
      </c>
    </row>
    <row r="1839" spans="2:28" x14ac:dyDescent="0.2">
      <c r="B1839" s="2">
        <v>1961</v>
      </c>
      <c r="C1839" s="8">
        <v>1.4E-2</v>
      </c>
      <c r="D1839" s="9">
        <v>0</v>
      </c>
      <c r="E1839" s="9">
        <v>0</v>
      </c>
      <c r="F1839" s="9">
        <v>3.2000000000000001E-2</v>
      </c>
      <c r="G1839" s="9">
        <v>3.5999999999999997E-2</v>
      </c>
      <c r="H1839" s="9">
        <v>0</v>
      </c>
      <c r="I1839" s="9">
        <v>0</v>
      </c>
      <c r="J1839" s="9">
        <v>0</v>
      </c>
      <c r="K1839" s="9">
        <v>0</v>
      </c>
      <c r="L1839" s="9">
        <v>2.8000000000000001E-2</v>
      </c>
      <c r="M1839" s="9">
        <v>4.4999999999999998E-2</v>
      </c>
      <c r="N1839" s="9">
        <v>0</v>
      </c>
      <c r="O1839" s="9">
        <v>0</v>
      </c>
      <c r="P1839" s="9">
        <v>1.2E-2</v>
      </c>
      <c r="Q1839" s="9">
        <v>1.6E-2</v>
      </c>
      <c r="R1839" s="9">
        <v>1.6E-2</v>
      </c>
      <c r="S1839" s="9">
        <v>0</v>
      </c>
      <c r="T1839" s="9">
        <v>8.9999999999999993E-3</v>
      </c>
      <c r="U1839" s="9">
        <v>0</v>
      </c>
      <c r="V1839" s="9">
        <v>3.7999999999999999E-2</v>
      </c>
      <c r="W1839" s="9">
        <v>0</v>
      </c>
      <c r="X1839" s="9">
        <v>0</v>
      </c>
      <c r="Y1839" s="9">
        <v>0</v>
      </c>
      <c r="Z1839" s="9">
        <v>3.1E-2</v>
      </c>
      <c r="AA1839" s="9">
        <v>0</v>
      </c>
      <c r="AB1839" s="9">
        <v>0.04</v>
      </c>
    </row>
    <row r="1840" spans="2:28" x14ac:dyDescent="0.2">
      <c r="B1840" s="2">
        <v>1962</v>
      </c>
      <c r="C1840" s="8">
        <v>2.1000000000000001E-2</v>
      </c>
      <c r="D1840" s="9">
        <v>3.6999999999999998E-2</v>
      </c>
      <c r="E1840" s="9">
        <v>0</v>
      </c>
      <c r="F1840" s="9">
        <v>0</v>
      </c>
      <c r="G1840" s="9">
        <v>0</v>
      </c>
      <c r="H1840" s="9">
        <v>8.3000000000000004E-2</v>
      </c>
      <c r="I1840" s="9">
        <v>4.4999999999999998E-2</v>
      </c>
      <c r="J1840" s="9">
        <v>0</v>
      </c>
      <c r="K1840" s="9">
        <v>0</v>
      </c>
      <c r="L1840" s="9">
        <v>2.8000000000000001E-2</v>
      </c>
      <c r="M1840" s="9">
        <v>0</v>
      </c>
      <c r="N1840" s="9">
        <v>0</v>
      </c>
      <c r="O1840" s="9">
        <v>0</v>
      </c>
      <c r="P1840" s="9">
        <v>2.5000000000000001E-2</v>
      </c>
      <c r="Q1840" s="9">
        <v>1.6E-2</v>
      </c>
      <c r="R1840" s="9">
        <v>2.4E-2</v>
      </c>
      <c r="S1840" s="9">
        <v>0</v>
      </c>
      <c r="T1840" s="9">
        <v>1.7999999999999999E-2</v>
      </c>
      <c r="U1840" s="9">
        <v>0</v>
      </c>
      <c r="V1840" s="9">
        <v>3.7999999999999999E-2</v>
      </c>
      <c r="W1840" s="9">
        <v>0</v>
      </c>
      <c r="X1840" s="9">
        <v>0</v>
      </c>
      <c r="Y1840" s="9">
        <v>2.7E-2</v>
      </c>
      <c r="Z1840" s="9">
        <v>0</v>
      </c>
      <c r="AA1840" s="9">
        <v>0</v>
      </c>
      <c r="AB1840" s="9">
        <v>0.08</v>
      </c>
    </row>
    <row r="1841" spans="2:28" x14ac:dyDescent="0.2">
      <c r="B1841" s="2">
        <v>1963</v>
      </c>
      <c r="C1841" s="8">
        <v>7.0000000000000001E-3</v>
      </c>
      <c r="D1841" s="9">
        <v>0</v>
      </c>
      <c r="E1841" s="9">
        <v>0</v>
      </c>
      <c r="F1841" s="9">
        <v>0</v>
      </c>
      <c r="G1841" s="9">
        <v>3.5999999999999997E-2</v>
      </c>
      <c r="H1841" s="9">
        <v>0</v>
      </c>
      <c r="I1841" s="9">
        <v>0</v>
      </c>
      <c r="J1841" s="9">
        <v>0</v>
      </c>
      <c r="K1841" s="9">
        <v>0</v>
      </c>
      <c r="L1841" s="9">
        <v>0</v>
      </c>
      <c r="M1841" s="9">
        <v>4.4999999999999998E-2</v>
      </c>
      <c r="N1841" s="9">
        <v>0</v>
      </c>
      <c r="O1841" s="9">
        <v>0</v>
      </c>
      <c r="P1841" s="9">
        <v>1.2E-2</v>
      </c>
      <c r="Q1841" s="9">
        <v>0</v>
      </c>
      <c r="R1841" s="9">
        <v>8.0000000000000002E-3</v>
      </c>
      <c r="S1841" s="9">
        <v>0</v>
      </c>
      <c r="T1841" s="9">
        <v>0</v>
      </c>
      <c r="U1841" s="9">
        <v>0</v>
      </c>
      <c r="V1841" s="9">
        <v>3.7999999999999999E-2</v>
      </c>
      <c r="W1841" s="9">
        <v>0</v>
      </c>
      <c r="X1841" s="9">
        <v>0</v>
      </c>
      <c r="Y1841" s="9">
        <v>0</v>
      </c>
      <c r="Z1841" s="9">
        <v>0</v>
      </c>
      <c r="AA1841" s="9">
        <v>2.8000000000000001E-2</v>
      </c>
      <c r="AB1841" s="9">
        <v>0</v>
      </c>
    </row>
    <row r="1842" spans="2:28" x14ac:dyDescent="0.2">
      <c r="B1842" s="2">
        <v>1964</v>
      </c>
      <c r="C1842" s="8">
        <v>2.1000000000000001E-2</v>
      </c>
      <c r="D1842" s="9">
        <v>7.3999999999999996E-2</v>
      </c>
      <c r="E1842" s="9">
        <v>0</v>
      </c>
      <c r="F1842" s="9">
        <v>3.2000000000000001E-2</v>
      </c>
      <c r="G1842" s="9">
        <v>0</v>
      </c>
      <c r="H1842" s="9">
        <v>0</v>
      </c>
      <c r="I1842" s="9">
        <v>0</v>
      </c>
      <c r="J1842" s="9">
        <v>0</v>
      </c>
      <c r="K1842" s="9">
        <v>3.4000000000000002E-2</v>
      </c>
      <c r="L1842" s="9">
        <v>0</v>
      </c>
      <c r="M1842" s="9">
        <v>0</v>
      </c>
      <c r="N1842" s="9">
        <v>0</v>
      </c>
      <c r="O1842" s="9">
        <v>0.14299999999999999</v>
      </c>
      <c r="P1842" s="9">
        <v>3.6999999999999998E-2</v>
      </c>
      <c r="Q1842" s="9">
        <v>0</v>
      </c>
      <c r="R1842" s="9">
        <v>2.4E-2</v>
      </c>
      <c r="S1842" s="9">
        <v>0</v>
      </c>
      <c r="T1842" s="9">
        <v>1.7999999999999999E-2</v>
      </c>
      <c r="U1842" s="9">
        <v>0</v>
      </c>
      <c r="V1842" s="9">
        <v>3.7999999999999999E-2</v>
      </c>
      <c r="W1842" s="9">
        <v>0</v>
      </c>
      <c r="X1842" s="9">
        <v>0.125</v>
      </c>
      <c r="Y1842" s="9">
        <v>2.7E-2</v>
      </c>
      <c r="Z1842" s="9">
        <v>0</v>
      </c>
      <c r="AA1842" s="9">
        <v>2.8000000000000001E-2</v>
      </c>
      <c r="AB1842" s="9">
        <v>0</v>
      </c>
    </row>
    <row r="1843" spans="2:28" x14ac:dyDescent="0.2">
      <c r="B1843" s="2">
        <v>1965</v>
      </c>
      <c r="C1843" s="8">
        <v>7.0000000000000001E-3</v>
      </c>
      <c r="D1843" s="9">
        <v>0</v>
      </c>
      <c r="E1843" s="9">
        <v>0</v>
      </c>
      <c r="F1843" s="9">
        <v>0</v>
      </c>
      <c r="G1843" s="9">
        <v>3.5999999999999997E-2</v>
      </c>
      <c r="H1843" s="9">
        <v>0</v>
      </c>
      <c r="I1843" s="9">
        <v>0</v>
      </c>
      <c r="J1843" s="9">
        <v>0</v>
      </c>
      <c r="K1843" s="9">
        <v>3.4000000000000002E-2</v>
      </c>
      <c r="L1843" s="9">
        <v>0</v>
      </c>
      <c r="M1843" s="9">
        <v>0</v>
      </c>
      <c r="N1843" s="9">
        <v>0</v>
      </c>
      <c r="O1843" s="9">
        <v>0</v>
      </c>
      <c r="P1843" s="9">
        <v>1.2E-2</v>
      </c>
      <c r="Q1843" s="9">
        <v>0</v>
      </c>
      <c r="R1843" s="9">
        <v>8.0000000000000002E-3</v>
      </c>
      <c r="S1843" s="9">
        <v>0</v>
      </c>
      <c r="T1843" s="9">
        <v>8.9999999999999993E-3</v>
      </c>
      <c r="U1843" s="9">
        <v>0</v>
      </c>
      <c r="V1843" s="9">
        <v>0</v>
      </c>
      <c r="W1843" s="9">
        <v>0</v>
      </c>
      <c r="X1843" s="9">
        <v>0</v>
      </c>
      <c r="Y1843" s="9">
        <v>0</v>
      </c>
      <c r="Z1843" s="9">
        <v>0</v>
      </c>
      <c r="AA1843" s="9">
        <v>2.8000000000000001E-2</v>
      </c>
      <c r="AB1843" s="9">
        <v>0</v>
      </c>
    </row>
    <row r="1844" spans="2:28" x14ac:dyDescent="0.2">
      <c r="B1844" s="2">
        <v>1966</v>
      </c>
      <c r="C1844" s="8">
        <v>2.1000000000000001E-2</v>
      </c>
      <c r="D1844" s="9">
        <v>0</v>
      </c>
      <c r="E1844" s="9">
        <v>0</v>
      </c>
      <c r="F1844" s="9">
        <v>0</v>
      </c>
      <c r="G1844" s="9">
        <v>3.5999999999999997E-2</v>
      </c>
      <c r="H1844" s="9">
        <v>8.3000000000000004E-2</v>
      </c>
      <c r="I1844" s="9">
        <v>4.4999999999999998E-2</v>
      </c>
      <c r="J1844" s="9">
        <v>0</v>
      </c>
      <c r="K1844" s="9">
        <v>0</v>
      </c>
      <c r="L1844" s="9">
        <v>0</v>
      </c>
      <c r="M1844" s="9">
        <v>9.0999999999999998E-2</v>
      </c>
      <c r="N1844" s="9">
        <v>0.1</v>
      </c>
      <c r="O1844" s="9">
        <v>0</v>
      </c>
      <c r="P1844" s="9">
        <v>0</v>
      </c>
      <c r="Q1844" s="9">
        <v>4.9000000000000002E-2</v>
      </c>
      <c r="R1844" s="9">
        <v>1.6E-2</v>
      </c>
      <c r="S1844" s="9">
        <v>8.3000000000000004E-2</v>
      </c>
      <c r="T1844" s="9">
        <v>1.7999999999999999E-2</v>
      </c>
      <c r="U1844" s="9">
        <v>0</v>
      </c>
      <c r="V1844" s="9">
        <v>3.7999999999999999E-2</v>
      </c>
      <c r="W1844" s="9">
        <v>0</v>
      </c>
      <c r="X1844" s="9">
        <v>0.125</v>
      </c>
      <c r="Y1844" s="9">
        <v>2.7E-2</v>
      </c>
      <c r="Z1844" s="9">
        <v>0</v>
      </c>
      <c r="AA1844" s="9">
        <v>2.8000000000000001E-2</v>
      </c>
      <c r="AB1844" s="9">
        <v>0</v>
      </c>
    </row>
    <row r="1845" spans="2:28" x14ac:dyDescent="0.2">
      <c r="B1845" s="2">
        <v>1967</v>
      </c>
      <c r="C1845" s="8">
        <v>2.1000000000000001E-2</v>
      </c>
      <c r="D1845" s="9">
        <v>0</v>
      </c>
      <c r="E1845" s="9">
        <v>0</v>
      </c>
      <c r="F1845" s="9">
        <v>6.5000000000000002E-2</v>
      </c>
      <c r="G1845" s="9">
        <v>3.5999999999999997E-2</v>
      </c>
      <c r="H1845" s="9">
        <v>0</v>
      </c>
      <c r="I1845" s="9">
        <v>0</v>
      </c>
      <c r="J1845" s="9">
        <v>0</v>
      </c>
      <c r="K1845" s="9">
        <v>0</v>
      </c>
      <c r="L1845" s="9">
        <v>2.8000000000000001E-2</v>
      </c>
      <c r="M1845" s="9">
        <v>4.4999999999999998E-2</v>
      </c>
      <c r="N1845" s="9">
        <v>0</v>
      </c>
      <c r="O1845" s="9">
        <v>0</v>
      </c>
      <c r="P1845" s="9">
        <v>3.6999999999999998E-2</v>
      </c>
      <c r="Q1845" s="9">
        <v>0</v>
      </c>
      <c r="R1845" s="9">
        <v>2.4E-2</v>
      </c>
      <c r="S1845" s="9">
        <v>0</v>
      </c>
      <c r="T1845" s="9">
        <v>1.7999999999999999E-2</v>
      </c>
      <c r="U1845" s="9">
        <v>0</v>
      </c>
      <c r="V1845" s="9">
        <v>3.7999999999999999E-2</v>
      </c>
      <c r="W1845" s="9">
        <v>0</v>
      </c>
      <c r="X1845" s="9">
        <v>0.125</v>
      </c>
      <c r="Y1845" s="9">
        <v>0</v>
      </c>
      <c r="Z1845" s="9">
        <v>3.1E-2</v>
      </c>
      <c r="AA1845" s="9">
        <v>2.8000000000000001E-2</v>
      </c>
      <c r="AB1845" s="9">
        <v>0</v>
      </c>
    </row>
    <row r="1846" spans="2:28" x14ac:dyDescent="0.2">
      <c r="B1846" s="2">
        <v>1968</v>
      </c>
      <c r="C1846" s="8">
        <v>2.8000000000000001E-2</v>
      </c>
      <c r="D1846" s="9">
        <v>0</v>
      </c>
      <c r="E1846" s="9">
        <v>0</v>
      </c>
      <c r="F1846" s="9">
        <v>0</v>
      </c>
      <c r="G1846" s="9">
        <v>7.0999999999999994E-2</v>
      </c>
      <c r="H1846" s="9">
        <v>0.16700000000000001</v>
      </c>
      <c r="I1846" s="9">
        <v>0</v>
      </c>
      <c r="J1846" s="9">
        <v>0</v>
      </c>
      <c r="K1846" s="9">
        <v>0</v>
      </c>
      <c r="L1846" s="9">
        <v>0</v>
      </c>
      <c r="M1846" s="9">
        <v>4.4999999999999998E-2</v>
      </c>
      <c r="N1846" s="9">
        <v>0</v>
      </c>
      <c r="O1846" s="9">
        <v>0.14299999999999999</v>
      </c>
      <c r="P1846" s="9">
        <v>3.6999999999999998E-2</v>
      </c>
      <c r="Q1846" s="9">
        <v>1.6E-2</v>
      </c>
      <c r="R1846" s="9">
        <v>2.4E-2</v>
      </c>
      <c r="S1846" s="9">
        <v>0</v>
      </c>
      <c r="T1846" s="9">
        <v>3.5999999999999997E-2</v>
      </c>
      <c r="U1846" s="9">
        <v>0</v>
      </c>
      <c r="V1846" s="9">
        <v>0</v>
      </c>
      <c r="W1846" s="9">
        <v>0</v>
      </c>
      <c r="X1846" s="9">
        <v>0</v>
      </c>
      <c r="Y1846" s="9">
        <v>5.3999999999999999E-2</v>
      </c>
      <c r="Z1846" s="9">
        <v>0</v>
      </c>
      <c r="AA1846" s="9">
        <v>5.6000000000000001E-2</v>
      </c>
      <c r="AB1846" s="9">
        <v>0</v>
      </c>
    </row>
    <row r="1847" spans="2:28" x14ac:dyDescent="0.2">
      <c r="B1847" s="2">
        <v>1969</v>
      </c>
      <c r="C1847" s="8">
        <v>2.1000000000000001E-2</v>
      </c>
      <c r="D1847" s="9">
        <v>0</v>
      </c>
      <c r="E1847" s="9">
        <v>0</v>
      </c>
      <c r="F1847" s="9">
        <v>6.5000000000000002E-2</v>
      </c>
      <c r="G1847" s="9">
        <v>3.5999999999999997E-2</v>
      </c>
      <c r="H1847" s="9">
        <v>0</v>
      </c>
      <c r="I1847" s="9">
        <v>0</v>
      </c>
      <c r="J1847" s="9">
        <v>0.125</v>
      </c>
      <c r="K1847" s="9">
        <v>0</v>
      </c>
      <c r="L1847" s="9">
        <v>2.8000000000000001E-2</v>
      </c>
      <c r="M1847" s="9">
        <v>0</v>
      </c>
      <c r="N1847" s="9">
        <v>0</v>
      </c>
      <c r="O1847" s="9">
        <v>0</v>
      </c>
      <c r="P1847" s="9">
        <v>2.5000000000000001E-2</v>
      </c>
      <c r="Q1847" s="9">
        <v>1.6E-2</v>
      </c>
      <c r="R1847" s="9">
        <v>1.6E-2</v>
      </c>
      <c r="S1847" s="9">
        <v>0</v>
      </c>
      <c r="T1847" s="9">
        <v>2.7E-2</v>
      </c>
      <c r="U1847" s="9">
        <v>0</v>
      </c>
      <c r="V1847" s="9">
        <v>0</v>
      </c>
      <c r="W1847" s="9">
        <v>0.16700000000000001</v>
      </c>
      <c r="X1847" s="9">
        <v>0</v>
      </c>
      <c r="Y1847" s="9">
        <v>2.7E-2</v>
      </c>
      <c r="Z1847" s="9">
        <v>0</v>
      </c>
      <c r="AA1847" s="9">
        <v>2.8000000000000001E-2</v>
      </c>
      <c r="AB1847" s="9">
        <v>0</v>
      </c>
    </row>
    <row r="1848" spans="2:28" x14ac:dyDescent="0.2">
      <c r="B1848" s="2">
        <v>1970</v>
      </c>
      <c r="C1848" s="8">
        <v>7.0000000000000001E-3</v>
      </c>
      <c r="D1848" s="9">
        <v>0</v>
      </c>
      <c r="E1848" s="9">
        <v>0</v>
      </c>
      <c r="F1848" s="9">
        <v>0</v>
      </c>
      <c r="G1848" s="9">
        <v>3.5999999999999997E-2</v>
      </c>
      <c r="H1848" s="9">
        <v>0</v>
      </c>
      <c r="I1848" s="9">
        <v>0</v>
      </c>
      <c r="J1848" s="9">
        <v>0</v>
      </c>
      <c r="K1848" s="9">
        <v>3.4000000000000002E-2</v>
      </c>
      <c r="L1848" s="9">
        <v>0</v>
      </c>
      <c r="M1848" s="9">
        <v>0</v>
      </c>
      <c r="N1848" s="9">
        <v>0</v>
      </c>
      <c r="O1848" s="9">
        <v>0</v>
      </c>
      <c r="P1848" s="9">
        <v>1.2E-2</v>
      </c>
      <c r="Q1848" s="9">
        <v>0</v>
      </c>
      <c r="R1848" s="9">
        <v>8.0000000000000002E-3</v>
      </c>
      <c r="S1848" s="9">
        <v>0</v>
      </c>
      <c r="T1848" s="9">
        <v>8.9999999999999993E-3</v>
      </c>
      <c r="U1848" s="9">
        <v>0</v>
      </c>
      <c r="V1848" s="9">
        <v>0</v>
      </c>
      <c r="W1848" s="9">
        <v>0</v>
      </c>
      <c r="X1848" s="9">
        <v>0</v>
      </c>
      <c r="Y1848" s="9">
        <v>0</v>
      </c>
      <c r="Z1848" s="9">
        <v>0</v>
      </c>
      <c r="AA1848" s="9">
        <v>0</v>
      </c>
      <c r="AB1848" s="9">
        <v>0.04</v>
      </c>
    </row>
    <row r="1849" spans="2:28" x14ac:dyDescent="0.2">
      <c r="B1849" s="2">
        <v>1971</v>
      </c>
      <c r="C1849" s="8">
        <v>1.4E-2</v>
      </c>
      <c r="D1849" s="9">
        <v>3.6999999999999998E-2</v>
      </c>
      <c r="E1849" s="9">
        <v>0</v>
      </c>
      <c r="F1849" s="9">
        <v>3.2000000000000001E-2</v>
      </c>
      <c r="G1849" s="9">
        <v>0</v>
      </c>
      <c r="H1849" s="9">
        <v>0</v>
      </c>
      <c r="I1849" s="9">
        <v>0</v>
      </c>
      <c r="J1849" s="9">
        <v>0</v>
      </c>
      <c r="K1849" s="9">
        <v>0</v>
      </c>
      <c r="L1849" s="9">
        <v>2.8000000000000001E-2</v>
      </c>
      <c r="M1849" s="9">
        <v>0</v>
      </c>
      <c r="N1849" s="9">
        <v>0</v>
      </c>
      <c r="O1849" s="9">
        <v>0</v>
      </c>
      <c r="P1849" s="9">
        <v>1.2E-2</v>
      </c>
      <c r="Q1849" s="9">
        <v>1.6E-2</v>
      </c>
      <c r="R1849" s="9">
        <v>1.6E-2</v>
      </c>
      <c r="S1849" s="9">
        <v>0</v>
      </c>
      <c r="T1849" s="9">
        <v>1.7999999999999999E-2</v>
      </c>
      <c r="U1849" s="9">
        <v>0</v>
      </c>
      <c r="V1849" s="9">
        <v>0</v>
      </c>
      <c r="W1849" s="9">
        <v>0</v>
      </c>
      <c r="X1849" s="9">
        <v>0</v>
      </c>
      <c r="Y1849" s="9">
        <v>2.7E-2</v>
      </c>
      <c r="Z1849" s="9">
        <v>0</v>
      </c>
      <c r="AA1849" s="9">
        <v>2.8000000000000001E-2</v>
      </c>
      <c r="AB1849" s="9">
        <v>0</v>
      </c>
    </row>
    <row r="1850" spans="2:28" x14ac:dyDescent="0.2">
      <c r="B1850" s="2">
        <v>1972</v>
      </c>
      <c r="C1850" s="8">
        <v>1.4E-2</v>
      </c>
      <c r="D1850" s="9">
        <v>3.6999999999999998E-2</v>
      </c>
      <c r="E1850" s="9">
        <v>0.04</v>
      </c>
      <c r="F1850" s="9">
        <v>0</v>
      </c>
      <c r="G1850" s="9">
        <v>0</v>
      </c>
      <c r="H1850" s="9">
        <v>0</v>
      </c>
      <c r="I1850" s="9">
        <v>0</v>
      </c>
      <c r="J1850" s="9">
        <v>0</v>
      </c>
      <c r="K1850" s="9">
        <v>3.4000000000000002E-2</v>
      </c>
      <c r="L1850" s="9">
        <v>2.8000000000000001E-2</v>
      </c>
      <c r="M1850" s="9">
        <v>0</v>
      </c>
      <c r="N1850" s="9">
        <v>0</v>
      </c>
      <c r="O1850" s="9">
        <v>0</v>
      </c>
      <c r="P1850" s="9">
        <v>2.5000000000000001E-2</v>
      </c>
      <c r="Q1850" s="9">
        <v>0</v>
      </c>
      <c r="R1850" s="9">
        <v>1.6E-2</v>
      </c>
      <c r="S1850" s="9">
        <v>0</v>
      </c>
      <c r="T1850" s="9">
        <v>1.7999999999999999E-2</v>
      </c>
      <c r="U1850" s="9">
        <v>0</v>
      </c>
      <c r="V1850" s="9">
        <v>0</v>
      </c>
      <c r="W1850" s="9">
        <v>0</v>
      </c>
      <c r="X1850" s="9">
        <v>0</v>
      </c>
      <c r="Y1850" s="9">
        <v>0</v>
      </c>
      <c r="Z1850" s="9">
        <v>6.3E-2</v>
      </c>
      <c r="AA1850" s="9">
        <v>0</v>
      </c>
      <c r="AB1850" s="9">
        <v>0</v>
      </c>
    </row>
    <row r="1851" spans="2:28" x14ac:dyDescent="0.2">
      <c r="B1851" s="2">
        <v>1973</v>
      </c>
      <c r="C1851" s="8">
        <v>2.8000000000000001E-2</v>
      </c>
      <c r="D1851" s="9">
        <v>0</v>
      </c>
      <c r="E1851" s="9">
        <v>0.08</v>
      </c>
      <c r="F1851" s="9">
        <v>0</v>
      </c>
      <c r="G1851" s="9">
        <v>7.0999999999999994E-2</v>
      </c>
      <c r="H1851" s="9">
        <v>0</v>
      </c>
      <c r="I1851" s="9">
        <v>0</v>
      </c>
      <c r="J1851" s="9">
        <v>0.125</v>
      </c>
      <c r="K1851" s="9">
        <v>0</v>
      </c>
      <c r="L1851" s="9">
        <v>5.6000000000000001E-2</v>
      </c>
      <c r="M1851" s="9">
        <v>4.4999999999999998E-2</v>
      </c>
      <c r="N1851" s="9">
        <v>0</v>
      </c>
      <c r="O1851" s="9">
        <v>0</v>
      </c>
      <c r="P1851" s="9">
        <v>1.2E-2</v>
      </c>
      <c r="Q1851" s="9">
        <v>4.9000000000000002E-2</v>
      </c>
      <c r="R1851" s="9">
        <v>3.2000000000000001E-2</v>
      </c>
      <c r="S1851" s="9">
        <v>0</v>
      </c>
      <c r="T1851" s="9">
        <v>8.9999999999999993E-3</v>
      </c>
      <c r="U1851" s="9">
        <v>0.125</v>
      </c>
      <c r="V1851" s="9">
        <v>7.6999999999999999E-2</v>
      </c>
      <c r="W1851" s="9">
        <v>0</v>
      </c>
      <c r="X1851" s="9">
        <v>0</v>
      </c>
      <c r="Y1851" s="9">
        <v>2.7E-2</v>
      </c>
      <c r="Z1851" s="9">
        <v>9.4E-2</v>
      </c>
      <c r="AA1851" s="9">
        <v>0</v>
      </c>
      <c r="AB1851" s="9">
        <v>0</v>
      </c>
    </row>
    <row r="1852" spans="2:28" x14ac:dyDescent="0.2">
      <c r="B1852" s="2">
        <v>1974</v>
      </c>
      <c r="C1852" s="8">
        <v>2.1000000000000001E-2</v>
      </c>
      <c r="D1852" s="9">
        <v>0</v>
      </c>
      <c r="E1852" s="9">
        <v>0</v>
      </c>
      <c r="F1852" s="9">
        <v>3.2000000000000001E-2</v>
      </c>
      <c r="G1852" s="9">
        <v>0</v>
      </c>
      <c r="H1852" s="9">
        <v>0.16700000000000001</v>
      </c>
      <c r="I1852" s="9">
        <v>0</v>
      </c>
      <c r="J1852" s="9">
        <v>0.125</v>
      </c>
      <c r="K1852" s="9">
        <v>0</v>
      </c>
      <c r="L1852" s="9">
        <v>5.6000000000000001E-2</v>
      </c>
      <c r="M1852" s="9">
        <v>0</v>
      </c>
      <c r="N1852" s="9">
        <v>0</v>
      </c>
      <c r="O1852" s="9">
        <v>0</v>
      </c>
      <c r="P1852" s="9">
        <v>2.5000000000000001E-2</v>
      </c>
      <c r="Q1852" s="9">
        <v>1.6E-2</v>
      </c>
      <c r="R1852" s="9">
        <v>2.4E-2</v>
      </c>
      <c r="S1852" s="9">
        <v>0</v>
      </c>
      <c r="T1852" s="9">
        <v>2.7E-2</v>
      </c>
      <c r="U1852" s="9">
        <v>0</v>
      </c>
      <c r="V1852" s="9">
        <v>0</v>
      </c>
      <c r="W1852" s="9">
        <v>0</v>
      </c>
      <c r="X1852" s="9">
        <v>0</v>
      </c>
      <c r="Y1852" s="9">
        <v>0</v>
      </c>
      <c r="Z1852" s="9">
        <v>0</v>
      </c>
      <c r="AA1852" s="9">
        <v>2.8000000000000001E-2</v>
      </c>
      <c r="AB1852" s="9">
        <v>0.08</v>
      </c>
    </row>
    <row r="1853" spans="2:28" x14ac:dyDescent="0.2">
      <c r="B1853" s="2">
        <v>1975</v>
      </c>
      <c r="C1853" s="8">
        <v>1.4E-2</v>
      </c>
      <c r="D1853" s="9">
        <v>3.6999999999999998E-2</v>
      </c>
      <c r="E1853" s="9">
        <v>0.04</v>
      </c>
      <c r="F1853" s="9">
        <v>0</v>
      </c>
      <c r="G1853" s="9">
        <v>0</v>
      </c>
      <c r="H1853" s="9">
        <v>0</v>
      </c>
      <c r="I1853" s="9">
        <v>0</v>
      </c>
      <c r="J1853" s="9">
        <v>0</v>
      </c>
      <c r="K1853" s="9">
        <v>0</v>
      </c>
      <c r="L1853" s="9">
        <v>2.8000000000000001E-2</v>
      </c>
      <c r="M1853" s="9">
        <v>0</v>
      </c>
      <c r="N1853" s="9">
        <v>0</v>
      </c>
      <c r="O1853" s="9">
        <v>0</v>
      </c>
      <c r="P1853" s="9">
        <v>1.2E-2</v>
      </c>
      <c r="Q1853" s="9">
        <v>1.6E-2</v>
      </c>
      <c r="R1853" s="9">
        <v>1.6E-2</v>
      </c>
      <c r="S1853" s="9">
        <v>0</v>
      </c>
      <c r="T1853" s="9">
        <v>8.9999999999999993E-3</v>
      </c>
      <c r="U1853" s="9">
        <v>0</v>
      </c>
      <c r="V1853" s="9">
        <v>3.7999999999999999E-2</v>
      </c>
      <c r="W1853" s="9">
        <v>0.16700000000000001</v>
      </c>
      <c r="X1853" s="9">
        <v>0</v>
      </c>
      <c r="Y1853" s="9">
        <v>2.7E-2</v>
      </c>
      <c r="Z1853" s="9">
        <v>0</v>
      </c>
      <c r="AA1853" s="9">
        <v>0</v>
      </c>
      <c r="AB1853" s="9">
        <v>0</v>
      </c>
    </row>
    <row r="1854" spans="2:28" x14ac:dyDescent="0.2">
      <c r="B1854" s="2">
        <v>1976</v>
      </c>
      <c r="C1854" s="8">
        <v>1.4E-2</v>
      </c>
      <c r="D1854" s="9">
        <v>0</v>
      </c>
      <c r="E1854" s="9">
        <v>0</v>
      </c>
      <c r="F1854" s="9">
        <v>3.2000000000000001E-2</v>
      </c>
      <c r="G1854" s="9">
        <v>3.5999999999999997E-2</v>
      </c>
      <c r="H1854" s="9">
        <v>0</v>
      </c>
      <c r="I1854" s="9">
        <v>0</v>
      </c>
      <c r="J1854" s="9">
        <v>0</v>
      </c>
      <c r="K1854" s="9">
        <v>0</v>
      </c>
      <c r="L1854" s="9">
        <v>2.8000000000000001E-2</v>
      </c>
      <c r="M1854" s="9">
        <v>0</v>
      </c>
      <c r="N1854" s="9">
        <v>0.1</v>
      </c>
      <c r="O1854" s="9">
        <v>0</v>
      </c>
      <c r="P1854" s="9">
        <v>0</v>
      </c>
      <c r="Q1854" s="9">
        <v>3.3000000000000002E-2</v>
      </c>
      <c r="R1854" s="9">
        <v>8.0000000000000002E-3</v>
      </c>
      <c r="S1854" s="9">
        <v>0</v>
      </c>
      <c r="T1854" s="9">
        <v>1.7999999999999999E-2</v>
      </c>
      <c r="U1854" s="9">
        <v>0</v>
      </c>
      <c r="V1854" s="9">
        <v>0</v>
      </c>
      <c r="W1854" s="9">
        <v>0</v>
      </c>
      <c r="X1854" s="9">
        <v>0.125</v>
      </c>
      <c r="Y1854" s="9">
        <v>0</v>
      </c>
      <c r="Z1854" s="9">
        <v>0</v>
      </c>
      <c r="AA1854" s="9">
        <v>0</v>
      </c>
      <c r="AB1854" s="9">
        <v>0.04</v>
      </c>
    </row>
    <row r="1855" spans="2:28" x14ac:dyDescent="0.2">
      <c r="B1855" s="2">
        <v>1978</v>
      </c>
      <c r="C1855" s="8">
        <v>7.0000000000000001E-3</v>
      </c>
      <c r="D1855" s="9">
        <v>0</v>
      </c>
      <c r="E1855" s="9">
        <v>0</v>
      </c>
      <c r="F1855" s="9">
        <v>3.2000000000000001E-2</v>
      </c>
      <c r="G1855" s="9">
        <v>0</v>
      </c>
      <c r="H1855" s="9">
        <v>0</v>
      </c>
      <c r="I1855" s="9">
        <v>0</v>
      </c>
      <c r="J1855" s="9">
        <v>0</v>
      </c>
      <c r="K1855" s="9">
        <v>0</v>
      </c>
      <c r="L1855" s="9">
        <v>0</v>
      </c>
      <c r="M1855" s="9">
        <v>4.4999999999999998E-2</v>
      </c>
      <c r="N1855" s="9">
        <v>0</v>
      </c>
      <c r="O1855" s="9">
        <v>0</v>
      </c>
      <c r="P1855" s="9">
        <v>0</v>
      </c>
      <c r="Q1855" s="9">
        <v>1.6E-2</v>
      </c>
      <c r="R1855" s="9">
        <v>8.0000000000000002E-3</v>
      </c>
      <c r="S1855" s="9">
        <v>0</v>
      </c>
      <c r="T1855" s="9">
        <v>8.9999999999999993E-3</v>
      </c>
      <c r="U1855" s="9">
        <v>0</v>
      </c>
      <c r="V1855" s="9">
        <v>0</v>
      </c>
      <c r="W1855" s="9">
        <v>0</v>
      </c>
      <c r="X1855" s="9">
        <v>0</v>
      </c>
      <c r="Y1855" s="9">
        <v>0</v>
      </c>
      <c r="Z1855" s="9">
        <v>3.1E-2</v>
      </c>
      <c r="AA1855" s="9">
        <v>0</v>
      </c>
      <c r="AB1855" s="9">
        <v>0</v>
      </c>
    </row>
    <row r="1856" spans="2:28" x14ac:dyDescent="0.2">
      <c r="B1856" s="2">
        <v>1979</v>
      </c>
      <c r="C1856" s="8">
        <v>1.4E-2</v>
      </c>
      <c r="D1856" s="9">
        <v>3.6999999999999998E-2</v>
      </c>
      <c r="E1856" s="9">
        <v>0</v>
      </c>
      <c r="F1856" s="9">
        <v>0</v>
      </c>
      <c r="G1856" s="9">
        <v>3.5999999999999997E-2</v>
      </c>
      <c r="H1856" s="9">
        <v>0</v>
      </c>
      <c r="I1856" s="9">
        <v>0</v>
      </c>
      <c r="J1856" s="9">
        <v>0</v>
      </c>
      <c r="K1856" s="9">
        <v>0</v>
      </c>
      <c r="L1856" s="9">
        <v>2.8000000000000001E-2</v>
      </c>
      <c r="M1856" s="9">
        <v>4.4999999999999998E-2</v>
      </c>
      <c r="N1856" s="9">
        <v>0</v>
      </c>
      <c r="O1856" s="9">
        <v>0</v>
      </c>
      <c r="P1856" s="9">
        <v>2.5000000000000001E-2</v>
      </c>
      <c r="Q1856" s="9">
        <v>0</v>
      </c>
      <c r="R1856" s="9">
        <v>1.6E-2</v>
      </c>
      <c r="S1856" s="9">
        <v>0</v>
      </c>
      <c r="T1856" s="9">
        <v>0</v>
      </c>
      <c r="U1856" s="9">
        <v>0.125</v>
      </c>
      <c r="V1856" s="9">
        <v>3.7999999999999999E-2</v>
      </c>
      <c r="W1856" s="9">
        <v>0</v>
      </c>
      <c r="X1856" s="9">
        <v>0</v>
      </c>
      <c r="Y1856" s="9">
        <v>0</v>
      </c>
      <c r="Z1856" s="9">
        <v>3.1E-2</v>
      </c>
      <c r="AA1856" s="9">
        <v>2.8000000000000001E-2</v>
      </c>
      <c r="AB1856" s="9">
        <v>0</v>
      </c>
    </row>
    <row r="1857" spans="2:28" x14ac:dyDescent="0.2">
      <c r="B1857" s="2">
        <v>1980</v>
      </c>
      <c r="C1857" s="8">
        <v>7.0000000000000001E-3</v>
      </c>
      <c r="D1857" s="9">
        <v>0</v>
      </c>
      <c r="E1857" s="9">
        <v>0.04</v>
      </c>
      <c r="F1857" s="9">
        <v>0</v>
      </c>
      <c r="G1857" s="9">
        <v>0</v>
      </c>
      <c r="H1857" s="9">
        <v>0</v>
      </c>
      <c r="I1857" s="9">
        <v>0</v>
      </c>
      <c r="J1857" s="9">
        <v>0</v>
      </c>
      <c r="K1857" s="9">
        <v>0</v>
      </c>
      <c r="L1857" s="9">
        <v>0</v>
      </c>
      <c r="M1857" s="9">
        <v>0</v>
      </c>
      <c r="N1857" s="9">
        <v>0</v>
      </c>
      <c r="O1857" s="9">
        <v>0</v>
      </c>
      <c r="P1857" s="9">
        <v>1.2E-2</v>
      </c>
      <c r="Q1857" s="9">
        <v>0</v>
      </c>
      <c r="R1857" s="9">
        <v>8.0000000000000002E-3</v>
      </c>
      <c r="S1857" s="9">
        <v>0</v>
      </c>
      <c r="T1857" s="9">
        <v>8.9999999999999993E-3</v>
      </c>
      <c r="U1857" s="9">
        <v>0</v>
      </c>
      <c r="V1857" s="9">
        <v>0</v>
      </c>
      <c r="W1857" s="9">
        <v>0</v>
      </c>
      <c r="X1857" s="9">
        <v>0</v>
      </c>
      <c r="Y1857" s="9">
        <v>0</v>
      </c>
      <c r="Z1857" s="9">
        <v>0</v>
      </c>
      <c r="AA1857" s="9">
        <v>2.8000000000000001E-2</v>
      </c>
      <c r="AB1857" s="9">
        <v>0</v>
      </c>
    </row>
    <row r="1858" spans="2:28" x14ac:dyDescent="0.2">
      <c r="B1858" s="2">
        <v>1981</v>
      </c>
      <c r="C1858" s="8">
        <v>1.4E-2</v>
      </c>
      <c r="D1858" s="9">
        <v>0</v>
      </c>
      <c r="E1858" s="9">
        <v>0.08</v>
      </c>
      <c r="F1858" s="9">
        <v>0</v>
      </c>
      <c r="G1858" s="9">
        <v>0</v>
      </c>
      <c r="H1858" s="9">
        <v>0</v>
      </c>
      <c r="I1858" s="9">
        <v>0</v>
      </c>
      <c r="J1858" s="9">
        <v>0</v>
      </c>
      <c r="K1858" s="9">
        <v>3.4000000000000002E-2</v>
      </c>
      <c r="L1858" s="9">
        <v>0</v>
      </c>
      <c r="M1858" s="9">
        <v>4.4999999999999998E-2</v>
      </c>
      <c r="N1858" s="9">
        <v>0</v>
      </c>
      <c r="O1858" s="9">
        <v>0</v>
      </c>
      <c r="P1858" s="9">
        <v>2.5000000000000001E-2</v>
      </c>
      <c r="Q1858" s="9">
        <v>0</v>
      </c>
      <c r="R1858" s="9">
        <v>1.6E-2</v>
      </c>
      <c r="S1858" s="9">
        <v>0</v>
      </c>
      <c r="T1858" s="9">
        <v>1.7999999999999999E-2</v>
      </c>
      <c r="U1858" s="9">
        <v>0</v>
      </c>
      <c r="V1858" s="9">
        <v>0</v>
      </c>
      <c r="W1858" s="9">
        <v>0</v>
      </c>
      <c r="X1858" s="9">
        <v>0</v>
      </c>
      <c r="Y1858" s="9">
        <v>0</v>
      </c>
      <c r="Z1858" s="9">
        <v>0</v>
      </c>
      <c r="AA1858" s="9">
        <v>2.8000000000000001E-2</v>
      </c>
      <c r="AB1858" s="9">
        <v>0.04</v>
      </c>
    </row>
    <row r="1859" spans="2:28" x14ac:dyDescent="0.2">
      <c r="B1859" s="2">
        <v>1982</v>
      </c>
      <c r="C1859" s="8">
        <v>7.0000000000000001E-3</v>
      </c>
      <c r="D1859" s="9">
        <v>0</v>
      </c>
      <c r="E1859" s="9">
        <v>0</v>
      </c>
      <c r="F1859" s="9">
        <v>0</v>
      </c>
      <c r="G1859" s="9">
        <v>0</v>
      </c>
      <c r="H1859" s="9">
        <v>8.3000000000000004E-2</v>
      </c>
      <c r="I1859" s="9">
        <v>0</v>
      </c>
      <c r="J1859" s="9">
        <v>0.125</v>
      </c>
      <c r="K1859" s="9">
        <v>0</v>
      </c>
      <c r="L1859" s="9">
        <v>0</v>
      </c>
      <c r="M1859" s="9">
        <v>0</v>
      </c>
      <c r="N1859" s="9">
        <v>0</v>
      </c>
      <c r="O1859" s="9">
        <v>0</v>
      </c>
      <c r="P1859" s="9">
        <v>1.2E-2</v>
      </c>
      <c r="Q1859" s="9">
        <v>0</v>
      </c>
      <c r="R1859" s="9">
        <v>8.0000000000000002E-3</v>
      </c>
      <c r="S1859" s="9">
        <v>0</v>
      </c>
      <c r="T1859" s="9">
        <v>0</v>
      </c>
      <c r="U1859" s="9">
        <v>0</v>
      </c>
      <c r="V1859" s="9">
        <v>3.7999999999999999E-2</v>
      </c>
      <c r="W1859" s="9">
        <v>0</v>
      </c>
      <c r="X1859" s="9">
        <v>0</v>
      </c>
      <c r="Y1859" s="9">
        <v>0</v>
      </c>
      <c r="Z1859" s="9">
        <v>0</v>
      </c>
      <c r="AA1859" s="9">
        <v>2.8000000000000001E-2</v>
      </c>
      <c r="AB1859" s="9">
        <v>0</v>
      </c>
    </row>
    <row r="1860" spans="2:28" x14ac:dyDescent="0.2">
      <c r="B1860" s="2">
        <v>1984</v>
      </c>
      <c r="C1860" s="8">
        <v>2.1000000000000001E-2</v>
      </c>
      <c r="D1860" s="9">
        <v>3.6999999999999998E-2</v>
      </c>
      <c r="E1860" s="9">
        <v>0.04</v>
      </c>
      <c r="F1860" s="9">
        <v>3.2000000000000001E-2</v>
      </c>
      <c r="G1860" s="9">
        <v>0</v>
      </c>
      <c r="H1860" s="9">
        <v>0</v>
      </c>
      <c r="I1860" s="9">
        <v>0</v>
      </c>
      <c r="J1860" s="9">
        <v>0</v>
      </c>
      <c r="K1860" s="9">
        <v>3.4000000000000002E-2</v>
      </c>
      <c r="L1860" s="9">
        <v>0</v>
      </c>
      <c r="M1860" s="9">
        <v>4.4999999999999998E-2</v>
      </c>
      <c r="N1860" s="9">
        <v>0</v>
      </c>
      <c r="O1860" s="9">
        <v>0.14299999999999999</v>
      </c>
      <c r="P1860" s="9">
        <v>0</v>
      </c>
      <c r="Q1860" s="9">
        <v>4.9000000000000002E-2</v>
      </c>
      <c r="R1860" s="9">
        <v>2.4E-2</v>
      </c>
      <c r="S1860" s="9">
        <v>0</v>
      </c>
      <c r="T1860" s="9">
        <v>2.7E-2</v>
      </c>
      <c r="U1860" s="9">
        <v>0</v>
      </c>
      <c r="V1860" s="9">
        <v>0</v>
      </c>
      <c r="W1860" s="9">
        <v>0</v>
      </c>
      <c r="X1860" s="9">
        <v>0</v>
      </c>
      <c r="Y1860" s="9">
        <v>0</v>
      </c>
      <c r="Z1860" s="9">
        <v>3.1E-2</v>
      </c>
      <c r="AA1860" s="9">
        <v>0</v>
      </c>
      <c r="AB1860" s="9">
        <v>0.08</v>
      </c>
    </row>
    <row r="1861" spans="2:28" x14ac:dyDescent="0.2">
      <c r="B1861" s="2">
        <v>1985</v>
      </c>
      <c r="C1861" s="8">
        <v>1.4E-2</v>
      </c>
      <c r="D1861" s="9">
        <v>3.6999999999999998E-2</v>
      </c>
      <c r="E1861" s="9">
        <v>0.04</v>
      </c>
      <c r="F1861" s="9">
        <v>0</v>
      </c>
      <c r="G1861" s="9">
        <v>0</v>
      </c>
      <c r="H1861" s="9">
        <v>0</v>
      </c>
      <c r="I1861" s="9">
        <v>0</v>
      </c>
      <c r="J1861" s="9">
        <v>0</v>
      </c>
      <c r="K1861" s="9">
        <v>0</v>
      </c>
      <c r="L1861" s="9">
        <v>5.6000000000000001E-2</v>
      </c>
      <c r="M1861" s="9">
        <v>0</v>
      </c>
      <c r="N1861" s="9">
        <v>0</v>
      </c>
      <c r="O1861" s="9">
        <v>0</v>
      </c>
      <c r="P1861" s="9">
        <v>1.2E-2</v>
      </c>
      <c r="Q1861" s="9">
        <v>1.6E-2</v>
      </c>
      <c r="R1861" s="9">
        <v>1.6E-2</v>
      </c>
      <c r="S1861" s="9">
        <v>0</v>
      </c>
      <c r="T1861" s="9">
        <v>1.7999999999999999E-2</v>
      </c>
      <c r="U1861" s="9">
        <v>0</v>
      </c>
      <c r="V1861" s="9">
        <v>0</v>
      </c>
      <c r="W1861" s="9">
        <v>0</v>
      </c>
      <c r="X1861" s="9">
        <v>0</v>
      </c>
      <c r="Y1861" s="9">
        <v>2.7E-2</v>
      </c>
      <c r="Z1861" s="9">
        <v>3.1E-2</v>
      </c>
      <c r="AA1861" s="9">
        <v>0</v>
      </c>
      <c r="AB1861" s="9">
        <v>0</v>
      </c>
    </row>
    <row r="1862" spans="2:28" x14ac:dyDescent="0.2">
      <c r="B1862" s="2">
        <v>1986</v>
      </c>
      <c r="C1862" s="8">
        <v>7.0000000000000001E-3</v>
      </c>
      <c r="D1862" s="9">
        <v>3.6999999999999998E-2</v>
      </c>
      <c r="E1862" s="9">
        <v>0</v>
      </c>
      <c r="F1862" s="9">
        <v>0</v>
      </c>
      <c r="G1862" s="9">
        <v>0</v>
      </c>
      <c r="H1862" s="9">
        <v>0</v>
      </c>
      <c r="I1862" s="9">
        <v>0</v>
      </c>
      <c r="J1862" s="9">
        <v>0</v>
      </c>
      <c r="K1862" s="9">
        <v>0</v>
      </c>
      <c r="L1862" s="9">
        <v>0</v>
      </c>
      <c r="M1862" s="9">
        <v>0</v>
      </c>
      <c r="N1862" s="9">
        <v>0</v>
      </c>
      <c r="O1862" s="9">
        <v>0</v>
      </c>
      <c r="P1862" s="9">
        <v>0</v>
      </c>
      <c r="Q1862" s="9">
        <v>1.6E-2</v>
      </c>
      <c r="R1862" s="9">
        <v>8.0000000000000002E-3</v>
      </c>
      <c r="S1862" s="9">
        <v>0</v>
      </c>
      <c r="T1862" s="9">
        <v>8.9999999999999993E-3</v>
      </c>
      <c r="U1862" s="9">
        <v>0</v>
      </c>
      <c r="V1862" s="9">
        <v>0</v>
      </c>
      <c r="W1862" s="9">
        <v>0.16700000000000001</v>
      </c>
      <c r="X1862" s="9">
        <v>0</v>
      </c>
      <c r="Y1862" s="9">
        <v>0</v>
      </c>
      <c r="Z1862" s="9">
        <v>0</v>
      </c>
      <c r="AA1862" s="9">
        <v>0</v>
      </c>
      <c r="AB1862" s="9">
        <v>0</v>
      </c>
    </row>
    <row r="1863" spans="2:28" x14ac:dyDescent="0.2">
      <c r="B1863" s="2">
        <v>1987</v>
      </c>
      <c r="C1863" s="8">
        <v>1.4E-2</v>
      </c>
      <c r="D1863" s="9">
        <v>7.3999999999999996E-2</v>
      </c>
      <c r="E1863" s="9">
        <v>0</v>
      </c>
      <c r="F1863" s="9">
        <v>0</v>
      </c>
      <c r="G1863" s="9">
        <v>0</v>
      </c>
      <c r="H1863" s="9">
        <v>0</v>
      </c>
      <c r="I1863" s="9">
        <v>0</v>
      </c>
      <c r="J1863" s="9">
        <v>0</v>
      </c>
      <c r="K1863" s="9">
        <v>0</v>
      </c>
      <c r="L1863" s="9">
        <v>0</v>
      </c>
      <c r="M1863" s="9">
        <v>0</v>
      </c>
      <c r="N1863" s="9">
        <v>0.1</v>
      </c>
      <c r="O1863" s="9">
        <v>0</v>
      </c>
      <c r="P1863" s="9">
        <v>1.2E-2</v>
      </c>
      <c r="Q1863" s="9">
        <v>1.6E-2</v>
      </c>
      <c r="R1863" s="9">
        <v>1.6E-2</v>
      </c>
      <c r="S1863" s="9">
        <v>0</v>
      </c>
      <c r="T1863" s="9">
        <v>1.7999999999999999E-2</v>
      </c>
      <c r="U1863" s="9">
        <v>0</v>
      </c>
      <c r="V1863" s="9">
        <v>0</v>
      </c>
      <c r="W1863" s="9">
        <v>0</v>
      </c>
      <c r="X1863" s="9">
        <v>0.125</v>
      </c>
      <c r="Y1863" s="9">
        <v>2.7E-2</v>
      </c>
      <c r="Z1863" s="9">
        <v>0</v>
      </c>
      <c r="AA1863" s="9">
        <v>0</v>
      </c>
      <c r="AB1863" s="9">
        <v>0</v>
      </c>
    </row>
    <row r="1864" spans="2:28" x14ac:dyDescent="0.2">
      <c r="B1864" s="2">
        <v>1989</v>
      </c>
      <c r="C1864" s="8">
        <v>1.4E-2</v>
      </c>
      <c r="D1864" s="9">
        <v>3.6999999999999998E-2</v>
      </c>
      <c r="E1864" s="9">
        <v>0</v>
      </c>
      <c r="F1864" s="9">
        <v>3.2000000000000001E-2</v>
      </c>
      <c r="G1864" s="9">
        <v>0</v>
      </c>
      <c r="H1864" s="9">
        <v>0</v>
      </c>
      <c r="I1864" s="9">
        <v>0</v>
      </c>
      <c r="J1864" s="9">
        <v>0</v>
      </c>
      <c r="K1864" s="9">
        <v>3.4000000000000002E-2</v>
      </c>
      <c r="L1864" s="9">
        <v>2.8000000000000001E-2</v>
      </c>
      <c r="M1864" s="9">
        <v>0</v>
      </c>
      <c r="N1864" s="9">
        <v>0</v>
      </c>
      <c r="O1864" s="9">
        <v>0</v>
      </c>
      <c r="P1864" s="9">
        <v>0</v>
      </c>
      <c r="Q1864" s="9">
        <v>3.3000000000000002E-2</v>
      </c>
      <c r="R1864" s="9">
        <v>1.6E-2</v>
      </c>
      <c r="S1864" s="9">
        <v>0</v>
      </c>
      <c r="T1864" s="9">
        <v>8.9999999999999993E-3</v>
      </c>
      <c r="U1864" s="9">
        <v>0</v>
      </c>
      <c r="V1864" s="9">
        <v>3.7999999999999999E-2</v>
      </c>
      <c r="W1864" s="9">
        <v>0</v>
      </c>
      <c r="X1864" s="9">
        <v>0</v>
      </c>
      <c r="Y1864" s="9">
        <v>2.7E-2</v>
      </c>
      <c r="Z1864" s="9">
        <v>3.1E-2</v>
      </c>
      <c r="AA1864" s="9">
        <v>0</v>
      </c>
      <c r="AB1864" s="9">
        <v>0</v>
      </c>
    </row>
    <row r="1865" spans="2:28" x14ac:dyDescent="0.2">
      <c r="B1865" s="2">
        <v>1991</v>
      </c>
      <c r="C1865" s="8">
        <v>7.0000000000000001E-3</v>
      </c>
      <c r="D1865" s="9">
        <v>3.6999999999999998E-2</v>
      </c>
      <c r="E1865" s="9">
        <v>0</v>
      </c>
      <c r="F1865" s="9">
        <v>0</v>
      </c>
      <c r="G1865" s="9">
        <v>0</v>
      </c>
      <c r="H1865" s="9">
        <v>0</v>
      </c>
      <c r="I1865" s="9">
        <v>0</v>
      </c>
      <c r="J1865" s="9">
        <v>0</v>
      </c>
      <c r="K1865" s="9">
        <v>0</v>
      </c>
      <c r="L1865" s="9">
        <v>0</v>
      </c>
      <c r="M1865" s="9">
        <v>0</v>
      </c>
      <c r="N1865" s="9">
        <v>0.1</v>
      </c>
      <c r="O1865" s="9">
        <v>0</v>
      </c>
      <c r="P1865" s="9">
        <v>1.2E-2</v>
      </c>
      <c r="Q1865" s="9">
        <v>0</v>
      </c>
      <c r="R1865" s="9">
        <v>8.0000000000000002E-3</v>
      </c>
      <c r="S1865" s="9">
        <v>0</v>
      </c>
      <c r="T1865" s="9">
        <v>8.9999999999999993E-3</v>
      </c>
      <c r="U1865" s="9">
        <v>0</v>
      </c>
      <c r="V1865" s="9">
        <v>0</v>
      </c>
      <c r="W1865" s="9">
        <v>0</v>
      </c>
      <c r="X1865" s="9">
        <v>0</v>
      </c>
      <c r="Y1865" s="9">
        <v>0</v>
      </c>
      <c r="Z1865" s="9">
        <v>0</v>
      </c>
      <c r="AA1865" s="9">
        <v>2.8000000000000001E-2</v>
      </c>
      <c r="AB1865" s="9">
        <v>0</v>
      </c>
    </row>
    <row r="1866" spans="2:28" x14ac:dyDescent="0.2">
      <c r="B1866" s="2">
        <v>1992</v>
      </c>
      <c r="C1866" s="8">
        <v>7.0000000000000001E-3</v>
      </c>
      <c r="D1866" s="9">
        <v>3.6999999999999998E-2</v>
      </c>
      <c r="E1866" s="9">
        <v>0</v>
      </c>
      <c r="F1866" s="9">
        <v>0</v>
      </c>
      <c r="G1866" s="9">
        <v>0</v>
      </c>
      <c r="H1866" s="9">
        <v>0</v>
      </c>
      <c r="I1866" s="9">
        <v>0</v>
      </c>
      <c r="J1866" s="9">
        <v>0</v>
      </c>
      <c r="K1866" s="9">
        <v>0</v>
      </c>
      <c r="L1866" s="9">
        <v>0</v>
      </c>
      <c r="M1866" s="9">
        <v>0</v>
      </c>
      <c r="N1866" s="9">
        <v>0</v>
      </c>
      <c r="O1866" s="9">
        <v>0</v>
      </c>
      <c r="P1866" s="9">
        <v>1.2E-2</v>
      </c>
      <c r="Q1866" s="9">
        <v>0</v>
      </c>
      <c r="R1866" s="9">
        <v>8.0000000000000002E-3</v>
      </c>
      <c r="S1866" s="9">
        <v>0</v>
      </c>
      <c r="T1866" s="9">
        <v>8.9999999999999993E-3</v>
      </c>
      <c r="U1866" s="9">
        <v>0</v>
      </c>
      <c r="V1866" s="9">
        <v>0</v>
      </c>
      <c r="W1866" s="9">
        <v>0</v>
      </c>
      <c r="X1866" s="9">
        <v>0</v>
      </c>
      <c r="Y1866" s="9">
        <v>0</v>
      </c>
      <c r="Z1866" s="9">
        <v>0</v>
      </c>
      <c r="AA1866" s="9">
        <v>0</v>
      </c>
      <c r="AB1866" s="9">
        <v>0.04</v>
      </c>
    </row>
    <row r="1867" spans="2:28" x14ac:dyDescent="0.2">
      <c r="B1867" s="2">
        <v>1995</v>
      </c>
      <c r="C1867" s="8">
        <v>3.4000000000000002E-2</v>
      </c>
      <c r="D1867" s="9">
        <v>3.6999999999999998E-2</v>
      </c>
      <c r="E1867" s="9">
        <v>0.04</v>
      </c>
      <c r="F1867" s="9">
        <v>3.2000000000000001E-2</v>
      </c>
      <c r="G1867" s="9">
        <v>3.5999999999999997E-2</v>
      </c>
      <c r="H1867" s="9">
        <v>0</v>
      </c>
      <c r="I1867" s="9">
        <v>4.4999999999999998E-2</v>
      </c>
      <c r="J1867" s="9">
        <v>0</v>
      </c>
      <c r="K1867" s="9">
        <v>6.9000000000000006E-2</v>
      </c>
      <c r="L1867" s="9">
        <v>2.8000000000000001E-2</v>
      </c>
      <c r="M1867" s="9">
        <v>4.4999999999999998E-2</v>
      </c>
      <c r="N1867" s="9">
        <v>0</v>
      </c>
      <c r="O1867" s="9">
        <v>0</v>
      </c>
      <c r="P1867" s="9">
        <v>1.2E-2</v>
      </c>
      <c r="Q1867" s="9">
        <v>6.6000000000000003E-2</v>
      </c>
      <c r="R1867" s="9">
        <v>3.2000000000000001E-2</v>
      </c>
      <c r="S1867" s="9">
        <v>8.3000000000000004E-2</v>
      </c>
      <c r="T1867" s="9">
        <v>4.4999999999999998E-2</v>
      </c>
      <c r="U1867" s="9">
        <v>0</v>
      </c>
      <c r="V1867" s="9">
        <v>0</v>
      </c>
      <c r="W1867" s="9">
        <v>0</v>
      </c>
      <c r="X1867" s="9">
        <v>0</v>
      </c>
      <c r="Y1867" s="9">
        <v>2.7E-2</v>
      </c>
      <c r="Z1867" s="9">
        <v>6.3E-2</v>
      </c>
      <c r="AA1867" s="9">
        <v>5.6000000000000001E-2</v>
      </c>
      <c r="AB1867" s="9">
        <v>0</v>
      </c>
    </row>
    <row r="1868" spans="2:28" x14ac:dyDescent="0.2">
      <c r="B1868" s="2">
        <v>1996</v>
      </c>
      <c r="C1868" s="8">
        <v>2.1000000000000001E-2</v>
      </c>
      <c r="D1868" s="9">
        <v>0</v>
      </c>
      <c r="E1868" s="9">
        <v>0.04</v>
      </c>
      <c r="F1868" s="9">
        <v>3.2000000000000001E-2</v>
      </c>
      <c r="G1868" s="9">
        <v>0</v>
      </c>
      <c r="H1868" s="9">
        <v>0</v>
      </c>
      <c r="I1868" s="9">
        <v>4.4999999999999998E-2</v>
      </c>
      <c r="J1868" s="9">
        <v>0.125</v>
      </c>
      <c r="K1868" s="9">
        <v>3.4000000000000002E-2</v>
      </c>
      <c r="L1868" s="9">
        <v>2.8000000000000001E-2</v>
      </c>
      <c r="M1868" s="9">
        <v>0</v>
      </c>
      <c r="N1868" s="9">
        <v>0</v>
      </c>
      <c r="O1868" s="9">
        <v>0</v>
      </c>
      <c r="P1868" s="9">
        <v>2.5000000000000001E-2</v>
      </c>
      <c r="Q1868" s="9">
        <v>1.6E-2</v>
      </c>
      <c r="R1868" s="9">
        <v>2.4E-2</v>
      </c>
      <c r="S1868" s="9">
        <v>0</v>
      </c>
      <c r="T1868" s="9">
        <v>8.9999999999999993E-3</v>
      </c>
      <c r="U1868" s="9">
        <v>0</v>
      </c>
      <c r="V1868" s="9">
        <v>7.6999999999999999E-2</v>
      </c>
      <c r="W1868" s="9">
        <v>0</v>
      </c>
      <c r="X1868" s="9">
        <v>0</v>
      </c>
      <c r="Y1868" s="9">
        <v>2.7E-2</v>
      </c>
      <c r="Z1868" s="9">
        <v>3.1E-2</v>
      </c>
      <c r="AA1868" s="9">
        <v>2.8000000000000001E-2</v>
      </c>
      <c r="AB1868" s="9">
        <v>0</v>
      </c>
    </row>
    <row r="1869" spans="2:28" x14ac:dyDescent="0.2">
      <c r="B1869" s="2">
        <v>1997</v>
      </c>
      <c r="C1869" s="8">
        <v>7.0000000000000001E-3</v>
      </c>
      <c r="D1869" s="9">
        <v>3.6999999999999998E-2</v>
      </c>
      <c r="E1869" s="9">
        <v>0</v>
      </c>
      <c r="F1869" s="9">
        <v>0</v>
      </c>
      <c r="G1869" s="9">
        <v>0</v>
      </c>
      <c r="H1869" s="9">
        <v>0</v>
      </c>
      <c r="I1869" s="9">
        <v>0</v>
      </c>
      <c r="J1869" s="9">
        <v>0</v>
      </c>
      <c r="K1869" s="9">
        <v>3.4000000000000002E-2</v>
      </c>
      <c r="L1869" s="9">
        <v>0</v>
      </c>
      <c r="M1869" s="9">
        <v>0</v>
      </c>
      <c r="N1869" s="9">
        <v>0</v>
      </c>
      <c r="O1869" s="9">
        <v>0</v>
      </c>
      <c r="P1869" s="9">
        <v>1.2E-2</v>
      </c>
      <c r="Q1869" s="9">
        <v>0</v>
      </c>
      <c r="R1869" s="9">
        <v>8.0000000000000002E-3</v>
      </c>
      <c r="S1869" s="9">
        <v>0</v>
      </c>
      <c r="T1869" s="9">
        <v>8.9999999999999993E-3</v>
      </c>
      <c r="U1869" s="9">
        <v>0</v>
      </c>
      <c r="V1869" s="9">
        <v>0</v>
      </c>
      <c r="W1869" s="9">
        <v>0</v>
      </c>
      <c r="X1869" s="9">
        <v>0</v>
      </c>
      <c r="Y1869" s="9">
        <v>0</v>
      </c>
      <c r="Z1869" s="9">
        <v>0</v>
      </c>
      <c r="AA1869" s="9">
        <v>0</v>
      </c>
      <c r="AB1869" s="9">
        <v>0.04</v>
      </c>
    </row>
    <row r="1870" spans="2:28" x14ac:dyDescent="0.2">
      <c r="B1870" s="2">
        <v>1998</v>
      </c>
      <c r="C1870" s="8">
        <v>7.0000000000000001E-3</v>
      </c>
      <c r="D1870" s="9">
        <v>0</v>
      </c>
      <c r="E1870" s="9">
        <v>0</v>
      </c>
      <c r="F1870" s="9">
        <v>0</v>
      </c>
      <c r="G1870" s="9">
        <v>0</v>
      </c>
      <c r="H1870" s="9">
        <v>0</v>
      </c>
      <c r="I1870" s="9">
        <v>4.4999999999999998E-2</v>
      </c>
      <c r="J1870" s="9">
        <v>0</v>
      </c>
      <c r="K1870" s="9">
        <v>0</v>
      </c>
      <c r="L1870" s="9">
        <v>0</v>
      </c>
      <c r="M1870" s="9">
        <v>0</v>
      </c>
      <c r="N1870" s="9">
        <v>0</v>
      </c>
      <c r="O1870" s="9">
        <v>0</v>
      </c>
      <c r="P1870" s="9">
        <v>0</v>
      </c>
      <c r="Q1870" s="9">
        <v>1.6E-2</v>
      </c>
      <c r="R1870" s="9">
        <v>0</v>
      </c>
      <c r="S1870" s="9">
        <v>8.3000000000000004E-2</v>
      </c>
      <c r="T1870" s="9">
        <v>0</v>
      </c>
      <c r="U1870" s="9">
        <v>0</v>
      </c>
      <c r="V1870" s="9">
        <v>3.7999999999999999E-2</v>
      </c>
      <c r="W1870" s="9">
        <v>0</v>
      </c>
      <c r="X1870" s="9">
        <v>0</v>
      </c>
      <c r="Y1870" s="9">
        <v>2.7E-2</v>
      </c>
      <c r="Z1870" s="9">
        <v>0</v>
      </c>
      <c r="AA1870" s="9">
        <v>0</v>
      </c>
      <c r="AB1870" s="9">
        <v>0</v>
      </c>
    </row>
    <row r="1871" spans="2:28" x14ac:dyDescent="0.2">
      <c r="B1871" s="2">
        <v>2000</v>
      </c>
      <c r="C1871" s="8">
        <v>7.0000000000000001E-3</v>
      </c>
      <c r="D1871" s="9">
        <v>0</v>
      </c>
      <c r="E1871" s="9">
        <v>0.04</v>
      </c>
      <c r="F1871" s="9">
        <v>0</v>
      </c>
      <c r="G1871" s="9">
        <v>0</v>
      </c>
      <c r="H1871" s="9">
        <v>0</v>
      </c>
      <c r="I1871" s="9">
        <v>0</v>
      </c>
      <c r="J1871" s="9">
        <v>0</v>
      </c>
      <c r="K1871" s="9">
        <v>0</v>
      </c>
      <c r="L1871" s="9">
        <v>2.8000000000000001E-2</v>
      </c>
      <c r="M1871" s="9">
        <v>0</v>
      </c>
      <c r="N1871" s="9">
        <v>0</v>
      </c>
      <c r="O1871" s="9">
        <v>0</v>
      </c>
      <c r="P1871" s="9">
        <v>0</v>
      </c>
      <c r="Q1871" s="9">
        <v>1.6E-2</v>
      </c>
      <c r="R1871" s="9">
        <v>8.0000000000000002E-3</v>
      </c>
      <c r="S1871" s="9">
        <v>0</v>
      </c>
      <c r="T1871" s="9">
        <v>0</v>
      </c>
      <c r="U1871" s="9">
        <v>0.125</v>
      </c>
      <c r="V1871" s="9">
        <v>0</v>
      </c>
      <c r="W1871" s="9">
        <v>0</v>
      </c>
      <c r="X1871" s="9">
        <v>0</v>
      </c>
      <c r="Y1871" s="9">
        <v>0</v>
      </c>
      <c r="Z1871" s="9">
        <v>3.1E-2</v>
      </c>
      <c r="AA1871" s="9">
        <v>0</v>
      </c>
      <c r="AB1871" s="9">
        <v>0</v>
      </c>
    </row>
    <row r="1872" spans="2:28" x14ac:dyDescent="0.2">
      <c r="B1872" s="2">
        <v>2001</v>
      </c>
      <c r="C1872" s="8">
        <v>7.0000000000000001E-3</v>
      </c>
      <c r="D1872" s="9">
        <v>0</v>
      </c>
      <c r="E1872" s="9">
        <v>0.04</v>
      </c>
      <c r="F1872" s="9">
        <v>0</v>
      </c>
      <c r="G1872" s="9">
        <v>0</v>
      </c>
      <c r="H1872" s="9">
        <v>0</v>
      </c>
      <c r="I1872" s="9">
        <v>0</v>
      </c>
      <c r="J1872" s="9">
        <v>0</v>
      </c>
      <c r="K1872" s="9">
        <v>3.4000000000000002E-2</v>
      </c>
      <c r="L1872" s="9">
        <v>0</v>
      </c>
      <c r="M1872" s="9">
        <v>0</v>
      </c>
      <c r="N1872" s="9">
        <v>0</v>
      </c>
      <c r="O1872" s="9">
        <v>0</v>
      </c>
      <c r="P1872" s="9">
        <v>0</v>
      </c>
      <c r="Q1872" s="9">
        <v>1.6E-2</v>
      </c>
      <c r="R1872" s="9">
        <v>8.0000000000000002E-3</v>
      </c>
      <c r="S1872" s="9">
        <v>0</v>
      </c>
      <c r="T1872" s="9">
        <v>0</v>
      </c>
      <c r="U1872" s="9">
        <v>0</v>
      </c>
      <c r="V1872" s="9">
        <v>3.7999999999999999E-2</v>
      </c>
      <c r="W1872" s="9">
        <v>0</v>
      </c>
      <c r="X1872" s="9">
        <v>0</v>
      </c>
      <c r="Y1872" s="9">
        <v>0</v>
      </c>
      <c r="Z1872" s="9">
        <v>0</v>
      </c>
      <c r="AA1872" s="9">
        <v>2.8000000000000001E-2</v>
      </c>
      <c r="AB1872" s="9">
        <v>0</v>
      </c>
    </row>
    <row r="1873" spans="2:28" x14ac:dyDescent="0.2">
      <c r="B1873" s="2">
        <v>2010</v>
      </c>
      <c r="C1873" s="8">
        <v>7.0000000000000001E-3</v>
      </c>
      <c r="D1873" s="9">
        <v>0</v>
      </c>
      <c r="E1873" s="9">
        <v>0</v>
      </c>
      <c r="F1873" s="9">
        <v>3.2000000000000001E-2</v>
      </c>
      <c r="G1873" s="9">
        <v>0</v>
      </c>
      <c r="H1873" s="9">
        <v>0</v>
      </c>
      <c r="I1873" s="9">
        <v>0</v>
      </c>
      <c r="J1873" s="9">
        <v>0</v>
      </c>
      <c r="K1873" s="9">
        <v>0</v>
      </c>
      <c r="L1873" s="9">
        <v>0</v>
      </c>
      <c r="M1873" s="9">
        <v>4.4999999999999998E-2</v>
      </c>
      <c r="N1873" s="9">
        <v>0</v>
      </c>
      <c r="O1873" s="9">
        <v>0</v>
      </c>
      <c r="P1873" s="9">
        <v>0</v>
      </c>
      <c r="Q1873" s="9">
        <v>1.6E-2</v>
      </c>
      <c r="R1873" s="9">
        <v>8.0000000000000002E-3</v>
      </c>
      <c r="S1873" s="9">
        <v>0</v>
      </c>
      <c r="T1873" s="9">
        <v>8.9999999999999993E-3</v>
      </c>
      <c r="U1873" s="9">
        <v>0</v>
      </c>
      <c r="V1873" s="9">
        <v>0</v>
      </c>
      <c r="W1873" s="9">
        <v>0</v>
      </c>
      <c r="X1873" s="9">
        <v>0</v>
      </c>
      <c r="Y1873" s="9">
        <v>0</v>
      </c>
      <c r="Z1873" s="9">
        <v>0</v>
      </c>
      <c r="AA1873" s="9">
        <v>0</v>
      </c>
      <c r="AB1873" s="9">
        <v>0.04</v>
      </c>
    </row>
    <row r="1874" spans="2:28" x14ac:dyDescent="0.2">
      <c r="B1874" s="2">
        <v>2018</v>
      </c>
      <c r="C1874" s="8">
        <v>7.0000000000000001E-3</v>
      </c>
      <c r="D1874" s="9">
        <v>3.6999999999999998E-2</v>
      </c>
      <c r="E1874" s="9">
        <v>0</v>
      </c>
      <c r="F1874" s="9">
        <v>0</v>
      </c>
      <c r="G1874" s="9">
        <v>0</v>
      </c>
      <c r="H1874" s="9">
        <v>0</v>
      </c>
      <c r="I1874" s="9">
        <v>0</v>
      </c>
      <c r="J1874" s="9">
        <v>0</v>
      </c>
      <c r="K1874" s="9">
        <v>3.4000000000000002E-2</v>
      </c>
      <c r="L1874" s="9">
        <v>0</v>
      </c>
      <c r="M1874" s="9">
        <v>0</v>
      </c>
      <c r="N1874" s="9">
        <v>0</v>
      </c>
      <c r="O1874" s="9">
        <v>0</v>
      </c>
      <c r="P1874" s="9">
        <v>0</v>
      </c>
      <c r="Q1874" s="9">
        <v>1.6E-2</v>
      </c>
      <c r="R1874" s="9">
        <v>8.0000000000000002E-3</v>
      </c>
      <c r="S1874" s="9">
        <v>0</v>
      </c>
      <c r="T1874" s="9">
        <v>0</v>
      </c>
      <c r="U1874" s="9">
        <v>0</v>
      </c>
      <c r="V1874" s="9">
        <v>3.7999999999999999E-2</v>
      </c>
      <c r="W1874" s="9">
        <v>0</v>
      </c>
      <c r="X1874" s="9">
        <v>0</v>
      </c>
      <c r="Y1874" s="9">
        <v>2.7E-2</v>
      </c>
      <c r="Z1874" s="9">
        <v>0</v>
      </c>
      <c r="AA1874" s="9">
        <v>0</v>
      </c>
      <c r="AB1874" s="9">
        <v>0</v>
      </c>
    </row>
    <row r="1875" spans="2:28" x14ac:dyDescent="0.2">
      <c r="B1875" s="2">
        <v>28399</v>
      </c>
      <c r="C1875" s="8">
        <v>7.0000000000000001E-3</v>
      </c>
      <c r="D1875" s="9">
        <v>0</v>
      </c>
      <c r="E1875" s="9">
        <v>0</v>
      </c>
      <c r="F1875" s="9">
        <v>0</v>
      </c>
      <c r="G1875" s="9">
        <v>0</v>
      </c>
      <c r="H1875" s="9">
        <v>0</v>
      </c>
      <c r="I1875" s="9">
        <v>4.4999999999999998E-2</v>
      </c>
      <c r="J1875" s="9">
        <v>0.125</v>
      </c>
      <c r="K1875" s="9">
        <v>0</v>
      </c>
      <c r="L1875" s="9">
        <v>0</v>
      </c>
      <c r="M1875" s="9">
        <v>0</v>
      </c>
      <c r="N1875" s="9">
        <v>0</v>
      </c>
      <c r="O1875" s="9">
        <v>0</v>
      </c>
      <c r="P1875" s="9">
        <v>1.2E-2</v>
      </c>
      <c r="Q1875" s="9">
        <v>0</v>
      </c>
      <c r="R1875" s="9">
        <v>8.0000000000000002E-3</v>
      </c>
      <c r="S1875" s="9">
        <v>0</v>
      </c>
      <c r="T1875" s="9">
        <v>0</v>
      </c>
      <c r="U1875" s="9">
        <v>0</v>
      </c>
      <c r="V1875" s="9">
        <v>3.7999999999999999E-2</v>
      </c>
      <c r="W1875" s="9">
        <v>0</v>
      </c>
      <c r="X1875" s="9">
        <v>0</v>
      </c>
      <c r="Y1875" s="9">
        <v>0</v>
      </c>
      <c r="Z1875" s="9">
        <v>0</v>
      </c>
      <c r="AA1875" s="9">
        <v>2.8000000000000001E-2</v>
      </c>
      <c r="AB1875" s="9">
        <v>0</v>
      </c>
    </row>
    <row r="1876" spans="2:28" x14ac:dyDescent="0.2">
      <c r="B1876" s="2">
        <v>4</v>
      </c>
      <c r="C1876" s="8">
        <v>7.0000000000000001E-3</v>
      </c>
      <c r="D1876" s="9">
        <v>3.6999999999999998E-2</v>
      </c>
      <c r="E1876" s="9">
        <v>0</v>
      </c>
      <c r="F1876" s="9">
        <v>0</v>
      </c>
      <c r="G1876" s="9">
        <v>0</v>
      </c>
      <c r="H1876" s="9">
        <v>0</v>
      </c>
      <c r="I1876" s="9">
        <v>0</v>
      </c>
      <c r="J1876" s="9">
        <v>0</v>
      </c>
      <c r="K1876" s="9">
        <v>3.4000000000000002E-2</v>
      </c>
      <c r="L1876" s="9">
        <v>0</v>
      </c>
      <c r="M1876" s="9">
        <v>0</v>
      </c>
      <c r="N1876" s="9">
        <v>0</v>
      </c>
      <c r="O1876" s="9">
        <v>0</v>
      </c>
      <c r="P1876" s="9">
        <v>1.2E-2</v>
      </c>
      <c r="Q1876" s="9">
        <v>0</v>
      </c>
      <c r="R1876" s="9">
        <v>8.0000000000000002E-3</v>
      </c>
      <c r="S1876" s="9">
        <v>0</v>
      </c>
      <c r="T1876" s="9">
        <v>8.9999999999999993E-3</v>
      </c>
      <c r="U1876" s="9">
        <v>0</v>
      </c>
      <c r="V1876" s="9">
        <v>0</v>
      </c>
      <c r="W1876" s="9">
        <v>0</v>
      </c>
      <c r="X1876" s="9">
        <v>0</v>
      </c>
      <c r="Y1876" s="9">
        <v>2.7E-2</v>
      </c>
      <c r="Z1876" s="9">
        <v>0</v>
      </c>
      <c r="AA1876" s="9">
        <v>0</v>
      </c>
      <c r="AB1876" s="9">
        <v>0</v>
      </c>
    </row>
    <row r="1877" spans="2:28" x14ac:dyDescent="0.2">
      <c r="B1877" s="2" t="s">
        <v>487</v>
      </c>
      <c r="C1877" s="8">
        <v>7.0000000000000001E-3</v>
      </c>
      <c r="D1877" s="9">
        <v>0</v>
      </c>
      <c r="E1877" s="9">
        <v>0</v>
      </c>
      <c r="F1877" s="9">
        <v>0</v>
      </c>
      <c r="G1877" s="9">
        <v>0</v>
      </c>
      <c r="H1877" s="9">
        <v>0</v>
      </c>
      <c r="I1877" s="9">
        <v>4.4999999999999998E-2</v>
      </c>
      <c r="J1877" s="9">
        <v>0</v>
      </c>
      <c r="K1877" s="9">
        <v>0</v>
      </c>
      <c r="L1877" s="9">
        <v>0</v>
      </c>
      <c r="M1877" s="9">
        <v>0</v>
      </c>
      <c r="N1877" s="9">
        <v>0</v>
      </c>
      <c r="O1877" s="9">
        <v>0</v>
      </c>
      <c r="P1877" s="9">
        <v>0</v>
      </c>
      <c r="Q1877" s="9">
        <v>1.6E-2</v>
      </c>
      <c r="R1877" s="9">
        <v>8.0000000000000002E-3</v>
      </c>
      <c r="S1877" s="9">
        <v>0</v>
      </c>
      <c r="T1877" s="9">
        <v>8.9999999999999993E-3</v>
      </c>
      <c r="U1877" s="9">
        <v>0</v>
      </c>
      <c r="V1877" s="9">
        <v>0</v>
      </c>
      <c r="W1877" s="9">
        <v>0</v>
      </c>
      <c r="X1877" s="9">
        <v>0</v>
      </c>
      <c r="Y1877" s="9">
        <v>0</v>
      </c>
      <c r="Z1877" s="9">
        <v>0</v>
      </c>
      <c r="AA1877" s="9">
        <v>2.8000000000000001E-2</v>
      </c>
      <c r="AB1877" s="9">
        <v>0</v>
      </c>
    </row>
    <row r="1878" spans="2:28" x14ac:dyDescent="0.2">
      <c r="B1878" s="2" t="s">
        <v>488</v>
      </c>
      <c r="C1878" s="8">
        <v>7.0000000000000001E-3</v>
      </c>
      <c r="D1878" s="9">
        <v>0</v>
      </c>
      <c r="E1878" s="9">
        <v>0.04</v>
      </c>
      <c r="F1878" s="9">
        <v>0</v>
      </c>
      <c r="G1878" s="9">
        <v>0</v>
      </c>
      <c r="H1878" s="9">
        <v>0</v>
      </c>
      <c r="I1878" s="9">
        <v>0</v>
      </c>
      <c r="J1878" s="9">
        <v>0</v>
      </c>
      <c r="K1878" s="9">
        <v>3.4000000000000002E-2</v>
      </c>
      <c r="L1878" s="9">
        <v>0</v>
      </c>
      <c r="M1878" s="9">
        <v>0</v>
      </c>
      <c r="N1878" s="9">
        <v>0</v>
      </c>
      <c r="O1878" s="9">
        <v>0</v>
      </c>
      <c r="P1878" s="9">
        <v>1.2E-2</v>
      </c>
      <c r="Q1878" s="9">
        <v>0</v>
      </c>
      <c r="R1878" s="9">
        <v>8.0000000000000002E-3</v>
      </c>
      <c r="S1878" s="9">
        <v>0</v>
      </c>
      <c r="T1878" s="9">
        <v>8.9999999999999993E-3</v>
      </c>
      <c r="U1878" s="9">
        <v>0</v>
      </c>
      <c r="V1878" s="9">
        <v>0</v>
      </c>
      <c r="W1878" s="9">
        <v>0</v>
      </c>
      <c r="X1878" s="9">
        <v>0</v>
      </c>
      <c r="Y1878" s="9">
        <v>0</v>
      </c>
      <c r="Z1878" s="9">
        <v>3.1E-2</v>
      </c>
      <c r="AA1878" s="9">
        <v>0</v>
      </c>
      <c r="AB1878" s="9">
        <v>0</v>
      </c>
    </row>
    <row r="1879" spans="2:28" x14ac:dyDescent="0.2">
      <c r="B1879" s="2" t="s">
        <v>489</v>
      </c>
      <c r="C1879" s="8">
        <v>7.0000000000000001E-3</v>
      </c>
      <c r="D1879" s="9">
        <v>0</v>
      </c>
      <c r="E1879" s="9">
        <v>0.04</v>
      </c>
      <c r="F1879" s="9">
        <v>0</v>
      </c>
      <c r="G1879" s="9">
        <v>0</v>
      </c>
      <c r="H1879" s="9">
        <v>0</v>
      </c>
      <c r="I1879" s="9">
        <v>0</v>
      </c>
      <c r="J1879" s="9">
        <v>0</v>
      </c>
      <c r="K1879" s="9">
        <v>0</v>
      </c>
      <c r="L1879" s="9">
        <v>0</v>
      </c>
      <c r="M1879" s="9">
        <v>4.4999999999999998E-2</v>
      </c>
      <c r="N1879" s="9">
        <v>0</v>
      </c>
      <c r="O1879" s="9">
        <v>0</v>
      </c>
      <c r="P1879" s="9">
        <v>1.2E-2</v>
      </c>
      <c r="Q1879" s="9">
        <v>0</v>
      </c>
      <c r="R1879" s="9">
        <v>8.0000000000000002E-3</v>
      </c>
      <c r="S1879" s="9">
        <v>0</v>
      </c>
      <c r="T1879" s="9">
        <v>8.9999999999999993E-3</v>
      </c>
      <c r="U1879" s="9">
        <v>0</v>
      </c>
      <c r="V1879" s="9">
        <v>0</v>
      </c>
      <c r="W1879" s="9">
        <v>0</v>
      </c>
      <c r="X1879" s="9">
        <v>0</v>
      </c>
      <c r="Y1879" s="9">
        <v>0</v>
      </c>
      <c r="Z1879" s="9">
        <v>3.1E-2</v>
      </c>
      <c r="AA1879" s="9">
        <v>0</v>
      </c>
      <c r="AB1879" s="9">
        <v>0</v>
      </c>
    </row>
    <row r="1880" spans="2:28" x14ac:dyDescent="0.2">
      <c r="B1880" s="2" t="s">
        <v>490</v>
      </c>
      <c r="C1880" s="8">
        <v>7.0000000000000001E-3</v>
      </c>
      <c r="D1880" s="9">
        <v>0</v>
      </c>
      <c r="E1880" s="9">
        <v>0.04</v>
      </c>
      <c r="F1880" s="9">
        <v>0</v>
      </c>
      <c r="G1880" s="9">
        <v>0</v>
      </c>
      <c r="H1880" s="9">
        <v>0</v>
      </c>
      <c r="I1880" s="9">
        <v>0</v>
      </c>
      <c r="J1880" s="9">
        <v>0</v>
      </c>
      <c r="K1880" s="9">
        <v>0</v>
      </c>
      <c r="L1880" s="9">
        <v>0</v>
      </c>
      <c r="M1880" s="9">
        <v>0</v>
      </c>
      <c r="N1880" s="9">
        <v>0.1</v>
      </c>
      <c r="O1880" s="9">
        <v>0</v>
      </c>
      <c r="P1880" s="9">
        <v>1.2E-2</v>
      </c>
      <c r="Q1880" s="9">
        <v>0</v>
      </c>
      <c r="R1880" s="9">
        <v>0</v>
      </c>
      <c r="S1880" s="9">
        <v>0</v>
      </c>
      <c r="T1880" s="9">
        <v>8.9999999999999993E-3</v>
      </c>
      <c r="U1880" s="9">
        <v>0</v>
      </c>
      <c r="V1880" s="9">
        <v>0</v>
      </c>
      <c r="W1880" s="9">
        <v>0</v>
      </c>
      <c r="X1880" s="9">
        <v>0</v>
      </c>
      <c r="Y1880" s="9">
        <v>0</v>
      </c>
      <c r="Z1880" s="9">
        <v>0</v>
      </c>
      <c r="AA1880" s="9">
        <v>2.8000000000000001E-2</v>
      </c>
      <c r="AB1880" s="9">
        <v>0</v>
      </c>
    </row>
    <row r="1881" spans="2:28" x14ac:dyDescent="0.2">
      <c r="B1881" s="2" t="s">
        <v>491</v>
      </c>
      <c r="C1881" s="8">
        <v>7.0000000000000001E-3</v>
      </c>
      <c r="D1881" s="9">
        <v>0</v>
      </c>
      <c r="E1881" s="9">
        <v>0.04</v>
      </c>
      <c r="F1881" s="9">
        <v>0</v>
      </c>
      <c r="G1881" s="9">
        <v>0</v>
      </c>
      <c r="H1881" s="9">
        <v>0</v>
      </c>
      <c r="I1881" s="9">
        <v>0</v>
      </c>
      <c r="J1881" s="9">
        <v>0</v>
      </c>
      <c r="K1881" s="9">
        <v>0</v>
      </c>
      <c r="L1881" s="9">
        <v>0</v>
      </c>
      <c r="M1881" s="9">
        <v>0</v>
      </c>
      <c r="N1881" s="9">
        <v>0</v>
      </c>
      <c r="O1881" s="9">
        <v>0</v>
      </c>
      <c r="P1881" s="9">
        <v>0</v>
      </c>
      <c r="Q1881" s="9">
        <v>1.6E-2</v>
      </c>
      <c r="R1881" s="9">
        <v>8.0000000000000002E-3</v>
      </c>
      <c r="S1881" s="9">
        <v>0</v>
      </c>
      <c r="T1881" s="9">
        <v>8.9999999999999993E-3</v>
      </c>
      <c r="U1881" s="9">
        <v>0</v>
      </c>
      <c r="V1881" s="9">
        <v>0</v>
      </c>
      <c r="W1881" s="9">
        <v>0</v>
      </c>
      <c r="X1881" s="9">
        <v>0</v>
      </c>
      <c r="Y1881" s="9">
        <v>2.7E-2</v>
      </c>
      <c r="Z1881" s="9">
        <v>0</v>
      </c>
      <c r="AA1881" s="9">
        <v>0</v>
      </c>
      <c r="AB1881" s="9">
        <v>0</v>
      </c>
    </row>
    <row r="1882" spans="2:28" x14ac:dyDescent="0.2">
      <c r="B1882" s="2" t="s">
        <v>492</v>
      </c>
      <c r="C1882" s="8">
        <v>7.0000000000000001E-3</v>
      </c>
      <c r="D1882" s="9">
        <v>0</v>
      </c>
      <c r="E1882" s="9">
        <v>0</v>
      </c>
      <c r="F1882" s="9">
        <v>3.2000000000000001E-2</v>
      </c>
      <c r="G1882" s="9">
        <v>0</v>
      </c>
      <c r="H1882" s="9">
        <v>0</v>
      </c>
      <c r="I1882" s="9">
        <v>0</v>
      </c>
      <c r="J1882" s="9">
        <v>0</v>
      </c>
      <c r="K1882" s="9">
        <v>3.4000000000000002E-2</v>
      </c>
      <c r="L1882" s="9">
        <v>0</v>
      </c>
      <c r="M1882" s="9">
        <v>0</v>
      </c>
      <c r="N1882" s="9">
        <v>0</v>
      </c>
      <c r="O1882" s="9">
        <v>0</v>
      </c>
      <c r="P1882" s="9">
        <v>0</v>
      </c>
      <c r="Q1882" s="9">
        <v>1.6E-2</v>
      </c>
      <c r="R1882" s="9">
        <v>0</v>
      </c>
      <c r="S1882" s="9">
        <v>0</v>
      </c>
      <c r="T1882" s="9">
        <v>8.9999999999999993E-3</v>
      </c>
      <c r="U1882" s="9">
        <v>0</v>
      </c>
      <c r="V1882" s="9">
        <v>0</v>
      </c>
      <c r="W1882" s="9">
        <v>0</v>
      </c>
      <c r="X1882" s="9">
        <v>0</v>
      </c>
      <c r="Y1882" s="9">
        <v>2.7E-2</v>
      </c>
      <c r="Z1882" s="9">
        <v>0</v>
      </c>
      <c r="AA1882" s="9">
        <v>0</v>
      </c>
      <c r="AB1882" s="9">
        <v>0</v>
      </c>
    </row>
    <row r="1883" spans="2:28" x14ac:dyDescent="0.2">
      <c r="B1883" s="2" t="s">
        <v>493</v>
      </c>
      <c r="C1883" s="8">
        <v>7.0000000000000001E-3</v>
      </c>
      <c r="D1883" s="9">
        <v>0</v>
      </c>
      <c r="E1883" s="9">
        <v>0</v>
      </c>
      <c r="F1883" s="9">
        <v>0</v>
      </c>
      <c r="G1883" s="9">
        <v>3.5999999999999997E-2</v>
      </c>
      <c r="H1883" s="9">
        <v>0</v>
      </c>
      <c r="I1883" s="9">
        <v>0</v>
      </c>
      <c r="J1883" s="9">
        <v>0</v>
      </c>
      <c r="K1883" s="9">
        <v>0</v>
      </c>
      <c r="L1883" s="9">
        <v>0</v>
      </c>
      <c r="M1883" s="9">
        <v>0</v>
      </c>
      <c r="N1883" s="9">
        <v>0</v>
      </c>
      <c r="O1883" s="9">
        <v>0</v>
      </c>
      <c r="P1883" s="9">
        <v>1.2E-2</v>
      </c>
      <c r="Q1883" s="9">
        <v>0</v>
      </c>
      <c r="R1883" s="9">
        <v>8.0000000000000002E-3</v>
      </c>
      <c r="S1883" s="9">
        <v>0</v>
      </c>
      <c r="T1883" s="9">
        <v>8.9999999999999993E-3</v>
      </c>
      <c r="U1883" s="9">
        <v>0</v>
      </c>
      <c r="V1883" s="9">
        <v>0</v>
      </c>
      <c r="W1883" s="9">
        <v>0</v>
      </c>
      <c r="X1883" s="9">
        <v>0</v>
      </c>
      <c r="Y1883" s="9">
        <v>2.7E-2</v>
      </c>
      <c r="Z1883" s="9">
        <v>0</v>
      </c>
      <c r="AA1883" s="9">
        <v>0</v>
      </c>
      <c r="AB1883" s="9">
        <v>0</v>
      </c>
    </row>
    <row r="1884" spans="2:28" ht="38.25" x14ac:dyDescent="0.2">
      <c r="B1884" s="2" t="s">
        <v>494</v>
      </c>
      <c r="C1884" s="8">
        <v>7.0000000000000001E-3</v>
      </c>
      <c r="D1884" s="9">
        <v>0</v>
      </c>
      <c r="E1884" s="9">
        <v>0</v>
      </c>
      <c r="F1884" s="9">
        <v>0</v>
      </c>
      <c r="G1884" s="9">
        <v>0</v>
      </c>
      <c r="H1884" s="9">
        <v>0</v>
      </c>
      <c r="I1884" s="9">
        <v>4.4999999999999998E-2</v>
      </c>
      <c r="J1884" s="9">
        <v>0</v>
      </c>
      <c r="K1884" s="9">
        <v>0</v>
      </c>
      <c r="L1884" s="9">
        <v>2.8000000000000001E-2</v>
      </c>
      <c r="M1884" s="9">
        <v>0</v>
      </c>
      <c r="N1884" s="9">
        <v>0</v>
      </c>
      <c r="O1884" s="9">
        <v>0</v>
      </c>
      <c r="P1884" s="9">
        <v>0</v>
      </c>
      <c r="Q1884" s="9">
        <v>1.6E-2</v>
      </c>
      <c r="R1884" s="9">
        <v>0</v>
      </c>
      <c r="S1884" s="9">
        <v>8.3000000000000004E-2</v>
      </c>
      <c r="T1884" s="9">
        <v>8.9999999999999993E-3</v>
      </c>
      <c r="U1884" s="9">
        <v>0</v>
      </c>
      <c r="V1884" s="9">
        <v>0</v>
      </c>
      <c r="W1884" s="9">
        <v>0</v>
      </c>
      <c r="X1884" s="9">
        <v>0</v>
      </c>
      <c r="Y1884" s="9">
        <v>0</v>
      </c>
      <c r="Z1884" s="9">
        <v>0</v>
      </c>
      <c r="AA1884" s="9">
        <v>0</v>
      </c>
      <c r="AB1884" s="9">
        <v>0.04</v>
      </c>
    </row>
    <row r="1885" spans="2:28" x14ac:dyDescent="0.2">
      <c r="B1885" s="2" t="s">
        <v>495</v>
      </c>
      <c r="C1885" s="8">
        <v>7.0000000000000001E-3</v>
      </c>
      <c r="D1885" s="9">
        <v>3.6999999999999998E-2</v>
      </c>
      <c r="E1885" s="9">
        <v>0</v>
      </c>
      <c r="F1885" s="9">
        <v>0</v>
      </c>
      <c r="G1885" s="9">
        <v>0</v>
      </c>
      <c r="H1885" s="9">
        <v>0</v>
      </c>
      <c r="I1885" s="9">
        <v>0</v>
      </c>
      <c r="J1885" s="9">
        <v>0</v>
      </c>
      <c r="K1885" s="9">
        <v>0</v>
      </c>
      <c r="L1885" s="9">
        <v>0</v>
      </c>
      <c r="M1885" s="9">
        <v>0</v>
      </c>
      <c r="N1885" s="9">
        <v>0</v>
      </c>
      <c r="O1885" s="9">
        <v>0</v>
      </c>
      <c r="P1885" s="9">
        <v>1.2E-2</v>
      </c>
      <c r="Q1885" s="9">
        <v>0</v>
      </c>
      <c r="R1885" s="9">
        <v>8.0000000000000002E-3</v>
      </c>
      <c r="S1885" s="9">
        <v>0</v>
      </c>
      <c r="T1885" s="9">
        <v>0</v>
      </c>
      <c r="U1885" s="9">
        <v>0</v>
      </c>
      <c r="V1885" s="9">
        <v>3.7999999999999999E-2</v>
      </c>
      <c r="W1885" s="9">
        <v>0</v>
      </c>
      <c r="X1885" s="9">
        <v>0</v>
      </c>
      <c r="Y1885" s="9">
        <v>0</v>
      </c>
      <c r="Z1885" s="9">
        <v>3.1E-2</v>
      </c>
      <c r="AA1885" s="9">
        <v>0</v>
      </c>
      <c r="AB1885" s="9">
        <v>0</v>
      </c>
    </row>
    <row r="1886" spans="2:28" x14ac:dyDescent="0.2">
      <c r="B1886" s="2" t="s">
        <v>496</v>
      </c>
      <c r="C1886" s="8">
        <v>7.0000000000000001E-3</v>
      </c>
      <c r="D1886" s="9">
        <v>0</v>
      </c>
      <c r="E1886" s="9">
        <v>0</v>
      </c>
      <c r="F1886" s="9">
        <v>3.2000000000000001E-2</v>
      </c>
      <c r="G1886" s="9">
        <v>0</v>
      </c>
      <c r="H1886" s="9">
        <v>0</v>
      </c>
      <c r="I1886" s="9">
        <v>0</v>
      </c>
      <c r="J1886" s="9">
        <v>0</v>
      </c>
      <c r="K1886" s="9">
        <v>0</v>
      </c>
      <c r="L1886" s="9">
        <v>0</v>
      </c>
      <c r="M1886" s="9">
        <v>0</v>
      </c>
      <c r="N1886" s="9">
        <v>0</v>
      </c>
      <c r="O1886" s="9">
        <v>0</v>
      </c>
      <c r="P1886" s="9">
        <v>1.2E-2</v>
      </c>
      <c r="Q1886" s="9">
        <v>0</v>
      </c>
      <c r="R1886" s="9">
        <v>8.0000000000000002E-3</v>
      </c>
      <c r="S1886" s="9">
        <v>0</v>
      </c>
      <c r="T1886" s="9">
        <v>8.9999999999999993E-3</v>
      </c>
      <c r="U1886" s="9">
        <v>0</v>
      </c>
      <c r="V1886" s="9">
        <v>0</v>
      </c>
      <c r="W1886" s="9">
        <v>0</v>
      </c>
      <c r="X1886" s="9">
        <v>0</v>
      </c>
      <c r="Y1886" s="9">
        <v>0</v>
      </c>
      <c r="Z1886" s="9">
        <v>0</v>
      </c>
      <c r="AA1886" s="9">
        <v>2.8000000000000001E-2</v>
      </c>
      <c r="AB1886" s="9">
        <v>0</v>
      </c>
    </row>
    <row r="1887" spans="2:28" x14ac:dyDescent="0.2">
      <c r="B1887" s="2" t="s">
        <v>497</v>
      </c>
      <c r="C1887" s="8">
        <v>7.0000000000000001E-3</v>
      </c>
      <c r="D1887" s="9">
        <v>0</v>
      </c>
      <c r="E1887" s="9">
        <v>0.04</v>
      </c>
      <c r="F1887" s="9">
        <v>0</v>
      </c>
      <c r="G1887" s="9">
        <v>0</v>
      </c>
      <c r="H1887" s="9">
        <v>0</v>
      </c>
      <c r="I1887" s="9">
        <v>0</v>
      </c>
      <c r="J1887" s="9">
        <v>0</v>
      </c>
      <c r="K1887" s="9">
        <v>0</v>
      </c>
      <c r="L1887" s="9">
        <v>0</v>
      </c>
      <c r="M1887" s="9">
        <v>0</v>
      </c>
      <c r="N1887" s="9">
        <v>0.1</v>
      </c>
      <c r="O1887" s="9">
        <v>0</v>
      </c>
      <c r="P1887" s="9">
        <v>0</v>
      </c>
      <c r="Q1887" s="9">
        <v>1.6E-2</v>
      </c>
      <c r="R1887" s="9">
        <v>8.0000000000000002E-3</v>
      </c>
      <c r="S1887" s="9">
        <v>0</v>
      </c>
      <c r="T1887" s="9">
        <v>8.9999999999999993E-3</v>
      </c>
      <c r="U1887" s="9">
        <v>0</v>
      </c>
      <c r="V1887" s="9">
        <v>0</v>
      </c>
      <c r="W1887" s="9">
        <v>0.16700000000000001</v>
      </c>
      <c r="X1887" s="9">
        <v>0</v>
      </c>
      <c r="Y1887" s="9">
        <v>0</v>
      </c>
      <c r="Z1887" s="9">
        <v>0</v>
      </c>
      <c r="AA1887" s="9">
        <v>0</v>
      </c>
      <c r="AB1887" s="9">
        <v>0</v>
      </c>
    </row>
    <row r="1888" spans="2:28" x14ac:dyDescent="0.2">
      <c r="B1888" s="2" t="s">
        <v>498</v>
      </c>
      <c r="C1888" s="8">
        <v>7.0000000000000001E-3</v>
      </c>
      <c r="D1888" s="9">
        <v>0</v>
      </c>
      <c r="E1888" s="9">
        <v>0</v>
      </c>
      <c r="F1888" s="9">
        <v>0</v>
      </c>
      <c r="G1888" s="9">
        <v>3.5999999999999997E-2</v>
      </c>
      <c r="H1888" s="9">
        <v>0</v>
      </c>
      <c r="I1888" s="9">
        <v>0</v>
      </c>
      <c r="J1888" s="9">
        <v>0.125</v>
      </c>
      <c r="K1888" s="9">
        <v>0</v>
      </c>
      <c r="L1888" s="9">
        <v>0</v>
      </c>
      <c r="M1888" s="9">
        <v>0</v>
      </c>
      <c r="N1888" s="9">
        <v>0</v>
      </c>
      <c r="O1888" s="9">
        <v>0</v>
      </c>
      <c r="P1888" s="9">
        <v>1.2E-2</v>
      </c>
      <c r="Q1888" s="9">
        <v>0</v>
      </c>
      <c r="R1888" s="9">
        <v>8.0000000000000002E-3</v>
      </c>
      <c r="S1888" s="9">
        <v>0</v>
      </c>
      <c r="T1888" s="9">
        <v>8.9999999999999993E-3</v>
      </c>
      <c r="U1888" s="9">
        <v>0</v>
      </c>
      <c r="V1888" s="9">
        <v>0</v>
      </c>
      <c r="W1888" s="9">
        <v>0</v>
      </c>
      <c r="X1888" s="9">
        <v>0</v>
      </c>
      <c r="Y1888" s="9">
        <v>0</v>
      </c>
      <c r="Z1888" s="9">
        <v>0</v>
      </c>
      <c r="AA1888" s="9">
        <v>2.8000000000000001E-2</v>
      </c>
      <c r="AB1888" s="9">
        <v>0</v>
      </c>
    </row>
    <row r="1889" spans="1:28" x14ac:dyDescent="0.2">
      <c r="B1889" s="2" t="s">
        <v>499</v>
      </c>
      <c r="C1889" s="8">
        <v>7.0000000000000001E-3</v>
      </c>
      <c r="D1889" s="9">
        <v>0</v>
      </c>
      <c r="E1889" s="9">
        <v>0</v>
      </c>
      <c r="F1889" s="9">
        <v>0</v>
      </c>
      <c r="G1889" s="9">
        <v>0</v>
      </c>
      <c r="H1889" s="9">
        <v>0</v>
      </c>
      <c r="I1889" s="9">
        <v>4.4999999999999998E-2</v>
      </c>
      <c r="J1889" s="9">
        <v>0</v>
      </c>
      <c r="K1889" s="9">
        <v>0</v>
      </c>
      <c r="L1889" s="9">
        <v>0</v>
      </c>
      <c r="M1889" s="9">
        <v>0</v>
      </c>
      <c r="N1889" s="9">
        <v>0</v>
      </c>
      <c r="O1889" s="9">
        <v>0</v>
      </c>
      <c r="P1889" s="9">
        <v>1.2E-2</v>
      </c>
      <c r="Q1889" s="9">
        <v>0</v>
      </c>
      <c r="R1889" s="9">
        <v>0</v>
      </c>
      <c r="S1889" s="9">
        <v>0</v>
      </c>
      <c r="T1889" s="9">
        <v>8.9999999999999993E-3</v>
      </c>
      <c r="U1889" s="9">
        <v>0</v>
      </c>
      <c r="V1889" s="9">
        <v>0</v>
      </c>
      <c r="W1889" s="9">
        <v>0</v>
      </c>
      <c r="X1889" s="9">
        <v>0</v>
      </c>
      <c r="Y1889" s="9">
        <v>0</v>
      </c>
      <c r="Z1889" s="9">
        <v>0</v>
      </c>
      <c r="AA1889" s="9">
        <v>2.8000000000000001E-2</v>
      </c>
      <c r="AB1889" s="9">
        <v>0</v>
      </c>
    </row>
    <row r="1890" spans="1:28" x14ac:dyDescent="0.2">
      <c r="B1890" s="2" t="s">
        <v>500</v>
      </c>
      <c r="C1890" s="8">
        <v>7.0000000000000001E-3</v>
      </c>
      <c r="D1890" s="9">
        <v>0</v>
      </c>
      <c r="E1890" s="9">
        <v>0.04</v>
      </c>
      <c r="F1890" s="9">
        <v>0</v>
      </c>
      <c r="G1890" s="9">
        <v>0</v>
      </c>
      <c r="H1890" s="9">
        <v>0</v>
      </c>
      <c r="I1890" s="9">
        <v>0</v>
      </c>
      <c r="J1890" s="9">
        <v>0</v>
      </c>
      <c r="K1890" s="9">
        <v>0</v>
      </c>
      <c r="L1890" s="9">
        <v>0</v>
      </c>
      <c r="M1890" s="9">
        <v>0</v>
      </c>
      <c r="N1890" s="9">
        <v>0</v>
      </c>
      <c r="O1890" s="9">
        <v>0</v>
      </c>
      <c r="P1890" s="9">
        <v>1.2E-2</v>
      </c>
      <c r="Q1890" s="9">
        <v>0</v>
      </c>
      <c r="R1890" s="9">
        <v>8.0000000000000002E-3</v>
      </c>
      <c r="S1890" s="9">
        <v>0</v>
      </c>
      <c r="T1890" s="9">
        <v>8.9999999999999993E-3</v>
      </c>
      <c r="U1890" s="9">
        <v>0</v>
      </c>
      <c r="V1890" s="9">
        <v>0</v>
      </c>
      <c r="W1890" s="9">
        <v>0</v>
      </c>
      <c r="X1890" s="9">
        <v>0</v>
      </c>
      <c r="Y1890" s="9">
        <v>0</v>
      </c>
      <c r="Z1890" s="9">
        <v>3.1E-2</v>
      </c>
      <c r="AA1890" s="9">
        <v>0</v>
      </c>
      <c r="AB1890" s="9">
        <v>0</v>
      </c>
    </row>
    <row r="1891" spans="1:28" x14ac:dyDescent="0.2">
      <c r="B1891" s="2" t="s">
        <v>220</v>
      </c>
      <c r="C1891" s="8">
        <v>1.4E-2</v>
      </c>
      <c r="D1891" s="9">
        <v>0</v>
      </c>
      <c r="E1891" s="9">
        <v>0.04</v>
      </c>
      <c r="F1891" s="9">
        <v>0</v>
      </c>
      <c r="G1891" s="9">
        <v>0</v>
      </c>
      <c r="H1891" s="9">
        <v>0</v>
      </c>
      <c r="I1891" s="9">
        <v>4.4999999999999998E-2</v>
      </c>
      <c r="J1891" s="9">
        <v>0</v>
      </c>
      <c r="K1891" s="9">
        <v>3.4000000000000002E-2</v>
      </c>
      <c r="L1891" s="9">
        <v>0</v>
      </c>
      <c r="M1891" s="9">
        <v>0</v>
      </c>
      <c r="N1891" s="9">
        <v>0</v>
      </c>
      <c r="O1891" s="9">
        <v>0.14299999999999999</v>
      </c>
      <c r="P1891" s="9">
        <v>1.2E-2</v>
      </c>
      <c r="Q1891" s="9">
        <v>1.6E-2</v>
      </c>
      <c r="R1891" s="9">
        <v>8.0000000000000002E-3</v>
      </c>
      <c r="S1891" s="9">
        <v>8.3000000000000004E-2</v>
      </c>
      <c r="T1891" s="9">
        <v>1.7999999999999999E-2</v>
      </c>
      <c r="U1891" s="9">
        <v>0</v>
      </c>
      <c r="V1891" s="9">
        <v>0</v>
      </c>
      <c r="W1891" s="9">
        <v>0</v>
      </c>
      <c r="X1891" s="9">
        <v>0</v>
      </c>
      <c r="Y1891" s="9">
        <v>2.7E-2</v>
      </c>
      <c r="Z1891" s="9">
        <v>0</v>
      </c>
      <c r="AA1891" s="9">
        <v>0</v>
      </c>
      <c r="AB1891" s="9">
        <v>0.04</v>
      </c>
    </row>
    <row r="1892" spans="1:28" x14ac:dyDescent="0.2">
      <c r="B1892" s="2" t="s">
        <v>501</v>
      </c>
      <c r="C1892" s="8">
        <v>7.0000000000000001E-3</v>
      </c>
      <c r="D1892" s="9">
        <v>3.6999999999999998E-2</v>
      </c>
      <c r="E1892" s="9">
        <v>0</v>
      </c>
      <c r="F1892" s="9">
        <v>0</v>
      </c>
      <c r="G1892" s="9">
        <v>0</v>
      </c>
      <c r="H1892" s="9">
        <v>0</v>
      </c>
      <c r="I1892" s="9">
        <v>0</v>
      </c>
      <c r="J1892" s="9">
        <v>0</v>
      </c>
      <c r="K1892" s="9">
        <v>0</v>
      </c>
      <c r="L1892" s="9">
        <v>0</v>
      </c>
      <c r="M1892" s="9">
        <v>4.4999999999999998E-2</v>
      </c>
      <c r="N1892" s="9">
        <v>0</v>
      </c>
      <c r="O1892" s="9">
        <v>0</v>
      </c>
      <c r="P1892" s="9">
        <v>1.2E-2</v>
      </c>
      <c r="Q1892" s="9">
        <v>0</v>
      </c>
      <c r="R1892" s="9">
        <v>8.0000000000000002E-3</v>
      </c>
      <c r="S1892" s="9">
        <v>0</v>
      </c>
      <c r="T1892" s="9">
        <v>0</v>
      </c>
      <c r="U1892" s="9">
        <v>0</v>
      </c>
      <c r="V1892" s="9">
        <v>3.7999999999999999E-2</v>
      </c>
      <c r="W1892" s="9">
        <v>0</v>
      </c>
      <c r="X1892" s="9">
        <v>0</v>
      </c>
      <c r="Y1892" s="9">
        <v>0</v>
      </c>
      <c r="Z1892" s="9">
        <v>3.1E-2</v>
      </c>
      <c r="AA1892" s="9">
        <v>0</v>
      </c>
      <c r="AB1892" s="9">
        <v>0</v>
      </c>
    </row>
    <row r="1893" spans="1:28" x14ac:dyDescent="0.2">
      <c r="B1893" s="2" t="s">
        <v>502</v>
      </c>
      <c r="C1893" s="8">
        <v>7.0000000000000001E-3</v>
      </c>
      <c r="D1893" s="9">
        <v>0</v>
      </c>
      <c r="E1893" s="9">
        <v>0.04</v>
      </c>
      <c r="F1893" s="9">
        <v>0</v>
      </c>
      <c r="G1893" s="9">
        <v>0</v>
      </c>
      <c r="H1893" s="9">
        <v>0</v>
      </c>
      <c r="I1893" s="9">
        <v>0</v>
      </c>
      <c r="J1893" s="9">
        <v>0</v>
      </c>
      <c r="K1893" s="9">
        <v>0</v>
      </c>
      <c r="L1893" s="9">
        <v>0</v>
      </c>
      <c r="M1893" s="9">
        <v>0</v>
      </c>
      <c r="N1893" s="9">
        <v>0</v>
      </c>
      <c r="O1893" s="9">
        <v>0</v>
      </c>
      <c r="P1893" s="9">
        <v>1.2E-2</v>
      </c>
      <c r="Q1893" s="9">
        <v>0</v>
      </c>
      <c r="R1893" s="9">
        <v>8.0000000000000002E-3</v>
      </c>
      <c r="S1893" s="9">
        <v>0</v>
      </c>
      <c r="T1893" s="9">
        <v>8.9999999999999993E-3</v>
      </c>
      <c r="U1893" s="9">
        <v>0</v>
      </c>
      <c r="V1893" s="9">
        <v>0</v>
      </c>
      <c r="W1893" s="9">
        <v>0</v>
      </c>
      <c r="X1893" s="9">
        <v>0</v>
      </c>
      <c r="Y1893" s="9">
        <v>2.7E-2</v>
      </c>
      <c r="Z1893" s="9">
        <v>0</v>
      </c>
      <c r="AA1893" s="9">
        <v>0</v>
      </c>
      <c r="AB1893" s="9">
        <v>0</v>
      </c>
    </row>
    <row r="1894" spans="1:28" x14ac:dyDescent="0.2">
      <c r="B1894" s="2" t="s">
        <v>503</v>
      </c>
      <c r="C1894" s="8">
        <v>7.0000000000000001E-3</v>
      </c>
      <c r="D1894" s="9">
        <v>0</v>
      </c>
      <c r="E1894" s="9">
        <v>0</v>
      </c>
      <c r="F1894" s="9">
        <v>3.2000000000000001E-2</v>
      </c>
      <c r="G1894" s="9">
        <v>0</v>
      </c>
      <c r="H1894" s="9">
        <v>0</v>
      </c>
      <c r="I1894" s="9">
        <v>0</v>
      </c>
      <c r="J1894" s="9">
        <v>0</v>
      </c>
      <c r="K1894" s="9">
        <v>0</v>
      </c>
      <c r="L1894" s="9">
        <v>0</v>
      </c>
      <c r="M1894" s="9">
        <v>0</v>
      </c>
      <c r="N1894" s="9">
        <v>0</v>
      </c>
      <c r="O1894" s="9">
        <v>0</v>
      </c>
      <c r="P1894" s="9">
        <v>0</v>
      </c>
      <c r="Q1894" s="9">
        <v>1.6E-2</v>
      </c>
      <c r="R1894" s="9">
        <v>8.0000000000000002E-3</v>
      </c>
      <c r="S1894" s="9">
        <v>0</v>
      </c>
      <c r="T1894" s="9">
        <v>8.9999999999999993E-3</v>
      </c>
      <c r="U1894" s="9">
        <v>0</v>
      </c>
      <c r="V1894" s="9">
        <v>0</v>
      </c>
      <c r="W1894" s="9">
        <v>0</v>
      </c>
      <c r="X1894" s="9">
        <v>0</v>
      </c>
      <c r="Y1894" s="9">
        <v>0</v>
      </c>
      <c r="Z1894" s="9">
        <v>3.1E-2</v>
      </c>
      <c r="AA1894" s="9">
        <v>0</v>
      </c>
      <c r="AB1894" s="9">
        <v>0</v>
      </c>
    </row>
    <row r="1895" spans="1:28" x14ac:dyDescent="0.2">
      <c r="B1895" s="2" t="s">
        <v>504</v>
      </c>
      <c r="C1895" s="8">
        <v>7.0000000000000001E-3</v>
      </c>
      <c r="D1895" s="9">
        <v>0</v>
      </c>
      <c r="E1895" s="9">
        <v>0.04</v>
      </c>
      <c r="F1895" s="9">
        <v>0</v>
      </c>
      <c r="G1895" s="9">
        <v>0</v>
      </c>
      <c r="H1895" s="9">
        <v>0</v>
      </c>
      <c r="I1895" s="9">
        <v>0</v>
      </c>
      <c r="J1895" s="9">
        <v>0</v>
      </c>
      <c r="K1895" s="9">
        <v>0</v>
      </c>
      <c r="L1895" s="9">
        <v>2.8000000000000001E-2</v>
      </c>
      <c r="M1895" s="9">
        <v>0</v>
      </c>
      <c r="N1895" s="9">
        <v>0</v>
      </c>
      <c r="O1895" s="9">
        <v>0</v>
      </c>
      <c r="P1895" s="9">
        <v>1.2E-2</v>
      </c>
      <c r="Q1895" s="9">
        <v>0</v>
      </c>
      <c r="R1895" s="9">
        <v>8.0000000000000002E-3</v>
      </c>
      <c r="S1895" s="9">
        <v>0</v>
      </c>
      <c r="T1895" s="9">
        <v>0</v>
      </c>
      <c r="U1895" s="9">
        <v>0.125</v>
      </c>
      <c r="V1895" s="9">
        <v>0</v>
      </c>
      <c r="W1895" s="9">
        <v>0</v>
      </c>
      <c r="X1895" s="9">
        <v>0</v>
      </c>
      <c r="Y1895" s="9">
        <v>0</v>
      </c>
      <c r="Z1895" s="9">
        <v>3.1E-2</v>
      </c>
      <c r="AA1895" s="9">
        <v>0</v>
      </c>
      <c r="AB1895" s="9">
        <v>0</v>
      </c>
    </row>
    <row r="1896" spans="1:28" x14ac:dyDescent="0.2">
      <c r="B1896" s="2" t="s">
        <v>3</v>
      </c>
      <c r="C1896" s="3">
        <v>145</v>
      </c>
      <c r="D1896" s="4">
        <v>27</v>
      </c>
      <c r="E1896" s="4">
        <v>25</v>
      </c>
      <c r="F1896" s="4">
        <v>31</v>
      </c>
      <c r="G1896" s="4">
        <v>28</v>
      </c>
      <c r="H1896" s="4">
        <v>12</v>
      </c>
      <c r="I1896" s="4">
        <v>22</v>
      </c>
      <c r="J1896" s="4">
        <v>8</v>
      </c>
      <c r="K1896" s="4">
        <v>29</v>
      </c>
      <c r="L1896" s="4">
        <v>36</v>
      </c>
      <c r="M1896" s="4">
        <v>22</v>
      </c>
      <c r="N1896" s="4">
        <v>10</v>
      </c>
      <c r="O1896" s="4">
        <v>7</v>
      </c>
      <c r="P1896" s="4">
        <v>81</v>
      </c>
      <c r="Q1896" s="4">
        <v>61</v>
      </c>
      <c r="R1896" s="4">
        <v>125</v>
      </c>
      <c r="S1896" s="4">
        <v>12</v>
      </c>
      <c r="T1896" s="4">
        <v>111</v>
      </c>
      <c r="U1896" s="4">
        <v>8</v>
      </c>
      <c r="V1896" s="4">
        <v>26</v>
      </c>
      <c r="W1896" s="4">
        <v>6</v>
      </c>
      <c r="X1896" s="4">
        <v>8</v>
      </c>
      <c r="Y1896" s="4">
        <v>37</v>
      </c>
      <c r="Z1896" s="4">
        <v>32</v>
      </c>
      <c r="AA1896" s="4">
        <v>36</v>
      </c>
      <c r="AB1896" s="4">
        <v>25</v>
      </c>
    </row>
    <row r="1897" spans="1:28" ht="38.25" x14ac:dyDescent="0.2">
      <c r="A1897" s="1" t="s">
        <v>1468</v>
      </c>
    </row>
    <row r="1898" spans="1:28" x14ac:dyDescent="0.2">
      <c r="B1898" s="2" t="s">
        <v>505</v>
      </c>
      <c r="C1898" s="8">
        <v>0.99199999999999999</v>
      </c>
      <c r="D1898" s="9">
        <v>0.98</v>
      </c>
      <c r="E1898" s="9">
        <v>0.99399999999999999</v>
      </c>
      <c r="F1898" s="9">
        <v>0.99299999999999999</v>
      </c>
      <c r="G1898" s="9">
        <v>1</v>
      </c>
      <c r="H1898" s="9">
        <v>0.995</v>
      </c>
      <c r="I1898" s="9">
        <v>0.98499999999999999</v>
      </c>
      <c r="J1898" s="9">
        <v>0.98399999999999999</v>
      </c>
      <c r="K1898" s="9">
        <v>0.997</v>
      </c>
      <c r="L1898" s="9">
        <v>0.98499999999999999</v>
      </c>
      <c r="M1898" s="9">
        <v>0.99299999999999999</v>
      </c>
      <c r="N1898" s="9">
        <v>0.99399999999999999</v>
      </c>
      <c r="O1898" s="9">
        <v>1</v>
      </c>
      <c r="P1898" s="9">
        <v>0.99099999999999999</v>
      </c>
      <c r="Q1898" s="9">
        <v>0.99399999999999999</v>
      </c>
      <c r="R1898" s="9">
        <v>0.99099999999999999</v>
      </c>
      <c r="S1898" s="9">
        <v>0.996</v>
      </c>
      <c r="T1898" s="9">
        <v>0.996</v>
      </c>
      <c r="U1898" s="9">
        <v>0.96799999999999997</v>
      </c>
      <c r="V1898" s="9">
        <v>0.94699999999999995</v>
      </c>
      <c r="W1898" s="9">
        <v>0.97</v>
      </c>
      <c r="X1898" s="9">
        <v>1</v>
      </c>
      <c r="Y1898" s="9">
        <v>0.98599999999999999</v>
      </c>
      <c r="Z1898" s="9">
        <v>0.995</v>
      </c>
      <c r="AA1898" s="9">
        <v>0.99</v>
      </c>
      <c r="AB1898" s="9">
        <v>1</v>
      </c>
    </row>
    <row r="1899" spans="1:28" x14ac:dyDescent="0.2">
      <c r="B1899" s="2" t="s">
        <v>19</v>
      </c>
      <c r="C1899" s="8">
        <v>3.0000000000000001E-3</v>
      </c>
      <c r="D1899" s="9">
        <v>1.0999999999999999E-2</v>
      </c>
      <c r="E1899" s="9">
        <v>2E-3</v>
      </c>
      <c r="F1899" s="9">
        <v>0</v>
      </c>
      <c r="G1899" s="9">
        <v>0</v>
      </c>
      <c r="H1899" s="9">
        <v>0</v>
      </c>
      <c r="I1899" s="9">
        <v>5.0000000000000001E-3</v>
      </c>
      <c r="J1899" s="9">
        <v>0</v>
      </c>
      <c r="K1899" s="9">
        <v>0</v>
      </c>
      <c r="L1899" s="9">
        <v>7.0000000000000001E-3</v>
      </c>
      <c r="M1899" s="9">
        <v>0</v>
      </c>
      <c r="N1899" s="9">
        <v>0</v>
      </c>
      <c r="O1899" s="9">
        <v>0</v>
      </c>
      <c r="P1899" s="9">
        <v>2E-3</v>
      </c>
      <c r="Q1899" s="9">
        <v>3.0000000000000001E-3</v>
      </c>
      <c r="R1899" s="9">
        <v>3.0000000000000001E-3</v>
      </c>
      <c r="S1899" s="9">
        <v>4.0000000000000001E-3</v>
      </c>
      <c r="T1899" s="9">
        <v>1E-3</v>
      </c>
      <c r="U1899" s="9">
        <v>2.1000000000000001E-2</v>
      </c>
      <c r="V1899" s="9">
        <v>8.9999999999999993E-3</v>
      </c>
      <c r="W1899" s="9">
        <v>1.4999999999999999E-2</v>
      </c>
      <c r="X1899" s="9">
        <v>0</v>
      </c>
      <c r="Y1899" s="9">
        <v>3.0000000000000001E-3</v>
      </c>
      <c r="Z1899" s="9">
        <v>2E-3</v>
      </c>
      <c r="AA1899" s="9">
        <v>4.0000000000000001E-3</v>
      </c>
      <c r="AB1899" s="9">
        <v>0</v>
      </c>
    </row>
    <row r="1900" spans="1:28" x14ac:dyDescent="0.2">
      <c r="B1900" s="2" t="s">
        <v>506</v>
      </c>
      <c r="C1900" s="8">
        <v>3.0000000000000001E-3</v>
      </c>
      <c r="D1900" s="9">
        <v>0</v>
      </c>
      <c r="E1900" s="9">
        <v>2E-3</v>
      </c>
      <c r="F1900" s="9">
        <v>7.0000000000000001E-3</v>
      </c>
      <c r="G1900" s="9">
        <v>0</v>
      </c>
      <c r="H1900" s="9">
        <v>5.0000000000000001E-3</v>
      </c>
      <c r="I1900" s="9">
        <v>5.0000000000000001E-3</v>
      </c>
      <c r="J1900" s="9">
        <v>1.0999999999999999E-2</v>
      </c>
      <c r="K1900" s="9">
        <v>3.0000000000000001E-3</v>
      </c>
      <c r="L1900" s="9">
        <v>7.0000000000000001E-3</v>
      </c>
      <c r="M1900" s="9">
        <v>0</v>
      </c>
      <c r="N1900" s="9">
        <v>0</v>
      </c>
      <c r="O1900" s="9">
        <v>0</v>
      </c>
      <c r="P1900" s="9">
        <v>4.0000000000000001E-3</v>
      </c>
      <c r="Q1900" s="9">
        <v>2E-3</v>
      </c>
      <c r="R1900" s="9">
        <v>4.0000000000000001E-3</v>
      </c>
      <c r="S1900" s="9">
        <v>0</v>
      </c>
      <c r="T1900" s="9">
        <v>1E-3</v>
      </c>
      <c r="U1900" s="9">
        <v>1.0999999999999999E-2</v>
      </c>
      <c r="V1900" s="9">
        <v>3.5000000000000003E-2</v>
      </c>
      <c r="W1900" s="9">
        <v>0</v>
      </c>
      <c r="X1900" s="9">
        <v>0</v>
      </c>
      <c r="Y1900" s="9">
        <v>7.0000000000000001E-3</v>
      </c>
      <c r="Z1900" s="9">
        <v>2E-3</v>
      </c>
      <c r="AA1900" s="9">
        <v>4.0000000000000001E-3</v>
      </c>
      <c r="AB1900" s="9">
        <v>0</v>
      </c>
    </row>
    <row r="1901" spans="1:28" x14ac:dyDescent="0.2">
      <c r="B1901" s="2" t="s">
        <v>507</v>
      </c>
      <c r="C1901" s="8">
        <v>2E-3</v>
      </c>
      <c r="D1901" s="9">
        <v>8.9999999999999993E-3</v>
      </c>
      <c r="E1901" s="9">
        <v>2E-3</v>
      </c>
      <c r="F1901" s="9">
        <v>0</v>
      </c>
      <c r="G1901" s="9">
        <v>0</v>
      </c>
      <c r="H1901" s="9">
        <v>0</v>
      </c>
      <c r="I1901" s="9">
        <v>5.0000000000000001E-3</v>
      </c>
      <c r="J1901" s="9">
        <v>5.0000000000000001E-3</v>
      </c>
      <c r="K1901" s="9">
        <v>0</v>
      </c>
      <c r="L1901" s="9">
        <v>2E-3</v>
      </c>
      <c r="M1901" s="9">
        <v>7.0000000000000001E-3</v>
      </c>
      <c r="N1901" s="9">
        <v>6.0000000000000001E-3</v>
      </c>
      <c r="O1901" s="9">
        <v>0</v>
      </c>
      <c r="P1901" s="9">
        <v>3.0000000000000001E-3</v>
      </c>
      <c r="Q1901" s="9">
        <v>0</v>
      </c>
      <c r="R1901" s="9">
        <v>3.0000000000000001E-3</v>
      </c>
      <c r="S1901" s="9">
        <v>0</v>
      </c>
      <c r="T1901" s="9">
        <v>2E-3</v>
      </c>
      <c r="U1901" s="9">
        <v>0</v>
      </c>
      <c r="V1901" s="9">
        <v>8.9999999999999993E-3</v>
      </c>
      <c r="W1901" s="9">
        <v>1.4999999999999999E-2</v>
      </c>
      <c r="X1901" s="9">
        <v>0</v>
      </c>
      <c r="Y1901" s="9">
        <v>3.0000000000000001E-3</v>
      </c>
      <c r="Z1901" s="9">
        <v>2E-3</v>
      </c>
      <c r="AA1901" s="9">
        <v>2E-3</v>
      </c>
      <c r="AB1901" s="9">
        <v>0</v>
      </c>
    </row>
    <row r="1902" spans="1:28" x14ac:dyDescent="0.2">
      <c r="B1902" s="2" t="s">
        <v>3</v>
      </c>
      <c r="C1902" s="3">
        <v>2291</v>
      </c>
      <c r="D1902" s="4">
        <v>348</v>
      </c>
      <c r="E1902" s="4">
        <v>499</v>
      </c>
      <c r="F1902" s="4">
        <v>605</v>
      </c>
      <c r="G1902" s="4">
        <v>403</v>
      </c>
      <c r="H1902" s="4">
        <v>216</v>
      </c>
      <c r="I1902" s="4">
        <v>204</v>
      </c>
      <c r="J1902" s="4">
        <v>189</v>
      </c>
      <c r="K1902" s="4">
        <v>356</v>
      </c>
      <c r="L1902" s="4">
        <v>604</v>
      </c>
      <c r="M1902" s="4">
        <v>277</v>
      </c>
      <c r="N1902" s="4">
        <v>157</v>
      </c>
      <c r="O1902" s="4">
        <v>187</v>
      </c>
      <c r="P1902" s="4">
        <v>1362</v>
      </c>
      <c r="Q1902" s="4">
        <v>882</v>
      </c>
      <c r="R1902" s="4">
        <v>1961</v>
      </c>
      <c r="S1902" s="4">
        <v>261</v>
      </c>
      <c r="T1902" s="4">
        <v>2089</v>
      </c>
      <c r="U1902" s="4">
        <v>95</v>
      </c>
      <c r="V1902" s="4">
        <v>113</v>
      </c>
      <c r="W1902" s="4">
        <v>66</v>
      </c>
      <c r="X1902" s="4">
        <v>186</v>
      </c>
      <c r="Y1902" s="4">
        <v>576</v>
      </c>
      <c r="Z1902" s="4">
        <v>554</v>
      </c>
      <c r="AA1902" s="4">
        <v>486</v>
      </c>
      <c r="AB1902" s="4">
        <v>399</v>
      </c>
    </row>
    <row r="1903" spans="1:28" ht="25.5" x14ac:dyDescent="0.2">
      <c r="A1903" s="1" t="s">
        <v>1469</v>
      </c>
    </row>
    <row r="1904" spans="1:28" x14ac:dyDescent="0.2">
      <c r="B1904" s="2" t="s">
        <v>508</v>
      </c>
      <c r="C1904" s="8">
        <v>8.2000000000000003E-2</v>
      </c>
      <c r="D1904" s="9">
        <v>0.124</v>
      </c>
      <c r="E1904" s="9">
        <v>6.6000000000000003E-2</v>
      </c>
      <c r="F1904" s="9">
        <v>8.3000000000000004E-2</v>
      </c>
      <c r="G1904" s="9">
        <v>5.5E-2</v>
      </c>
      <c r="H1904" s="9">
        <v>0.107</v>
      </c>
      <c r="I1904" s="9">
        <v>7.0000000000000007E-2</v>
      </c>
      <c r="J1904" s="9">
        <v>0.1</v>
      </c>
      <c r="K1904" s="9">
        <v>0.126</v>
      </c>
      <c r="L1904" s="9">
        <v>0.09</v>
      </c>
      <c r="M1904" s="9">
        <v>8.6999999999999994E-2</v>
      </c>
      <c r="N1904" s="9">
        <v>1.9E-2</v>
      </c>
      <c r="O1904" s="9">
        <v>2.1000000000000001E-2</v>
      </c>
      <c r="P1904" s="9">
        <v>8.7999999999999995E-2</v>
      </c>
      <c r="Q1904" s="9">
        <v>7.0999999999999994E-2</v>
      </c>
      <c r="R1904" s="9">
        <v>8.1000000000000003E-2</v>
      </c>
      <c r="S1904" s="9">
        <v>6.9000000000000006E-2</v>
      </c>
      <c r="T1904" s="9">
        <v>8.3000000000000004E-2</v>
      </c>
      <c r="U1904" s="9">
        <v>5.3999999999999999E-2</v>
      </c>
      <c r="V1904" s="9">
        <v>7.0000000000000007E-2</v>
      </c>
      <c r="W1904" s="9">
        <v>0.06</v>
      </c>
      <c r="X1904" s="9">
        <v>6.3E-2</v>
      </c>
      <c r="Y1904" s="9">
        <v>9.2999999999999999E-2</v>
      </c>
      <c r="Z1904" s="9">
        <v>0.09</v>
      </c>
      <c r="AA1904" s="9">
        <v>6.6000000000000003E-2</v>
      </c>
      <c r="AB1904" s="9">
        <v>8.3000000000000004E-2</v>
      </c>
    </row>
    <row r="1905" spans="1:28" x14ac:dyDescent="0.2">
      <c r="B1905" s="2" t="s">
        <v>509</v>
      </c>
      <c r="C1905" s="8">
        <v>0.24199999999999999</v>
      </c>
      <c r="D1905" s="9">
        <v>0.26600000000000001</v>
      </c>
      <c r="E1905" s="9">
        <v>0.29399999999999998</v>
      </c>
      <c r="F1905" s="9">
        <v>0.22500000000000001</v>
      </c>
      <c r="G1905" s="9">
        <v>0.22700000000000001</v>
      </c>
      <c r="H1905" s="9">
        <v>0.19600000000000001</v>
      </c>
      <c r="I1905" s="9">
        <v>0.185</v>
      </c>
      <c r="J1905" s="9">
        <v>0.111</v>
      </c>
      <c r="K1905" s="9">
        <v>0.252</v>
      </c>
      <c r="L1905" s="9">
        <v>0.26</v>
      </c>
      <c r="M1905" s="9">
        <v>0.224</v>
      </c>
      <c r="N1905" s="9">
        <v>0.27400000000000002</v>
      </c>
      <c r="O1905" s="9">
        <v>0.16800000000000001</v>
      </c>
      <c r="P1905" s="9">
        <v>0.24099999999999999</v>
      </c>
      <c r="Q1905" s="9">
        <v>0.24099999999999999</v>
      </c>
      <c r="R1905" s="9">
        <v>0.249</v>
      </c>
      <c r="S1905" s="9">
        <v>0.193</v>
      </c>
      <c r="T1905" s="9">
        <v>0.246</v>
      </c>
      <c r="U1905" s="9">
        <v>0.151</v>
      </c>
      <c r="V1905" s="9">
        <v>0.252</v>
      </c>
      <c r="W1905" s="9">
        <v>0.19400000000000001</v>
      </c>
      <c r="X1905" s="9">
        <v>0.251</v>
      </c>
      <c r="Y1905" s="9">
        <v>0.22900000000000001</v>
      </c>
      <c r="Z1905" s="9">
        <v>0.222</v>
      </c>
      <c r="AA1905" s="9">
        <v>0.28999999999999998</v>
      </c>
      <c r="AB1905" s="9">
        <v>0.23499999999999999</v>
      </c>
    </row>
    <row r="1906" spans="1:28" x14ac:dyDescent="0.2">
      <c r="B1906" s="2" t="s">
        <v>510</v>
      </c>
      <c r="C1906" s="8">
        <v>9.0999999999999998E-2</v>
      </c>
      <c r="D1906" s="9">
        <v>4.5999999999999999E-2</v>
      </c>
      <c r="E1906" s="9">
        <v>5.8000000000000003E-2</v>
      </c>
      <c r="F1906" s="9">
        <v>9.5000000000000001E-2</v>
      </c>
      <c r="G1906" s="9">
        <v>0.128</v>
      </c>
      <c r="H1906" s="9">
        <v>8.8999999999999996E-2</v>
      </c>
      <c r="I1906" s="9">
        <v>0.16500000000000001</v>
      </c>
      <c r="J1906" s="9">
        <v>1.0999999999999999E-2</v>
      </c>
      <c r="K1906" s="9">
        <v>2.5999999999999999E-2</v>
      </c>
      <c r="L1906" s="9">
        <v>5.7000000000000002E-2</v>
      </c>
      <c r="M1906" s="9">
        <v>0.112</v>
      </c>
      <c r="N1906" s="9">
        <v>0.17199999999999999</v>
      </c>
      <c r="O1906" s="9">
        <v>0.247</v>
      </c>
      <c r="P1906" s="9">
        <v>6.5000000000000002E-2</v>
      </c>
      <c r="Q1906" s="9">
        <v>0.13</v>
      </c>
      <c r="R1906" s="9">
        <v>8.7999999999999995E-2</v>
      </c>
      <c r="S1906" s="9">
        <v>0.11600000000000001</v>
      </c>
      <c r="T1906" s="9">
        <v>8.3000000000000004E-2</v>
      </c>
      <c r="U1906" s="9">
        <v>0.19400000000000001</v>
      </c>
      <c r="V1906" s="9">
        <v>0.13</v>
      </c>
      <c r="W1906" s="9">
        <v>0.16400000000000001</v>
      </c>
      <c r="X1906" s="9">
        <v>0.17799999999999999</v>
      </c>
      <c r="Y1906" s="9">
        <v>8.6999999999999994E-2</v>
      </c>
      <c r="Z1906" s="9">
        <v>6.7000000000000004E-2</v>
      </c>
      <c r="AA1906" s="9">
        <v>6.0999999999999999E-2</v>
      </c>
      <c r="AB1906" s="9">
        <v>0.114</v>
      </c>
    </row>
    <row r="1907" spans="1:28" x14ac:dyDescent="0.2">
      <c r="B1907" s="2" t="s">
        <v>511</v>
      </c>
      <c r="C1907" s="8">
        <v>0.104</v>
      </c>
      <c r="D1907" s="9">
        <v>0.14199999999999999</v>
      </c>
      <c r="E1907" s="9">
        <v>0.10299999999999999</v>
      </c>
      <c r="F1907" s="9">
        <v>6.3E-2</v>
      </c>
      <c r="G1907" s="9">
        <v>0.106</v>
      </c>
      <c r="H1907" s="9">
        <v>0.112</v>
      </c>
      <c r="I1907" s="9">
        <v>0.15</v>
      </c>
      <c r="J1907" s="9">
        <v>0.317</v>
      </c>
      <c r="K1907" s="9">
        <v>0.14299999999999999</v>
      </c>
      <c r="L1907" s="9">
        <v>0.105</v>
      </c>
      <c r="M1907" s="9">
        <v>4.2999999999999997E-2</v>
      </c>
      <c r="N1907" s="9">
        <v>3.2000000000000001E-2</v>
      </c>
      <c r="O1907" s="9">
        <v>2.1000000000000001E-2</v>
      </c>
      <c r="P1907" s="9">
        <v>0.10100000000000001</v>
      </c>
      <c r="Q1907" s="9">
        <v>0.112</v>
      </c>
      <c r="R1907" s="9">
        <v>9.5000000000000001E-2</v>
      </c>
      <c r="S1907" s="9">
        <v>0.16200000000000001</v>
      </c>
      <c r="T1907" s="9">
        <v>0.106</v>
      </c>
      <c r="U1907" s="9">
        <v>4.2999999999999997E-2</v>
      </c>
      <c r="V1907" s="9">
        <v>0.104</v>
      </c>
      <c r="W1907" s="9">
        <v>0.16400000000000001</v>
      </c>
      <c r="X1907" s="9">
        <v>6.3E-2</v>
      </c>
      <c r="Y1907" s="9">
        <v>0.108</v>
      </c>
      <c r="Z1907" s="9">
        <v>0.106</v>
      </c>
      <c r="AA1907" s="9">
        <v>0.125</v>
      </c>
      <c r="AB1907" s="9">
        <v>8.1000000000000003E-2</v>
      </c>
    </row>
    <row r="1908" spans="1:28" x14ac:dyDescent="0.2">
      <c r="B1908" s="2" t="s">
        <v>512</v>
      </c>
      <c r="C1908" s="8">
        <v>1.2999999999999999E-2</v>
      </c>
      <c r="D1908" s="9">
        <v>3.0000000000000001E-3</v>
      </c>
      <c r="E1908" s="9">
        <v>8.0000000000000002E-3</v>
      </c>
      <c r="F1908" s="9">
        <v>1.2E-2</v>
      </c>
      <c r="G1908" s="9">
        <v>0.01</v>
      </c>
      <c r="H1908" s="9">
        <v>2.3E-2</v>
      </c>
      <c r="I1908" s="9">
        <v>0.04</v>
      </c>
      <c r="J1908" s="9">
        <v>7.1999999999999995E-2</v>
      </c>
      <c r="K1908" s="9">
        <v>1.4E-2</v>
      </c>
      <c r="L1908" s="9">
        <v>5.0000000000000001E-3</v>
      </c>
      <c r="M1908" s="9">
        <v>4.0000000000000001E-3</v>
      </c>
      <c r="N1908" s="9">
        <v>6.0000000000000001E-3</v>
      </c>
      <c r="O1908" s="9">
        <v>0</v>
      </c>
      <c r="P1908" s="9">
        <v>7.0000000000000001E-3</v>
      </c>
      <c r="Q1908" s="9">
        <v>0.02</v>
      </c>
      <c r="R1908" s="9">
        <v>1.2E-2</v>
      </c>
      <c r="S1908" s="9">
        <v>1.4999999999999999E-2</v>
      </c>
      <c r="T1908" s="9">
        <v>1.2E-2</v>
      </c>
      <c r="U1908" s="9">
        <v>1.0999999999999999E-2</v>
      </c>
      <c r="V1908" s="9">
        <v>2.5999999999999999E-2</v>
      </c>
      <c r="W1908" s="9">
        <v>1.4999999999999999E-2</v>
      </c>
      <c r="X1908" s="9">
        <v>0</v>
      </c>
      <c r="Y1908" s="9">
        <v>1.4E-2</v>
      </c>
      <c r="Z1908" s="9">
        <v>1.6E-2</v>
      </c>
      <c r="AA1908" s="9">
        <v>1.4999999999999999E-2</v>
      </c>
      <c r="AB1908" s="9">
        <v>0.01</v>
      </c>
    </row>
    <row r="1909" spans="1:28" ht="25.5" x14ac:dyDescent="0.2">
      <c r="B1909" s="2" t="s">
        <v>513</v>
      </c>
      <c r="C1909" s="8">
        <v>0.32900000000000001</v>
      </c>
      <c r="D1909" s="9">
        <v>0.28299999999999997</v>
      </c>
      <c r="E1909" s="9">
        <v>0.312</v>
      </c>
      <c r="F1909" s="9">
        <v>0.38300000000000001</v>
      </c>
      <c r="G1909" s="9">
        <v>0.32500000000000001</v>
      </c>
      <c r="H1909" s="9">
        <v>0.34100000000000003</v>
      </c>
      <c r="I1909" s="9">
        <v>0.28499999999999998</v>
      </c>
      <c r="J1909" s="9">
        <v>0.11700000000000001</v>
      </c>
      <c r="K1909" s="9">
        <v>0.22600000000000001</v>
      </c>
      <c r="L1909" s="9">
        <v>0.35399999999999998</v>
      </c>
      <c r="M1909" s="9">
        <v>0.42199999999999999</v>
      </c>
      <c r="N1909" s="9">
        <v>0.41399999999999998</v>
      </c>
      <c r="O1909" s="9">
        <v>0.46300000000000002</v>
      </c>
      <c r="P1909" s="9">
        <v>0.35</v>
      </c>
      <c r="Q1909" s="9">
        <v>0.29499999999999998</v>
      </c>
      <c r="R1909" s="9">
        <v>0.33300000000000002</v>
      </c>
      <c r="S1909" s="9">
        <v>0.29299999999999998</v>
      </c>
      <c r="T1909" s="9">
        <v>0.32900000000000001</v>
      </c>
      <c r="U1909" s="9">
        <v>0.43</v>
      </c>
      <c r="V1909" s="9">
        <v>0.26100000000000001</v>
      </c>
      <c r="W1909" s="9">
        <v>0.23899999999999999</v>
      </c>
      <c r="X1909" s="9">
        <v>0.35599999999999998</v>
      </c>
      <c r="Y1909" s="9">
        <v>0.34300000000000003</v>
      </c>
      <c r="Z1909" s="9">
        <v>0.32900000000000001</v>
      </c>
      <c r="AA1909" s="9">
        <v>0.28499999999999998</v>
      </c>
      <c r="AB1909" s="9">
        <v>0.35899999999999999</v>
      </c>
    </row>
    <row r="1910" spans="1:28" x14ac:dyDescent="0.2">
      <c r="B1910" s="2" t="s">
        <v>514</v>
      </c>
      <c r="C1910" s="8">
        <v>0.14099999999999999</v>
      </c>
      <c r="D1910" s="9">
        <v>0.13600000000000001</v>
      </c>
      <c r="E1910" s="9">
        <v>0.159</v>
      </c>
      <c r="F1910" s="9">
        <v>0.13800000000000001</v>
      </c>
      <c r="G1910" s="9">
        <v>0.14899999999999999</v>
      </c>
      <c r="H1910" s="9">
        <v>0.13100000000000001</v>
      </c>
      <c r="I1910" s="9">
        <v>0.105</v>
      </c>
      <c r="J1910" s="9">
        <v>0.27200000000000002</v>
      </c>
      <c r="K1910" s="9">
        <v>0.21199999999999999</v>
      </c>
      <c r="L1910" s="9">
        <v>0.129</v>
      </c>
      <c r="M1910" s="9">
        <v>0.108</v>
      </c>
      <c r="N1910" s="9">
        <v>8.3000000000000004E-2</v>
      </c>
      <c r="O1910" s="9">
        <v>7.9000000000000001E-2</v>
      </c>
      <c r="P1910" s="9">
        <v>0.14599999999999999</v>
      </c>
      <c r="Q1910" s="9">
        <v>0.129</v>
      </c>
      <c r="R1910" s="9">
        <v>0.14199999999999999</v>
      </c>
      <c r="S1910" s="9">
        <v>0.151</v>
      </c>
      <c r="T1910" s="9">
        <v>0.14099999999999999</v>
      </c>
      <c r="U1910" s="9">
        <v>0.11799999999999999</v>
      </c>
      <c r="V1910" s="9">
        <v>0.157</v>
      </c>
      <c r="W1910" s="9">
        <v>0.16400000000000001</v>
      </c>
      <c r="X1910" s="9">
        <v>8.8999999999999996E-2</v>
      </c>
      <c r="Y1910" s="9">
        <v>0.126</v>
      </c>
      <c r="Z1910" s="9">
        <v>0.17</v>
      </c>
      <c r="AA1910" s="9">
        <v>0.159</v>
      </c>
      <c r="AB1910" s="9">
        <v>0.11899999999999999</v>
      </c>
    </row>
    <row r="1911" spans="1:28" x14ac:dyDescent="0.2">
      <c r="B1911" s="2" t="s">
        <v>3</v>
      </c>
      <c r="C1911" s="3">
        <v>2276</v>
      </c>
      <c r="D1911" s="4">
        <v>346</v>
      </c>
      <c r="E1911" s="4">
        <v>503</v>
      </c>
      <c r="F1911" s="4">
        <v>600</v>
      </c>
      <c r="G1911" s="4">
        <v>397</v>
      </c>
      <c r="H1911" s="4">
        <v>214</v>
      </c>
      <c r="I1911" s="4">
        <v>200</v>
      </c>
      <c r="J1911" s="4">
        <v>180</v>
      </c>
      <c r="K1911" s="4">
        <v>349</v>
      </c>
      <c r="L1911" s="4">
        <v>611</v>
      </c>
      <c r="M1911" s="4">
        <v>277</v>
      </c>
      <c r="N1911" s="4">
        <v>157</v>
      </c>
      <c r="O1911" s="4">
        <v>190</v>
      </c>
      <c r="P1911" s="4">
        <v>1347</v>
      </c>
      <c r="Q1911" s="4">
        <v>882</v>
      </c>
      <c r="R1911" s="4">
        <v>1946</v>
      </c>
      <c r="S1911" s="4">
        <v>259</v>
      </c>
      <c r="T1911" s="4">
        <v>2073</v>
      </c>
      <c r="U1911" s="4">
        <v>93</v>
      </c>
      <c r="V1911" s="4">
        <v>115</v>
      </c>
      <c r="W1911" s="4">
        <v>67</v>
      </c>
      <c r="X1911" s="4">
        <v>191</v>
      </c>
      <c r="Y1911" s="4">
        <v>572</v>
      </c>
      <c r="Z1911" s="4">
        <v>554</v>
      </c>
      <c r="AA1911" s="4">
        <v>473</v>
      </c>
      <c r="AB1911" s="4">
        <v>396</v>
      </c>
    </row>
    <row r="1912" spans="1:28" ht="25.5" x14ac:dyDescent="0.2">
      <c r="A1912" s="1" t="s">
        <v>1487</v>
      </c>
    </row>
    <row r="1913" spans="1:28" x14ac:dyDescent="0.2">
      <c r="B1913" s="2" t="s">
        <v>515</v>
      </c>
      <c r="C1913" s="8">
        <v>0.28799999999999998</v>
      </c>
      <c r="D1913" s="9">
        <v>0.22</v>
      </c>
      <c r="E1913" s="9">
        <v>0.248</v>
      </c>
      <c r="F1913" s="9">
        <v>0.25</v>
      </c>
      <c r="G1913" s="9">
        <v>0.30599999999999999</v>
      </c>
      <c r="H1913" s="9">
        <v>0.36199999999999999</v>
      </c>
      <c r="I1913" s="9">
        <v>0.505</v>
      </c>
      <c r="J1913" s="9">
        <v>0.63800000000000001</v>
      </c>
      <c r="K1913" s="9">
        <v>0.52100000000000002</v>
      </c>
      <c r="L1913" s="9">
        <v>0.27200000000000002</v>
      </c>
      <c r="M1913" s="9">
        <v>0.108</v>
      </c>
      <c r="N1913" s="9">
        <v>9.6000000000000002E-2</v>
      </c>
      <c r="O1913" s="9">
        <v>6.5000000000000002E-2</v>
      </c>
      <c r="P1913" s="9">
        <v>0.35899999999999999</v>
      </c>
      <c r="Q1913" s="9">
        <v>0.17799999999999999</v>
      </c>
      <c r="R1913" s="9">
        <v>0.29899999999999999</v>
      </c>
      <c r="S1913" s="9">
        <v>0.16900000000000001</v>
      </c>
      <c r="T1913" s="9">
        <v>0.28199999999999997</v>
      </c>
      <c r="U1913" s="9">
        <v>0.41199999999999998</v>
      </c>
      <c r="V1913" s="9">
        <v>0.32200000000000001</v>
      </c>
      <c r="W1913" s="9">
        <v>0.22700000000000001</v>
      </c>
      <c r="X1913" s="9">
        <v>0.20899999999999999</v>
      </c>
      <c r="Y1913" s="9">
        <v>0.26500000000000001</v>
      </c>
      <c r="Z1913" s="9">
        <v>0.33</v>
      </c>
      <c r="AA1913" s="9">
        <v>0.34399999999999997</v>
      </c>
      <c r="AB1913" s="9">
        <v>0.24</v>
      </c>
    </row>
    <row r="1914" spans="1:28" x14ac:dyDescent="0.2">
      <c r="B1914" s="2" t="s">
        <v>516</v>
      </c>
      <c r="C1914" s="8">
        <v>7.3999999999999996E-2</v>
      </c>
      <c r="D1914" s="9">
        <v>0.121</v>
      </c>
      <c r="E1914" s="9">
        <v>7.6999999999999999E-2</v>
      </c>
      <c r="F1914" s="9">
        <v>5.0999999999999997E-2</v>
      </c>
      <c r="G1914" s="9">
        <v>5.6000000000000001E-2</v>
      </c>
      <c r="H1914" s="9">
        <v>0.06</v>
      </c>
      <c r="I1914" s="9">
        <v>0.11700000000000001</v>
      </c>
      <c r="J1914" s="9">
        <v>0.13300000000000001</v>
      </c>
      <c r="K1914" s="9">
        <v>8.5999999999999993E-2</v>
      </c>
      <c r="L1914" s="9">
        <v>5.8999999999999997E-2</v>
      </c>
      <c r="M1914" s="9">
        <v>7.9000000000000001E-2</v>
      </c>
      <c r="N1914" s="9">
        <v>7.0000000000000007E-2</v>
      </c>
      <c r="O1914" s="9">
        <v>5.8999999999999997E-2</v>
      </c>
      <c r="P1914" s="9">
        <v>0.08</v>
      </c>
      <c r="Q1914" s="9">
        <v>6.7000000000000004E-2</v>
      </c>
      <c r="R1914" s="9">
        <v>7.5999999999999998E-2</v>
      </c>
      <c r="S1914" s="9">
        <v>7.6999999999999999E-2</v>
      </c>
      <c r="T1914" s="9">
        <v>7.2999999999999995E-2</v>
      </c>
      <c r="U1914" s="9">
        <v>8.2000000000000003E-2</v>
      </c>
      <c r="V1914" s="9">
        <v>8.5000000000000006E-2</v>
      </c>
      <c r="W1914" s="9">
        <v>6.0999999999999999E-2</v>
      </c>
      <c r="X1914" s="9">
        <v>7.9000000000000001E-2</v>
      </c>
      <c r="Y1914" s="9">
        <v>7.9000000000000001E-2</v>
      </c>
      <c r="Z1914" s="9">
        <v>7.3999999999999996E-2</v>
      </c>
      <c r="AA1914" s="9">
        <v>6.9000000000000006E-2</v>
      </c>
      <c r="AB1914" s="9">
        <v>7.8E-2</v>
      </c>
    </row>
    <row r="1915" spans="1:28" x14ac:dyDescent="0.2">
      <c r="B1915" s="2" t="s">
        <v>517</v>
      </c>
      <c r="C1915" s="8">
        <v>1.2999999999999999E-2</v>
      </c>
      <c r="D1915" s="9">
        <v>2.9000000000000001E-2</v>
      </c>
      <c r="E1915" s="9">
        <v>0.02</v>
      </c>
      <c r="F1915" s="9">
        <v>7.0000000000000001E-3</v>
      </c>
      <c r="G1915" s="9">
        <v>2E-3</v>
      </c>
      <c r="H1915" s="9">
        <v>8.9999999999999993E-3</v>
      </c>
      <c r="I1915" s="9">
        <v>0.01</v>
      </c>
      <c r="J1915" s="9">
        <v>5.2999999999999999E-2</v>
      </c>
      <c r="K1915" s="9">
        <v>1.7000000000000001E-2</v>
      </c>
      <c r="L1915" s="9">
        <v>0.01</v>
      </c>
      <c r="M1915" s="9">
        <v>4.0000000000000001E-3</v>
      </c>
      <c r="N1915" s="9">
        <v>0</v>
      </c>
      <c r="O1915" s="9">
        <v>1.0999999999999999E-2</v>
      </c>
      <c r="P1915" s="9">
        <v>1.4E-2</v>
      </c>
      <c r="Q1915" s="9">
        <v>1.0999999999999999E-2</v>
      </c>
      <c r="R1915" s="9">
        <v>1.2999999999999999E-2</v>
      </c>
      <c r="S1915" s="9">
        <v>8.0000000000000002E-3</v>
      </c>
      <c r="T1915" s="9">
        <v>1.2999999999999999E-2</v>
      </c>
      <c r="U1915" s="9">
        <v>0.01</v>
      </c>
      <c r="V1915" s="9">
        <v>0</v>
      </c>
      <c r="W1915" s="9">
        <v>0</v>
      </c>
      <c r="X1915" s="9">
        <v>1.6E-2</v>
      </c>
      <c r="Y1915" s="9">
        <v>0.01</v>
      </c>
      <c r="Z1915" s="9">
        <v>1.6E-2</v>
      </c>
      <c r="AA1915" s="9">
        <v>1.2999999999999999E-2</v>
      </c>
      <c r="AB1915" s="9">
        <v>0.01</v>
      </c>
    </row>
    <row r="1916" spans="1:28" x14ac:dyDescent="0.2">
      <c r="B1916" s="2" t="s">
        <v>518</v>
      </c>
      <c r="C1916" s="8">
        <v>0.625</v>
      </c>
      <c r="D1916" s="9">
        <v>0.63</v>
      </c>
      <c r="E1916" s="9">
        <v>0.65500000000000003</v>
      </c>
      <c r="F1916" s="9">
        <v>0.69199999999999995</v>
      </c>
      <c r="G1916" s="9">
        <v>0.63500000000000001</v>
      </c>
      <c r="H1916" s="9">
        <v>0.56899999999999995</v>
      </c>
      <c r="I1916" s="9">
        <v>0.36899999999999999</v>
      </c>
      <c r="J1916" s="9">
        <v>0.17599999999999999</v>
      </c>
      <c r="K1916" s="9">
        <v>0.376</v>
      </c>
      <c r="L1916" s="9">
        <v>0.66</v>
      </c>
      <c r="M1916" s="9">
        <v>0.80900000000000005</v>
      </c>
      <c r="N1916" s="9">
        <v>0.83399999999999996</v>
      </c>
      <c r="O1916" s="9">
        <v>0.86599999999999999</v>
      </c>
      <c r="P1916" s="9">
        <v>0.54700000000000004</v>
      </c>
      <c r="Q1916" s="9">
        <v>0.74399999999999999</v>
      </c>
      <c r="R1916" s="9">
        <v>0.61299999999999999</v>
      </c>
      <c r="S1916" s="9">
        <v>0.747</v>
      </c>
      <c r="T1916" s="9">
        <v>0.63100000000000001</v>
      </c>
      <c r="U1916" s="9">
        <v>0.495</v>
      </c>
      <c r="V1916" s="9">
        <v>0.59299999999999997</v>
      </c>
      <c r="W1916" s="9">
        <v>0.71199999999999997</v>
      </c>
      <c r="X1916" s="9">
        <v>0.69599999999999995</v>
      </c>
      <c r="Y1916" s="9">
        <v>0.64600000000000002</v>
      </c>
      <c r="Z1916" s="9">
        <v>0.57999999999999996</v>
      </c>
      <c r="AA1916" s="9">
        <v>0.57399999999999995</v>
      </c>
      <c r="AB1916" s="9">
        <v>0.67300000000000004</v>
      </c>
    </row>
    <row r="1917" spans="1:28" x14ac:dyDescent="0.2">
      <c r="B1917" s="2" t="s">
        <v>3</v>
      </c>
      <c r="C1917" s="3">
        <v>2309</v>
      </c>
      <c r="D1917" s="4">
        <v>346</v>
      </c>
      <c r="E1917" s="4">
        <v>504</v>
      </c>
      <c r="F1917" s="4">
        <v>611</v>
      </c>
      <c r="G1917" s="4">
        <v>408</v>
      </c>
      <c r="H1917" s="4">
        <v>218</v>
      </c>
      <c r="I1917" s="4">
        <v>206</v>
      </c>
      <c r="J1917" s="4">
        <v>188</v>
      </c>
      <c r="K1917" s="4">
        <v>359</v>
      </c>
      <c r="L1917" s="4">
        <v>615</v>
      </c>
      <c r="M1917" s="4">
        <v>277</v>
      </c>
      <c r="N1917" s="4">
        <v>157</v>
      </c>
      <c r="O1917" s="4">
        <v>186</v>
      </c>
      <c r="P1917" s="4">
        <v>1371</v>
      </c>
      <c r="Q1917" s="4">
        <v>890</v>
      </c>
      <c r="R1917" s="4">
        <v>1975</v>
      </c>
      <c r="S1917" s="4">
        <v>261</v>
      </c>
      <c r="T1917" s="4">
        <v>2100</v>
      </c>
      <c r="U1917" s="4">
        <v>97</v>
      </c>
      <c r="V1917" s="4">
        <v>118</v>
      </c>
      <c r="W1917" s="4">
        <v>66</v>
      </c>
      <c r="X1917" s="4">
        <v>191</v>
      </c>
      <c r="Y1917" s="4">
        <v>584</v>
      </c>
      <c r="Z1917" s="4">
        <v>566</v>
      </c>
      <c r="AA1917" s="4">
        <v>477</v>
      </c>
      <c r="AB1917" s="4">
        <v>400</v>
      </c>
    </row>
    <row r="1918" spans="1:28" ht="38.25" x14ac:dyDescent="0.2">
      <c r="A1918" s="1" t="s">
        <v>1488</v>
      </c>
    </row>
    <row r="1919" spans="1:28" x14ac:dyDescent="0.2">
      <c r="B1919" s="2" t="s">
        <v>21</v>
      </c>
      <c r="C1919" s="8">
        <v>3.2000000000000001E-2</v>
      </c>
      <c r="D1919" s="9">
        <v>5.1999999999999998E-2</v>
      </c>
      <c r="E1919" s="9">
        <v>3.5999999999999997E-2</v>
      </c>
      <c r="F1919" s="9">
        <v>1.7000000000000001E-2</v>
      </c>
      <c r="G1919" s="9">
        <v>0.04</v>
      </c>
      <c r="H1919" s="9">
        <v>8.9999999999999993E-3</v>
      </c>
      <c r="I1919" s="9">
        <v>0.04</v>
      </c>
      <c r="J1919" s="9">
        <v>0.20799999999999999</v>
      </c>
      <c r="K1919" s="9">
        <v>5.7000000000000002E-2</v>
      </c>
      <c r="L1919" s="9">
        <v>1.2999999999999999E-2</v>
      </c>
      <c r="M1919" s="9">
        <v>0</v>
      </c>
      <c r="N1919" s="9">
        <v>0</v>
      </c>
      <c r="O1919" s="9">
        <v>0</v>
      </c>
      <c r="P1919" s="9">
        <v>0.03</v>
      </c>
      <c r="Q1919" s="9">
        <v>3.3000000000000002E-2</v>
      </c>
      <c r="R1919" s="9">
        <v>3.2000000000000001E-2</v>
      </c>
      <c r="S1919" s="9">
        <v>3.1E-2</v>
      </c>
      <c r="T1919" s="9">
        <v>3.2000000000000001E-2</v>
      </c>
      <c r="U1919" s="9">
        <v>2.1999999999999999E-2</v>
      </c>
      <c r="V1919" s="9">
        <v>3.5999999999999997E-2</v>
      </c>
      <c r="W1919" s="9">
        <v>0</v>
      </c>
      <c r="X1919" s="9">
        <v>2.7E-2</v>
      </c>
      <c r="Y1919" s="9">
        <v>2.9000000000000001E-2</v>
      </c>
      <c r="Z1919" s="9">
        <v>4.7E-2</v>
      </c>
      <c r="AA1919" s="9">
        <v>0.04</v>
      </c>
      <c r="AB1919" s="9">
        <v>1.2999999999999999E-2</v>
      </c>
    </row>
    <row r="1920" spans="1:28" x14ac:dyDescent="0.2">
      <c r="B1920" s="2" t="s">
        <v>22</v>
      </c>
      <c r="C1920" s="8">
        <v>0.96799999999999997</v>
      </c>
      <c r="D1920" s="9">
        <v>0.94799999999999995</v>
      </c>
      <c r="E1920" s="9">
        <v>0.96399999999999997</v>
      </c>
      <c r="F1920" s="9">
        <v>0.98299999999999998</v>
      </c>
      <c r="G1920" s="9">
        <v>0.96</v>
      </c>
      <c r="H1920" s="9">
        <v>0.99099999999999999</v>
      </c>
      <c r="I1920" s="9">
        <v>0.96</v>
      </c>
      <c r="J1920" s="9">
        <v>0.79200000000000004</v>
      </c>
      <c r="K1920" s="9">
        <v>0.94299999999999995</v>
      </c>
      <c r="L1920" s="9">
        <v>0.98699999999999999</v>
      </c>
      <c r="M1920" s="9">
        <v>1</v>
      </c>
      <c r="N1920" s="9">
        <v>1</v>
      </c>
      <c r="O1920" s="9">
        <v>1</v>
      </c>
      <c r="P1920" s="9">
        <v>0.97</v>
      </c>
      <c r="Q1920" s="9">
        <v>0.96699999999999997</v>
      </c>
      <c r="R1920" s="9">
        <v>0.96799999999999997</v>
      </c>
      <c r="S1920" s="9">
        <v>0.96899999999999997</v>
      </c>
      <c r="T1920" s="9">
        <v>0.96799999999999997</v>
      </c>
      <c r="U1920" s="9">
        <v>0.97799999999999998</v>
      </c>
      <c r="V1920" s="9">
        <v>0.96399999999999997</v>
      </c>
      <c r="W1920" s="9">
        <v>1</v>
      </c>
      <c r="X1920" s="9">
        <v>0.97299999999999998</v>
      </c>
      <c r="Y1920" s="9">
        <v>0.97099999999999997</v>
      </c>
      <c r="Z1920" s="9">
        <v>0.95299999999999996</v>
      </c>
      <c r="AA1920" s="9">
        <v>0.96</v>
      </c>
      <c r="AB1920" s="9">
        <v>0.98699999999999999</v>
      </c>
    </row>
    <row r="1921" spans="1:28" x14ac:dyDescent="0.2">
      <c r="B1921" s="2" t="s">
        <v>3</v>
      </c>
      <c r="C1921" s="3">
        <v>2271</v>
      </c>
      <c r="D1921" s="4">
        <v>345</v>
      </c>
      <c r="E1921" s="4">
        <v>502</v>
      </c>
      <c r="F1921" s="4">
        <v>598</v>
      </c>
      <c r="G1921" s="4">
        <v>401</v>
      </c>
      <c r="H1921" s="4">
        <v>211</v>
      </c>
      <c r="I1921" s="4">
        <v>199</v>
      </c>
      <c r="J1921" s="4">
        <v>178</v>
      </c>
      <c r="K1921" s="4">
        <v>349</v>
      </c>
      <c r="L1921" s="4">
        <v>608</v>
      </c>
      <c r="M1921" s="4">
        <v>275</v>
      </c>
      <c r="N1921" s="4">
        <v>157</v>
      </c>
      <c r="O1921" s="4">
        <v>186</v>
      </c>
      <c r="P1921" s="4">
        <v>1356</v>
      </c>
      <c r="Q1921" s="4">
        <v>869</v>
      </c>
      <c r="R1921" s="4">
        <v>1944</v>
      </c>
      <c r="S1921" s="4">
        <v>257</v>
      </c>
      <c r="T1921" s="4">
        <v>2074</v>
      </c>
      <c r="U1921" s="4">
        <v>92</v>
      </c>
      <c r="V1921" s="4">
        <v>111</v>
      </c>
      <c r="W1921" s="4">
        <v>63</v>
      </c>
      <c r="X1921" s="4">
        <v>187</v>
      </c>
      <c r="Y1921" s="4">
        <v>580</v>
      </c>
      <c r="Z1921" s="4">
        <v>554</v>
      </c>
      <c r="AA1921" s="4">
        <v>471</v>
      </c>
      <c r="AB1921" s="4">
        <v>393</v>
      </c>
    </row>
    <row r="1922" spans="1:28" ht="25.5" x14ac:dyDescent="0.2">
      <c r="A1922" s="1" t="s">
        <v>1489</v>
      </c>
    </row>
    <row r="1923" spans="1:28" x14ac:dyDescent="0.2">
      <c r="B1923" s="2" t="s">
        <v>519</v>
      </c>
      <c r="C1923" s="8">
        <v>7.8E-2</v>
      </c>
      <c r="D1923" s="9">
        <v>8.6999999999999994E-2</v>
      </c>
      <c r="E1923" s="9">
        <v>8.5999999999999993E-2</v>
      </c>
      <c r="F1923" s="9">
        <v>9.0999999999999998E-2</v>
      </c>
      <c r="G1923" s="9">
        <v>0.05</v>
      </c>
      <c r="H1923" s="9">
        <v>8.8999999999999996E-2</v>
      </c>
      <c r="I1923" s="9">
        <v>5.5E-2</v>
      </c>
      <c r="J1923" s="9">
        <v>0</v>
      </c>
      <c r="K1923" s="9">
        <v>0</v>
      </c>
      <c r="L1923" s="9">
        <v>0</v>
      </c>
      <c r="M1923" s="9">
        <v>0.63600000000000001</v>
      </c>
      <c r="N1923" s="9">
        <v>0</v>
      </c>
      <c r="O1923" s="9">
        <v>0</v>
      </c>
      <c r="P1923" s="9">
        <v>7.0000000000000007E-2</v>
      </c>
      <c r="Q1923" s="9">
        <v>9.1999999999999998E-2</v>
      </c>
      <c r="R1923" s="9">
        <v>7.5999999999999998E-2</v>
      </c>
      <c r="S1923" s="9">
        <v>0.1</v>
      </c>
      <c r="T1923" s="9">
        <v>7.9000000000000001E-2</v>
      </c>
      <c r="U1923" s="9">
        <v>0.10199999999999999</v>
      </c>
      <c r="V1923" s="9">
        <v>4.4999999999999998E-2</v>
      </c>
      <c r="W1923" s="9">
        <v>0.14899999999999999</v>
      </c>
      <c r="X1923" s="9">
        <v>5.3999999999999999E-2</v>
      </c>
      <c r="Y1923" s="9">
        <v>8.7999999999999995E-2</v>
      </c>
      <c r="Z1923" s="9">
        <v>7.0999999999999994E-2</v>
      </c>
      <c r="AA1923" s="9">
        <v>6.5000000000000002E-2</v>
      </c>
      <c r="AB1923" s="9">
        <v>8.8999999999999996E-2</v>
      </c>
    </row>
    <row r="1924" spans="1:28" x14ac:dyDescent="0.2">
      <c r="B1924" s="2" t="s">
        <v>520</v>
      </c>
      <c r="C1924" s="8">
        <v>4.4999999999999998E-2</v>
      </c>
      <c r="D1924" s="9">
        <v>3.7999999999999999E-2</v>
      </c>
      <c r="E1924" s="9">
        <v>0.05</v>
      </c>
      <c r="F1924" s="9">
        <v>4.5999999999999999E-2</v>
      </c>
      <c r="G1924" s="9">
        <v>4.7E-2</v>
      </c>
      <c r="H1924" s="9">
        <v>5.6000000000000001E-2</v>
      </c>
      <c r="I1924" s="9">
        <v>2.5000000000000001E-2</v>
      </c>
      <c r="J1924" s="9">
        <v>0</v>
      </c>
      <c r="K1924" s="9">
        <v>0</v>
      </c>
      <c r="L1924" s="9">
        <v>0</v>
      </c>
      <c r="M1924" s="9">
        <v>0.36399999999999999</v>
      </c>
      <c r="N1924" s="9">
        <v>0</v>
      </c>
      <c r="O1924" s="9">
        <v>0</v>
      </c>
      <c r="P1924" s="9">
        <v>4.2000000000000003E-2</v>
      </c>
      <c r="Q1924" s="9">
        <v>0.05</v>
      </c>
      <c r="R1924" s="9">
        <v>4.7E-2</v>
      </c>
      <c r="S1924" s="9">
        <v>4.2000000000000003E-2</v>
      </c>
      <c r="T1924" s="9">
        <v>4.4999999999999998E-2</v>
      </c>
      <c r="U1924" s="9">
        <v>5.0999999999999997E-2</v>
      </c>
      <c r="V1924" s="9">
        <v>3.5999999999999997E-2</v>
      </c>
      <c r="W1924" s="9">
        <v>0.03</v>
      </c>
      <c r="X1924" s="9">
        <v>3.7999999999999999E-2</v>
      </c>
      <c r="Y1924" s="9">
        <v>3.5000000000000003E-2</v>
      </c>
      <c r="Z1924" s="9">
        <v>4.2999999999999997E-2</v>
      </c>
      <c r="AA1924" s="9">
        <v>5.7000000000000002E-2</v>
      </c>
      <c r="AB1924" s="9">
        <v>5.6000000000000001E-2</v>
      </c>
    </row>
    <row r="1925" spans="1:28" x14ac:dyDescent="0.2">
      <c r="B1925" s="2" t="s">
        <v>521</v>
      </c>
      <c r="C1925" s="8">
        <v>3.5999999999999997E-2</v>
      </c>
      <c r="D1925" s="9">
        <v>4.5999999999999999E-2</v>
      </c>
      <c r="E1925" s="9">
        <v>4.5999999999999999E-2</v>
      </c>
      <c r="F1925" s="9">
        <v>3.5000000000000003E-2</v>
      </c>
      <c r="G1925" s="9">
        <v>3.2000000000000001E-2</v>
      </c>
      <c r="H1925" s="9">
        <v>2.8000000000000001E-2</v>
      </c>
      <c r="I1925" s="9">
        <v>0.01</v>
      </c>
      <c r="J1925" s="9">
        <v>0</v>
      </c>
      <c r="K1925" s="9">
        <v>0</v>
      </c>
      <c r="L1925" s="9">
        <v>0</v>
      </c>
      <c r="M1925" s="9">
        <v>0</v>
      </c>
      <c r="N1925" s="9">
        <v>0.52500000000000002</v>
      </c>
      <c r="O1925" s="9">
        <v>0</v>
      </c>
      <c r="P1925" s="9">
        <v>3.2000000000000001E-2</v>
      </c>
      <c r="Q1925" s="9">
        <v>4.2999999999999997E-2</v>
      </c>
      <c r="R1925" s="9">
        <v>3.5999999999999997E-2</v>
      </c>
      <c r="S1925" s="9">
        <v>3.5000000000000003E-2</v>
      </c>
      <c r="T1925" s="9">
        <v>3.7999999999999999E-2</v>
      </c>
      <c r="U1925" s="9">
        <v>0.02</v>
      </c>
      <c r="V1925" s="9">
        <v>1.7999999999999999E-2</v>
      </c>
      <c r="W1925" s="9">
        <v>0.06</v>
      </c>
      <c r="X1925" s="9">
        <v>4.8000000000000001E-2</v>
      </c>
      <c r="Y1925" s="9">
        <v>0.04</v>
      </c>
      <c r="Z1925" s="9">
        <v>3.2000000000000001E-2</v>
      </c>
      <c r="AA1925" s="9">
        <v>2.3E-2</v>
      </c>
      <c r="AB1925" s="9">
        <v>4.2999999999999997E-2</v>
      </c>
    </row>
    <row r="1926" spans="1:28" x14ac:dyDescent="0.2">
      <c r="B1926" s="2" t="s">
        <v>522</v>
      </c>
      <c r="C1926" s="8">
        <v>3.3000000000000002E-2</v>
      </c>
      <c r="D1926" s="9">
        <v>2.9000000000000001E-2</v>
      </c>
      <c r="E1926" s="9">
        <v>0.03</v>
      </c>
      <c r="F1926" s="9">
        <v>0.04</v>
      </c>
      <c r="G1926" s="9">
        <v>4.4999999999999998E-2</v>
      </c>
      <c r="H1926" s="9">
        <v>1.4E-2</v>
      </c>
      <c r="I1926" s="9">
        <v>2.5000000000000001E-2</v>
      </c>
      <c r="J1926" s="9">
        <v>0</v>
      </c>
      <c r="K1926" s="9">
        <v>0</v>
      </c>
      <c r="L1926" s="9">
        <v>0</v>
      </c>
      <c r="M1926" s="9">
        <v>0</v>
      </c>
      <c r="N1926" s="9">
        <v>0.47499999999999998</v>
      </c>
      <c r="O1926" s="9">
        <v>0</v>
      </c>
      <c r="P1926" s="9">
        <v>2.7E-2</v>
      </c>
      <c r="Q1926" s="9">
        <v>4.2999999999999997E-2</v>
      </c>
      <c r="R1926" s="9">
        <v>3.4000000000000002E-2</v>
      </c>
      <c r="S1926" s="9">
        <v>3.1E-2</v>
      </c>
      <c r="T1926" s="9">
        <v>3.2000000000000001E-2</v>
      </c>
      <c r="U1926" s="9">
        <v>8.2000000000000003E-2</v>
      </c>
      <c r="V1926" s="9">
        <v>1.7999999999999999E-2</v>
      </c>
      <c r="W1926" s="9">
        <v>0.03</v>
      </c>
      <c r="X1926" s="9">
        <v>8.5999999999999993E-2</v>
      </c>
      <c r="Y1926" s="9">
        <v>3.3000000000000002E-2</v>
      </c>
      <c r="Z1926" s="9">
        <v>2.1000000000000001E-2</v>
      </c>
      <c r="AA1926" s="9">
        <v>2.1000000000000001E-2</v>
      </c>
      <c r="AB1926" s="9">
        <v>3.5000000000000003E-2</v>
      </c>
    </row>
    <row r="1927" spans="1:28" x14ac:dyDescent="0.2">
      <c r="B1927" s="2" t="s">
        <v>523</v>
      </c>
      <c r="C1927" s="8">
        <v>8.3000000000000004E-2</v>
      </c>
      <c r="D1927" s="9">
        <v>0.11899999999999999</v>
      </c>
      <c r="E1927" s="9">
        <v>8.4000000000000005E-2</v>
      </c>
      <c r="F1927" s="9">
        <v>8.5999999999999993E-2</v>
      </c>
      <c r="G1927" s="9">
        <v>8.5000000000000006E-2</v>
      </c>
      <c r="H1927" s="9">
        <v>2.8000000000000001E-2</v>
      </c>
      <c r="I1927" s="9">
        <v>6.5000000000000002E-2</v>
      </c>
      <c r="J1927" s="9">
        <v>0</v>
      </c>
      <c r="K1927" s="9">
        <v>0</v>
      </c>
      <c r="L1927" s="9">
        <v>0</v>
      </c>
      <c r="M1927" s="9">
        <v>0</v>
      </c>
      <c r="N1927" s="9">
        <v>0</v>
      </c>
      <c r="O1927" s="9">
        <v>1</v>
      </c>
      <c r="P1927" s="9">
        <v>6.3E-2</v>
      </c>
      <c r="Q1927" s="9">
        <v>0.11799999999999999</v>
      </c>
      <c r="R1927" s="9">
        <v>8.3000000000000004E-2</v>
      </c>
      <c r="S1927" s="9">
        <v>0.1</v>
      </c>
      <c r="T1927" s="9">
        <v>8.5000000000000006E-2</v>
      </c>
      <c r="U1927" s="9">
        <v>4.1000000000000002E-2</v>
      </c>
      <c r="V1927" s="9">
        <v>0.08</v>
      </c>
      <c r="W1927" s="9">
        <v>0.14899999999999999</v>
      </c>
      <c r="X1927" s="9">
        <v>0.151</v>
      </c>
      <c r="Y1927" s="9">
        <v>0.107</v>
      </c>
      <c r="Z1927" s="9">
        <v>4.5999999999999999E-2</v>
      </c>
      <c r="AA1927" s="9">
        <v>5.7000000000000002E-2</v>
      </c>
      <c r="AB1927" s="9">
        <v>9.0999999999999998E-2</v>
      </c>
    </row>
    <row r="1928" spans="1:28" x14ac:dyDescent="0.2">
      <c r="B1928" s="2" t="s">
        <v>280</v>
      </c>
      <c r="C1928" s="8">
        <v>6.0999999999999999E-2</v>
      </c>
      <c r="D1928" s="9">
        <v>5.1999999999999998E-2</v>
      </c>
      <c r="E1928" s="9">
        <v>5.3999999999999999E-2</v>
      </c>
      <c r="F1928" s="9">
        <v>5.8000000000000003E-2</v>
      </c>
      <c r="G1928" s="9">
        <v>5.1999999999999998E-2</v>
      </c>
      <c r="H1928" s="9">
        <v>9.2999999999999999E-2</v>
      </c>
      <c r="I1928" s="9">
        <v>9.5000000000000001E-2</v>
      </c>
      <c r="J1928" s="9">
        <v>0</v>
      </c>
      <c r="K1928" s="9">
        <v>0.38600000000000001</v>
      </c>
      <c r="L1928" s="9">
        <v>0</v>
      </c>
      <c r="M1928" s="9">
        <v>0</v>
      </c>
      <c r="N1928" s="9">
        <v>0</v>
      </c>
      <c r="O1928" s="9">
        <v>0</v>
      </c>
      <c r="P1928" s="9">
        <v>7.4999999999999997E-2</v>
      </c>
      <c r="Q1928" s="9">
        <v>4.1000000000000002E-2</v>
      </c>
      <c r="R1928" s="9">
        <v>6.0999999999999999E-2</v>
      </c>
      <c r="S1928" s="9">
        <v>5.3999999999999999E-2</v>
      </c>
      <c r="T1928" s="9">
        <v>6.0999999999999999E-2</v>
      </c>
      <c r="U1928" s="9">
        <v>7.0999999999999994E-2</v>
      </c>
      <c r="V1928" s="9">
        <v>5.3999999999999999E-2</v>
      </c>
      <c r="W1928" s="9">
        <v>0.06</v>
      </c>
      <c r="X1928" s="9">
        <v>3.7999999999999999E-2</v>
      </c>
      <c r="Y1928" s="9">
        <v>4.7E-2</v>
      </c>
      <c r="Z1928" s="9">
        <v>7.6999999999999999E-2</v>
      </c>
      <c r="AA1928" s="9">
        <v>0.08</v>
      </c>
      <c r="AB1928" s="9">
        <v>4.8000000000000001E-2</v>
      </c>
    </row>
    <row r="1929" spans="1:28" x14ac:dyDescent="0.2">
      <c r="B1929" s="2" t="s">
        <v>281</v>
      </c>
      <c r="C1929" s="8">
        <v>9.8000000000000004E-2</v>
      </c>
      <c r="D1929" s="9">
        <v>8.6999999999999994E-2</v>
      </c>
      <c r="E1929" s="9">
        <v>8.5999999999999993E-2</v>
      </c>
      <c r="F1929" s="9">
        <v>0.107</v>
      </c>
      <c r="G1929" s="9">
        <v>9.1999999999999998E-2</v>
      </c>
      <c r="H1929" s="9">
        <v>0.112</v>
      </c>
      <c r="I1929" s="9">
        <v>0.121</v>
      </c>
      <c r="J1929" s="9">
        <v>0</v>
      </c>
      <c r="K1929" s="9">
        <v>0.61399999999999999</v>
      </c>
      <c r="L1929" s="9">
        <v>0</v>
      </c>
      <c r="M1929" s="9">
        <v>0</v>
      </c>
      <c r="N1929" s="9">
        <v>0</v>
      </c>
      <c r="O1929" s="9">
        <v>0</v>
      </c>
      <c r="P1929" s="9">
        <v>0.115</v>
      </c>
      <c r="Q1929" s="9">
        <v>7.5999999999999998E-2</v>
      </c>
      <c r="R1929" s="9">
        <v>9.8000000000000004E-2</v>
      </c>
      <c r="S1929" s="9">
        <v>9.1999999999999998E-2</v>
      </c>
      <c r="T1929" s="9">
        <v>9.7000000000000003E-2</v>
      </c>
      <c r="U1929" s="9">
        <v>0.112</v>
      </c>
      <c r="V1929" s="9">
        <v>8.8999999999999996E-2</v>
      </c>
      <c r="W1929" s="9">
        <v>0.06</v>
      </c>
      <c r="X1929" s="9">
        <v>4.8000000000000001E-2</v>
      </c>
      <c r="Y1929" s="9">
        <v>0.114</v>
      </c>
      <c r="Z1929" s="9">
        <v>9.8000000000000004E-2</v>
      </c>
      <c r="AA1929" s="9">
        <v>0.11600000000000001</v>
      </c>
      <c r="AB1929" s="9">
        <v>8.4000000000000005E-2</v>
      </c>
    </row>
    <row r="1930" spans="1:28" x14ac:dyDescent="0.2">
      <c r="B1930" s="2" t="s">
        <v>282</v>
      </c>
      <c r="C1930" s="8">
        <v>0.17399999999999999</v>
      </c>
      <c r="D1930" s="9">
        <v>0.188</v>
      </c>
      <c r="E1930" s="9">
        <v>0.17799999999999999</v>
      </c>
      <c r="F1930" s="9">
        <v>0.152</v>
      </c>
      <c r="G1930" s="9">
        <v>0.17699999999999999</v>
      </c>
      <c r="H1930" s="9">
        <v>0.16800000000000001</v>
      </c>
      <c r="I1930" s="9">
        <v>0.186</v>
      </c>
      <c r="J1930" s="9">
        <v>0</v>
      </c>
      <c r="K1930" s="9">
        <v>0</v>
      </c>
      <c r="L1930" s="9">
        <v>0.63400000000000001</v>
      </c>
      <c r="M1930" s="9">
        <v>0</v>
      </c>
      <c r="N1930" s="9">
        <v>0</v>
      </c>
      <c r="O1930" s="9">
        <v>0</v>
      </c>
      <c r="P1930" s="9">
        <v>0.16900000000000001</v>
      </c>
      <c r="Q1930" s="9">
        <v>0.18</v>
      </c>
      <c r="R1930" s="9">
        <v>0.17299999999999999</v>
      </c>
      <c r="S1930" s="9">
        <v>0.18099999999999999</v>
      </c>
      <c r="T1930" s="9">
        <v>0.17299999999999999</v>
      </c>
      <c r="U1930" s="9">
        <v>0.184</v>
      </c>
      <c r="V1930" s="9">
        <v>0.17</v>
      </c>
      <c r="W1930" s="9">
        <v>0.16400000000000001</v>
      </c>
      <c r="X1930" s="9">
        <v>0.13400000000000001</v>
      </c>
      <c r="Y1930" s="9">
        <v>0.161</v>
      </c>
      <c r="Z1930" s="9">
        <v>0.19800000000000001</v>
      </c>
      <c r="AA1930" s="9">
        <v>0.17599999999999999</v>
      </c>
      <c r="AB1930" s="9">
        <v>0.16700000000000001</v>
      </c>
    </row>
    <row r="1931" spans="1:28" x14ac:dyDescent="0.2">
      <c r="B1931" s="2" t="s">
        <v>283</v>
      </c>
      <c r="C1931" s="8">
        <v>0.1</v>
      </c>
      <c r="D1931" s="9">
        <v>0.10100000000000001</v>
      </c>
      <c r="E1931" s="9">
        <v>8.4000000000000005E-2</v>
      </c>
      <c r="F1931" s="9">
        <v>0.11600000000000001</v>
      </c>
      <c r="G1931" s="9">
        <v>0.127</v>
      </c>
      <c r="H1931" s="9">
        <v>0.112</v>
      </c>
      <c r="I1931" s="9">
        <v>3.5000000000000003E-2</v>
      </c>
      <c r="J1931" s="9">
        <v>0</v>
      </c>
      <c r="K1931" s="9">
        <v>0</v>
      </c>
      <c r="L1931" s="9">
        <v>0.36599999999999999</v>
      </c>
      <c r="M1931" s="9">
        <v>0</v>
      </c>
      <c r="N1931" s="9">
        <v>0</v>
      </c>
      <c r="O1931" s="9">
        <v>0</v>
      </c>
      <c r="P1931" s="9">
        <v>9.5000000000000001E-2</v>
      </c>
      <c r="Q1931" s="9">
        <v>0.11</v>
      </c>
      <c r="R1931" s="9">
        <v>0.10199999999999999</v>
      </c>
      <c r="S1931" s="9">
        <v>0.1</v>
      </c>
      <c r="T1931" s="9">
        <v>0.10299999999999999</v>
      </c>
      <c r="U1931" s="9">
        <v>8.2000000000000003E-2</v>
      </c>
      <c r="V1931" s="9">
        <v>6.3E-2</v>
      </c>
      <c r="W1931" s="9">
        <v>0.03</v>
      </c>
      <c r="X1931" s="9">
        <v>5.8999999999999997E-2</v>
      </c>
      <c r="Y1931" s="9">
        <v>9.5000000000000001E-2</v>
      </c>
      <c r="Z1931" s="9">
        <v>8.7999999999999995E-2</v>
      </c>
      <c r="AA1931" s="9">
        <v>0.122</v>
      </c>
      <c r="AB1931" s="9">
        <v>0.13200000000000001</v>
      </c>
    </row>
    <row r="1932" spans="1:28" x14ac:dyDescent="0.2">
      <c r="B1932" s="2" t="s">
        <v>284</v>
      </c>
      <c r="C1932" s="8">
        <v>8.4000000000000005E-2</v>
      </c>
      <c r="D1932" s="9">
        <v>6.7000000000000004E-2</v>
      </c>
      <c r="E1932" s="9">
        <v>8.4000000000000005E-2</v>
      </c>
      <c r="F1932" s="9">
        <v>5.6000000000000001E-2</v>
      </c>
      <c r="G1932" s="9">
        <v>8.5000000000000006E-2</v>
      </c>
      <c r="H1932" s="9">
        <v>7.9000000000000001E-2</v>
      </c>
      <c r="I1932" s="9">
        <v>0.20100000000000001</v>
      </c>
      <c r="J1932" s="9">
        <v>1</v>
      </c>
      <c r="K1932" s="9">
        <v>0</v>
      </c>
      <c r="L1932" s="9">
        <v>0</v>
      </c>
      <c r="M1932" s="9">
        <v>0</v>
      </c>
      <c r="N1932" s="9">
        <v>0</v>
      </c>
      <c r="O1932" s="9">
        <v>0</v>
      </c>
      <c r="P1932" s="9">
        <v>0.09</v>
      </c>
      <c r="Q1932" s="9">
        <v>7.3999999999999996E-2</v>
      </c>
      <c r="R1932" s="9">
        <v>8.3000000000000004E-2</v>
      </c>
      <c r="S1932" s="9">
        <v>7.6999999999999999E-2</v>
      </c>
      <c r="T1932" s="9">
        <v>8.5000000000000006E-2</v>
      </c>
      <c r="U1932" s="9">
        <v>3.1E-2</v>
      </c>
      <c r="V1932" s="9">
        <v>0.11600000000000001</v>
      </c>
      <c r="W1932" s="9">
        <v>0.06</v>
      </c>
      <c r="X1932" s="9">
        <v>4.2999999999999997E-2</v>
      </c>
      <c r="Y1932" s="9">
        <v>7.1999999999999995E-2</v>
      </c>
      <c r="Z1932" s="9">
        <v>0.12</v>
      </c>
      <c r="AA1932" s="9">
        <v>0.11600000000000001</v>
      </c>
      <c r="AB1932" s="9">
        <v>3.5000000000000003E-2</v>
      </c>
    </row>
    <row r="1933" spans="1:28" x14ac:dyDescent="0.2">
      <c r="B1933" s="2" t="s">
        <v>20</v>
      </c>
      <c r="C1933" s="8">
        <v>0.20699999999999999</v>
      </c>
      <c r="D1933" s="9">
        <v>0.186</v>
      </c>
      <c r="E1933" s="9">
        <v>0.218</v>
      </c>
      <c r="F1933" s="9">
        <v>0.21299999999999999</v>
      </c>
      <c r="G1933" s="9">
        <v>0.20699999999999999</v>
      </c>
      <c r="H1933" s="9">
        <v>0.22</v>
      </c>
      <c r="I1933" s="9">
        <v>0.18099999999999999</v>
      </c>
      <c r="J1933" s="9">
        <v>0</v>
      </c>
      <c r="K1933" s="9">
        <v>0</v>
      </c>
      <c r="L1933" s="9">
        <v>0</v>
      </c>
      <c r="M1933" s="9">
        <v>0</v>
      </c>
      <c r="N1933" s="9">
        <v>0</v>
      </c>
      <c r="O1933" s="9">
        <v>0</v>
      </c>
      <c r="P1933" s="9">
        <v>0.222</v>
      </c>
      <c r="Q1933" s="9">
        <v>0.17299999999999999</v>
      </c>
      <c r="R1933" s="9">
        <v>0.20699999999999999</v>
      </c>
      <c r="S1933" s="9">
        <v>0.188</v>
      </c>
      <c r="T1933" s="9">
        <v>0.20100000000000001</v>
      </c>
      <c r="U1933" s="9">
        <v>0.224</v>
      </c>
      <c r="V1933" s="9">
        <v>0.313</v>
      </c>
      <c r="W1933" s="9">
        <v>0.20899999999999999</v>
      </c>
      <c r="X1933" s="9">
        <v>0.30099999999999999</v>
      </c>
      <c r="Y1933" s="9">
        <v>0.20699999999999999</v>
      </c>
      <c r="Z1933" s="9">
        <v>0.20499999999999999</v>
      </c>
      <c r="AA1933" s="9">
        <v>0.16800000000000001</v>
      </c>
      <c r="AB1933" s="9">
        <v>0.22</v>
      </c>
    </row>
    <row r="1934" spans="1:28" x14ac:dyDescent="0.2">
      <c r="B1934" s="2" t="s">
        <v>3</v>
      </c>
      <c r="C1934" s="3">
        <v>2279</v>
      </c>
      <c r="D1934" s="4">
        <v>345</v>
      </c>
      <c r="E1934" s="4">
        <v>500</v>
      </c>
      <c r="F1934" s="4">
        <v>605</v>
      </c>
      <c r="G1934" s="4">
        <v>401</v>
      </c>
      <c r="H1934" s="4">
        <v>214</v>
      </c>
      <c r="I1934" s="4">
        <v>199</v>
      </c>
      <c r="J1934" s="4">
        <v>191</v>
      </c>
      <c r="K1934" s="4">
        <v>363</v>
      </c>
      <c r="L1934" s="4">
        <v>625</v>
      </c>
      <c r="M1934" s="4">
        <v>280</v>
      </c>
      <c r="N1934" s="4">
        <v>158</v>
      </c>
      <c r="O1934" s="4">
        <v>190</v>
      </c>
      <c r="P1934" s="4">
        <v>1351</v>
      </c>
      <c r="Q1934" s="4">
        <v>882</v>
      </c>
      <c r="R1934" s="4">
        <v>1953</v>
      </c>
      <c r="S1934" s="4">
        <v>260</v>
      </c>
      <c r="T1934" s="4">
        <v>2075</v>
      </c>
      <c r="U1934" s="4">
        <v>98</v>
      </c>
      <c r="V1934" s="4">
        <v>112</v>
      </c>
      <c r="W1934" s="4">
        <v>67</v>
      </c>
      <c r="X1934" s="4">
        <v>186</v>
      </c>
      <c r="Y1934" s="4">
        <v>570</v>
      </c>
      <c r="Z1934" s="4">
        <v>560</v>
      </c>
      <c r="AA1934" s="4">
        <v>476</v>
      </c>
      <c r="AB1934" s="4">
        <v>395</v>
      </c>
    </row>
    <row r="1936" spans="1:28" x14ac:dyDescent="0.2">
      <c r="D1936" s="4">
        <f>0.186*D1934</f>
        <v>64.17</v>
      </c>
      <c r="I1936" s="4">
        <f>0.065*I1934</f>
        <v>12.935</v>
      </c>
    </row>
    <row r="1937" spans="4:4" x14ac:dyDescent="0.2">
      <c r="D1937" s="4">
        <f>D1934-D1936</f>
        <v>280.83</v>
      </c>
    </row>
  </sheetData>
  <mergeCells count="6">
    <mergeCell ref="W3:AB3"/>
    <mergeCell ref="D3:I3"/>
    <mergeCell ref="J3:O3"/>
    <mergeCell ref="P3:Q3"/>
    <mergeCell ref="R3:S3"/>
    <mergeCell ref="T3:V3"/>
  </mergeCells>
  <phoneticPr fontId="7" type="noConversion"/>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57" operator="greaterThan" id="{8EF9ACE0-5CA7-4E77-AA6D-8B2A61BD74D5}">
            <xm:f>1</xm:f>
            <x14:dxf>
              <font>
                <color theme="4"/>
              </font>
            </x14:dxf>
          </x14:cfRule>
          <xm:sqref>C1372:AB1377 C1379:AB1384 C1386:AB1391 C1393:AB1398 C1400:AB1405 C6:AB480 C1080:AB1086 C1089:AB1095 C1098:AB1104 C1107:AB1113 C1116:AB1122 C1125:AB1131 C1134:AB1140 C1143:AB1370 C482:AB487 C1371:AO1371 C1378:AO1378 C1385:AO1385 C1392:AO1392 C1399:AO1399 C1406:AO1406 B1141:AF1142 AH1078:AN1079 AP1078:AV1079 AX1078:BD1079 BF1078:BL1079 BN1078:BT1079 BV1078:CB1079 CD1078:CJ1079 CL1078:CR1079 CT1078:CZ1079 DB1078:DH1079 DJ1078:DP1079 DR1078:DX1079 DZ1078:EF1079 EH1078:EN1079 EP1078:EV1079 EX1078:FD1079 FF1078:FL1079 FN1078:FT1079 FV1078:GB1079 GD1078:GJ1079 GL1078:GR1079 GT1078:GZ1079 HB1078:HH1079 HJ1078:HP1079 HR1078:HX1079 HZ1078:IF1079 IH1078:IN1079 IP1078:IV1079 IX1078:JD1079 JF1078:JL1079 JN1078:JT1079 JV1078:KB1079 KD1078:KJ1079 KL1078:KR1079 KT1078:KZ1079 LB1078:LH1079 LJ1078:LP1079 LR1078:LX1079 LZ1078:MF1079 MH1078:MN1079 MP1078:MV1079 MX1078:ND1079 NF1078:NL1079 NN1078:NT1079 NV1078:OB1079 OD1078:OJ1079 OL1078:OR1079 OT1078:OZ1079 PB1078:PH1079 PJ1078:PP1079 PR1078:PX1079 PZ1078:QF1079 QH1078:QN1079 QP1078:QV1079 QX1078:RD1079 RF1078:RL1079 RN1078:RT1079 RV1078:SB1079 SD1078:SJ1079 SL1078:SR1079 ST1078:SZ1079 TB1078:TH1079 TJ1078:TP1079 TR1078:TX1079 TZ1078:UF1079 UH1078:UN1079 UP1078:UV1079 UX1078:VD1079 VF1078:VL1079 VN1078:VT1079 VV1078:WB1079 WD1078:WJ1079 WL1078:WR1079 WT1078:WZ1079 XB1078:XH1079 XJ1078:XP1079 XR1078:XX1079 XZ1078:YF1079 YH1078:YN1079 YP1078:YV1079 YX1078:ZD1079 ZF1078:ZL1079 ZN1078:ZT1079 ZV1078:AAB1079 AAD1078:AAJ1079 AAL1078:AAR1079 AAT1078:AAZ1079 ABB1078:ABH1079 ABJ1078:ABP1079 ABR1078:ABX1079 ABZ1078:ACF1079 ACH1078:ACN1079 ACP1078:ACV1079 ACX1078:ADD1079 ADF1078:ADL1079 ADN1078:ADT1079 ADV1078:AEB1079 AED1078:AEJ1079 AEL1078:AER1079 AET1078:AEZ1079 AFB1078:AFH1079 AFJ1078:AFP1079 AFR1078:AFX1079 AFZ1078:AGF1079 AGH1078:AGN1079 AGP1078:AGV1079 AGX1078:AHD1079 AHF1078:AHL1079 AHN1078:AHT1079 AHV1078:AIB1079 AID1078:AIJ1079 AIL1078:AIR1079 AIT1078:AIZ1079 AJB1078:AJH1079 AJJ1078:AJP1079 AJR1078:AJX1079 AJZ1078:AKF1079 AKH1078:AKN1079 AKP1078:AKV1079 AKX1078:ALD1079 ALF1078:ALL1079 ALN1078:ALT1079 ALV1078:AMB1079 AMD1078:AMJ1079 AML1078:AMR1079 AMT1078:AMZ1079 ANB1078:ANH1079 ANJ1078:ANP1079 ANR1078:ANX1079 ANZ1078:AOF1079 AOH1078:AON1079 AOP1078:AOV1079 AOX1078:APD1079 APF1078:APL1079 APN1078:APT1079 APV1078:AQB1079 AQD1078:AQJ1079 AQL1078:AQR1079 AQT1078:AQZ1079 ARB1078:ARH1079 ARJ1078:ARP1079 ARR1078:ARX1079 ARZ1078:ASF1079 ASH1078:ASN1079 ASP1078:ASV1079 ASX1078:ATD1079 ATF1078:ATL1079 ATN1078:ATT1079 ATV1078:AUB1079 AUD1078:AUJ1079 AUL1078:AUR1079 AUT1078:AUZ1079 AVB1078:AVH1079 AVJ1078:AVP1079 AVR1078:AVX1079 AVZ1078:AWF1079 AWH1078:AWN1079 AWP1078:AWV1079 AWX1078:AXD1079 AXF1078:AXL1079 AXN1078:AXT1079 AXV1078:AYB1079 AYD1078:AYJ1079 AYL1078:AYR1079 AYT1078:AYZ1079 AZB1078:AZH1079 AZJ1078:AZP1079 AZR1078:AZX1079 AZZ1078:BAF1079 BAH1078:BAN1079 BAP1078:BAV1079 BAX1078:BBD1079 BBF1078:BBL1079 BBN1078:BBT1079 BBV1078:BCB1079 BCD1078:BCJ1079 BCL1078:BCR1079 BCT1078:BCZ1079 BDB1078:BDH1079 BDJ1078:BDP1079 BDR1078:BDX1079 BDZ1078:BEF1079 BEH1078:BEN1079 BEP1078:BEV1079 BEX1078:BFD1079 BFF1078:BFL1079 BFN1078:BFT1079 BFV1078:BGB1079 BGD1078:BGJ1079 BGL1078:BGR1079 BGT1078:BGZ1079 BHB1078:BHH1079 BHJ1078:BHP1079 BHR1078:BHX1079 BHZ1078:BIF1079 BIH1078:BIN1079 BIP1078:BIV1079 BIX1078:BJD1079 BJF1078:BJL1079 BJN1078:BJT1079 BJV1078:BKB1079 BKD1078:BKJ1079 BKL1078:BKR1079 BKT1078:BKZ1079 BLB1078:BLH1079 BLJ1078:BLP1079 BLR1078:BLX1079 BLZ1078:BMF1079 BMH1078:BMN1079 BMP1078:BMV1079 BMX1078:BND1079 BNF1078:BNL1079 BNN1078:BNT1079 BNV1078:BOB1079 BOD1078:BOJ1079 BOL1078:BOR1079 BOT1078:BOZ1079 BPB1078:BPH1079 BPJ1078:BPP1079 BPR1078:BPX1079 BPZ1078:BQF1079 BQH1078:BQN1079 BQP1078:BQV1079 BQX1078:BRD1079 BRF1078:BRL1079 BRN1078:BRT1079 BRV1078:BSB1079 BSD1078:BSJ1079 BSL1078:BSR1079 BST1078:BSZ1079 BTB1078:BTH1079 BTJ1078:BTP1079 BTR1078:BTX1079 BTZ1078:BUF1079 BUH1078:BUN1079 BUP1078:BUV1079 BUX1078:BVD1079 BVF1078:BVL1079 BVN1078:BVT1079 BVV1078:BWB1079 BWD1078:BWJ1079 BWL1078:BWR1079 BWT1078:BWZ1079 BXB1078:BXH1079 BXJ1078:BXP1079 BXR1078:BXX1079 BXZ1078:BYF1079 BYH1078:BYN1079 BYP1078:BYV1079 BYX1078:BZD1079 BZF1078:BZL1079 BZN1078:BZT1079 BZV1078:CAB1079 CAD1078:CAJ1079 CAL1078:CAR1079 CAT1078:CAZ1079 CBB1078:CBH1079 CBJ1078:CBP1079 CBR1078:CBX1079 CBZ1078:CCF1079 CCH1078:CCN1079 CCP1078:CCV1079 CCX1078:CDD1079 CDF1078:CDL1079 CDN1078:CDT1079 CDV1078:CEB1079 CED1078:CEJ1079 CEL1078:CER1079 CET1078:CEZ1079 CFB1078:CFH1079 CFJ1078:CFP1079 CFR1078:CFX1079 CFZ1078:CGF1079 CGH1078:CGN1079 CGP1078:CGV1079 CGX1078:CHD1079 CHF1078:CHL1079 CHN1078:CHT1079 CHV1078:CIB1079 CID1078:CIJ1079 CIL1078:CIR1079 CIT1078:CIZ1079 CJB1078:CJH1079 CJJ1078:CJP1079 CJR1078:CJX1079 CJZ1078:CKF1079 CKH1078:CKN1079 CKP1078:CKV1079 CKX1078:CLD1079 CLF1078:CLL1079 CLN1078:CLT1079 CLV1078:CMB1079 CMD1078:CMJ1079 CML1078:CMR1079 CMT1078:CMZ1079 CNB1078:CNH1079 CNJ1078:CNP1079 CNR1078:CNX1079 CNZ1078:COF1079 COH1078:CON1079 COP1078:COV1079 COX1078:CPD1079 CPF1078:CPL1079 CPN1078:CPT1079 CPV1078:CQB1079 CQD1078:CQJ1079 CQL1078:CQR1079 CQT1078:CQZ1079 CRB1078:CRH1079 CRJ1078:CRP1079 CRR1078:CRX1079 CRZ1078:CSF1079 CSH1078:CSN1079 CSP1078:CSV1079 CSX1078:CTD1079 CTF1078:CTL1079 CTN1078:CTT1079 CTV1078:CUB1079 CUD1078:CUJ1079 CUL1078:CUR1079 CUT1078:CUZ1079 CVB1078:CVH1079 CVJ1078:CVP1079 CVR1078:CVX1079 CVZ1078:CWF1079 CWH1078:CWN1079 CWP1078:CWV1079 CWX1078:CXD1079 CXF1078:CXL1079 CXN1078:CXT1079 CXV1078:CYB1079 CYD1078:CYJ1079 CYL1078:CYR1079 CYT1078:CYZ1079 CZB1078:CZH1079 CZJ1078:CZP1079 CZR1078:CZX1079 CZZ1078:DAF1079 DAH1078:DAN1079 DAP1078:DAV1079 DAX1078:DBD1079 DBF1078:DBL1079 DBN1078:DBT1079 DBV1078:DCB1079 DCD1078:DCJ1079 DCL1078:DCR1079 DCT1078:DCZ1079 DDB1078:DDH1079 DDJ1078:DDP1079 DDR1078:DDX1079 DDZ1078:DEF1079 DEH1078:DEN1079 DEP1078:DEV1079 DEX1078:DFD1079 DFF1078:DFL1079 DFN1078:DFT1079 DFV1078:DGB1079 DGD1078:DGJ1079 DGL1078:DGR1079 DGT1078:DGZ1079 DHB1078:DHH1079 DHJ1078:DHP1079 DHR1078:DHX1079 DHZ1078:DIF1079 DIH1078:DIN1079 DIP1078:DIV1079 DIX1078:DJD1079 DJF1078:DJL1079 DJN1078:DJT1079 DJV1078:DKB1079 DKD1078:DKJ1079 DKL1078:DKR1079 DKT1078:DKZ1079 DLB1078:DLH1079 DLJ1078:DLP1079 DLR1078:DLX1079 DLZ1078:DMF1079 DMH1078:DMN1079 DMP1078:DMV1079 DMX1078:DND1079 DNF1078:DNL1079 DNN1078:DNT1079 DNV1078:DOB1079 DOD1078:DOJ1079 DOL1078:DOR1079 DOT1078:DOZ1079 DPB1078:DPH1079 DPJ1078:DPP1079 DPR1078:DPX1079 DPZ1078:DQF1079 DQH1078:DQN1079 DQP1078:DQV1079 DQX1078:DRD1079 DRF1078:DRL1079 DRN1078:DRT1079 DRV1078:DSB1079 DSD1078:DSJ1079 DSL1078:DSR1079 DST1078:DSZ1079 DTB1078:DTH1079 DTJ1078:DTP1079 DTR1078:DTX1079 DTZ1078:DUF1079 DUH1078:DUN1079 DUP1078:DUV1079 DUX1078:DVD1079 DVF1078:DVL1079 DVN1078:DVT1079 DVV1078:DWB1079 DWD1078:DWJ1079 DWL1078:DWR1079 DWT1078:DWZ1079 DXB1078:DXH1079 DXJ1078:DXP1079 DXR1078:DXX1079 DXZ1078:DYF1079 DYH1078:DYN1079 DYP1078:DYV1079 DYX1078:DZD1079 DZF1078:DZL1079 DZN1078:DZT1079 DZV1078:EAB1079 EAD1078:EAJ1079 EAL1078:EAR1079 EAT1078:EAZ1079 EBB1078:EBH1079 EBJ1078:EBP1079 EBR1078:EBX1079 EBZ1078:ECF1079 ECH1078:ECN1079 ECP1078:ECV1079 ECX1078:EDD1079 EDF1078:EDL1079 EDN1078:EDT1079 EDV1078:EEB1079 EED1078:EEJ1079 EEL1078:EER1079 EET1078:EEZ1079 EFB1078:EFH1079 EFJ1078:EFP1079 EFR1078:EFX1079 EFZ1078:EGF1079 EGH1078:EGN1079 EGP1078:EGV1079 EGX1078:EHD1079 EHF1078:EHL1079 EHN1078:EHT1079 EHV1078:EIB1079 EID1078:EIJ1079 EIL1078:EIR1079 EIT1078:EIZ1079 EJB1078:EJH1079 EJJ1078:EJP1079 EJR1078:EJX1079 EJZ1078:EKF1079 EKH1078:EKN1079 EKP1078:EKV1079 EKX1078:ELD1079 ELF1078:ELL1079 ELN1078:ELT1079 ELV1078:EMB1079 EMD1078:EMJ1079 EML1078:EMR1079 EMT1078:EMZ1079 ENB1078:ENH1079 ENJ1078:ENP1079 ENR1078:ENX1079 ENZ1078:EOF1079 EOH1078:EON1079 EOP1078:EOV1079 EOX1078:EPD1079 EPF1078:EPL1079 EPN1078:EPT1079 EPV1078:EQB1079 EQD1078:EQJ1079 EQL1078:EQR1079 EQT1078:EQZ1079 ERB1078:ERH1079 ERJ1078:ERP1079 ERR1078:ERX1079 ERZ1078:ESF1079 ESH1078:ESN1079 ESP1078:ESV1079 ESX1078:ETD1079 ETF1078:ETL1079 ETN1078:ETT1079 ETV1078:EUB1079 EUD1078:EUJ1079 EUL1078:EUR1079 EUT1078:EUZ1079 EVB1078:EVH1079 EVJ1078:EVP1079 EVR1078:EVX1079 EVZ1078:EWF1079 EWH1078:EWN1079 EWP1078:EWV1079 EWX1078:EXD1079 EXF1078:EXL1079 EXN1078:EXT1079 EXV1078:EYB1079 EYD1078:EYJ1079 EYL1078:EYR1079 EYT1078:EYZ1079 EZB1078:EZH1079 EZJ1078:EZP1079 EZR1078:EZX1079 EZZ1078:FAF1079 FAH1078:FAN1079 FAP1078:FAV1079 FAX1078:FBD1079 FBF1078:FBL1079 FBN1078:FBT1079 FBV1078:FCB1079 FCD1078:FCJ1079 FCL1078:FCR1079 FCT1078:FCZ1079 FDB1078:FDH1079 FDJ1078:FDP1079 FDR1078:FDX1079 FDZ1078:FEF1079 FEH1078:FEN1079 FEP1078:FEV1079 FEX1078:FFD1079 FFF1078:FFL1079 FFN1078:FFT1079 FFV1078:FGB1079 FGD1078:FGJ1079 FGL1078:FGR1079 FGT1078:FGZ1079 FHB1078:FHH1079 FHJ1078:FHP1079 FHR1078:FHX1079 FHZ1078:FIF1079 FIH1078:FIN1079 FIP1078:FIV1079 FIX1078:FJD1079 FJF1078:FJL1079 FJN1078:FJT1079 FJV1078:FKB1079 FKD1078:FKJ1079 FKL1078:FKR1079 FKT1078:FKZ1079 FLB1078:FLH1079 FLJ1078:FLP1079 FLR1078:FLX1079 FLZ1078:FMF1079 FMH1078:FMN1079 FMP1078:FMV1079 FMX1078:FND1079 FNF1078:FNL1079 FNN1078:FNT1079 FNV1078:FOB1079 FOD1078:FOJ1079 FOL1078:FOR1079 FOT1078:FOZ1079 FPB1078:FPH1079 FPJ1078:FPP1079 FPR1078:FPX1079 FPZ1078:FQF1079 FQH1078:FQN1079 FQP1078:FQV1079 FQX1078:FRD1079 FRF1078:FRL1079 FRN1078:FRT1079 FRV1078:FSB1079 FSD1078:FSJ1079 FSL1078:FSR1079 FST1078:FSZ1079 FTB1078:FTH1079 FTJ1078:FTP1079 FTR1078:FTX1079 FTZ1078:FUF1079 FUH1078:FUN1079 FUP1078:FUV1079 FUX1078:FVD1079 FVF1078:FVL1079 FVN1078:FVT1079 FVV1078:FWB1079 FWD1078:FWJ1079 FWL1078:FWR1079 FWT1078:FWZ1079 FXB1078:FXH1079 FXJ1078:FXP1079 FXR1078:FXX1079 FXZ1078:FYF1079 FYH1078:FYN1079 FYP1078:FYV1079 FYX1078:FZD1079 FZF1078:FZL1079 FZN1078:FZT1079 FZV1078:GAB1079 GAD1078:GAJ1079 GAL1078:GAR1079 GAT1078:GAZ1079 GBB1078:GBH1079 GBJ1078:GBP1079 GBR1078:GBX1079 GBZ1078:GCF1079 GCH1078:GCN1079 GCP1078:GCV1079 GCX1078:GDD1079 GDF1078:GDL1079 GDN1078:GDT1079 GDV1078:GEB1079 GED1078:GEJ1079 GEL1078:GER1079 GET1078:GEZ1079 GFB1078:GFH1079 GFJ1078:GFP1079 GFR1078:GFX1079 GFZ1078:GGF1079 GGH1078:GGN1079 GGP1078:GGV1079 GGX1078:GHD1079 GHF1078:GHL1079 GHN1078:GHT1079 GHV1078:GIB1079 GID1078:GIJ1079 GIL1078:GIR1079 GIT1078:GIZ1079 GJB1078:GJH1079 GJJ1078:GJP1079 GJR1078:GJX1079 GJZ1078:GKF1079 GKH1078:GKN1079 GKP1078:GKV1079 GKX1078:GLD1079 GLF1078:GLL1079 GLN1078:GLT1079 GLV1078:GMB1079 GMD1078:GMJ1079 GML1078:GMR1079 GMT1078:GMZ1079 GNB1078:GNH1079 GNJ1078:GNP1079 GNR1078:GNX1079 GNZ1078:GOF1079 GOH1078:GON1079 GOP1078:GOV1079 GOX1078:GPD1079 GPF1078:GPL1079 GPN1078:GPT1079 GPV1078:GQB1079 GQD1078:GQJ1079 GQL1078:GQR1079 GQT1078:GQZ1079 GRB1078:GRH1079 GRJ1078:GRP1079 GRR1078:GRX1079 GRZ1078:GSF1079 GSH1078:GSN1079 GSP1078:GSV1079 GSX1078:GTD1079 GTF1078:GTL1079 GTN1078:GTT1079 GTV1078:GUB1079 GUD1078:GUJ1079 GUL1078:GUR1079 GUT1078:GUZ1079 GVB1078:GVH1079 GVJ1078:GVP1079 GVR1078:GVX1079 GVZ1078:GWF1079 GWH1078:GWN1079 GWP1078:GWV1079 GWX1078:GXD1079 GXF1078:GXL1079 GXN1078:GXT1079 GXV1078:GYB1079 GYD1078:GYJ1079 GYL1078:GYR1079 GYT1078:GYZ1079 GZB1078:GZH1079 GZJ1078:GZP1079 GZR1078:GZX1079 GZZ1078:HAF1079 HAH1078:HAN1079 HAP1078:HAV1079 HAX1078:HBD1079 HBF1078:HBL1079 HBN1078:HBT1079 HBV1078:HCB1079 HCD1078:HCJ1079 HCL1078:HCR1079 HCT1078:HCZ1079 HDB1078:HDH1079 HDJ1078:HDP1079 HDR1078:HDX1079 HDZ1078:HEF1079 HEH1078:HEN1079 HEP1078:HEV1079 HEX1078:HFD1079 HFF1078:HFL1079 HFN1078:HFT1079 HFV1078:HGB1079 HGD1078:HGJ1079 HGL1078:HGR1079 HGT1078:HGZ1079 HHB1078:HHH1079 HHJ1078:HHP1079 HHR1078:HHX1079 HHZ1078:HIF1079 HIH1078:HIN1079 HIP1078:HIV1079 HIX1078:HJD1079 HJF1078:HJL1079 HJN1078:HJT1079 HJV1078:HKB1079 HKD1078:HKJ1079 HKL1078:HKR1079 HKT1078:HKZ1079 HLB1078:HLH1079 HLJ1078:HLP1079 HLR1078:HLX1079 HLZ1078:HMF1079 HMH1078:HMN1079 HMP1078:HMV1079 HMX1078:HND1079 HNF1078:HNL1079 HNN1078:HNT1079 HNV1078:HOB1079 HOD1078:HOJ1079 HOL1078:HOR1079 HOT1078:HOZ1079 HPB1078:HPH1079 HPJ1078:HPP1079 HPR1078:HPX1079 HPZ1078:HQF1079 HQH1078:HQN1079 HQP1078:HQV1079 HQX1078:HRD1079 HRF1078:HRL1079 HRN1078:HRT1079 HRV1078:HSB1079 HSD1078:HSJ1079 HSL1078:HSR1079 HST1078:HSZ1079 HTB1078:HTH1079 HTJ1078:HTP1079 HTR1078:HTX1079 HTZ1078:HUF1079 HUH1078:HUN1079 HUP1078:HUV1079 HUX1078:HVD1079 HVF1078:HVL1079 HVN1078:HVT1079 HVV1078:HWB1079 HWD1078:HWJ1079 HWL1078:HWR1079 HWT1078:HWZ1079 HXB1078:HXH1079 HXJ1078:HXP1079 HXR1078:HXX1079 HXZ1078:HYF1079 HYH1078:HYN1079 HYP1078:HYV1079 HYX1078:HZD1079 HZF1078:HZL1079 HZN1078:HZT1079 HZV1078:IAB1079 IAD1078:IAJ1079 IAL1078:IAR1079 IAT1078:IAZ1079 IBB1078:IBH1079 IBJ1078:IBP1079 IBR1078:IBX1079 IBZ1078:ICF1079 ICH1078:ICN1079 ICP1078:ICV1079 ICX1078:IDD1079 IDF1078:IDL1079 IDN1078:IDT1079 IDV1078:IEB1079 IED1078:IEJ1079 IEL1078:IER1079 IET1078:IEZ1079 IFB1078:IFH1079 IFJ1078:IFP1079 IFR1078:IFX1079 IFZ1078:IGF1079 IGH1078:IGN1079 IGP1078:IGV1079 IGX1078:IHD1079 IHF1078:IHL1079 IHN1078:IHT1079 IHV1078:IIB1079 IID1078:IIJ1079 IIL1078:IIR1079 IIT1078:IIZ1079 IJB1078:IJH1079 IJJ1078:IJP1079 IJR1078:IJX1079 IJZ1078:IKF1079 IKH1078:IKN1079 IKP1078:IKV1079 IKX1078:ILD1079 ILF1078:ILL1079 ILN1078:ILT1079 ILV1078:IMB1079 IMD1078:IMJ1079 IML1078:IMR1079 IMT1078:IMZ1079 INB1078:INH1079 INJ1078:INP1079 INR1078:INX1079 INZ1078:IOF1079 IOH1078:ION1079 IOP1078:IOV1079 IOX1078:IPD1079 IPF1078:IPL1079 IPN1078:IPT1079 IPV1078:IQB1079 IQD1078:IQJ1079 IQL1078:IQR1079 IQT1078:IQZ1079 IRB1078:IRH1079 IRJ1078:IRP1079 IRR1078:IRX1079 IRZ1078:ISF1079 ISH1078:ISN1079 ISP1078:ISV1079 ISX1078:ITD1079 ITF1078:ITL1079 ITN1078:ITT1079 ITV1078:IUB1079 IUD1078:IUJ1079 IUL1078:IUR1079 IUT1078:IUZ1079 IVB1078:IVH1079 IVJ1078:IVP1079 IVR1078:IVX1079 IVZ1078:IWF1079 IWH1078:IWN1079 IWP1078:IWV1079 IWX1078:IXD1079 IXF1078:IXL1079 IXN1078:IXT1079 IXV1078:IYB1079 IYD1078:IYJ1079 IYL1078:IYR1079 IYT1078:IYZ1079 IZB1078:IZH1079 IZJ1078:IZP1079 IZR1078:IZX1079 IZZ1078:JAF1079 JAH1078:JAN1079 JAP1078:JAV1079 JAX1078:JBD1079 JBF1078:JBL1079 JBN1078:JBT1079 JBV1078:JCB1079 JCD1078:JCJ1079 JCL1078:JCR1079 JCT1078:JCZ1079 JDB1078:JDH1079 JDJ1078:JDP1079 JDR1078:JDX1079 JDZ1078:JEF1079 JEH1078:JEN1079 JEP1078:JEV1079 JEX1078:JFD1079 JFF1078:JFL1079 JFN1078:JFT1079 JFV1078:JGB1079 JGD1078:JGJ1079 JGL1078:JGR1079 JGT1078:JGZ1079 JHB1078:JHH1079 JHJ1078:JHP1079 JHR1078:JHX1079 JHZ1078:JIF1079 JIH1078:JIN1079 JIP1078:JIV1079 JIX1078:JJD1079 JJF1078:JJL1079 JJN1078:JJT1079 JJV1078:JKB1079 JKD1078:JKJ1079 JKL1078:JKR1079 JKT1078:JKZ1079 JLB1078:JLH1079 JLJ1078:JLP1079 JLR1078:JLX1079 JLZ1078:JMF1079 JMH1078:JMN1079 JMP1078:JMV1079 JMX1078:JND1079 JNF1078:JNL1079 JNN1078:JNT1079 JNV1078:JOB1079 JOD1078:JOJ1079 JOL1078:JOR1079 JOT1078:JOZ1079 JPB1078:JPH1079 JPJ1078:JPP1079 JPR1078:JPX1079 JPZ1078:JQF1079 JQH1078:JQN1079 JQP1078:JQV1079 JQX1078:JRD1079 JRF1078:JRL1079 JRN1078:JRT1079 JRV1078:JSB1079 JSD1078:JSJ1079 JSL1078:JSR1079 JST1078:JSZ1079 JTB1078:JTH1079 JTJ1078:JTP1079 JTR1078:JTX1079 JTZ1078:JUF1079 JUH1078:JUN1079 JUP1078:JUV1079 JUX1078:JVD1079 JVF1078:JVL1079 JVN1078:JVT1079 JVV1078:JWB1079 JWD1078:JWJ1079 JWL1078:JWR1079 JWT1078:JWZ1079 JXB1078:JXH1079 JXJ1078:JXP1079 JXR1078:JXX1079 JXZ1078:JYF1079 JYH1078:JYN1079 JYP1078:JYV1079 JYX1078:JZD1079 JZF1078:JZL1079 JZN1078:JZT1079 JZV1078:KAB1079 KAD1078:KAJ1079 KAL1078:KAR1079 KAT1078:KAZ1079 KBB1078:KBH1079 KBJ1078:KBP1079 KBR1078:KBX1079 KBZ1078:KCF1079 KCH1078:KCN1079 KCP1078:KCV1079 KCX1078:KDD1079 KDF1078:KDL1079 KDN1078:KDT1079 KDV1078:KEB1079 KED1078:KEJ1079 KEL1078:KER1079 KET1078:KEZ1079 KFB1078:KFH1079 KFJ1078:KFP1079 KFR1078:KFX1079 KFZ1078:KGF1079 KGH1078:KGN1079 KGP1078:KGV1079 KGX1078:KHD1079 KHF1078:KHL1079 KHN1078:KHT1079 KHV1078:KIB1079 KID1078:KIJ1079 KIL1078:KIR1079 KIT1078:KIZ1079 KJB1078:KJH1079 KJJ1078:KJP1079 KJR1078:KJX1079 KJZ1078:KKF1079 KKH1078:KKN1079 KKP1078:KKV1079 KKX1078:KLD1079 KLF1078:KLL1079 KLN1078:KLT1079 KLV1078:KMB1079 KMD1078:KMJ1079 KML1078:KMR1079 KMT1078:KMZ1079 KNB1078:KNH1079 KNJ1078:KNP1079 KNR1078:KNX1079 KNZ1078:KOF1079 KOH1078:KON1079 KOP1078:KOV1079 KOX1078:KPD1079 KPF1078:KPL1079 KPN1078:KPT1079 KPV1078:KQB1079 KQD1078:KQJ1079 KQL1078:KQR1079 KQT1078:KQZ1079 KRB1078:KRH1079 KRJ1078:KRP1079 KRR1078:KRX1079 KRZ1078:KSF1079 KSH1078:KSN1079 KSP1078:KSV1079 KSX1078:KTD1079 KTF1078:KTL1079 KTN1078:KTT1079 KTV1078:KUB1079 KUD1078:KUJ1079 KUL1078:KUR1079 KUT1078:KUZ1079 KVB1078:KVH1079 KVJ1078:KVP1079 KVR1078:KVX1079 KVZ1078:KWF1079 KWH1078:KWN1079 KWP1078:KWV1079 KWX1078:KXD1079 KXF1078:KXL1079 KXN1078:KXT1079 KXV1078:KYB1079 KYD1078:KYJ1079 KYL1078:KYR1079 KYT1078:KYZ1079 KZB1078:KZH1079 KZJ1078:KZP1079 KZR1078:KZX1079 KZZ1078:LAF1079 LAH1078:LAN1079 LAP1078:LAV1079 LAX1078:LBD1079 LBF1078:LBL1079 LBN1078:LBT1079 LBV1078:LCB1079 LCD1078:LCJ1079 LCL1078:LCR1079 LCT1078:LCZ1079 LDB1078:LDH1079 LDJ1078:LDP1079 LDR1078:LDX1079 LDZ1078:LEF1079 LEH1078:LEN1079 LEP1078:LEV1079 LEX1078:LFD1079 LFF1078:LFL1079 LFN1078:LFT1079 LFV1078:LGB1079 LGD1078:LGJ1079 LGL1078:LGR1079 LGT1078:LGZ1079 LHB1078:LHH1079 LHJ1078:LHP1079 LHR1078:LHX1079 LHZ1078:LIF1079 LIH1078:LIN1079 LIP1078:LIV1079 LIX1078:LJD1079 LJF1078:LJL1079 LJN1078:LJT1079 LJV1078:LKB1079 LKD1078:LKJ1079 LKL1078:LKR1079 LKT1078:LKZ1079 LLB1078:LLH1079 LLJ1078:LLP1079 LLR1078:LLX1079 LLZ1078:LMF1079 LMH1078:LMN1079 LMP1078:LMV1079 LMX1078:LND1079 LNF1078:LNL1079 LNN1078:LNT1079 LNV1078:LOB1079 LOD1078:LOJ1079 LOL1078:LOR1079 LOT1078:LOZ1079 LPB1078:LPH1079 LPJ1078:LPP1079 LPR1078:LPX1079 LPZ1078:LQF1079 LQH1078:LQN1079 LQP1078:LQV1079 LQX1078:LRD1079 LRF1078:LRL1079 LRN1078:LRT1079 LRV1078:LSB1079 LSD1078:LSJ1079 LSL1078:LSR1079 LST1078:LSZ1079 LTB1078:LTH1079 LTJ1078:LTP1079 LTR1078:LTX1079 LTZ1078:LUF1079 LUH1078:LUN1079 LUP1078:LUV1079 LUX1078:LVD1079 LVF1078:LVL1079 LVN1078:LVT1079 LVV1078:LWB1079 LWD1078:LWJ1079 LWL1078:LWR1079 LWT1078:LWZ1079 LXB1078:LXH1079 LXJ1078:LXP1079 LXR1078:LXX1079 LXZ1078:LYF1079 LYH1078:LYN1079 LYP1078:LYV1079 LYX1078:LZD1079 LZF1078:LZL1079 LZN1078:LZT1079 LZV1078:MAB1079 MAD1078:MAJ1079 MAL1078:MAR1079 MAT1078:MAZ1079 MBB1078:MBH1079 MBJ1078:MBP1079 MBR1078:MBX1079 MBZ1078:MCF1079 MCH1078:MCN1079 MCP1078:MCV1079 MCX1078:MDD1079 MDF1078:MDL1079 MDN1078:MDT1079 MDV1078:MEB1079 MED1078:MEJ1079 MEL1078:MER1079 MET1078:MEZ1079 MFB1078:MFH1079 MFJ1078:MFP1079 MFR1078:MFX1079 MFZ1078:MGF1079 MGH1078:MGN1079 MGP1078:MGV1079 MGX1078:MHD1079 MHF1078:MHL1079 MHN1078:MHT1079 MHV1078:MIB1079 MID1078:MIJ1079 MIL1078:MIR1079 MIT1078:MIZ1079 MJB1078:MJH1079 MJJ1078:MJP1079 MJR1078:MJX1079 MJZ1078:MKF1079 MKH1078:MKN1079 MKP1078:MKV1079 MKX1078:MLD1079 MLF1078:MLL1079 MLN1078:MLT1079 MLV1078:MMB1079 MMD1078:MMJ1079 MML1078:MMR1079 MMT1078:MMZ1079 MNB1078:MNH1079 MNJ1078:MNP1079 MNR1078:MNX1079 MNZ1078:MOF1079 MOH1078:MON1079 MOP1078:MOV1079 MOX1078:MPD1079 MPF1078:MPL1079 MPN1078:MPT1079 MPV1078:MQB1079 MQD1078:MQJ1079 MQL1078:MQR1079 MQT1078:MQZ1079 MRB1078:MRH1079 MRJ1078:MRP1079 MRR1078:MRX1079 MRZ1078:MSF1079 MSH1078:MSN1079 MSP1078:MSV1079 MSX1078:MTD1079 MTF1078:MTL1079 MTN1078:MTT1079 MTV1078:MUB1079 MUD1078:MUJ1079 MUL1078:MUR1079 MUT1078:MUZ1079 MVB1078:MVH1079 MVJ1078:MVP1079 MVR1078:MVX1079 MVZ1078:MWF1079 MWH1078:MWN1079 MWP1078:MWV1079 MWX1078:MXD1079 MXF1078:MXL1079 MXN1078:MXT1079 MXV1078:MYB1079 MYD1078:MYJ1079 MYL1078:MYR1079 MYT1078:MYZ1079 MZB1078:MZH1079 MZJ1078:MZP1079 MZR1078:MZX1079 MZZ1078:NAF1079 NAH1078:NAN1079 NAP1078:NAV1079 NAX1078:NBD1079 NBF1078:NBL1079 NBN1078:NBT1079 NBV1078:NCB1079 NCD1078:NCJ1079 NCL1078:NCR1079 NCT1078:NCZ1079 NDB1078:NDH1079 NDJ1078:NDP1079 NDR1078:NDX1079 NDZ1078:NEF1079 NEH1078:NEN1079 NEP1078:NEV1079 NEX1078:NFD1079 NFF1078:NFL1079 NFN1078:NFT1079 NFV1078:NGB1079 NGD1078:NGJ1079 NGL1078:NGR1079 NGT1078:NGZ1079 NHB1078:NHH1079 NHJ1078:NHP1079 NHR1078:NHX1079 NHZ1078:NIF1079 NIH1078:NIN1079 NIP1078:NIV1079 NIX1078:NJD1079 NJF1078:NJL1079 NJN1078:NJT1079 NJV1078:NKB1079 NKD1078:NKJ1079 NKL1078:NKR1079 NKT1078:NKZ1079 NLB1078:NLH1079 NLJ1078:NLP1079 NLR1078:NLX1079 NLZ1078:NMF1079 NMH1078:NMN1079 NMP1078:NMV1079 NMX1078:NND1079 NNF1078:NNL1079 NNN1078:NNT1079 NNV1078:NOB1079 NOD1078:NOJ1079 NOL1078:NOR1079 NOT1078:NOZ1079 NPB1078:NPH1079 NPJ1078:NPP1079 NPR1078:NPX1079 NPZ1078:NQF1079 NQH1078:NQN1079 NQP1078:NQV1079 NQX1078:NRD1079 NRF1078:NRL1079 NRN1078:NRT1079 NRV1078:NSB1079 NSD1078:NSJ1079 NSL1078:NSR1079 NST1078:NSZ1079 NTB1078:NTH1079 NTJ1078:NTP1079 NTR1078:NTX1079 NTZ1078:NUF1079 NUH1078:NUN1079 NUP1078:NUV1079 NUX1078:NVD1079 NVF1078:NVL1079 NVN1078:NVT1079 NVV1078:NWB1079 NWD1078:NWJ1079 NWL1078:NWR1079 NWT1078:NWZ1079 NXB1078:NXH1079 NXJ1078:NXP1079 NXR1078:NXX1079 NXZ1078:NYF1079 NYH1078:NYN1079 NYP1078:NYV1079 NYX1078:NZD1079 NZF1078:NZL1079 NZN1078:NZT1079 NZV1078:OAB1079 OAD1078:OAJ1079 OAL1078:OAR1079 OAT1078:OAZ1079 OBB1078:OBH1079 OBJ1078:OBP1079 OBR1078:OBX1079 OBZ1078:OCF1079 OCH1078:OCN1079 OCP1078:OCV1079 OCX1078:ODD1079 ODF1078:ODL1079 ODN1078:ODT1079 ODV1078:OEB1079 OED1078:OEJ1079 OEL1078:OER1079 OET1078:OEZ1079 OFB1078:OFH1079 OFJ1078:OFP1079 OFR1078:OFX1079 OFZ1078:OGF1079 OGH1078:OGN1079 OGP1078:OGV1079 OGX1078:OHD1079 OHF1078:OHL1079 OHN1078:OHT1079 OHV1078:OIB1079 OID1078:OIJ1079 OIL1078:OIR1079 OIT1078:OIZ1079 OJB1078:OJH1079 OJJ1078:OJP1079 OJR1078:OJX1079 OJZ1078:OKF1079 OKH1078:OKN1079 OKP1078:OKV1079 OKX1078:OLD1079 OLF1078:OLL1079 OLN1078:OLT1079 OLV1078:OMB1079 OMD1078:OMJ1079 OML1078:OMR1079 OMT1078:OMZ1079 ONB1078:ONH1079 ONJ1078:ONP1079 ONR1078:ONX1079 ONZ1078:OOF1079 OOH1078:OON1079 OOP1078:OOV1079 OOX1078:OPD1079 OPF1078:OPL1079 OPN1078:OPT1079 OPV1078:OQB1079 OQD1078:OQJ1079 OQL1078:OQR1079 OQT1078:OQZ1079 ORB1078:ORH1079 ORJ1078:ORP1079 ORR1078:ORX1079 ORZ1078:OSF1079 OSH1078:OSN1079 OSP1078:OSV1079 OSX1078:OTD1079 OTF1078:OTL1079 OTN1078:OTT1079 OTV1078:OUB1079 OUD1078:OUJ1079 OUL1078:OUR1079 OUT1078:OUZ1079 OVB1078:OVH1079 OVJ1078:OVP1079 OVR1078:OVX1079 OVZ1078:OWF1079 OWH1078:OWN1079 OWP1078:OWV1079 OWX1078:OXD1079 OXF1078:OXL1079 OXN1078:OXT1079 OXV1078:OYB1079 OYD1078:OYJ1079 OYL1078:OYR1079 OYT1078:OYZ1079 OZB1078:OZH1079 OZJ1078:OZP1079 OZR1078:OZX1079 OZZ1078:PAF1079 PAH1078:PAN1079 PAP1078:PAV1079 PAX1078:PBD1079 PBF1078:PBL1079 PBN1078:PBT1079 PBV1078:PCB1079 PCD1078:PCJ1079 PCL1078:PCR1079 PCT1078:PCZ1079 PDB1078:PDH1079 PDJ1078:PDP1079 PDR1078:PDX1079 PDZ1078:PEF1079 PEH1078:PEN1079 PEP1078:PEV1079 PEX1078:PFD1079 PFF1078:PFL1079 PFN1078:PFT1079 PFV1078:PGB1079 PGD1078:PGJ1079 PGL1078:PGR1079 PGT1078:PGZ1079 PHB1078:PHH1079 PHJ1078:PHP1079 PHR1078:PHX1079 PHZ1078:PIF1079 PIH1078:PIN1079 PIP1078:PIV1079 PIX1078:PJD1079 PJF1078:PJL1079 PJN1078:PJT1079 PJV1078:PKB1079 PKD1078:PKJ1079 PKL1078:PKR1079 PKT1078:PKZ1079 PLB1078:PLH1079 PLJ1078:PLP1079 PLR1078:PLX1079 PLZ1078:PMF1079 PMH1078:PMN1079 PMP1078:PMV1079 PMX1078:PND1079 PNF1078:PNL1079 PNN1078:PNT1079 PNV1078:POB1079 POD1078:POJ1079 POL1078:POR1079 POT1078:POZ1079 PPB1078:PPH1079 PPJ1078:PPP1079 PPR1078:PPX1079 PPZ1078:PQF1079 PQH1078:PQN1079 PQP1078:PQV1079 PQX1078:PRD1079 PRF1078:PRL1079 PRN1078:PRT1079 PRV1078:PSB1079 PSD1078:PSJ1079 PSL1078:PSR1079 PST1078:PSZ1079 PTB1078:PTH1079 PTJ1078:PTP1079 PTR1078:PTX1079 PTZ1078:PUF1079 PUH1078:PUN1079 PUP1078:PUV1079 PUX1078:PVD1079 PVF1078:PVL1079 PVN1078:PVT1079 PVV1078:PWB1079 PWD1078:PWJ1079 PWL1078:PWR1079 PWT1078:PWZ1079 PXB1078:PXH1079 PXJ1078:PXP1079 PXR1078:PXX1079 PXZ1078:PYF1079 PYH1078:PYN1079 PYP1078:PYV1079 PYX1078:PZD1079 PZF1078:PZL1079 PZN1078:PZT1079 PZV1078:QAB1079 QAD1078:QAJ1079 QAL1078:QAR1079 QAT1078:QAZ1079 QBB1078:QBH1079 QBJ1078:QBP1079 QBR1078:QBX1079 QBZ1078:QCF1079 QCH1078:QCN1079 QCP1078:QCV1079 QCX1078:QDD1079 QDF1078:QDL1079 QDN1078:QDT1079 QDV1078:QEB1079 QED1078:QEJ1079 QEL1078:QER1079 QET1078:QEZ1079 QFB1078:QFH1079 QFJ1078:QFP1079 QFR1078:QFX1079 QFZ1078:QGF1079 QGH1078:QGN1079 QGP1078:QGV1079 QGX1078:QHD1079 QHF1078:QHL1079 QHN1078:QHT1079 QHV1078:QIB1079 QID1078:QIJ1079 QIL1078:QIR1079 QIT1078:QIZ1079 QJB1078:QJH1079 QJJ1078:QJP1079 QJR1078:QJX1079 QJZ1078:QKF1079 QKH1078:QKN1079 QKP1078:QKV1079 QKX1078:QLD1079 QLF1078:QLL1079 QLN1078:QLT1079 QLV1078:QMB1079 QMD1078:QMJ1079 QML1078:QMR1079 QMT1078:QMZ1079 QNB1078:QNH1079 QNJ1078:QNP1079 QNR1078:QNX1079 QNZ1078:QOF1079 QOH1078:QON1079 QOP1078:QOV1079 QOX1078:QPD1079 QPF1078:QPL1079 QPN1078:QPT1079 QPV1078:QQB1079 QQD1078:QQJ1079 QQL1078:QQR1079 QQT1078:QQZ1079 QRB1078:QRH1079 QRJ1078:QRP1079 QRR1078:QRX1079 QRZ1078:QSF1079 QSH1078:QSN1079 QSP1078:QSV1079 QSX1078:QTD1079 QTF1078:QTL1079 QTN1078:QTT1079 QTV1078:QUB1079 QUD1078:QUJ1079 QUL1078:QUR1079 QUT1078:QUZ1079 QVB1078:QVH1079 QVJ1078:QVP1079 QVR1078:QVX1079 QVZ1078:QWF1079 QWH1078:QWN1079 QWP1078:QWV1079 QWX1078:QXD1079 QXF1078:QXL1079 QXN1078:QXT1079 QXV1078:QYB1079 QYD1078:QYJ1079 QYL1078:QYR1079 QYT1078:QYZ1079 QZB1078:QZH1079 QZJ1078:QZP1079 QZR1078:QZX1079 QZZ1078:RAF1079 RAH1078:RAN1079 RAP1078:RAV1079 RAX1078:RBD1079 RBF1078:RBL1079 RBN1078:RBT1079 RBV1078:RCB1079 RCD1078:RCJ1079 RCL1078:RCR1079 RCT1078:RCZ1079 RDB1078:RDH1079 RDJ1078:RDP1079 RDR1078:RDX1079 RDZ1078:REF1079 REH1078:REN1079 REP1078:REV1079 REX1078:RFD1079 RFF1078:RFL1079 RFN1078:RFT1079 RFV1078:RGB1079 RGD1078:RGJ1079 RGL1078:RGR1079 RGT1078:RGZ1079 RHB1078:RHH1079 RHJ1078:RHP1079 RHR1078:RHX1079 RHZ1078:RIF1079 RIH1078:RIN1079 RIP1078:RIV1079 RIX1078:RJD1079 RJF1078:RJL1079 RJN1078:RJT1079 RJV1078:RKB1079 RKD1078:RKJ1079 RKL1078:RKR1079 RKT1078:RKZ1079 RLB1078:RLH1079 RLJ1078:RLP1079 RLR1078:RLX1079 RLZ1078:RMF1079 RMH1078:RMN1079 RMP1078:RMV1079 RMX1078:RND1079 RNF1078:RNL1079 RNN1078:RNT1079 RNV1078:ROB1079 ROD1078:ROJ1079 ROL1078:ROR1079 ROT1078:ROZ1079 RPB1078:RPH1079 RPJ1078:RPP1079 RPR1078:RPX1079 RPZ1078:RQF1079 RQH1078:RQN1079 RQP1078:RQV1079 RQX1078:RRD1079 RRF1078:RRL1079 RRN1078:RRT1079 RRV1078:RSB1079 RSD1078:RSJ1079 RSL1078:RSR1079 RST1078:RSZ1079 RTB1078:RTH1079 RTJ1078:RTP1079 RTR1078:RTX1079 RTZ1078:RUF1079 RUH1078:RUN1079 RUP1078:RUV1079 RUX1078:RVD1079 RVF1078:RVL1079 RVN1078:RVT1079 RVV1078:RWB1079 RWD1078:RWJ1079 RWL1078:RWR1079 RWT1078:RWZ1079 RXB1078:RXH1079 RXJ1078:RXP1079 RXR1078:RXX1079 RXZ1078:RYF1079 RYH1078:RYN1079 RYP1078:RYV1079 RYX1078:RZD1079 RZF1078:RZL1079 RZN1078:RZT1079 RZV1078:SAB1079 SAD1078:SAJ1079 SAL1078:SAR1079 SAT1078:SAZ1079 SBB1078:SBH1079 SBJ1078:SBP1079 SBR1078:SBX1079 SBZ1078:SCF1079 SCH1078:SCN1079 SCP1078:SCV1079 SCX1078:SDD1079 SDF1078:SDL1079 SDN1078:SDT1079 SDV1078:SEB1079 SED1078:SEJ1079 SEL1078:SER1079 SET1078:SEZ1079 SFB1078:SFH1079 SFJ1078:SFP1079 SFR1078:SFX1079 SFZ1078:SGF1079 SGH1078:SGN1079 SGP1078:SGV1079 SGX1078:SHD1079 SHF1078:SHL1079 SHN1078:SHT1079 SHV1078:SIB1079 SID1078:SIJ1079 SIL1078:SIR1079 SIT1078:SIZ1079 SJB1078:SJH1079 SJJ1078:SJP1079 SJR1078:SJX1079 SJZ1078:SKF1079 SKH1078:SKN1079 SKP1078:SKV1079 SKX1078:SLD1079 SLF1078:SLL1079 SLN1078:SLT1079 SLV1078:SMB1079 SMD1078:SMJ1079 SML1078:SMR1079 SMT1078:SMZ1079 SNB1078:SNH1079 SNJ1078:SNP1079 SNR1078:SNX1079 SNZ1078:SOF1079 SOH1078:SON1079 SOP1078:SOV1079 SOX1078:SPD1079 SPF1078:SPL1079 SPN1078:SPT1079 SPV1078:SQB1079 SQD1078:SQJ1079 SQL1078:SQR1079 SQT1078:SQZ1079 SRB1078:SRH1079 SRJ1078:SRP1079 SRR1078:SRX1079 SRZ1078:SSF1079 SSH1078:SSN1079 SSP1078:SSV1079 SSX1078:STD1079 STF1078:STL1079 STN1078:STT1079 STV1078:SUB1079 SUD1078:SUJ1079 SUL1078:SUR1079 SUT1078:SUZ1079 SVB1078:SVH1079 SVJ1078:SVP1079 SVR1078:SVX1079 SVZ1078:SWF1079 SWH1078:SWN1079 SWP1078:SWV1079 SWX1078:SXD1079 SXF1078:SXL1079 SXN1078:SXT1079 SXV1078:SYB1079 SYD1078:SYJ1079 SYL1078:SYR1079 SYT1078:SYZ1079 SZB1078:SZH1079 SZJ1078:SZP1079 SZR1078:SZX1079 SZZ1078:TAF1079 TAH1078:TAN1079 TAP1078:TAV1079 TAX1078:TBD1079 TBF1078:TBL1079 TBN1078:TBT1079 TBV1078:TCB1079 TCD1078:TCJ1079 TCL1078:TCR1079 TCT1078:TCZ1079 TDB1078:TDH1079 TDJ1078:TDP1079 TDR1078:TDX1079 TDZ1078:TEF1079 TEH1078:TEN1079 TEP1078:TEV1079 TEX1078:TFD1079 TFF1078:TFL1079 TFN1078:TFT1079 TFV1078:TGB1079 TGD1078:TGJ1079 TGL1078:TGR1079 TGT1078:TGZ1079 THB1078:THH1079 THJ1078:THP1079 THR1078:THX1079 THZ1078:TIF1079 TIH1078:TIN1079 TIP1078:TIV1079 TIX1078:TJD1079 TJF1078:TJL1079 TJN1078:TJT1079 TJV1078:TKB1079 TKD1078:TKJ1079 TKL1078:TKR1079 TKT1078:TKZ1079 TLB1078:TLH1079 TLJ1078:TLP1079 TLR1078:TLX1079 TLZ1078:TMF1079 TMH1078:TMN1079 TMP1078:TMV1079 TMX1078:TND1079 TNF1078:TNL1079 TNN1078:TNT1079 TNV1078:TOB1079 TOD1078:TOJ1079 TOL1078:TOR1079 TOT1078:TOZ1079 TPB1078:TPH1079 TPJ1078:TPP1079 TPR1078:TPX1079 TPZ1078:TQF1079 TQH1078:TQN1079 TQP1078:TQV1079 TQX1078:TRD1079 TRF1078:TRL1079 TRN1078:TRT1079 TRV1078:TSB1079 TSD1078:TSJ1079 TSL1078:TSR1079 TST1078:TSZ1079 TTB1078:TTH1079 TTJ1078:TTP1079 TTR1078:TTX1079 TTZ1078:TUF1079 TUH1078:TUN1079 TUP1078:TUV1079 TUX1078:TVD1079 TVF1078:TVL1079 TVN1078:TVT1079 TVV1078:TWB1079 TWD1078:TWJ1079 TWL1078:TWR1079 TWT1078:TWZ1079 TXB1078:TXH1079 TXJ1078:TXP1079 TXR1078:TXX1079 TXZ1078:TYF1079 TYH1078:TYN1079 TYP1078:TYV1079 TYX1078:TZD1079 TZF1078:TZL1079 TZN1078:TZT1079 TZV1078:UAB1079 UAD1078:UAJ1079 UAL1078:UAR1079 UAT1078:UAZ1079 UBB1078:UBH1079 UBJ1078:UBP1079 UBR1078:UBX1079 UBZ1078:UCF1079 UCH1078:UCN1079 UCP1078:UCV1079 UCX1078:UDD1079 UDF1078:UDL1079 UDN1078:UDT1079 UDV1078:UEB1079 UED1078:UEJ1079 UEL1078:UER1079 UET1078:UEZ1079 UFB1078:UFH1079 UFJ1078:UFP1079 UFR1078:UFX1079 UFZ1078:UGF1079 UGH1078:UGN1079 UGP1078:UGV1079 UGX1078:UHD1079 UHF1078:UHL1079 UHN1078:UHT1079 UHV1078:UIB1079 UID1078:UIJ1079 UIL1078:UIR1079 UIT1078:UIZ1079 UJB1078:UJH1079 UJJ1078:UJP1079 UJR1078:UJX1079 UJZ1078:UKF1079 UKH1078:UKN1079 UKP1078:UKV1079 UKX1078:ULD1079 ULF1078:ULL1079 ULN1078:ULT1079 ULV1078:UMB1079 UMD1078:UMJ1079 UML1078:UMR1079 UMT1078:UMZ1079 UNB1078:UNH1079 UNJ1078:UNP1079 UNR1078:UNX1079 UNZ1078:UOF1079 UOH1078:UON1079 UOP1078:UOV1079 UOX1078:UPD1079 UPF1078:UPL1079 UPN1078:UPT1079 UPV1078:UQB1079 UQD1078:UQJ1079 UQL1078:UQR1079 UQT1078:UQZ1079 URB1078:URH1079 URJ1078:URP1079 URR1078:URX1079 URZ1078:USF1079 USH1078:USN1079 USP1078:USV1079 USX1078:UTD1079 UTF1078:UTL1079 UTN1078:UTT1079 UTV1078:UUB1079 UUD1078:UUJ1079 UUL1078:UUR1079 UUT1078:UUZ1079 UVB1078:UVH1079 UVJ1078:UVP1079 UVR1078:UVX1079 UVZ1078:UWF1079 UWH1078:UWN1079 UWP1078:UWV1079 UWX1078:UXD1079 UXF1078:UXL1079 UXN1078:UXT1079 UXV1078:UYB1079 UYD1078:UYJ1079 UYL1078:UYR1079 UYT1078:UYZ1079 UZB1078:UZH1079 UZJ1078:UZP1079 UZR1078:UZX1079 UZZ1078:VAF1079 VAH1078:VAN1079 VAP1078:VAV1079 VAX1078:VBD1079 VBF1078:VBL1079 VBN1078:VBT1079 VBV1078:VCB1079 VCD1078:VCJ1079 VCL1078:VCR1079 VCT1078:VCZ1079 VDB1078:VDH1079 VDJ1078:VDP1079 VDR1078:VDX1079 VDZ1078:VEF1079 VEH1078:VEN1079 VEP1078:VEV1079 VEX1078:VFD1079 VFF1078:VFL1079 VFN1078:VFT1079 VFV1078:VGB1079 VGD1078:VGJ1079 VGL1078:VGR1079 VGT1078:VGZ1079 VHB1078:VHH1079 VHJ1078:VHP1079 VHR1078:VHX1079 VHZ1078:VIF1079 VIH1078:VIN1079 VIP1078:VIV1079 VIX1078:VJD1079 VJF1078:VJL1079 VJN1078:VJT1079 VJV1078:VKB1079 VKD1078:VKJ1079 VKL1078:VKR1079 VKT1078:VKZ1079 VLB1078:VLH1079 VLJ1078:VLP1079 VLR1078:VLX1079 VLZ1078:VMF1079 VMH1078:VMN1079 VMP1078:VMV1079 VMX1078:VND1079 VNF1078:VNL1079 VNN1078:VNT1079 VNV1078:VOB1079 VOD1078:VOJ1079 VOL1078:VOR1079 VOT1078:VOZ1079 VPB1078:VPH1079 VPJ1078:VPP1079 VPR1078:VPX1079 VPZ1078:VQF1079 VQH1078:VQN1079 VQP1078:VQV1079 VQX1078:VRD1079 VRF1078:VRL1079 VRN1078:VRT1079 VRV1078:VSB1079 VSD1078:VSJ1079 VSL1078:VSR1079 VST1078:VSZ1079 VTB1078:VTH1079 VTJ1078:VTP1079 VTR1078:VTX1079 VTZ1078:VUF1079 VUH1078:VUN1079 VUP1078:VUV1079 VUX1078:VVD1079 VVF1078:VVL1079 VVN1078:VVT1079 VVV1078:VWB1079 VWD1078:VWJ1079 VWL1078:VWR1079 VWT1078:VWZ1079 VXB1078:VXH1079 VXJ1078:VXP1079 VXR1078:VXX1079 VXZ1078:VYF1079 VYH1078:VYN1079 VYP1078:VYV1079 VYX1078:VZD1079 VZF1078:VZL1079 VZN1078:VZT1079 VZV1078:WAB1079 WAD1078:WAJ1079 WAL1078:WAR1079 WAT1078:WAZ1079 WBB1078:WBH1079 WBJ1078:WBP1079 WBR1078:WBX1079 WBZ1078:WCF1079 WCH1078:WCN1079 WCP1078:WCV1079 WCX1078:WDD1079 WDF1078:WDL1079 WDN1078:WDT1079 WDV1078:WEB1079 WED1078:WEJ1079 WEL1078:WER1079 WET1078:WEZ1079 WFB1078:WFH1079 WFJ1078:WFP1079 WFR1078:WFX1079 WFZ1078:WGF1079 WGH1078:WGN1079 WGP1078:WGV1079 WGX1078:WHD1079 WHF1078:WHL1079 WHN1078:WHT1079 WHV1078:WIB1079 WID1078:WIJ1079 WIL1078:WIR1079 WIT1078:WIZ1079 WJB1078:WJH1079 WJJ1078:WJP1079 WJR1078:WJX1079 WJZ1078:WKF1079 WKH1078:WKN1079 WKP1078:WKV1079 WKX1078:WLD1079 WLF1078:WLL1079 WLN1078:WLT1079 WLV1078:WMB1079 WMD1078:WMJ1079 WML1078:WMR1079 WMT1078:WMZ1079 WNB1078:WNH1079 WNJ1078:WNP1079 WNR1078:WNX1079 WNZ1078:WOF1079 WOH1078:WON1079 WOP1078:WOV1079 WOX1078:WPD1079 WPF1078:WPL1079 WPN1078:WPT1079 WPV1078:WQB1079 WQD1078:WQJ1079 WQL1078:WQR1079 WQT1078:WQZ1079 WRB1078:WRH1079 WRJ1078:WRP1079 WRR1078:WRX1079 WRZ1078:WSF1079 WSH1078:WSN1079 WSP1078:WSV1079 WSX1078:WTD1079 WTF1078:WTL1079 WTN1078:WTT1079 WTV1078:WUB1079 WUD1078:WUJ1079 WUL1078:WUR1079 WUT1078:WUZ1079 WVB1078:WVH1079 WVJ1078:WVP1079 WVR1078:WVX1079 WVZ1078:WWF1079 WWH1078:WWN1079 WWP1078:WWV1079 WWX1078:WXD1079 WXF1078:WXL1079 WXN1078:WXT1079 WXV1078:WYB1079 WYD1078:WYJ1079 WYL1078:WYR1079 WYT1078:WYZ1079 WZB1078:WZH1079 WZJ1078:WZP1079 WZR1078:WZX1079 WZZ1078:XAF1079 XAH1078:XAN1079 XAP1078:XAV1079 XAX1078:XBD1079 XBF1078:XBL1079 XBN1078:XBT1079 XBV1078:XCB1079 XCD1078:XCJ1079 XCL1078:XCR1079 XCT1078:XCZ1079 XDB1078:XDH1079 XDJ1078:XDP1079 XDR1078:XDX1079 XDZ1078:XEF1079 XEH1078:XEN1079 XEP1078:XEV1079 XEX1078:XFD1079 C489:AB1077 BF1141:BL1142 BN1141:BT1142 BV1141:CB1142 CD1141:CJ1142 CL1141:CR1142 CT1141:CZ1142 DB1141:DH1142 DJ1141:DP1142 DR1141:DX1142 DZ1141:EF1142 EH1141:EN1142 EP1141:EV1142 EX1141:FD1142 FF1141:FL1142 FN1141:FT1142 FV1141:GB1142 GD1141:GJ1142 GL1141:GR1142 GT1141:GZ1142 HB1141:HH1142 HJ1141:HP1142 HR1141:HX1142 HZ1141:IF1142 IH1141:IN1142 IP1141:IV1142 IX1141:JD1142 JF1141:JL1142 JN1141:JT1142 JV1141:KB1142 KD1141:KJ1142 KL1141:KR1142 KT1141:KZ1142 LB1141:LH1142 LJ1141:LP1142 LR1141:LX1142 LZ1141:MF1142 MH1141:MN1142 MP1141:MV1142 MX1141:ND1142 NF1141:NL1142 NN1141:NT1142 NV1141:OB1142 OD1141:OJ1142 OL1141:OR1142 OT1141:OZ1142 PB1141:PH1142 PJ1141:PP1142 PR1141:PX1142 PZ1141:QF1142 QH1141:QN1142 QP1141:QV1142 QX1141:RD1142 RF1141:RL1142 RN1141:RT1142 RV1141:SB1142 SD1141:SJ1142 SL1141:SR1142 ST1141:SZ1142 TB1141:TH1142 TJ1141:TP1142 TR1141:TX1142 TZ1141:UF1142 UH1141:UN1142 UP1141:UV1142 UX1141:VD1142 VF1141:VL1142 VN1141:VT1142 VV1141:WB1142 WD1141:WJ1142 WL1141:WR1142 WT1141:WZ1142 XB1141:XH1142 XJ1141:XP1142 XR1141:XX1142 XZ1141:YF1142 YH1141:YN1142 YP1141:YV1142 YX1141:ZD1142 ZF1141:ZL1142 ZN1141:ZT1142 ZV1141:AAB1142 AAD1141:AAJ1142 AAL1141:AAR1142 AAT1141:AAZ1142 ABB1141:ABH1142 ABJ1141:ABP1142 ABR1141:ABX1142 ABZ1141:ACF1142 ACH1141:ACN1142 ACP1141:ACV1142 ACX1141:ADD1142 ADF1141:ADL1142 ADN1141:ADT1142 ADV1141:AEB1142 AED1141:AEJ1142 AEL1141:AER1142 AET1141:AEZ1142 AFB1141:AFH1142 AFJ1141:AFP1142 AFR1141:AFX1142 AFZ1141:AGF1142 AGH1141:AGN1142 AGP1141:AGV1142 AGX1141:AHD1142 AHF1141:AHL1142 AHN1141:AHT1142 AHV1141:AIB1142 AID1141:AIJ1142 AIL1141:AIR1142 AIT1141:AIZ1142 AJB1141:AJH1142 AJJ1141:AJP1142 AJR1141:AJX1142 AJZ1141:AKF1142 AKH1141:AKN1142 AKP1141:AKV1142 AKX1141:ALD1142 ALF1141:ALL1142 ALN1141:ALT1142 ALV1141:AMB1142 AMD1141:AMJ1142 AML1141:AMR1142 AMT1141:AMZ1142 ANB1141:ANH1142 ANJ1141:ANP1142 ANR1141:ANX1142 ANZ1141:AOF1142 AOH1141:AON1142 AOP1141:AOV1142 AOX1141:APD1142 APF1141:APL1142 APN1141:APT1142 APV1141:AQB1142 AQD1141:AQJ1142 AQL1141:AQR1142 AQT1141:AQZ1142 ARB1141:ARH1142 ARJ1141:ARP1142 ARR1141:ARX1142 ARZ1141:ASF1142 ASH1141:ASN1142 ASP1141:ASV1142 ASX1141:ATD1142 ATF1141:ATL1142 ATN1141:ATT1142 ATV1141:AUB1142 AUD1141:AUJ1142 AUL1141:AUR1142 AUT1141:AUZ1142 AVB1141:AVH1142 AVJ1141:AVP1142 AVR1141:AVX1142 AVZ1141:AWF1142 AWH1141:AWN1142 AWP1141:AWV1142 AWX1141:AXD1142 AXF1141:AXL1142 AXN1141:AXT1142 AXV1141:AYB1142 AYD1141:AYJ1142 AYL1141:AYR1142 AYT1141:AYZ1142 AZB1141:AZH1142 AZJ1141:AZP1142 AZR1141:AZX1142 AZZ1141:BAF1142 BAH1141:BAN1142 BAP1141:BAV1142 BAX1141:BBD1142 BBF1141:BBL1142 BBN1141:BBT1142 BBV1141:BCB1142 BCD1141:BCJ1142 BCL1141:BCR1142 BCT1141:BCZ1142 BDB1141:BDH1142 BDJ1141:BDP1142 BDR1141:BDX1142 BDZ1141:BEF1142 BEH1141:BEN1142 BEP1141:BEV1142 BEX1141:BFD1142 BFF1141:BFL1142 BFN1141:BFT1142 BFV1141:BGB1142 BGD1141:BGJ1142 BGL1141:BGR1142 BGT1141:BGZ1142 BHB1141:BHH1142 BHJ1141:BHP1142 BHR1141:BHX1142 BHZ1141:BIF1142 BIH1141:BIN1142 BIP1141:BIV1142 BIX1141:BJD1142 BJF1141:BJL1142 BJN1141:BJT1142 BJV1141:BKB1142 BKD1141:BKJ1142 BKL1141:BKR1142 BKT1141:BKZ1142 BLB1141:BLH1142 BLJ1141:BLP1142 BLR1141:BLX1142 BLZ1141:BMF1142 BMH1141:BMN1142 BMP1141:BMV1142 BMX1141:BND1142 BNF1141:BNL1142 BNN1141:BNT1142 BNV1141:BOB1142 BOD1141:BOJ1142 BOL1141:BOR1142 BOT1141:BOZ1142 BPB1141:BPH1142 BPJ1141:BPP1142 BPR1141:BPX1142 BPZ1141:BQF1142 BQH1141:BQN1142 BQP1141:BQV1142 BQX1141:BRD1142 BRF1141:BRL1142 BRN1141:BRT1142 BRV1141:BSB1142 BSD1141:BSJ1142 BSL1141:BSR1142 BST1141:BSZ1142 BTB1141:BTH1142 BTJ1141:BTP1142 BTR1141:BTX1142 BTZ1141:BUF1142 BUH1141:BUN1142 BUP1141:BUV1142 BUX1141:BVD1142 BVF1141:BVL1142 BVN1141:BVT1142 BVV1141:BWB1142 BWD1141:BWJ1142 BWL1141:BWR1142 BWT1141:BWZ1142 BXB1141:BXH1142 BXJ1141:BXP1142 BXR1141:BXX1142 BXZ1141:BYF1142 BYH1141:BYN1142 BYP1141:BYV1142 BYX1141:BZD1142 BZF1141:BZL1142 BZN1141:BZT1142 BZV1141:CAB1142 CAD1141:CAJ1142 CAL1141:CAR1142 CAT1141:CAZ1142 CBB1141:CBH1142 CBJ1141:CBP1142 CBR1141:CBX1142 CBZ1141:CCF1142 CCH1141:CCN1142 CCP1141:CCV1142 CCX1141:CDD1142 CDF1141:CDL1142 CDN1141:CDT1142 CDV1141:CEB1142 CED1141:CEJ1142 CEL1141:CER1142 CET1141:CEZ1142 CFB1141:CFH1142 CFJ1141:CFP1142 CFR1141:CFX1142 CFZ1141:CGF1142 CGH1141:CGN1142 CGP1141:CGV1142 CGX1141:CHD1142 CHF1141:CHL1142 CHN1141:CHT1142 CHV1141:CIB1142 CID1141:CIJ1142 CIL1141:CIR1142 CIT1141:CIZ1142 CJB1141:CJH1142 CJJ1141:CJP1142 CJR1141:CJX1142 CJZ1141:CKF1142 CKH1141:CKN1142 CKP1141:CKV1142 CKX1141:CLD1142 CLF1141:CLL1142 CLN1141:CLT1142 CLV1141:CMB1142 CMD1141:CMJ1142 CML1141:CMR1142 CMT1141:CMZ1142 CNB1141:CNH1142 CNJ1141:CNP1142 CNR1141:CNX1142 CNZ1141:COF1142 COH1141:CON1142 COP1141:COV1142 COX1141:CPD1142 CPF1141:CPL1142 CPN1141:CPT1142 CPV1141:CQB1142 CQD1141:CQJ1142 CQL1141:CQR1142 CQT1141:CQZ1142 CRB1141:CRH1142 CRJ1141:CRP1142 CRR1141:CRX1142 CRZ1141:CSF1142 CSH1141:CSN1142 CSP1141:CSV1142 CSX1141:CTD1142 CTF1141:CTL1142 CTN1141:CTT1142 CTV1141:CUB1142 CUD1141:CUJ1142 CUL1141:CUR1142 CUT1141:CUZ1142 CVB1141:CVH1142 CVJ1141:CVP1142 CVR1141:CVX1142 CVZ1141:CWF1142 CWH1141:CWN1142 CWP1141:CWV1142 CWX1141:CXD1142 CXF1141:CXL1142 CXN1141:CXT1142 CXV1141:CYB1142 CYD1141:CYJ1142 CYL1141:CYR1142 CYT1141:CYZ1142 CZB1141:CZH1142 CZJ1141:CZP1142 CZR1141:CZX1142 CZZ1141:DAF1142 DAH1141:DAN1142 DAP1141:DAV1142 DAX1141:DBD1142 DBF1141:DBL1142 DBN1141:DBT1142 DBV1141:DCB1142 DCD1141:DCJ1142 DCL1141:DCR1142 DCT1141:DCZ1142 DDB1141:DDH1142 DDJ1141:DDP1142 DDR1141:DDX1142 DDZ1141:DEF1142 DEH1141:DEN1142 DEP1141:DEV1142 DEX1141:DFD1142 DFF1141:DFL1142 DFN1141:DFT1142 DFV1141:DGB1142 DGD1141:DGJ1142 DGL1141:DGR1142 DGT1141:DGZ1142 DHB1141:DHH1142 DHJ1141:DHP1142 DHR1141:DHX1142 DHZ1141:DIF1142 DIH1141:DIN1142 DIP1141:DIV1142 DIX1141:DJD1142 DJF1141:DJL1142 DJN1141:DJT1142 DJV1141:DKB1142 DKD1141:DKJ1142 DKL1141:DKR1142 DKT1141:DKZ1142 DLB1141:DLH1142 DLJ1141:DLP1142 DLR1141:DLX1142 DLZ1141:DMF1142 DMH1141:DMN1142 DMP1141:DMV1142 DMX1141:DND1142 DNF1141:DNL1142 DNN1141:DNT1142 DNV1141:DOB1142 DOD1141:DOJ1142 DOL1141:DOR1142 DOT1141:DOZ1142 DPB1141:DPH1142 DPJ1141:DPP1142 DPR1141:DPX1142 DPZ1141:DQF1142 DQH1141:DQN1142 DQP1141:DQV1142 DQX1141:DRD1142 DRF1141:DRL1142 DRN1141:DRT1142 DRV1141:DSB1142 DSD1141:DSJ1142 DSL1141:DSR1142 DST1141:DSZ1142 DTB1141:DTH1142 DTJ1141:DTP1142 DTR1141:DTX1142 DTZ1141:DUF1142 DUH1141:DUN1142 DUP1141:DUV1142 DUX1141:DVD1142 DVF1141:DVL1142 DVN1141:DVT1142 DVV1141:DWB1142 DWD1141:DWJ1142 DWL1141:DWR1142 DWT1141:DWZ1142 DXB1141:DXH1142 DXJ1141:DXP1142 DXR1141:DXX1142 DXZ1141:DYF1142 DYH1141:DYN1142 DYP1141:DYV1142 DYX1141:DZD1142 DZF1141:DZL1142 DZN1141:DZT1142 DZV1141:EAB1142 EAD1141:EAJ1142 EAL1141:EAR1142 EAT1141:EAZ1142 EBB1141:EBH1142 EBJ1141:EBP1142 EBR1141:EBX1142 EBZ1141:ECF1142 ECH1141:ECN1142 ECP1141:ECV1142 ECX1141:EDD1142 EDF1141:EDL1142 EDN1141:EDT1142 EDV1141:EEB1142 EED1141:EEJ1142 EEL1141:EER1142 EET1141:EEZ1142 EFB1141:EFH1142 EFJ1141:EFP1142 EFR1141:EFX1142 EFZ1141:EGF1142 EGH1141:EGN1142 EGP1141:EGV1142 EGX1141:EHD1142 EHF1141:EHL1142 EHN1141:EHT1142 EHV1141:EIB1142 EID1141:EIJ1142 EIL1141:EIR1142 EIT1141:EIZ1142 EJB1141:EJH1142 EJJ1141:EJP1142 EJR1141:EJX1142 EJZ1141:EKF1142 EKH1141:EKN1142 EKP1141:EKV1142 EKX1141:ELD1142 ELF1141:ELL1142 ELN1141:ELT1142 ELV1141:EMB1142 EMD1141:EMJ1142 EML1141:EMR1142 EMT1141:EMZ1142 ENB1141:ENH1142 ENJ1141:ENP1142 ENR1141:ENX1142 ENZ1141:EOF1142 EOH1141:EON1142 EOP1141:EOV1142 EOX1141:EPD1142 EPF1141:EPL1142 EPN1141:EPT1142 EPV1141:EQB1142 EQD1141:EQJ1142 EQL1141:EQR1142 EQT1141:EQZ1142 ERB1141:ERH1142 ERJ1141:ERP1142 ERR1141:ERX1142 ERZ1141:ESF1142 ESH1141:ESN1142 ESP1141:ESV1142 ESX1141:ETD1142 ETF1141:ETL1142 ETN1141:ETT1142 ETV1141:EUB1142 EUD1141:EUJ1142 EUL1141:EUR1142 EUT1141:EUZ1142 EVB1141:EVH1142 EVJ1141:EVP1142 EVR1141:EVX1142 EVZ1141:EWF1142 EWH1141:EWN1142 EWP1141:EWV1142 EWX1141:EXD1142 EXF1141:EXL1142 EXN1141:EXT1142 EXV1141:EYB1142 EYD1141:EYJ1142 EYL1141:EYR1142 EYT1141:EYZ1142 EZB1141:EZH1142 EZJ1141:EZP1142 EZR1141:EZX1142 EZZ1141:FAF1142 FAH1141:FAN1142 FAP1141:FAV1142 FAX1141:FBD1142 FBF1141:FBL1142 FBN1141:FBT1142 FBV1141:FCB1142 FCD1141:FCJ1142 FCL1141:FCR1142 FCT1141:FCZ1142 FDB1141:FDH1142 FDJ1141:FDP1142 FDR1141:FDX1142 FDZ1141:FEF1142 FEH1141:FEN1142 FEP1141:FEV1142 FEX1141:FFD1142 FFF1141:FFL1142 FFN1141:FFT1142 FFV1141:FGB1142 FGD1141:FGJ1142 FGL1141:FGR1142 FGT1141:FGZ1142 FHB1141:FHH1142 FHJ1141:FHP1142 FHR1141:FHX1142 FHZ1141:FIF1142 FIH1141:FIN1142 FIP1141:FIV1142 FIX1141:FJD1142 FJF1141:FJL1142 FJN1141:FJT1142 FJV1141:FKB1142 FKD1141:FKJ1142 FKL1141:FKR1142 FKT1141:FKZ1142 FLB1141:FLH1142 FLJ1141:FLP1142 FLR1141:FLX1142 FLZ1141:FMF1142 FMH1141:FMN1142 FMP1141:FMV1142 FMX1141:FND1142 FNF1141:FNL1142 FNN1141:FNT1142 FNV1141:FOB1142 FOD1141:FOJ1142 FOL1141:FOR1142 FOT1141:FOZ1142 FPB1141:FPH1142 FPJ1141:FPP1142 FPR1141:FPX1142 FPZ1141:FQF1142 FQH1141:FQN1142 FQP1141:FQV1142 FQX1141:FRD1142 FRF1141:FRL1142 FRN1141:FRT1142 FRV1141:FSB1142 FSD1141:FSJ1142 FSL1141:FSR1142 FST1141:FSZ1142 FTB1141:FTH1142 FTJ1141:FTP1142 FTR1141:FTX1142 FTZ1141:FUF1142 FUH1141:FUN1142 FUP1141:FUV1142 FUX1141:FVD1142 FVF1141:FVL1142 FVN1141:FVT1142 FVV1141:FWB1142 FWD1141:FWJ1142 FWL1141:FWR1142 FWT1141:FWZ1142 FXB1141:FXH1142 FXJ1141:FXP1142 FXR1141:FXX1142 FXZ1141:FYF1142 FYH1141:FYN1142 FYP1141:FYV1142 FYX1141:FZD1142 FZF1141:FZL1142 FZN1141:FZT1142 FZV1141:GAB1142 GAD1141:GAJ1142 GAL1141:GAR1142 GAT1141:GAZ1142 GBB1141:GBH1142 GBJ1141:GBP1142 GBR1141:GBX1142 GBZ1141:GCF1142 GCH1141:GCN1142 GCP1141:GCV1142 GCX1141:GDD1142 GDF1141:GDL1142 GDN1141:GDT1142 GDV1141:GEB1142 GED1141:GEJ1142 GEL1141:GER1142 GET1141:GEZ1142 GFB1141:GFH1142 GFJ1141:GFP1142 GFR1141:GFX1142 GFZ1141:GGF1142 GGH1141:GGN1142 GGP1141:GGV1142 GGX1141:GHD1142 GHF1141:GHL1142 GHN1141:GHT1142 GHV1141:GIB1142 GID1141:GIJ1142 GIL1141:GIR1142 GIT1141:GIZ1142 GJB1141:GJH1142 GJJ1141:GJP1142 GJR1141:GJX1142 GJZ1141:GKF1142 GKH1141:GKN1142 GKP1141:GKV1142 GKX1141:GLD1142 GLF1141:GLL1142 GLN1141:GLT1142 GLV1141:GMB1142 GMD1141:GMJ1142 GML1141:GMR1142 GMT1141:GMZ1142 GNB1141:GNH1142 GNJ1141:GNP1142 GNR1141:GNX1142 GNZ1141:GOF1142 GOH1141:GON1142 GOP1141:GOV1142 GOX1141:GPD1142 GPF1141:GPL1142 GPN1141:GPT1142 GPV1141:GQB1142 GQD1141:GQJ1142 GQL1141:GQR1142 GQT1141:GQZ1142 GRB1141:GRH1142 GRJ1141:GRP1142 GRR1141:GRX1142 GRZ1141:GSF1142 GSH1141:GSN1142 GSP1141:GSV1142 GSX1141:GTD1142 GTF1141:GTL1142 GTN1141:GTT1142 GTV1141:GUB1142 GUD1141:GUJ1142 GUL1141:GUR1142 GUT1141:GUZ1142 GVB1141:GVH1142 GVJ1141:GVP1142 GVR1141:GVX1142 GVZ1141:GWF1142 GWH1141:GWN1142 GWP1141:GWV1142 GWX1141:GXD1142 GXF1141:GXL1142 GXN1141:GXT1142 GXV1141:GYB1142 GYD1141:GYJ1142 GYL1141:GYR1142 GYT1141:GYZ1142 GZB1141:GZH1142 GZJ1141:GZP1142 GZR1141:GZX1142 GZZ1141:HAF1142 HAH1141:HAN1142 HAP1141:HAV1142 HAX1141:HBD1142 HBF1141:HBL1142 HBN1141:HBT1142 HBV1141:HCB1142 HCD1141:HCJ1142 HCL1141:HCR1142 HCT1141:HCZ1142 HDB1141:HDH1142 HDJ1141:HDP1142 HDR1141:HDX1142 HDZ1141:HEF1142 HEH1141:HEN1142 HEP1141:HEV1142 HEX1141:HFD1142 HFF1141:HFL1142 HFN1141:HFT1142 HFV1141:HGB1142 HGD1141:HGJ1142 HGL1141:HGR1142 HGT1141:HGZ1142 HHB1141:HHH1142 HHJ1141:HHP1142 HHR1141:HHX1142 HHZ1141:HIF1142 HIH1141:HIN1142 HIP1141:HIV1142 HIX1141:HJD1142 HJF1141:HJL1142 HJN1141:HJT1142 HJV1141:HKB1142 HKD1141:HKJ1142 HKL1141:HKR1142 HKT1141:HKZ1142 HLB1141:HLH1142 HLJ1141:HLP1142 HLR1141:HLX1142 HLZ1141:HMF1142 HMH1141:HMN1142 HMP1141:HMV1142 HMX1141:HND1142 HNF1141:HNL1142 HNN1141:HNT1142 HNV1141:HOB1142 HOD1141:HOJ1142 HOL1141:HOR1142 HOT1141:HOZ1142 HPB1141:HPH1142 HPJ1141:HPP1142 HPR1141:HPX1142 HPZ1141:HQF1142 HQH1141:HQN1142 HQP1141:HQV1142 HQX1141:HRD1142 HRF1141:HRL1142 HRN1141:HRT1142 HRV1141:HSB1142 HSD1141:HSJ1142 HSL1141:HSR1142 HST1141:HSZ1142 HTB1141:HTH1142 HTJ1141:HTP1142 HTR1141:HTX1142 HTZ1141:HUF1142 HUH1141:HUN1142 HUP1141:HUV1142 HUX1141:HVD1142 HVF1141:HVL1142 HVN1141:HVT1142 HVV1141:HWB1142 HWD1141:HWJ1142 HWL1141:HWR1142 HWT1141:HWZ1142 HXB1141:HXH1142 HXJ1141:HXP1142 HXR1141:HXX1142 HXZ1141:HYF1142 HYH1141:HYN1142 HYP1141:HYV1142 HYX1141:HZD1142 HZF1141:HZL1142 HZN1141:HZT1142 HZV1141:IAB1142 IAD1141:IAJ1142 IAL1141:IAR1142 IAT1141:IAZ1142 IBB1141:IBH1142 IBJ1141:IBP1142 IBR1141:IBX1142 IBZ1141:ICF1142 ICH1141:ICN1142 ICP1141:ICV1142 ICX1141:IDD1142 IDF1141:IDL1142 IDN1141:IDT1142 IDV1141:IEB1142 IED1141:IEJ1142 IEL1141:IER1142 IET1141:IEZ1142 IFB1141:IFH1142 IFJ1141:IFP1142 IFR1141:IFX1142 IFZ1141:IGF1142 IGH1141:IGN1142 IGP1141:IGV1142 IGX1141:IHD1142 IHF1141:IHL1142 IHN1141:IHT1142 IHV1141:IIB1142 IID1141:IIJ1142 IIL1141:IIR1142 IIT1141:IIZ1142 IJB1141:IJH1142 IJJ1141:IJP1142 IJR1141:IJX1142 IJZ1141:IKF1142 IKH1141:IKN1142 IKP1141:IKV1142 IKX1141:ILD1142 ILF1141:ILL1142 ILN1141:ILT1142 ILV1141:IMB1142 IMD1141:IMJ1142 IML1141:IMR1142 IMT1141:IMZ1142 INB1141:INH1142 INJ1141:INP1142 INR1141:INX1142 INZ1141:IOF1142 IOH1141:ION1142 IOP1141:IOV1142 IOX1141:IPD1142 IPF1141:IPL1142 IPN1141:IPT1142 IPV1141:IQB1142 IQD1141:IQJ1142 IQL1141:IQR1142 IQT1141:IQZ1142 IRB1141:IRH1142 IRJ1141:IRP1142 IRR1141:IRX1142 IRZ1141:ISF1142 ISH1141:ISN1142 ISP1141:ISV1142 ISX1141:ITD1142 ITF1141:ITL1142 ITN1141:ITT1142 ITV1141:IUB1142 IUD1141:IUJ1142 IUL1141:IUR1142 IUT1141:IUZ1142 IVB1141:IVH1142 IVJ1141:IVP1142 IVR1141:IVX1142 IVZ1141:IWF1142 IWH1141:IWN1142 IWP1141:IWV1142 IWX1141:IXD1142 IXF1141:IXL1142 IXN1141:IXT1142 IXV1141:IYB1142 IYD1141:IYJ1142 IYL1141:IYR1142 IYT1141:IYZ1142 IZB1141:IZH1142 IZJ1141:IZP1142 IZR1141:IZX1142 IZZ1141:JAF1142 JAH1141:JAN1142 JAP1141:JAV1142 JAX1141:JBD1142 JBF1141:JBL1142 JBN1141:JBT1142 JBV1141:JCB1142 JCD1141:JCJ1142 JCL1141:JCR1142 JCT1141:JCZ1142 JDB1141:JDH1142 JDJ1141:JDP1142 JDR1141:JDX1142 JDZ1141:JEF1142 JEH1141:JEN1142 JEP1141:JEV1142 JEX1141:JFD1142 JFF1141:JFL1142 JFN1141:JFT1142 JFV1141:JGB1142 JGD1141:JGJ1142 JGL1141:JGR1142 JGT1141:JGZ1142 JHB1141:JHH1142 JHJ1141:JHP1142 JHR1141:JHX1142 JHZ1141:JIF1142 JIH1141:JIN1142 JIP1141:JIV1142 JIX1141:JJD1142 JJF1141:JJL1142 JJN1141:JJT1142 JJV1141:JKB1142 JKD1141:JKJ1142 JKL1141:JKR1142 JKT1141:JKZ1142 JLB1141:JLH1142 JLJ1141:JLP1142 JLR1141:JLX1142 JLZ1141:JMF1142 JMH1141:JMN1142 JMP1141:JMV1142 JMX1141:JND1142 JNF1141:JNL1142 JNN1141:JNT1142 JNV1141:JOB1142 JOD1141:JOJ1142 JOL1141:JOR1142 JOT1141:JOZ1142 JPB1141:JPH1142 JPJ1141:JPP1142 JPR1141:JPX1142 JPZ1141:JQF1142 JQH1141:JQN1142 JQP1141:JQV1142 JQX1141:JRD1142 JRF1141:JRL1142 JRN1141:JRT1142 JRV1141:JSB1142 JSD1141:JSJ1142 JSL1141:JSR1142 JST1141:JSZ1142 JTB1141:JTH1142 JTJ1141:JTP1142 JTR1141:JTX1142 JTZ1141:JUF1142 JUH1141:JUN1142 JUP1141:JUV1142 JUX1141:JVD1142 JVF1141:JVL1142 JVN1141:JVT1142 JVV1141:JWB1142 JWD1141:JWJ1142 JWL1141:JWR1142 JWT1141:JWZ1142 JXB1141:JXH1142 JXJ1141:JXP1142 JXR1141:JXX1142 JXZ1141:JYF1142 JYH1141:JYN1142 JYP1141:JYV1142 JYX1141:JZD1142 JZF1141:JZL1142 JZN1141:JZT1142 JZV1141:KAB1142 KAD1141:KAJ1142 KAL1141:KAR1142 KAT1141:KAZ1142 KBB1141:KBH1142 KBJ1141:KBP1142 KBR1141:KBX1142 KBZ1141:KCF1142 KCH1141:KCN1142 KCP1141:KCV1142 KCX1141:KDD1142 KDF1141:KDL1142 KDN1141:KDT1142 KDV1141:KEB1142 KED1141:KEJ1142 KEL1141:KER1142 KET1141:KEZ1142 KFB1141:KFH1142 KFJ1141:KFP1142 KFR1141:KFX1142 KFZ1141:KGF1142 KGH1141:KGN1142 KGP1141:KGV1142 KGX1141:KHD1142 KHF1141:KHL1142 KHN1141:KHT1142 KHV1141:KIB1142 KID1141:KIJ1142 KIL1141:KIR1142 KIT1141:KIZ1142 KJB1141:KJH1142 KJJ1141:KJP1142 KJR1141:KJX1142 KJZ1141:KKF1142 KKH1141:KKN1142 KKP1141:KKV1142 KKX1141:KLD1142 KLF1141:KLL1142 KLN1141:KLT1142 KLV1141:KMB1142 KMD1141:KMJ1142 KML1141:KMR1142 KMT1141:KMZ1142 KNB1141:KNH1142 KNJ1141:KNP1142 KNR1141:KNX1142 KNZ1141:KOF1142 KOH1141:KON1142 KOP1141:KOV1142 KOX1141:KPD1142 KPF1141:KPL1142 KPN1141:KPT1142 KPV1141:KQB1142 KQD1141:KQJ1142 KQL1141:KQR1142 KQT1141:KQZ1142 KRB1141:KRH1142 KRJ1141:KRP1142 KRR1141:KRX1142 KRZ1141:KSF1142 KSH1141:KSN1142 KSP1141:KSV1142 KSX1141:KTD1142 KTF1141:KTL1142 KTN1141:KTT1142 KTV1141:KUB1142 KUD1141:KUJ1142 KUL1141:KUR1142 KUT1141:KUZ1142 KVB1141:KVH1142 KVJ1141:KVP1142 KVR1141:KVX1142 KVZ1141:KWF1142 KWH1141:KWN1142 KWP1141:KWV1142 KWX1141:KXD1142 KXF1141:KXL1142 KXN1141:KXT1142 KXV1141:KYB1142 KYD1141:KYJ1142 KYL1141:KYR1142 KYT1141:KYZ1142 KZB1141:KZH1142 KZJ1141:KZP1142 KZR1141:KZX1142 KZZ1141:LAF1142 LAH1141:LAN1142 LAP1141:LAV1142 LAX1141:LBD1142 LBF1141:LBL1142 LBN1141:LBT1142 LBV1141:LCB1142 LCD1141:LCJ1142 LCL1141:LCR1142 LCT1141:LCZ1142 LDB1141:LDH1142 LDJ1141:LDP1142 LDR1141:LDX1142 LDZ1141:LEF1142 LEH1141:LEN1142 LEP1141:LEV1142 LEX1141:LFD1142 LFF1141:LFL1142 LFN1141:LFT1142 LFV1141:LGB1142 LGD1141:LGJ1142 LGL1141:LGR1142 LGT1141:LGZ1142 LHB1141:LHH1142 LHJ1141:LHP1142 LHR1141:LHX1142 LHZ1141:LIF1142 LIH1141:LIN1142 LIP1141:LIV1142 LIX1141:LJD1142 LJF1141:LJL1142 LJN1141:LJT1142 LJV1141:LKB1142 LKD1141:LKJ1142 LKL1141:LKR1142 LKT1141:LKZ1142 LLB1141:LLH1142 LLJ1141:LLP1142 LLR1141:LLX1142 LLZ1141:LMF1142 LMH1141:LMN1142 LMP1141:LMV1142 LMX1141:LND1142 LNF1141:LNL1142 LNN1141:LNT1142 LNV1141:LOB1142 LOD1141:LOJ1142 LOL1141:LOR1142 LOT1141:LOZ1142 LPB1141:LPH1142 LPJ1141:LPP1142 LPR1141:LPX1142 LPZ1141:LQF1142 LQH1141:LQN1142 LQP1141:LQV1142 LQX1141:LRD1142 LRF1141:LRL1142 LRN1141:LRT1142 LRV1141:LSB1142 LSD1141:LSJ1142 LSL1141:LSR1142 LST1141:LSZ1142 LTB1141:LTH1142 LTJ1141:LTP1142 LTR1141:LTX1142 LTZ1141:LUF1142 LUH1141:LUN1142 LUP1141:LUV1142 LUX1141:LVD1142 LVF1141:LVL1142 LVN1141:LVT1142 LVV1141:LWB1142 LWD1141:LWJ1142 LWL1141:LWR1142 LWT1141:LWZ1142 LXB1141:LXH1142 LXJ1141:LXP1142 LXR1141:LXX1142 LXZ1141:LYF1142 LYH1141:LYN1142 LYP1141:LYV1142 LYX1141:LZD1142 LZF1141:LZL1142 LZN1141:LZT1142 LZV1141:MAB1142 MAD1141:MAJ1142 MAL1141:MAR1142 MAT1141:MAZ1142 MBB1141:MBH1142 MBJ1141:MBP1142 MBR1141:MBX1142 MBZ1141:MCF1142 MCH1141:MCN1142 MCP1141:MCV1142 MCX1141:MDD1142 MDF1141:MDL1142 MDN1141:MDT1142 MDV1141:MEB1142 MED1141:MEJ1142 MEL1141:MER1142 MET1141:MEZ1142 MFB1141:MFH1142 MFJ1141:MFP1142 MFR1141:MFX1142 MFZ1141:MGF1142 MGH1141:MGN1142 MGP1141:MGV1142 MGX1141:MHD1142 MHF1141:MHL1142 MHN1141:MHT1142 MHV1141:MIB1142 MID1141:MIJ1142 MIL1141:MIR1142 MIT1141:MIZ1142 MJB1141:MJH1142 MJJ1141:MJP1142 MJR1141:MJX1142 MJZ1141:MKF1142 MKH1141:MKN1142 MKP1141:MKV1142 MKX1141:MLD1142 MLF1141:MLL1142 MLN1141:MLT1142 MLV1141:MMB1142 MMD1141:MMJ1142 MML1141:MMR1142 MMT1141:MMZ1142 MNB1141:MNH1142 MNJ1141:MNP1142 MNR1141:MNX1142 MNZ1141:MOF1142 MOH1141:MON1142 MOP1141:MOV1142 MOX1141:MPD1142 MPF1141:MPL1142 MPN1141:MPT1142 MPV1141:MQB1142 MQD1141:MQJ1142 MQL1141:MQR1142 MQT1141:MQZ1142 MRB1141:MRH1142 MRJ1141:MRP1142 MRR1141:MRX1142 MRZ1141:MSF1142 MSH1141:MSN1142 MSP1141:MSV1142 MSX1141:MTD1142 MTF1141:MTL1142 MTN1141:MTT1142 MTV1141:MUB1142 MUD1141:MUJ1142 MUL1141:MUR1142 MUT1141:MUZ1142 MVB1141:MVH1142 MVJ1141:MVP1142 MVR1141:MVX1142 MVZ1141:MWF1142 MWH1141:MWN1142 MWP1141:MWV1142 MWX1141:MXD1142 MXF1141:MXL1142 MXN1141:MXT1142 MXV1141:MYB1142 MYD1141:MYJ1142 MYL1141:MYR1142 MYT1141:MYZ1142 MZB1141:MZH1142 MZJ1141:MZP1142 MZR1141:MZX1142 MZZ1141:NAF1142 NAH1141:NAN1142 NAP1141:NAV1142 NAX1141:NBD1142 NBF1141:NBL1142 NBN1141:NBT1142 NBV1141:NCB1142 NCD1141:NCJ1142 NCL1141:NCR1142 NCT1141:NCZ1142 NDB1141:NDH1142 NDJ1141:NDP1142 NDR1141:NDX1142 NDZ1141:NEF1142 NEH1141:NEN1142 NEP1141:NEV1142 NEX1141:NFD1142 NFF1141:NFL1142 NFN1141:NFT1142 NFV1141:NGB1142 NGD1141:NGJ1142 NGL1141:NGR1142 NGT1141:NGZ1142 NHB1141:NHH1142 NHJ1141:NHP1142 NHR1141:NHX1142 NHZ1141:NIF1142 NIH1141:NIN1142 NIP1141:NIV1142 NIX1141:NJD1142 NJF1141:NJL1142 NJN1141:NJT1142 NJV1141:NKB1142 NKD1141:NKJ1142 NKL1141:NKR1142 NKT1141:NKZ1142 NLB1141:NLH1142 NLJ1141:NLP1142 NLR1141:NLX1142 NLZ1141:NMF1142 NMH1141:NMN1142 NMP1141:NMV1142 NMX1141:NND1142 NNF1141:NNL1142 NNN1141:NNT1142 NNV1141:NOB1142 NOD1141:NOJ1142 NOL1141:NOR1142 NOT1141:NOZ1142 NPB1141:NPH1142 NPJ1141:NPP1142 NPR1141:NPX1142 NPZ1141:NQF1142 NQH1141:NQN1142 NQP1141:NQV1142 NQX1141:NRD1142 NRF1141:NRL1142 NRN1141:NRT1142 NRV1141:NSB1142 NSD1141:NSJ1142 NSL1141:NSR1142 NST1141:NSZ1142 NTB1141:NTH1142 NTJ1141:NTP1142 NTR1141:NTX1142 NTZ1141:NUF1142 NUH1141:NUN1142 NUP1141:NUV1142 NUX1141:NVD1142 NVF1141:NVL1142 NVN1141:NVT1142 NVV1141:NWB1142 NWD1141:NWJ1142 NWL1141:NWR1142 NWT1141:NWZ1142 NXB1141:NXH1142 NXJ1141:NXP1142 NXR1141:NXX1142 NXZ1141:NYF1142 NYH1141:NYN1142 NYP1141:NYV1142 NYX1141:NZD1142 NZF1141:NZL1142 NZN1141:NZT1142 NZV1141:OAB1142 OAD1141:OAJ1142 OAL1141:OAR1142 OAT1141:OAZ1142 OBB1141:OBH1142 OBJ1141:OBP1142 OBR1141:OBX1142 OBZ1141:OCF1142 OCH1141:OCN1142 OCP1141:OCV1142 OCX1141:ODD1142 ODF1141:ODL1142 ODN1141:ODT1142 ODV1141:OEB1142 OED1141:OEJ1142 OEL1141:OER1142 OET1141:OEZ1142 OFB1141:OFH1142 OFJ1141:OFP1142 OFR1141:OFX1142 OFZ1141:OGF1142 OGH1141:OGN1142 OGP1141:OGV1142 OGX1141:OHD1142 OHF1141:OHL1142 OHN1141:OHT1142 OHV1141:OIB1142 OID1141:OIJ1142 OIL1141:OIR1142 OIT1141:OIZ1142 OJB1141:OJH1142 OJJ1141:OJP1142 OJR1141:OJX1142 OJZ1141:OKF1142 OKH1141:OKN1142 OKP1141:OKV1142 OKX1141:OLD1142 OLF1141:OLL1142 OLN1141:OLT1142 OLV1141:OMB1142 OMD1141:OMJ1142 OML1141:OMR1142 OMT1141:OMZ1142 ONB1141:ONH1142 ONJ1141:ONP1142 ONR1141:ONX1142 ONZ1141:OOF1142 OOH1141:OON1142 OOP1141:OOV1142 OOX1141:OPD1142 OPF1141:OPL1142 OPN1141:OPT1142 OPV1141:OQB1142 OQD1141:OQJ1142 OQL1141:OQR1142 OQT1141:OQZ1142 ORB1141:ORH1142 ORJ1141:ORP1142 ORR1141:ORX1142 ORZ1141:OSF1142 OSH1141:OSN1142 OSP1141:OSV1142 OSX1141:OTD1142 OTF1141:OTL1142 OTN1141:OTT1142 OTV1141:OUB1142 OUD1141:OUJ1142 OUL1141:OUR1142 OUT1141:OUZ1142 OVB1141:OVH1142 OVJ1141:OVP1142 OVR1141:OVX1142 OVZ1141:OWF1142 OWH1141:OWN1142 OWP1141:OWV1142 OWX1141:OXD1142 OXF1141:OXL1142 OXN1141:OXT1142 OXV1141:OYB1142 OYD1141:OYJ1142 OYL1141:OYR1142 OYT1141:OYZ1142 OZB1141:OZH1142 OZJ1141:OZP1142 OZR1141:OZX1142 OZZ1141:PAF1142 PAH1141:PAN1142 PAP1141:PAV1142 PAX1141:PBD1142 PBF1141:PBL1142 PBN1141:PBT1142 PBV1141:PCB1142 PCD1141:PCJ1142 PCL1141:PCR1142 PCT1141:PCZ1142 PDB1141:PDH1142 PDJ1141:PDP1142 PDR1141:PDX1142 PDZ1141:PEF1142 PEH1141:PEN1142 PEP1141:PEV1142 PEX1141:PFD1142 PFF1141:PFL1142 PFN1141:PFT1142 PFV1141:PGB1142 PGD1141:PGJ1142 PGL1141:PGR1142 PGT1141:PGZ1142 PHB1141:PHH1142 PHJ1141:PHP1142 PHR1141:PHX1142 PHZ1141:PIF1142 PIH1141:PIN1142 PIP1141:PIV1142 PIX1141:PJD1142 PJF1141:PJL1142 PJN1141:PJT1142 PJV1141:PKB1142 PKD1141:PKJ1142 PKL1141:PKR1142 PKT1141:PKZ1142 PLB1141:PLH1142 PLJ1141:PLP1142 PLR1141:PLX1142 PLZ1141:PMF1142 PMH1141:PMN1142 PMP1141:PMV1142 PMX1141:PND1142 PNF1141:PNL1142 PNN1141:PNT1142 PNV1141:POB1142 POD1141:POJ1142 POL1141:POR1142 POT1141:POZ1142 PPB1141:PPH1142 PPJ1141:PPP1142 PPR1141:PPX1142 PPZ1141:PQF1142 PQH1141:PQN1142 PQP1141:PQV1142 PQX1141:PRD1142 PRF1141:PRL1142 PRN1141:PRT1142 PRV1141:PSB1142 PSD1141:PSJ1142 PSL1141:PSR1142 PST1141:PSZ1142 PTB1141:PTH1142 PTJ1141:PTP1142 PTR1141:PTX1142 PTZ1141:PUF1142 PUH1141:PUN1142 PUP1141:PUV1142 PUX1141:PVD1142 PVF1141:PVL1142 PVN1141:PVT1142 PVV1141:PWB1142 PWD1141:PWJ1142 PWL1141:PWR1142 PWT1141:PWZ1142 PXB1141:PXH1142 PXJ1141:PXP1142 PXR1141:PXX1142 PXZ1141:PYF1142 PYH1141:PYN1142 PYP1141:PYV1142 PYX1141:PZD1142 PZF1141:PZL1142 PZN1141:PZT1142 PZV1141:QAB1142 QAD1141:QAJ1142 QAL1141:QAR1142 QAT1141:QAZ1142 QBB1141:QBH1142 QBJ1141:QBP1142 QBR1141:QBX1142 QBZ1141:QCF1142 QCH1141:QCN1142 QCP1141:QCV1142 QCX1141:QDD1142 QDF1141:QDL1142 QDN1141:QDT1142 QDV1141:QEB1142 QED1141:QEJ1142 QEL1141:QER1142 QET1141:QEZ1142 QFB1141:QFH1142 QFJ1141:QFP1142 QFR1141:QFX1142 QFZ1141:QGF1142 QGH1141:QGN1142 QGP1141:QGV1142 QGX1141:QHD1142 QHF1141:QHL1142 QHN1141:QHT1142 QHV1141:QIB1142 QID1141:QIJ1142 QIL1141:QIR1142 QIT1141:QIZ1142 QJB1141:QJH1142 QJJ1141:QJP1142 QJR1141:QJX1142 QJZ1141:QKF1142 QKH1141:QKN1142 QKP1141:QKV1142 QKX1141:QLD1142 QLF1141:QLL1142 QLN1141:QLT1142 QLV1141:QMB1142 QMD1141:QMJ1142 QML1141:QMR1142 QMT1141:QMZ1142 QNB1141:QNH1142 QNJ1141:QNP1142 QNR1141:QNX1142 QNZ1141:QOF1142 QOH1141:QON1142 QOP1141:QOV1142 QOX1141:QPD1142 QPF1141:QPL1142 QPN1141:QPT1142 QPV1141:QQB1142 QQD1141:QQJ1142 QQL1141:QQR1142 QQT1141:QQZ1142 QRB1141:QRH1142 QRJ1141:QRP1142 QRR1141:QRX1142 QRZ1141:QSF1142 QSH1141:QSN1142 QSP1141:QSV1142 QSX1141:QTD1142 QTF1141:QTL1142 QTN1141:QTT1142 QTV1141:QUB1142 QUD1141:QUJ1142 QUL1141:QUR1142 QUT1141:QUZ1142 QVB1141:QVH1142 QVJ1141:QVP1142 QVR1141:QVX1142 QVZ1141:QWF1142 QWH1141:QWN1142 QWP1141:QWV1142 QWX1141:QXD1142 QXF1141:QXL1142 QXN1141:QXT1142 QXV1141:QYB1142 QYD1141:QYJ1142 QYL1141:QYR1142 QYT1141:QYZ1142 QZB1141:QZH1142 QZJ1141:QZP1142 QZR1141:QZX1142 QZZ1141:RAF1142 RAH1141:RAN1142 RAP1141:RAV1142 RAX1141:RBD1142 RBF1141:RBL1142 RBN1141:RBT1142 RBV1141:RCB1142 RCD1141:RCJ1142 RCL1141:RCR1142 RCT1141:RCZ1142 RDB1141:RDH1142 RDJ1141:RDP1142 RDR1141:RDX1142 RDZ1141:REF1142 REH1141:REN1142 REP1141:REV1142 REX1141:RFD1142 RFF1141:RFL1142 RFN1141:RFT1142 RFV1141:RGB1142 RGD1141:RGJ1142 RGL1141:RGR1142 RGT1141:RGZ1142 RHB1141:RHH1142 RHJ1141:RHP1142 RHR1141:RHX1142 RHZ1141:RIF1142 RIH1141:RIN1142 RIP1141:RIV1142 RIX1141:RJD1142 RJF1141:RJL1142 RJN1141:RJT1142 RJV1141:RKB1142 RKD1141:RKJ1142 RKL1141:RKR1142 RKT1141:RKZ1142 RLB1141:RLH1142 RLJ1141:RLP1142 RLR1141:RLX1142 RLZ1141:RMF1142 RMH1141:RMN1142 RMP1141:RMV1142 RMX1141:RND1142 RNF1141:RNL1142 RNN1141:RNT1142 RNV1141:ROB1142 ROD1141:ROJ1142 ROL1141:ROR1142 ROT1141:ROZ1142 RPB1141:RPH1142 RPJ1141:RPP1142 RPR1141:RPX1142 RPZ1141:RQF1142 RQH1141:RQN1142 RQP1141:RQV1142 RQX1141:RRD1142 RRF1141:RRL1142 RRN1141:RRT1142 RRV1141:RSB1142 RSD1141:RSJ1142 RSL1141:RSR1142 RST1141:RSZ1142 RTB1141:RTH1142 RTJ1141:RTP1142 RTR1141:RTX1142 RTZ1141:RUF1142 RUH1141:RUN1142 RUP1141:RUV1142 RUX1141:RVD1142 RVF1141:RVL1142 RVN1141:RVT1142 RVV1141:RWB1142 RWD1141:RWJ1142 RWL1141:RWR1142 RWT1141:RWZ1142 RXB1141:RXH1142 RXJ1141:RXP1142 RXR1141:RXX1142 RXZ1141:RYF1142 RYH1141:RYN1142 RYP1141:RYV1142 RYX1141:RZD1142 RZF1141:RZL1142 RZN1141:RZT1142 RZV1141:SAB1142 SAD1141:SAJ1142 SAL1141:SAR1142 SAT1141:SAZ1142 SBB1141:SBH1142 SBJ1141:SBP1142 SBR1141:SBX1142 SBZ1141:SCF1142 SCH1141:SCN1142 SCP1141:SCV1142 SCX1141:SDD1142 SDF1141:SDL1142 SDN1141:SDT1142 SDV1141:SEB1142 SED1141:SEJ1142 SEL1141:SER1142 SET1141:SEZ1142 SFB1141:SFH1142 SFJ1141:SFP1142 SFR1141:SFX1142 SFZ1141:SGF1142 SGH1141:SGN1142 SGP1141:SGV1142 SGX1141:SHD1142 SHF1141:SHL1142 SHN1141:SHT1142 SHV1141:SIB1142 SID1141:SIJ1142 SIL1141:SIR1142 SIT1141:SIZ1142 SJB1141:SJH1142 SJJ1141:SJP1142 SJR1141:SJX1142 SJZ1141:SKF1142 SKH1141:SKN1142 SKP1141:SKV1142 SKX1141:SLD1142 SLF1141:SLL1142 SLN1141:SLT1142 SLV1141:SMB1142 SMD1141:SMJ1142 SML1141:SMR1142 SMT1141:SMZ1142 SNB1141:SNH1142 SNJ1141:SNP1142 SNR1141:SNX1142 SNZ1141:SOF1142 SOH1141:SON1142 SOP1141:SOV1142 SOX1141:SPD1142 SPF1141:SPL1142 SPN1141:SPT1142 SPV1141:SQB1142 SQD1141:SQJ1142 SQL1141:SQR1142 SQT1141:SQZ1142 SRB1141:SRH1142 SRJ1141:SRP1142 SRR1141:SRX1142 SRZ1141:SSF1142 SSH1141:SSN1142 SSP1141:SSV1142 SSX1141:STD1142 STF1141:STL1142 STN1141:STT1142 STV1141:SUB1142 SUD1141:SUJ1142 SUL1141:SUR1142 SUT1141:SUZ1142 SVB1141:SVH1142 SVJ1141:SVP1142 SVR1141:SVX1142 SVZ1141:SWF1142 SWH1141:SWN1142 SWP1141:SWV1142 SWX1141:SXD1142 SXF1141:SXL1142 SXN1141:SXT1142 SXV1141:SYB1142 SYD1141:SYJ1142 SYL1141:SYR1142 SYT1141:SYZ1142 SZB1141:SZH1142 SZJ1141:SZP1142 SZR1141:SZX1142 SZZ1141:TAF1142 TAH1141:TAN1142 TAP1141:TAV1142 TAX1141:TBD1142 TBF1141:TBL1142 TBN1141:TBT1142 TBV1141:TCB1142 TCD1141:TCJ1142 TCL1141:TCR1142 TCT1141:TCZ1142 TDB1141:TDH1142 TDJ1141:TDP1142 TDR1141:TDX1142 TDZ1141:TEF1142 TEH1141:TEN1142 TEP1141:TEV1142 TEX1141:TFD1142 TFF1141:TFL1142 TFN1141:TFT1142 TFV1141:TGB1142 TGD1141:TGJ1142 TGL1141:TGR1142 TGT1141:TGZ1142 THB1141:THH1142 THJ1141:THP1142 THR1141:THX1142 THZ1141:TIF1142 TIH1141:TIN1142 TIP1141:TIV1142 TIX1141:TJD1142 TJF1141:TJL1142 TJN1141:TJT1142 TJV1141:TKB1142 TKD1141:TKJ1142 TKL1141:TKR1142 TKT1141:TKZ1142 TLB1141:TLH1142 TLJ1141:TLP1142 TLR1141:TLX1142 TLZ1141:TMF1142 TMH1141:TMN1142 TMP1141:TMV1142 TMX1141:TND1142 TNF1141:TNL1142 TNN1141:TNT1142 TNV1141:TOB1142 TOD1141:TOJ1142 TOL1141:TOR1142 TOT1141:TOZ1142 TPB1141:TPH1142 TPJ1141:TPP1142 TPR1141:TPX1142 TPZ1141:TQF1142 TQH1141:TQN1142 TQP1141:TQV1142 TQX1141:TRD1142 TRF1141:TRL1142 TRN1141:TRT1142 TRV1141:TSB1142 TSD1141:TSJ1142 TSL1141:TSR1142 TST1141:TSZ1142 TTB1141:TTH1142 TTJ1141:TTP1142 TTR1141:TTX1142 TTZ1141:TUF1142 TUH1141:TUN1142 TUP1141:TUV1142 TUX1141:TVD1142 TVF1141:TVL1142 TVN1141:TVT1142 TVV1141:TWB1142 TWD1141:TWJ1142 TWL1141:TWR1142 TWT1141:TWZ1142 TXB1141:TXH1142 TXJ1141:TXP1142 TXR1141:TXX1142 TXZ1141:TYF1142 TYH1141:TYN1142 TYP1141:TYV1142 TYX1141:TZD1142 TZF1141:TZL1142 TZN1141:TZT1142 TZV1141:UAB1142 UAD1141:UAJ1142 UAL1141:UAR1142 UAT1141:UAZ1142 UBB1141:UBH1142 UBJ1141:UBP1142 UBR1141:UBX1142 UBZ1141:UCF1142 UCH1141:UCN1142 UCP1141:UCV1142 UCX1141:UDD1142 UDF1141:UDL1142 UDN1141:UDT1142 UDV1141:UEB1142 UED1141:UEJ1142 UEL1141:UER1142 UET1141:UEZ1142 UFB1141:UFH1142 UFJ1141:UFP1142 UFR1141:UFX1142 UFZ1141:UGF1142 UGH1141:UGN1142 UGP1141:UGV1142 UGX1141:UHD1142 UHF1141:UHL1142 UHN1141:UHT1142 UHV1141:UIB1142 UID1141:UIJ1142 UIL1141:UIR1142 UIT1141:UIZ1142 UJB1141:UJH1142 UJJ1141:UJP1142 UJR1141:UJX1142 UJZ1141:UKF1142 UKH1141:UKN1142 UKP1141:UKV1142 UKX1141:ULD1142 ULF1141:ULL1142 ULN1141:ULT1142 ULV1141:UMB1142 UMD1141:UMJ1142 UML1141:UMR1142 UMT1141:UMZ1142 UNB1141:UNH1142 UNJ1141:UNP1142 UNR1141:UNX1142 UNZ1141:UOF1142 UOH1141:UON1142 UOP1141:UOV1142 UOX1141:UPD1142 UPF1141:UPL1142 UPN1141:UPT1142 UPV1141:UQB1142 UQD1141:UQJ1142 UQL1141:UQR1142 UQT1141:UQZ1142 URB1141:URH1142 URJ1141:URP1142 URR1141:URX1142 URZ1141:USF1142 USH1141:USN1142 USP1141:USV1142 USX1141:UTD1142 UTF1141:UTL1142 UTN1141:UTT1142 UTV1141:UUB1142 UUD1141:UUJ1142 UUL1141:UUR1142 UUT1141:UUZ1142 UVB1141:UVH1142 UVJ1141:UVP1142 UVR1141:UVX1142 UVZ1141:UWF1142 UWH1141:UWN1142 UWP1141:UWV1142 UWX1141:UXD1142 UXF1141:UXL1142 UXN1141:UXT1142 UXV1141:UYB1142 UYD1141:UYJ1142 UYL1141:UYR1142 UYT1141:UYZ1142 UZB1141:UZH1142 UZJ1141:UZP1142 UZR1141:UZX1142 UZZ1141:VAF1142 VAH1141:VAN1142 VAP1141:VAV1142 VAX1141:VBD1142 VBF1141:VBL1142 VBN1141:VBT1142 VBV1141:VCB1142 VCD1141:VCJ1142 VCL1141:VCR1142 VCT1141:VCZ1142 VDB1141:VDH1142 VDJ1141:VDP1142 VDR1141:VDX1142 VDZ1141:VEF1142 VEH1141:VEN1142 VEP1141:VEV1142 VEX1141:VFD1142 VFF1141:VFL1142 VFN1141:VFT1142 VFV1141:VGB1142 VGD1141:VGJ1142 VGL1141:VGR1142 VGT1141:VGZ1142 VHB1141:VHH1142 VHJ1141:VHP1142 VHR1141:VHX1142 VHZ1141:VIF1142 VIH1141:VIN1142 VIP1141:VIV1142 VIX1141:VJD1142 VJF1141:VJL1142 VJN1141:VJT1142 VJV1141:VKB1142 VKD1141:VKJ1142 VKL1141:VKR1142 VKT1141:VKZ1142 VLB1141:VLH1142 VLJ1141:VLP1142 VLR1141:VLX1142 VLZ1141:VMF1142 VMH1141:VMN1142 VMP1141:VMV1142 VMX1141:VND1142 VNF1141:VNL1142 VNN1141:VNT1142 VNV1141:VOB1142 VOD1141:VOJ1142 VOL1141:VOR1142 VOT1141:VOZ1142 VPB1141:VPH1142 VPJ1141:VPP1142 VPR1141:VPX1142 VPZ1141:VQF1142 VQH1141:VQN1142 VQP1141:VQV1142 VQX1141:VRD1142 VRF1141:VRL1142 VRN1141:VRT1142 VRV1141:VSB1142 VSD1141:VSJ1142 VSL1141:VSR1142 VST1141:VSZ1142 VTB1141:VTH1142 VTJ1141:VTP1142 VTR1141:VTX1142 VTZ1141:VUF1142 VUH1141:VUN1142 VUP1141:VUV1142 VUX1141:VVD1142 VVF1141:VVL1142 VVN1141:VVT1142 VVV1141:VWB1142 VWD1141:VWJ1142 VWL1141:VWR1142 VWT1141:VWZ1142 VXB1141:VXH1142 VXJ1141:VXP1142 VXR1141:VXX1142 VXZ1141:VYF1142 VYH1141:VYN1142 VYP1141:VYV1142 VYX1141:VZD1142 VZF1141:VZL1142 VZN1141:VZT1142 VZV1141:WAB1142 WAD1141:WAJ1142 WAL1141:WAR1142 WAT1141:WAZ1142 WBB1141:WBH1142 WBJ1141:WBP1142 WBR1141:WBX1142 WBZ1141:WCF1142 WCH1141:WCN1142 WCP1141:WCV1142 WCX1141:WDD1142 WDF1141:WDL1142 WDN1141:WDT1142 WDV1141:WEB1142 WED1141:WEJ1142 WEL1141:WER1142 WET1141:WEZ1142 WFB1141:WFH1142 WFJ1141:WFP1142 WFR1141:WFX1142 WFZ1141:WGF1142 WGH1141:WGN1142 WGP1141:WGV1142 WGX1141:WHD1142 WHF1141:WHL1142 WHN1141:WHT1142 WHV1141:WIB1142 WID1141:WIJ1142 WIL1141:WIR1142 WIT1141:WIZ1142 WJB1141:WJH1142 WJJ1141:WJP1142 WJR1141:WJX1142 WJZ1141:WKF1142 WKH1141:WKN1142 WKP1141:WKV1142 WKX1141:WLD1142 WLF1141:WLL1142 WLN1141:WLT1142 WLV1141:WMB1142 WMD1141:WMJ1142 WML1141:WMR1142 WMT1141:WMZ1142 WNB1141:WNH1142 WNJ1141:WNP1142 WNR1141:WNX1142 WNZ1141:WOF1142 WOH1141:WON1142 WOP1141:WOV1142 WOX1141:WPD1142 WPF1141:WPL1142 WPN1141:WPT1142 WPV1141:WQB1142 WQD1141:WQJ1142 WQL1141:WQR1142 WQT1141:WQZ1142 WRB1141:WRH1142 WRJ1141:WRP1142 WRR1141:WRX1142 WRZ1141:WSF1142 WSH1141:WSN1142 WSP1141:WSV1142 WSX1141:WTD1142 WTF1141:WTL1142 WTN1141:WTT1142 WTV1141:WUB1142 WUD1141:WUJ1142 WUL1141:WUR1142 WUT1141:WUZ1142 WVB1141:WVH1142 WVJ1141:WVP1142 WVR1141:WVX1142 WVZ1141:WWF1142 WWH1141:WWN1142 WWP1141:WWV1142 WWX1141:WXD1142 WXF1141:WXL1142 WXN1141:WXT1142 WXV1141:WYB1142 WYD1141:WYJ1142 WYL1141:WYR1142 WYT1141:WYZ1142 WZB1141:WZH1142 WZJ1141:WZP1142 WZR1141:WZX1142 WZZ1141:XAF1142 XAH1141:XAN1142 XAP1141:XAV1142 XAX1141:XBD1142 XBF1141:XBL1142 XBN1141:XBT1142 XBV1141:XCB1142 XCD1141:XCJ1142 XCL1141:XCR1142 XCT1141:XCZ1142 XDB1141:XDH1142 XDJ1141:XDP1142 XDR1141:XDX1142 XDZ1141:XEF1142 XEH1141:XEN1142 XEP1141:XEV1142 XEX1141:XFD1142 C481:AC481 C488:AC488 A4 AX1141:BD1142 B1078:AF1079 AH1096:AN1097 AP1096:AV1097 AX1096:BD1097 BF1096:BL1097 BN1096:BT1097 BV1096:CB1097 CD1096:CJ1097 CL1096:CR1097 CT1096:CZ1097 DB1096:DH1097 DJ1096:DP1097 DR1096:DX1097 DZ1096:EF1097 EH1096:EN1097 EP1096:EV1097 EX1096:FD1097 FF1096:FL1097 FN1096:FT1097 FV1096:GB1097 GD1096:GJ1097 GL1096:GR1097 GT1096:GZ1097 HB1096:HH1097 HJ1096:HP1097 HR1096:HX1097 HZ1096:IF1097 IH1096:IN1097 IP1096:IV1097 IX1096:JD1097 JF1096:JL1097 JN1096:JT1097 JV1096:KB1097 KD1096:KJ1097 KL1096:KR1097 KT1096:KZ1097 LB1096:LH1097 LJ1096:LP1097 LR1096:LX1097 LZ1096:MF1097 MH1096:MN1097 MP1096:MV1097 MX1096:ND1097 NF1096:NL1097 NN1096:NT1097 NV1096:OB1097 OD1096:OJ1097 OL1096:OR1097 OT1096:OZ1097 PB1096:PH1097 PJ1096:PP1097 PR1096:PX1097 PZ1096:QF1097 QH1096:QN1097 QP1096:QV1097 QX1096:RD1097 RF1096:RL1097 RN1096:RT1097 RV1096:SB1097 SD1096:SJ1097 SL1096:SR1097 ST1096:SZ1097 TB1096:TH1097 TJ1096:TP1097 TR1096:TX1097 TZ1096:UF1097 UH1096:UN1097 UP1096:UV1097 UX1096:VD1097 VF1096:VL1097 VN1096:VT1097 VV1096:WB1097 WD1096:WJ1097 WL1096:WR1097 WT1096:WZ1097 XB1096:XH1097 XJ1096:XP1097 XR1096:XX1097 XZ1096:YF1097 YH1096:YN1097 YP1096:YV1097 YX1096:ZD1097 ZF1096:ZL1097 ZN1096:ZT1097 ZV1096:AAB1097 AAD1096:AAJ1097 AAL1096:AAR1097 AAT1096:AAZ1097 ABB1096:ABH1097 ABJ1096:ABP1097 ABR1096:ABX1097 ABZ1096:ACF1097 ACH1096:ACN1097 ACP1096:ACV1097 ACX1096:ADD1097 ADF1096:ADL1097 ADN1096:ADT1097 ADV1096:AEB1097 AED1096:AEJ1097 AEL1096:AER1097 AET1096:AEZ1097 AFB1096:AFH1097 AFJ1096:AFP1097 AFR1096:AFX1097 AFZ1096:AGF1097 AGH1096:AGN1097 AGP1096:AGV1097 AGX1096:AHD1097 AHF1096:AHL1097 AHN1096:AHT1097 AHV1096:AIB1097 AID1096:AIJ1097 AIL1096:AIR1097 AIT1096:AIZ1097 AJB1096:AJH1097 AJJ1096:AJP1097 AJR1096:AJX1097 AJZ1096:AKF1097 AKH1096:AKN1097 AKP1096:AKV1097 AKX1096:ALD1097 ALF1096:ALL1097 ALN1096:ALT1097 ALV1096:AMB1097 AMD1096:AMJ1097 AML1096:AMR1097 AMT1096:AMZ1097 ANB1096:ANH1097 ANJ1096:ANP1097 ANR1096:ANX1097 ANZ1096:AOF1097 AOH1096:AON1097 AOP1096:AOV1097 AOX1096:APD1097 APF1096:APL1097 APN1096:APT1097 APV1096:AQB1097 AQD1096:AQJ1097 AQL1096:AQR1097 AQT1096:AQZ1097 ARB1096:ARH1097 ARJ1096:ARP1097 ARR1096:ARX1097 ARZ1096:ASF1097 ASH1096:ASN1097 ASP1096:ASV1097 ASX1096:ATD1097 ATF1096:ATL1097 ATN1096:ATT1097 ATV1096:AUB1097 AUD1096:AUJ1097 AUL1096:AUR1097 AUT1096:AUZ1097 AVB1096:AVH1097 AVJ1096:AVP1097 AVR1096:AVX1097 AVZ1096:AWF1097 AWH1096:AWN1097 AWP1096:AWV1097 AWX1096:AXD1097 AXF1096:AXL1097 AXN1096:AXT1097 AXV1096:AYB1097 AYD1096:AYJ1097 AYL1096:AYR1097 AYT1096:AYZ1097 AZB1096:AZH1097 AZJ1096:AZP1097 AZR1096:AZX1097 AZZ1096:BAF1097 BAH1096:BAN1097 BAP1096:BAV1097 BAX1096:BBD1097 BBF1096:BBL1097 BBN1096:BBT1097 BBV1096:BCB1097 BCD1096:BCJ1097 BCL1096:BCR1097 BCT1096:BCZ1097 BDB1096:BDH1097 BDJ1096:BDP1097 BDR1096:BDX1097 BDZ1096:BEF1097 BEH1096:BEN1097 BEP1096:BEV1097 BEX1096:BFD1097 BFF1096:BFL1097 BFN1096:BFT1097 BFV1096:BGB1097 BGD1096:BGJ1097 BGL1096:BGR1097 BGT1096:BGZ1097 BHB1096:BHH1097 BHJ1096:BHP1097 BHR1096:BHX1097 BHZ1096:BIF1097 BIH1096:BIN1097 BIP1096:BIV1097 BIX1096:BJD1097 BJF1096:BJL1097 BJN1096:BJT1097 BJV1096:BKB1097 BKD1096:BKJ1097 BKL1096:BKR1097 BKT1096:BKZ1097 BLB1096:BLH1097 BLJ1096:BLP1097 BLR1096:BLX1097 BLZ1096:BMF1097 BMH1096:BMN1097 BMP1096:BMV1097 BMX1096:BND1097 BNF1096:BNL1097 BNN1096:BNT1097 BNV1096:BOB1097 BOD1096:BOJ1097 BOL1096:BOR1097 BOT1096:BOZ1097 BPB1096:BPH1097 BPJ1096:BPP1097 BPR1096:BPX1097 BPZ1096:BQF1097 BQH1096:BQN1097 BQP1096:BQV1097 BQX1096:BRD1097 BRF1096:BRL1097 BRN1096:BRT1097 BRV1096:BSB1097 BSD1096:BSJ1097 BSL1096:BSR1097 BST1096:BSZ1097 BTB1096:BTH1097 BTJ1096:BTP1097 BTR1096:BTX1097 BTZ1096:BUF1097 BUH1096:BUN1097 BUP1096:BUV1097 BUX1096:BVD1097 BVF1096:BVL1097 BVN1096:BVT1097 BVV1096:BWB1097 BWD1096:BWJ1097 BWL1096:BWR1097 BWT1096:BWZ1097 BXB1096:BXH1097 BXJ1096:BXP1097 BXR1096:BXX1097 BXZ1096:BYF1097 BYH1096:BYN1097 BYP1096:BYV1097 BYX1096:BZD1097 BZF1096:BZL1097 BZN1096:BZT1097 BZV1096:CAB1097 CAD1096:CAJ1097 CAL1096:CAR1097 CAT1096:CAZ1097 CBB1096:CBH1097 CBJ1096:CBP1097 CBR1096:CBX1097 CBZ1096:CCF1097 CCH1096:CCN1097 CCP1096:CCV1097 CCX1096:CDD1097 CDF1096:CDL1097 CDN1096:CDT1097 CDV1096:CEB1097 CED1096:CEJ1097 CEL1096:CER1097 CET1096:CEZ1097 CFB1096:CFH1097 CFJ1096:CFP1097 CFR1096:CFX1097 CFZ1096:CGF1097 CGH1096:CGN1097 CGP1096:CGV1097 CGX1096:CHD1097 CHF1096:CHL1097 CHN1096:CHT1097 CHV1096:CIB1097 CID1096:CIJ1097 CIL1096:CIR1097 CIT1096:CIZ1097 CJB1096:CJH1097 CJJ1096:CJP1097 CJR1096:CJX1097 CJZ1096:CKF1097 CKH1096:CKN1097 CKP1096:CKV1097 CKX1096:CLD1097 CLF1096:CLL1097 CLN1096:CLT1097 CLV1096:CMB1097 CMD1096:CMJ1097 CML1096:CMR1097 CMT1096:CMZ1097 CNB1096:CNH1097 CNJ1096:CNP1097 CNR1096:CNX1097 CNZ1096:COF1097 COH1096:CON1097 COP1096:COV1097 COX1096:CPD1097 CPF1096:CPL1097 CPN1096:CPT1097 CPV1096:CQB1097 CQD1096:CQJ1097 CQL1096:CQR1097 CQT1096:CQZ1097 CRB1096:CRH1097 CRJ1096:CRP1097 CRR1096:CRX1097 CRZ1096:CSF1097 CSH1096:CSN1097 CSP1096:CSV1097 CSX1096:CTD1097 CTF1096:CTL1097 CTN1096:CTT1097 CTV1096:CUB1097 CUD1096:CUJ1097 CUL1096:CUR1097 CUT1096:CUZ1097 CVB1096:CVH1097 CVJ1096:CVP1097 CVR1096:CVX1097 CVZ1096:CWF1097 CWH1096:CWN1097 CWP1096:CWV1097 CWX1096:CXD1097 CXF1096:CXL1097 CXN1096:CXT1097 CXV1096:CYB1097 CYD1096:CYJ1097 CYL1096:CYR1097 CYT1096:CYZ1097 CZB1096:CZH1097 CZJ1096:CZP1097 CZR1096:CZX1097 CZZ1096:DAF1097 DAH1096:DAN1097 DAP1096:DAV1097 DAX1096:DBD1097 DBF1096:DBL1097 DBN1096:DBT1097 DBV1096:DCB1097 DCD1096:DCJ1097 DCL1096:DCR1097 DCT1096:DCZ1097 DDB1096:DDH1097 DDJ1096:DDP1097 DDR1096:DDX1097 DDZ1096:DEF1097 DEH1096:DEN1097 DEP1096:DEV1097 DEX1096:DFD1097 DFF1096:DFL1097 DFN1096:DFT1097 DFV1096:DGB1097 DGD1096:DGJ1097 DGL1096:DGR1097 DGT1096:DGZ1097 DHB1096:DHH1097 DHJ1096:DHP1097 DHR1096:DHX1097 DHZ1096:DIF1097 DIH1096:DIN1097 DIP1096:DIV1097 DIX1096:DJD1097 DJF1096:DJL1097 DJN1096:DJT1097 DJV1096:DKB1097 DKD1096:DKJ1097 DKL1096:DKR1097 DKT1096:DKZ1097 DLB1096:DLH1097 DLJ1096:DLP1097 DLR1096:DLX1097 DLZ1096:DMF1097 DMH1096:DMN1097 DMP1096:DMV1097 DMX1096:DND1097 DNF1096:DNL1097 DNN1096:DNT1097 DNV1096:DOB1097 DOD1096:DOJ1097 DOL1096:DOR1097 DOT1096:DOZ1097 DPB1096:DPH1097 DPJ1096:DPP1097 DPR1096:DPX1097 DPZ1096:DQF1097 DQH1096:DQN1097 DQP1096:DQV1097 DQX1096:DRD1097 DRF1096:DRL1097 DRN1096:DRT1097 DRV1096:DSB1097 DSD1096:DSJ1097 DSL1096:DSR1097 DST1096:DSZ1097 DTB1096:DTH1097 DTJ1096:DTP1097 DTR1096:DTX1097 DTZ1096:DUF1097 DUH1096:DUN1097 DUP1096:DUV1097 DUX1096:DVD1097 DVF1096:DVL1097 DVN1096:DVT1097 DVV1096:DWB1097 DWD1096:DWJ1097 DWL1096:DWR1097 DWT1096:DWZ1097 DXB1096:DXH1097 DXJ1096:DXP1097 DXR1096:DXX1097 DXZ1096:DYF1097 DYH1096:DYN1097 DYP1096:DYV1097 DYX1096:DZD1097 DZF1096:DZL1097 DZN1096:DZT1097 DZV1096:EAB1097 EAD1096:EAJ1097 EAL1096:EAR1097 EAT1096:EAZ1097 EBB1096:EBH1097 EBJ1096:EBP1097 EBR1096:EBX1097 EBZ1096:ECF1097 ECH1096:ECN1097 ECP1096:ECV1097 ECX1096:EDD1097 EDF1096:EDL1097 EDN1096:EDT1097 EDV1096:EEB1097 EED1096:EEJ1097 EEL1096:EER1097 EET1096:EEZ1097 EFB1096:EFH1097 EFJ1096:EFP1097 EFR1096:EFX1097 EFZ1096:EGF1097 EGH1096:EGN1097 EGP1096:EGV1097 EGX1096:EHD1097 EHF1096:EHL1097 EHN1096:EHT1097 EHV1096:EIB1097 EID1096:EIJ1097 EIL1096:EIR1097 EIT1096:EIZ1097 EJB1096:EJH1097 EJJ1096:EJP1097 EJR1096:EJX1097 EJZ1096:EKF1097 EKH1096:EKN1097 EKP1096:EKV1097 EKX1096:ELD1097 ELF1096:ELL1097 ELN1096:ELT1097 ELV1096:EMB1097 EMD1096:EMJ1097 EML1096:EMR1097 EMT1096:EMZ1097 ENB1096:ENH1097 ENJ1096:ENP1097 ENR1096:ENX1097 ENZ1096:EOF1097 EOH1096:EON1097 EOP1096:EOV1097 EOX1096:EPD1097 EPF1096:EPL1097 EPN1096:EPT1097 EPV1096:EQB1097 EQD1096:EQJ1097 EQL1096:EQR1097 EQT1096:EQZ1097 ERB1096:ERH1097 ERJ1096:ERP1097 ERR1096:ERX1097 ERZ1096:ESF1097 ESH1096:ESN1097 ESP1096:ESV1097 ESX1096:ETD1097 ETF1096:ETL1097 ETN1096:ETT1097 ETV1096:EUB1097 EUD1096:EUJ1097 EUL1096:EUR1097 EUT1096:EUZ1097 EVB1096:EVH1097 EVJ1096:EVP1097 EVR1096:EVX1097 EVZ1096:EWF1097 EWH1096:EWN1097 EWP1096:EWV1097 EWX1096:EXD1097 EXF1096:EXL1097 EXN1096:EXT1097 EXV1096:EYB1097 EYD1096:EYJ1097 EYL1096:EYR1097 EYT1096:EYZ1097 EZB1096:EZH1097 EZJ1096:EZP1097 EZR1096:EZX1097 EZZ1096:FAF1097 FAH1096:FAN1097 FAP1096:FAV1097 FAX1096:FBD1097 FBF1096:FBL1097 FBN1096:FBT1097 FBV1096:FCB1097 FCD1096:FCJ1097 FCL1096:FCR1097 FCT1096:FCZ1097 FDB1096:FDH1097 FDJ1096:FDP1097 FDR1096:FDX1097 FDZ1096:FEF1097 FEH1096:FEN1097 FEP1096:FEV1097 FEX1096:FFD1097 FFF1096:FFL1097 FFN1096:FFT1097 FFV1096:FGB1097 FGD1096:FGJ1097 FGL1096:FGR1097 FGT1096:FGZ1097 FHB1096:FHH1097 FHJ1096:FHP1097 FHR1096:FHX1097 FHZ1096:FIF1097 FIH1096:FIN1097 FIP1096:FIV1097 FIX1096:FJD1097 FJF1096:FJL1097 FJN1096:FJT1097 FJV1096:FKB1097 FKD1096:FKJ1097 FKL1096:FKR1097 FKT1096:FKZ1097 FLB1096:FLH1097 FLJ1096:FLP1097 FLR1096:FLX1097 FLZ1096:FMF1097 FMH1096:FMN1097 FMP1096:FMV1097 FMX1096:FND1097 FNF1096:FNL1097 FNN1096:FNT1097 FNV1096:FOB1097 FOD1096:FOJ1097 FOL1096:FOR1097 FOT1096:FOZ1097 FPB1096:FPH1097 FPJ1096:FPP1097 FPR1096:FPX1097 FPZ1096:FQF1097 FQH1096:FQN1097 FQP1096:FQV1097 FQX1096:FRD1097 FRF1096:FRL1097 FRN1096:FRT1097 FRV1096:FSB1097 FSD1096:FSJ1097 FSL1096:FSR1097 FST1096:FSZ1097 FTB1096:FTH1097 FTJ1096:FTP1097 FTR1096:FTX1097 FTZ1096:FUF1097 FUH1096:FUN1097 FUP1096:FUV1097 FUX1096:FVD1097 FVF1096:FVL1097 FVN1096:FVT1097 FVV1096:FWB1097 FWD1096:FWJ1097 FWL1096:FWR1097 FWT1096:FWZ1097 FXB1096:FXH1097 FXJ1096:FXP1097 FXR1096:FXX1097 FXZ1096:FYF1097 FYH1096:FYN1097 FYP1096:FYV1097 FYX1096:FZD1097 FZF1096:FZL1097 FZN1096:FZT1097 FZV1096:GAB1097 GAD1096:GAJ1097 GAL1096:GAR1097 GAT1096:GAZ1097 GBB1096:GBH1097 GBJ1096:GBP1097 GBR1096:GBX1097 GBZ1096:GCF1097 GCH1096:GCN1097 GCP1096:GCV1097 GCX1096:GDD1097 GDF1096:GDL1097 GDN1096:GDT1097 GDV1096:GEB1097 GED1096:GEJ1097 GEL1096:GER1097 GET1096:GEZ1097 GFB1096:GFH1097 GFJ1096:GFP1097 GFR1096:GFX1097 GFZ1096:GGF1097 GGH1096:GGN1097 GGP1096:GGV1097 GGX1096:GHD1097 GHF1096:GHL1097 GHN1096:GHT1097 GHV1096:GIB1097 GID1096:GIJ1097 GIL1096:GIR1097 GIT1096:GIZ1097 GJB1096:GJH1097 GJJ1096:GJP1097 GJR1096:GJX1097 GJZ1096:GKF1097 GKH1096:GKN1097 GKP1096:GKV1097 GKX1096:GLD1097 GLF1096:GLL1097 GLN1096:GLT1097 GLV1096:GMB1097 GMD1096:GMJ1097 GML1096:GMR1097 GMT1096:GMZ1097 GNB1096:GNH1097 GNJ1096:GNP1097 GNR1096:GNX1097 GNZ1096:GOF1097 GOH1096:GON1097 GOP1096:GOV1097 GOX1096:GPD1097 GPF1096:GPL1097 GPN1096:GPT1097 GPV1096:GQB1097 GQD1096:GQJ1097 GQL1096:GQR1097 GQT1096:GQZ1097 GRB1096:GRH1097 GRJ1096:GRP1097 GRR1096:GRX1097 GRZ1096:GSF1097 GSH1096:GSN1097 GSP1096:GSV1097 GSX1096:GTD1097 GTF1096:GTL1097 GTN1096:GTT1097 GTV1096:GUB1097 GUD1096:GUJ1097 GUL1096:GUR1097 GUT1096:GUZ1097 GVB1096:GVH1097 GVJ1096:GVP1097 GVR1096:GVX1097 GVZ1096:GWF1097 GWH1096:GWN1097 GWP1096:GWV1097 GWX1096:GXD1097 GXF1096:GXL1097 GXN1096:GXT1097 GXV1096:GYB1097 GYD1096:GYJ1097 GYL1096:GYR1097 GYT1096:GYZ1097 GZB1096:GZH1097 GZJ1096:GZP1097 GZR1096:GZX1097 GZZ1096:HAF1097 HAH1096:HAN1097 HAP1096:HAV1097 HAX1096:HBD1097 HBF1096:HBL1097 HBN1096:HBT1097 HBV1096:HCB1097 HCD1096:HCJ1097 HCL1096:HCR1097 HCT1096:HCZ1097 HDB1096:HDH1097 HDJ1096:HDP1097 HDR1096:HDX1097 HDZ1096:HEF1097 HEH1096:HEN1097 HEP1096:HEV1097 HEX1096:HFD1097 HFF1096:HFL1097 HFN1096:HFT1097 HFV1096:HGB1097 HGD1096:HGJ1097 HGL1096:HGR1097 HGT1096:HGZ1097 HHB1096:HHH1097 HHJ1096:HHP1097 HHR1096:HHX1097 HHZ1096:HIF1097 HIH1096:HIN1097 HIP1096:HIV1097 HIX1096:HJD1097 HJF1096:HJL1097 HJN1096:HJT1097 HJV1096:HKB1097 HKD1096:HKJ1097 HKL1096:HKR1097 HKT1096:HKZ1097 HLB1096:HLH1097 HLJ1096:HLP1097 HLR1096:HLX1097 HLZ1096:HMF1097 HMH1096:HMN1097 HMP1096:HMV1097 HMX1096:HND1097 HNF1096:HNL1097 HNN1096:HNT1097 HNV1096:HOB1097 HOD1096:HOJ1097 HOL1096:HOR1097 HOT1096:HOZ1097 HPB1096:HPH1097 HPJ1096:HPP1097 HPR1096:HPX1097 HPZ1096:HQF1097 HQH1096:HQN1097 HQP1096:HQV1097 HQX1096:HRD1097 HRF1096:HRL1097 HRN1096:HRT1097 HRV1096:HSB1097 HSD1096:HSJ1097 HSL1096:HSR1097 HST1096:HSZ1097 HTB1096:HTH1097 HTJ1096:HTP1097 HTR1096:HTX1097 HTZ1096:HUF1097 HUH1096:HUN1097 HUP1096:HUV1097 HUX1096:HVD1097 HVF1096:HVL1097 HVN1096:HVT1097 HVV1096:HWB1097 HWD1096:HWJ1097 HWL1096:HWR1097 HWT1096:HWZ1097 HXB1096:HXH1097 HXJ1096:HXP1097 HXR1096:HXX1097 HXZ1096:HYF1097 HYH1096:HYN1097 HYP1096:HYV1097 HYX1096:HZD1097 HZF1096:HZL1097 HZN1096:HZT1097 HZV1096:IAB1097 IAD1096:IAJ1097 IAL1096:IAR1097 IAT1096:IAZ1097 IBB1096:IBH1097 IBJ1096:IBP1097 IBR1096:IBX1097 IBZ1096:ICF1097 ICH1096:ICN1097 ICP1096:ICV1097 ICX1096:IDD1097 IDF1096:IDL1097 IDN1096:IDT1097 IDV1096:IEB1097 IED1096:IEJ1097 IEL1096:IER1097 IET1096:IEZ1097 IFB1096:IFH1097 IFJ1096:IFP1097 IFR1096:IFX1097 IFZ1096:IGF1097 IGH1096:IGN1097 IGP1096:IGV1097 IGX1096:IHD1097 IHF1096:IHL1097 IHN1096:IHT1097 IHV1096:IIB1097 IID1096:IIJ1097 IIL1096:IIR1097 IIT1096:IIZ1097 IJB1096:IJH1097 IJJ1096:IJP1097 IJR1096:IJX1097 IJZ1096:IKF1097 IKH1096:IKN1097 IKP1096:IKV1097 IKX1096:ILD1097 ILF1096:ILL1097 ILN1096:ILT1097 ILV1096:IMB1097 IMD1096:IMJ1097 IML1096:IMR1097 IMT1096:IMZ1097 INB1096:INH1097 INJ1096:INP1097 INR1096:INX1097 INZ1096:IOF1097 IOH1096:ION1097 IOP1096:IOV1097 IOX1096:IPD1097 IPF1096:IPL1097 IPN1096:IPT1097 IPV1096:IQB1097 IQD1096:IQJ1097 IQL1096:IQR1097 IQT1096:IQZ1097 IRB1096:IRH1097 IRJ1096:IRP1097 IRR1096:IRX1097 IRZ1096:ISF1097 ISH1096:ISN1097 ISP1096:ISV1097 ISX1096:ITD1097 ITF1096:ITL1097 ITN1096:ITT1097 ITV1096:IUB1097 IUD1096:IUJ1097 IUL1096:IUR1097 IUT1096:IUZ1097 IVB1096:IVH1097 IVJ1096:IVP1097 IVR1096:IVX1097 IVZ1096:IWF1097 IWH1096:IWN1097 IWP1096:IWV1097 IWX1096:IXD1097 IXF1096:IXL1097 IXN1096:IXT1097 IXV1096:IYB1097 IYD1096:IYJ1097 IYL1096:IYR1097 IYT1096:IYZ1097 IZB1096:IZH1097 IZJ1096:IZP1097 IZR1096:IZX1097 IZZ1096:JAF1097 JAH1096:JAN1097 JAP1096:JAV1097 JAX1096:JBD1097 JBF1096:JBL1097 JBN1096:JBT1097 JBV1096:JCB1097 JCD1096:JCJ1097 JCL1096:JCR1097 JCT1096:JCZ1097 JDB1096:JDH1097 JDJ1096:JDP1097 JDR1096:JDX1097 JDZ1096:JEF1097 JEH1096:JEN1097 JEP1096:JEV1097 JEX1096:JFD1097 JFF1096:JFL1097 JFN1096:JFT1097 JFV1096:JGB1097 JGD1096:JGJ1097 JGL1096:JGR1097 JGT1096:JGZ1097 JHB1096:JHH1097 JHJ1096:JHP1097 JHR1096:JHX1097 JHZ1096:JIF1097 JIH1096:JIN1097 JIP1096:JIV1097 JIX1096:JJD1097 JJF1096:JJL1097 JJN1096:JJT1097 JJV1096:JKB1097 JKD1096:JKJ1097 JKL1096:JKR1097 JKT1096:JKZ1097 JLB1096:JLH1097 JLJ1096:JLP1097 JLR1096:JLX1097 JLZ1096:JMF1097 JMH1096:JMN1097 JMP1096:JMV1097 JMX1096:JND1097 JNF1096:JNL1097 JNN1096:JNT1097 JNV1096:JOB1097 JOD1096:JOJ1097 JOL1096:JOR1097 JOT1096:JOZ1097 JPB1096:JPH1097 JPJ1096:JPP1097 JPR1096:JPX1097 JPZ1096:JQF1097 JQH1096:JQN1097 JQP1096:JQV1097 JQX1096:JRD1097 JRF1096:JRL1097 JRN1096:JRT1097 JRV1096:JSB1097 JSD1096:JSJ1097 JSL1096:JSR1097 JST1096:JSZ1097 JTB1096:JTH1097 JTJ1096:JTP1097 JTR1096:JTX1097 JTZ1096:JUF1097 JUH1096:JUN1097 JUP1096:JUV1097 JUX1096:JVD1097 JVF1096:JVL1097 JVN1096:JVT1097 JVV1096:JWB1097 JWD1096:JWJ1097 JWL1096:JWR1097 JWT1096:JWZ1097 JXB1096:JXH1097 JXJ1096:JXP1097 JXR1096:JXX1097 JXZ1096:JYF1097 JYH1096:JYN1097 JYP1096:JYV1097 JYX1096:JZD1097 JZF1096:JZL1097 JZN1096:JZT1097 JZV1096:KAB1097 KAD1096:KAJ1097 KAL1096:KAR1097 KAT1096:KAZ1097 KBB1096:KBH1097 KBJ1096:KBP1097 KBR1096:KBX1097 KBZ1096:KCF1097 KCH1096:KCN1097 KCP1096:KCV1097 KCX1096:KDD1097 KDF1096:KDL1097 KDN1096:KDT1097 KDV1096:KEB1097 KED1096:KEJ1097 KEL1096:KER1097 KET1096:KEZ1097 KFB1096:KFH1097 KFJ1096:KFP1097 KFR1096:KFX1097 KFZ1096:KGF1097 KGH1096:KGN1097 KGP1096:KGV1097 KGX1096:KHD1097 KHF1096:KHL1097 KHN1096:KHT1097 KHV1096:KIB1097 KID1096:KIJ1097 KIL1096:KIR1097 KIT1096:KIZ1097 KJB1096:KJH1097 KJJ1096:KJP1097 KJR1096:KJX1097 KJZ1096:KKF1097 KKH1096:KKN1097 KKP1096:KKV1097 KKX1096:KLD1097 KLF1096:KLL1097 KLN1096:KLT1097 KLV1096:KMB1097 KMD1096:KMJ1097 KML1096:KMR1097 KMT1096:KMZ1097 KNB1096:KNH1097 KNJ1096:KNP1097 KNR1096:KNX1097 KNZ1096:KOF1097 KOH1096:KON1097 KOP1096:KOV1097 KOX1096:KPD1097 KPF1096:KPL1097 KPN1096:KPT1097 KPV1096:KQB1097 KQD1096:KQJ1097 KQL1096:KQR1097 KQT1096:KQZ1097 KRB1096:KRH1097 KRJ1096:KRP1097 KRR1096:KRX1097 KRZ1096:KSF1097 KSH1096:KSN1097 KSP1096:KSV1097 KSX1096:KTD1097 KTF1096:KTL1097 KTN1096:KTT1097 KTV1096:KUB1097 KUD1096:KUJ1097 KUL1096:KUR1097 KUT1096:KUZ1097 KVB1096:KVH1097 KVJ1096:KVP1097 KVR1096:KVX1097 KVZ1096:KWF1097 KWH1096:KWN1097 KWP1096:KWV1097 KWX1096:KXD1097 KXF1096:KXL1097 KXN1096:KXT1097 KXV1096:KYB1097 KYD1096:KYJ1097 KYL1096:KYR1097 KYT1096:KYZ1097 KZB1096:KZH1097 KZJ1096:KZP1097 KZR1096:KZX1097 KZZ1096:LAF1097 LAH1096:LAN1097 LAP1096:LAV1097 LAX1096:LBD1097 LBF1096:LBL1097 LBN1096:LBT1097 LBV1096:LCB1097 LCD1096:LCJ1097 LCL1096:LCR1097 LCT1096:LCZ1097 LDB1096:LDH1097 LDJ1096:LDP1097 LDR1096:LDX1097 LDZ1096:LEF1097 LEH1096:LEN1097 LEP1096:LEV1097 LEX1096:LFD1097 LFF1096:LFL1097 LFN1096:LFT1097 LFV1096:LGB1097 LGD1096:LGJ1097 LGL1096:LGR1097 LGT1096:LGZ1097 LHB1096:LHH1097 LHJ1096:LHP1097 LHR1096:LHX1097 LHZ1096:LIF1097 LIH1096:LIN1097 LIP1096:LIV1097 LIX1096:LJD1097 LJF1096:LJL1097 LJN1096:LJT1097 LJV1096:LKB1097 LKD1096:LKJ1097 LKL1096:LKR1097 LKT1096:LKZ1097 LLB1096:LLH1097 LLJ1096:LLP1097 LLR1096:LLX1097 LLZ1096:LMF1097 LMH1096:LMN1097 LMP1096:LMV1097 LMX1096:LND1097 LNF1096:LNL1097 LNN1096:LNT1097 LNV1096:LOB1097 LOD1096:LOJ1097 LOL1096:LOR1097 LOT1096:LOZ1097 LPB1096:LPH1097 LPJ1096:LPP1097 LPR1096:LPX1097 LPZ1096:LQF1097 LQH1096:LQN1097 LQP1096:LQV1097 LQX1096:LRD1097 LRF1096:LRL1097 LRN1096:LRT1097 LRV1096:LSB1097 LSD1096:LSJ1097 LSL1096:LSR1097 LST1096:LSZ1097 LTB1096:LTH1097 LTJ1096:LTP1097 LTR1096:LTX1097 LTZ1096:LUF1097 LUH1096:LUN1097 LUP1096:LUV1097 LUX1096:LVD1097 LVF1096:LVL1097 LVN1096:LVT1097 LVV1096:LWB1097 LWD1096:LWJ1097 LWL1096:LWR1097 LWT1096:LWZ1097 LXB1096:LXH1097 LXJ1096:LXP1097 LXR1096:LXX1097 LXZ1096:LYF1097 LYH1096:LYN1097 LYP1096:LYV1097 LYX1096:LZD1097 LZF1096:LZL1097 LZN1096:LZT1097 LZV1096:MAB1097 MAD1096:MAJ1097 MAL1096:MAR1097 MAT1096:MAZ1097 MBB1096:MBH1097 MBJ1096:MBP1097 MBR1096:MBX1097 MBZ1096:MCF1097 MCH1096:MCN1097 MCP1096:MCV1097 MCX1096:MDD1097 MDF1096:MDL1097 MDN1096:MDT1097 MDV1096:MEB1097 MED1096:MEJ1097 MEL1096:MER1097 MET1096:MEZ1097 MFB1096:MFH1097 MFJ1096:MFP1097 MFR1096:MFX1097 MFZ1096:MGF1097 MGH1096:MGN1097 MGP1096:MGV1097 MGX1096:MHD1097 MHF1096:MHL1097 MHN1096:MHT1097 MHV1096:MIB1097 MID1096:MIJ1097 MIL1096:MIR1097 MIT1096:MIZ1097 MJB1096:MJH1097 MJJ1096:MJP1097 MJR1096:MJX1097 MJZ1096:MKF1097 MKH1096:MKN1097 MKP1096:MKV1097 MKX1096:MLD1097 MLF1096:MLL1097 MLN1096:MLT1097 MLV1096:MMB1097 MMD1096:MMJ1097 MML1096:MMR1097 MMT1096:MMZ1097 MNB1096:MNH1097 MNJ1096:MNP1097 MNR1096:MNX1097 MNZ1096:MOF1097 MOH1096:MON1097 MOP1096:MOV1097 MOX1096:MPD1097 MPF1096:MPL1097 MPN1096:MPT1097 MPV1096:MQB1097 MQD1096:MQJ1097 MQL1096:MQR1097 MQT1096:MQZ1097 MRB1096:MRH1097 MRJ1096:MRP1097 MRR1096:MRX1097 MRZ1096:MSF1097 MSH1096:MSN1097 MSP1096:MSV1097 MSX1096:MTD1097 MTF1096:MTL1097 MTN1096:MTT1097 MTV1096:MUB1097 MUD1096:MUJ1097 MUL1096:MUR1097 MUT1096:MUZ1097 MVB1096:MVH1097 MVJ1096:MVP1097 MVR1096:MVX1097 MVZ1096:MWF1097 MWH1096:MWN1097 MWP1096:MWV1097 MWX1096:MXD1097 MXF1096:MXL1097 MXN1096:MXT1097 MXV1096:MYB1097 MYD1096:MYJ1097 MYL1096:MYR1097 MYT1096:MYZ1097 MZB1096:MZH1097 MZJ1096:MZP1097 MZR1096:MZX1097 MZZ1096:NAF1097 NAH1096:NAN1097 NAP1096:NAV1097 NAX1096:NBD1097 NBF1096:NBL1097 NBN1096:NBT1097 NBV1096:NCB1097 NCD1096:NCJ1097 NCL1096:NCR1097 NCT1096:NCZ1097 NDB1096:NDH1097 NDJ1096:NDP1097 NDR1096:NDX1097 NDZ1096:NEF1097 NEH1096:NEN1097 NEP1096:NEV1097 NEX1096:NFD1097 NFF1096:NFL1097 NFN1096:NFT1097 NFV1096:NGB1097 NGD1096:NGJ1097 NGL1096:NGR1097 NGT1096:NGZ1097 NHB1096:NHH1097 NHJ1096:NHP1097 NHR1096:NHX1097 NHZ1096:NIF1097 NIH1096:NIN1097 NIP1096:NIV1097 NIX1096:NJD1097 NJF1096:NJL1097 NJN1096:NJT1097 NJV1096:NKB1097 NKD1096:NKJ1097 NKL1096:NKR1097 NKT1096:NKZ1097 NLB1096:NLH1097 NLJ1096:NLP1097 NLR1096:NLX1097 NLZ1096:NMF1097 NMH1096:NMN1097 NMP1096:NMV1097 NMX1096:NND1097 NNF1096:NNL1097 NNN1096:NNT1097 NNV1096:NOB1097 NOD1096:NOJ1097 NOL1096:NOR1097 NOT1096:NOZ1097 NPB1096:NPH1097 NPJ1096:NPP1097 NPR1096:NPX1097 NPZ1096:NQF1097 NQH1096:NQN1097 NQP1096:NQV1097 NQX1096:NRD1097 NRF1096:NRL1097 NRN1096:NRT1097 NRV1096:NSB1097 NSD1096:NSJ1097 NSL1096:NSR1097 NST1096:NSZ1097 NTB1096:NTH1097 NTJ1096:NTP1097 NTR1096:NTX1097 NTZ1096:NUF1097 NUH1096:NUN1097 NUP1096:NUV1097 NUX1096:NVD1097 NVF1096:NVL1097 NVN1096:NVT1097 NVV1096:NWB1097 NWD1096:NWJ1097 NWL1096:NWR1097 NWT1096:NWZ1097 NXB1096:NXH1097 NXJ1096:NXP1097 NXR1096:NXX1097 NXZ1096:NYF1097 NYH1096:NYN1097 NYP1096:NYV1097 NYX1096:NZD1097 NZF1096:NZL1097 NZN1096:NZT1097 NZV1096:OAB1097 OAD1096:OAJ1097 OAL1096:OAR1097 OAT1096:OAZ1097 OBB1096:OBH1097 OBJ1096:OBP1097 OBR1096:OBX1097 OBZ1096:OCF1097 OCH1096:OCN1097 OCP1096:OCV1097 OCX1096:ODD1097 ODF1096:ODL1097 ODN1096:ODT1097 ODV1096:OEB1097 OED1096:OEJ1097 OEL1096:OER1097 OET1096:OEZ1097 OFB1096:OFH1097 OFJ1096:OFP1097 OFR1096:OFX1097 OFZ1096:OGF1097 OGH1096:OGN1097 OGP1096:OGV1097 OGX1096:OHD1097 OHF1096:OHL1097 OHN1096:OHT1097 OHV1096:OIB1097 OID1096:OIJ1097 OIL1096:OIR1097 OIT1096:OIZ1097 OJB1096:OJH1097 OJJ1096:OJP1097 OJR1096:OJX1097 OJZ1096:OKF1097 OKH1096:OKN1097 OKP1096:OKV1097 OKX1096:OLD1097 OLF1096:OLL1097 OLN1096:OLT1097 OLV1096:OMB1097 OMD1096:OMJ1097 OML1096:OMR1097 OMT1096:OMZ1097 ONB1096:ONH1097 ONJ1096:ONP1097 ONR1096:ONX1097 ONZ1096:OOF1097 OOH1096:OON1097 OOP1096:OOV1097 OOX1096:OPD1097 OPF1096:OPL1097 OPN1096:OPT1097 OPV1096:OQB1097 OQD1096:OQJ1097 OQL1096:OQR1097 OQT1096:OQZ1097 ORB1096:ORH1097 ORJ1096:ORP1097 ORR1096:ORX1097 ORZ1096:OSF1097 OSH1096:OSN1097 OSP1096:OSV1097 OSX1096:OTD1097 OTF1096:OTL1097 OTN1096:OTT1097 OTV1096:OUB1097 OUD1096:OUJ1097 OUL1096:OUR1097 OUT1096:OUZ1097 OVB1096:OVH1097 OVJ1096:OVP1097 OVR1096:OVX1097 OVZ1096:OWF1097 OWH1096:OWN1097 OWP1096:OWV1097 OWX1096:OXD1097 OXF1096:OXL1097 OXN1096:OXT1097 OXV1096:OYB1097 OYD1096:OYJ1097 OYL1096:OYR1097 OYT1096:OYZ1097 OZB1096:OZH1097 OZJ1096:OZP1097 OZR1096:OZX1097 OZZ1096:PAF1097 PAH1096:PAN1097 PAP1096:PAV1097 PAX1096:PBD1097 PBF1096:PBL1097 PBN1096:PBT1097 PBV1096:PCB1097 PCD1096:PCJ1097 PCL1096:PCR1097 PCT1096:PCZ1097 PDB1096:PDH1097 PDJ1096:PDP1097 PDR1096:PDX1097 PDZ1096:PEF1097 PEH1096:PEN1097 PEP1096:PEV1097 PEX1096:PFD1097 PFF1096:PFL1097 PFN1096:PFT1097 PFV1096:PGB1097 PGD1096:PGJ1097 PGL1096:PGR1097 PGT1096:PGZ1097 PHB1096:PHH1097 PHJ1096:PHP1097 PHR1096:PHX1097 PHZ1096:PIF1097 PIH1096:PIN1097 PIP1096:PIV1097 PIX1096:PJD1097 PJF1096:PJL1097 PJN1096:PJT1097 PJV1096:PKB1097 PKD1096:PKJ1097 PKL1096:PKR1097 PKT1096:PKZ1097 PLB1096:PLH1097 PLJ1096:PLP1097 PLR1096:PLX1097 PLZ1096:PMF1097 PMH1096:PMN1097 PMP1096:PMV1097 PMX1096:PND1097 PNF1096:PNL1097 PNN1096:PNT1097 PNV1096:POB1097 POD1096:POJ1097 POL1096:POR1097 POT1096:POZ1097 PPB1096:PPH1097 PPJ1096:PPP1097 PPR1096:PPX1097 PPZ1096:PQF1097 PQH1096:PQN1097 PQP1096:PQV1097 PQX1096:PRD1097 PRF1096:PRL1097 PRN1096:PRT1097 PRV1096:PSB1097 PSD1096:PSJ1097 PSL1096:PSR1097 PST1096:PSZ1097 PTB1096:PTH1097 PTJ1096:PTP1097 PTR1096:PTX1097 PTZ1096:PUF1097 PUH1096:PUN1097 PUP1096:PUV1097 PUX1096:PVD1097 PVF1096:PVL1097 PVN1096:PVT1097 PVV1096:PWB1097 PWD1096:PWJ1097 PWL1096:PWR1097 PWT1096:PWZ1097 PXB1096:PXH1097 PXJ1096:PXP1097 PXR1096:PXX1097 PXZ1096:PYF1097 PYH1096:PYN1097 PYP1096:PYV1097 PYX1096:PZD1097 PZF1096:PZL1097 PZN1096:PZT1097 PZV1096:QAB1097 QAD1096:QAJ1097 QAL1096:QAR1097 QAT1096:QAZ1097 QBB1096:QBH1097 QBJ1096:QBP1097 QBR1096:QBX1097 QBZ1096:QCF1097 QCH1096:QCN1097 QCP1096:QCV1097 QCX1096:QDD1097 QDF1096:QDL1097 QDN1096:QDT1097 QDV1096:QEB1097 QED1096:QEJ1097 QEL1096:QER1097 QET1096:QEZ1097 QFB1096:QFH1097 QFJ1096:QFP1097 QFR1096:QFX1097 QFZ1096:QGF1097 QGH1096:QGN1097 QGP1096:QGV1097 QGX1096:QHD1097 QHF1096:QHL1097 QHN1096:QHT1097 QHV1096:QIB1097 QID1096:QIJ1097 QIL1096:QIR1097 QIT1096:QIZ1097 QJB1096:QJH1097 QJJ1096:QJP1097 QJR1096:QJX1097 QJZ1096:QKF1097 QKH1096:QKN1097 QKP1096:QKV1097 QKX1096:QLD1097 QLF1096:QLL1097 QLN1096:QLT1097 QLV1096:QMB1097 QMD1096:QMJ1097 QML1096:QMR1097 QMT1096:QMZ1097 QNB1096:QNH1097 QNJ1096:QNP1097 QNR1096:QNX1097 QNZ1096:QOF1097 QOH1096:QON1097 QOP1096:QOV1097 QOX1096:QPD1097 QPF1096:QPL1097 QPN1096:QPT1097 QPV1096:QQB1097 QQD1096:QQJ1097 QQL1096:QQR1097 QQT1096:QQZ1097 QRB1096:QRH1097 QRJ1096:QRP1097 QRR1096:QRX1097 QRZ1096:QSF1097 QSH1096:QSN1097 QSP1096:QSV1097 QSX1096:QTD1097 QTF1096:QTL1097 QTN1096:QTT1097 QTV1096:QUB1097 QUD1096:QUJ1097 QUL1096:QUR1097 QUT1096:QUZ1097 QVB1096:QVH1097 QVJ1096:QVP1097 QVR1096:QVX1097 QVZ1096:QWF1097 QWH1096:QWN1097 QWP1096:QWV1097 QWX1096:QXD1097 QXF1096:QXL1097 QXN1096:QXT1097 QXV1096:QYB1097 QYD1096:QYJ1097 QYL1096:QYR1097 QYT1096:QYZ1097 QZB1096:QZH1097 QZJ1096:QZP1097 QZR1096:QZX1097 QZZ1096:RAF1097 RAH1096:RAN1097 RAP1096:RAV1097 RAX1096:RBD1097 RBF1096:RBL1097 RBN1096:RBT1097 RBV1096:RCB1097 RCD1096:RCJ1097 RCL1096:RCR1097 RCT1096:RCZ1097 RDB1096:RDH1097 RDJ1096:RDP1097 RDR1096:RDX1097 RDZ1096:REF1097 REH1096:REN1097 REP1096:REV1097 REX1096:RFD1097 RFF1096:RFL1097 RFN1096:RFT1097 RFV1096:RGB1097 RGD1096:RGJ1097 RGL1096:RGR1097 RGT1096:RGZ1097 RHB1096:RHH1097 RHJ1096:RHP1097 RHR1096:RHX1097 RHZ1096:RIF1097 RIH1096:RIN1097 RIP1096:RIV1097 RIX1096:RJD1097 RJF1096:RJL1097 RJN1096:RJT1097 RJV1096:RKB1097 RKD1096:RKJ1097 RKL1096:RKR1097 RKT1096:RKZ1097 RLB1096:RLH1097 RLJ1096:RLP1097 RLR1096:RLX1097 RLZ1096:RMF1097 RMH1096:RMN1097 RMP1096:RMV1097 RMX1096:RND1097 RNF1096:RNL1097 RNN1096:RNT1097 RNV1096:ROB1097 ROD1096:ROJ1097 ROL1096:ROR1097 ROT1096:ROZ1097 RPB1096:RPH1097 RPJ1096:RPP1097 RPR1096:RPX1097 RPZ1096:RQF1097 RQH1096:RQN1097 RQP1096:RQV1097 RQX1096:RRD1097 RRF1096:RRL1097 RRN1096:RRT1097 RRV1096:RSB1097 RSD1096:RSJ1097 RSL1096:RSR1097 RST1096:RSZ1097 RTB1096:RTH1097 RTJ1096:RTP1097 RTR1096:RTX1097 RTZ1096:RUF1097 RUH1096:RUN1097 RUP1096:RUV1097 RUX1096:RVD1097 RVF1096:RVL1097 RVN1096:RVT1097 RVV1096:RWB1097 RWD1096:RWJ1097 RWL1096:RWR1097 RWT1096:RWZ1097 RXB1096:RXH1097 RXJ1096:RXP1097 RXR1096:RXX1097 RXZ1096:RYF1097 RYH1096:RYN1097 RYP1096:RYV1097 RYX1096:RZD1097 RZF1096:RZL1097 RZN1096:RZT1097 RZV1096:SAB1097 SAD1096:SAJ1097 SAL1096:SAR1097 SAT1096:SAZ1097 SBB1096:SBH1097 SBJ1096:SBP1097 SBR1096:SBX1097 SBZ1096:SCF1097 SCH1096:SCN1097 SCP1096:SCV1097 SCX1096:SDD1097 SDF1096:SDL1097 SDN1096:SDT1097 SDV1096:SEB1097 SED1096:SEJ1097 SEL1096:SER1097 SET1096:SEZ1097 SFB1096:SFH1097 SFJ1096:SFP1097 SFR1096:SFX1097 SFZ1096:SGF1097 SGH1096:SGN1097 SGP1096:SGV1097 SGX1096:SHD1097 SHF1096:SHL1097 SHN1096:SHT1097 SHV1096:SIB1097 SID1096:SIJ1097 SIL1096:SIR1097 SIT1096:SIZ1097 SJB1096:SJH1097 SJJ1096:SJP1097 SJR1096:SJX1097 SJZ1096:SKF1097 SKH1096:SKN1097 SKP1096:SKV1097 SKX1096:SLD1097 SLF1096:SLL1097 SLN1096:SLT1097 SLV1096:SMB1097 SMD1096:SMJ1097 SML1096:SMR1097 SMT1096:SMZ1097 SNB1096:SNH1097 SNJ1096:SNP1097 SNR1096:SNX1097 SNZ1096:SOF1097 SOH1096:SON1097 SOP1096:SOV1097 SOX1096:SPD1097 SPF1096:SPL1097 SPN1096:SPT1097 SPV1096:SQB1097 SQD1096:SQJ1097 SQL1096:SQR1097 SQT1096:SQZ1097 SRB1096:SRH1097 SRJ1096:SRP1097 SRR1096:SRX1097 SRZ1096:SSF1097 SSH1096:SSN1097 SSP1096:SSV1097 SSX1096:STD1097 STF1096:STL1097 STN1096:STT1097 STV1096:SUB1097 SUD1096:SUJ1097 SUL1096:SUR1097 SUT1096:SUZ1097 SVB1096:SVH1097 SVJ1096:SVP1097 SVR1096:SVX1097 SVZ1096:SWF1097 SWH1096:SWN1097 SWP1096:SWV1097 SWX1096:SXD1097 SXF1096:SXL1097 SXN1096:SXT1097 SXV1096:SYB1097 SYD1096:SYJ1097 SYL1096:SYR1097 SYT1096:SYZ1097 SZB1096:SZH1097 SZJ1096:SZP1097 SZR1096:SZX1097 SZZ1096:TAF1097 TAH1096:TAN1097 TAP1096:TAV1097 TAX1096:TBD1097 TBF1096:TBL1097 TBN1096:TBT1097 TBV1096:TCB1097 TCD1096:TCJ1097 TCL1096:TCR1097 TCT1096:TCZ1097 TDB1096:TDH1097 TDJ1096:TDP1097 TDR1096:TDX1097 TDZ1096:TEF1097 TEH1096:TEN1097 TEP1096:TEV1097 TEX1096:TFD1097 TFF1096:TFL1097 TFN1096:TFT1097 TFV1096:TGB1097 TGD1096:TGJ1097 TGL1096:TGR1097 TGT1096:TGZ1097 THB1096:THH1097 THJ1096:THP1097 THR1096:THX1097 THZ1096:TIF1097 TIH1096:TIN1097 TIP1096:TIV1097 TIX1096:TJD1097 TJF1096:TJL1097 TJN1096:TJT1097 TJV1096:TKB1097 TKD1096:TKJ1097 TKL1096:TKR1097 TKT1096:TKZ1097 TLB1096:TLH1097 TLJ1096:TLP1097 TLR1096:TLX1097 TLZ1096:TMF1097 TMH1096:TMN1097 TMP1096:TMV1097 TMX1096:TND1097 TNF1096:TNL1097 TNN1096:TNT1097 TNV1096:TOB1097 TOD1096:TOJ1097 TOL1096:TOR1097 TOT1096:TOZ1097 TPB1096:TPH1097 TPJ1096:TPP1097 TPR1096:TPX1097 TPZ1096:TQF1097 TQH1096:TQN1097 TQP1096:TQV1097 TQX1096:TRD1097 TRF1096:TRL1097 TRN1096:TRT1097 TRV1096:TSB1097 TSD1096:TSJ1097 TSL1096:TSR1097 TST1096:TSZ1097 TTB1096:TTH1097 TTJ1096:TTP1097 TTR1096:TTX1097 TTZ1096:TUF1097 TUH1096:TUN1097 TUP1096:TUV1097 TUX1096:TVD1097 TVF1096:TVL1097 TVN1096:TVT1097 TVV1096:TWB1097 TWD1096:TWJ1097 TWL1096:TWR1097 TWT1096:TWZ1097 TXB1096:TXH1097 TXJ1096:TXP1097 TXR1096:TXX1097 TXZ1096:TYF1097 TYH1096:TYN1097 TYP1096:TYV1097 TYX1096:TZD1097 TZF1096:TZL1097 TZN1096:TZT1097 TZV1096:UAB1097 UAD1096:UAJ1097 UAL1096:UAR1097 UAT1096:UAZ1097 UBB1096:UBH1097 UBJ1096:UBP1097 UBR1096:UBX1097 UBZ1096:UCF1097 UCH1096:UCN1097 UCP1096:UCV1097 UCX1096:UDD1097 UDF1096:UDL1097 UDN1096:UDT1097 UDV1096:UEB1097 UED1096:UEJ1097 UEL1096:UER1097 UET1096:UEZ1097 UFB1096:UFH1097 UFJ1096:UFP1097 UFR1096:UFX1097 UFZ1096:UGF1097 UGH1096:UGN1097 UGP1096:UGV1097 UGX1096:UHD1097 UHF1096:UHL1097 UHN1096:UHT1097 UHV1096:UIB1097 UID1096:UIJ1097 UIL1096:UIR1097 UIT1096:UIZ1097 UJB1096:UJH1097 UJJ1096:UJP1097 UJR1096:UJX1097 UJZ1096:UKF1097 UKH1096:UKN1097 UKP1096:UKV1097 UKX1096:ULD1097 ULF1096:ULL1097 ULN1096:ULT1097 ULV1096:UMB1097 UMD1096:UMJ1097 UML1096:UMR1097 UMT1096:UMZ1097 UNB1096:UNH1097 UNJ1096:UNP1097 UNR1096:UNX1097 UNZ1096:UOF1097 UOH1096:UON1097 UOP1096:UOV1097 UOX1096:UPD1097 UPF1096:UPL1097 UPN1096:UPT1097 UPV1096:UQB1097 UQD1096:UQJ1097 UQL1096:UQR1097 UQT1096:UQZ1097 URB1096:URH1097 URJ1096:URP1097 URR1096:URX1097 URZ1096:USF1097 USH1096:USN1097 USP1096:USV1097 USX1096:UTD1097 UTF1096:UTL1097 UTN1096:UTT1097 UTV1096:UUB1097 UUD1096:UUJ1097 UUL1096:UUR1097 UUT1096:UUZ1097 UVB1096:UVH1097 UVJ1096:UVP1097 UVR1096:UVX1097 UVZ1096:UWF1097 UWH1096:UWN1097 UWP1096:UWV1097 UWX1096:UXD1097 UXF1096:UXL1097 UXN1096:UXT1097 UXV1096:UYB1097 UYD1096:UYJ1097 UYL1096:UYR1097 UYT1096:UYZ1097 UZB1096:UZH1097 UZJ1096:UZP1097 UZR1096:UZX1097 UZZ1096:VAF1097 VAH1096:VAN1097 VAP1096:VAV1097 VAX1096:VBD1097 VBF1096:VBL1097 VBN1096:VBT1097 VBV1096:VCB1097 VCD1096:VCJ1097 VCL1096:VCR1097 VCT1096:VCZ1097 VDB1096:VDH1097 VDJ1096:VDP1097 VDR1096:VDX1097 VDZ1096:VEF1097 VEH1096:VEN1097 VEP1096:VEV1097 VEX1096:VFD1097 VFF1096:VFL1097 VFN1096:VFT1097 VFV1096:VGB1097 VGD1096:VGJ1097 VGL1096:VGR1097 VGT1096:VGZ1097 VHB1096:VHH1097 VHJ1096:VHP1097 VHR1096:VHX1097 VHZ1096:VIF1097 VIH1096:VIN1097 VIP1096:VIV1097 VIX1096:VJD1097 VJF1096:VJL1097 VJN1096:VJT1097 VJV1096:VKB1097 VKD1096:VKJ1097 VKL1096:VKR1097 VKT1096:VKZ1097 VLB1096:VLH1097 VLJ1096:VLP1097 VLR1096:VLX1097 VLZ1096:VMF1097 VMH1096:VMN1097 VMP1096:VMV1097 VMX1096:VND1097 VNF1096:VNL1097 VNN1096:VNT1097 VNV1096:VOB1097 VOD1096:VOJ1097 VOL1096:VOR1097 VOT1096:VOZ1097 VPB1096:VPH1097 VPJ1096:VPP1097 VPR1096:VPX1097 VPZ1096:VQF1097 VQH1096:VQN1097 VQP1096:VQV1097 VQX1096:VRD1097 VRF1096:VRL1097 VRN1096:VRT1097 VRV1096:VSB1097 VSD1096:VSJ1097 VSL1096:VSR1097 VST1096:VSZ1097 VTB1096:VTH1097 VTJ1096:VTP1097 VTR1096:VTX1097 VTZ1096:VUF1097 VUH1096:VUN1097 VUP1096:VUV1097 VUX1096:VVD1097 VVF1096:VVL1097 VVN1096:VVT1097 VVV1096:VWB1097 VWD1096:VWJ1097 VWL1096:VWR1097 VWT1096:VWZ1097 VXB1096:VXH1097 VXJ1096:VXP1097 VXR1096:VXX1097 VXZ1096:VYF1097 VYH1096:VYN1097 VYP1096:VYV1097 VYX1096:VZD1097 VZF1096:VZL1097 VZN1096:VZT1097 VZV1096:WAB1097 WAD1096:WAJ1097 WAL1096:WAR1097 WAT1096:WAZ1097 WBB1096:WBH1097 WBJ1096:WBP1097 WBR1096:WBX1097 WBZ1096:WCF1097 WCH1096:WCN1097 WCP1096:WCV1097 WCX1096:WDD1097 WDF1096:WDL1097 WDN1096:WDT1097 WDV1096:WEB1097 WED1096:WEJ1097 WEL1096:WER1097 WET1096:WEZ1097 WFB1096:WFH1097 WFJ1096:WFP1097 WFR1096:WFX1097 WFZ1096:WGF1097 WGH1096:WGN1097 WGP1096:WGV1097 WGX1096:WHD1097 WHF1096:WHL1097 WHN1096:WHT1097 WHV1096:WIB1097 WID1096:WIJ1097 WIL1096:WIR1097 WIT1096:WIZ1097 WJB1096:WJH1097 WJJ1096:WJP1097 WJR1096:WJX1097 WJZ1096:WKF1097 WKH1096:WKN1097 WKP1096:WKV1097 WKX1096:WLD1097 WLF1096:WLL1097 WLN1096:WLT1097 WLV1096:WMB1097 WMD1096:WMJ1097 WML1096:WMR1097 WMT1096:WMZ1097 WNB1096:WNH1097 WNJ1096:WNP1097 WNR1096:WNX1097 WNZ1096:WOF1097 WOH1096:WON1097 WOP1096:WOV1097 WOX1096:WPD1097 WPF1096:WPL1097 WPN1096:WPT1097 WPV1096:WQB1097 WQD1096:WQJ1097 WQL1096:WQR1097 WQT1096:WQZ1097 WRB1096:WRH1097 WRJ1096:WRP1097 WRR1096:WRX1097 WRZ1096:WSF1097 WSH1096:WSN1097 WSP1096:WSV1097 WSX1096:WTD1097 WTF1096:WTL1097 WTN1096:WTT1097 WTV1096:WUB1097 WUD1096:WUJ1097 WUL1096:WUR1097 WUT1096:WUZ1097 WVB1096:WVH1097 WVJ1096:WVP1097 WVR1096:WVX1097 WVZ1096:WWF1097 WWH1096:WWN1097 WWP1096:WWV1097 WWX1096:WXD1097 WXF1096:WXL1097 WXN1096:WXT1097 WXV1096:WYB1097 WYD1096:WYJ1097 WYL1096:WYR1097 WYT1096:WYZ1097 WZB1096:WZH1097 WZJ1096:WZP1097 WZR1096:WZX1097 WZZ1096:XAF1097 XAH1096:XAN1097 XAP1096:XAV1097 XAX1096:XBD1097 XBF1096:XBL1097 XBN1096:XBT1097 XBV1096:XCB1097 XCD1096:XCJ1097 XCL1096:XCR1097 XCT1096:XCZ1097 XDB1096:XDH1097 XDJ1096:XDP1097 XDR1096:XDX1097 XDZ1096:XEF1097 XEH1096:XEN1097 XEP1096:XEV1097 XEX1096:XFD1097 B1096:AF1097 AH1105:AN1106 AP1105:AV1106 AX1105:BD1106 BF1105:BL1106 BN1105:BT1106 BV1105:CB1106 CD1105:CJ1106 CL1105:CR1106 CT1105:CZ1106 DB1105:DH1106 DJ1105:DP1106 DR1105:DX1106 DZ1105:EF1106 EH1105:EN1106 EP1105:EV1106 EX1105:FD1106 FF1105:FL1106 FN1105:FT1106 FV1105:GB1106 GD1105:GJ1106 GL1105:GR1106 GT1105:GZ1106 HB1105:HH1106 HJ1105:HP1106 HR1105:HX1106 HZ1105:IF1106 IH1105:IN1106 IP1105:IV1106 IX1105:JD1106 JF1105:JL1106 JN1105:JT1106 JV1105:KB1106 KD1105:KJ1106 KL1105:KR1106 KT1105:KZ1106 LB1105:LH1106 LJ1105:LP1106 LR1105:LX1106 LZ1105:MF1106 MH1105:MN1106 MP1105:MV1106 MX1105:ND1106 NF1105:NL1106 NN1105:NT1106 NV1105:OB1106 OD1105:OJ1106 OL1105:OR1106 OT1105:OZ1106 PB1105:PH1106 PJ1105:PP1106 PR1105:PX1106 PZ1105:QF1106 QH1105:QN1106 QP1105:QV1106 QX1105:RD1106 RF1105:RL1106 RN1105:RT1106 RV1105:SB1106 SD1105:SJ1106 SL1105:SR1106 ST1105:SZ1106 TB1105:TH1106 TJ1105:TP1106 TR1105:TX1106 TZ1105:UF1106 UH1105:UN1106 UP1105:UV1106 UX1105:VD1106 VF1105:VL1106 VN1105:VT1106 VV1105:WB1106 WD1105:WJ1106 WL1105:WR1106 WT1105:WZ1106 XB1105:XH1106 XJ1105:XP1106 XR1105:XX1106 XZ1105:YF1106 YH1105:YN1106 YP1105:YV1106 YX1105:ZD1106 ZF1105:ZL1106 ZN1105:ZT1106 ZV1105:AAB1106 AAD1105:AAJ1106 AAL1105:AAR1106 AAT1105:AAZ1106 ABB1105:ABH1106 ABJ1105:ABP1106 ABR1105:ABX1106 ABZ1105:ACF1106 ACH1105:ACN1106 ACP1105:ACV1106 ACX1105:ADD1106 ADF1105:ADL1106 ADN1105:ADT1106 ADV1105:AEB1106 AED1105:AEJ1106 AEL1105:AER1106 AET1105:AEZ1106 AFB1105:AFH1106 AFJ1105:AFP1106 AFR1105:AFX1106 AFZ1105:AGF1106 AGH1105:AGN1106 AGP1105:AGV1106 AGX1105:AHD1106 AHF1105:AHL1106 AHN1105:AHT1106 AHV1105:AIB1106 AID1105:AIJ1106 AIL1105:AIR1106 AIT1105:AIZ1106 AJB1105:AJH1106 AJJ1105:AJP1106 AJR1105:AJX1106 AJZ1105:AKF1106 AKH1105:AKN1106 AKP1105:AKV1106 AKX1105:ALD1106 ALF1105:ALL1106 ALN1105:ALT1106 ALV1105:AMB1106 AMD1105:AMJ1106 AML1105:AMR1106 AMT1105:AMZ1106 ANB1105:ANH1106 ANJ1105:ANP1106 ANR1105:ANX1106 ANZ1105:AOF1106 AOH1105:AON1106 AOP1105:AOV1106 AOX1105:APD1106 APF1105:APL1106 APN1105:APT1106 APV1105:AQB1106 AQD1105:AQJ1106 AQL1105:AQR1106 AQT1105:AQZ1106 ARB1105:ARH1106 ARJ1105:ARP1106 ARR1105:ARX1106 ARZ1105:ASF1106 ASH1105:ASN1106 ASP1105:ASV1106 ASX1105:ATD1106 ATF1105:ATL1106 ATN1105:ATT1106 ATV1105:AUB1106 AUD1105:AUJ1106 AUL1105:AUR1106 AUT1105:AUZ1106 AVB1105:AVH1106 AVJ1105:AVP1106 AVR1105:AVX1106 AVZ1105:AWF1106 AWH1105:AWN1106 AWP1105:AWV1106 AWX1105:AXD1106 AXF1105:AXL1106 AXN1105:AXT1106 AXV1105:AYB1106 AYD1105:AYJ1106 AYL1105:AYR1106 AYT1105:AYZ1106 AZB1105:AZH1106 AZJ1105:AZP1106 AZR1105:AZX1106 AZZ1105:BAF1106 BAH1105:BAN1106 BAP1105:BAV1106 BAX1105:BBD1106 BBF1105:BBL1106 BBN1105:BBT1106 BBV1105:BCB1106 BCD1105:BCJ1106 BCL1105:BCR1106 BCT1105:BCZ1106 BDB1105:BDH1106 BDJ1105:BDP1106 BDR1105:BDX1106 BDZ1105:BEF1106 BEH1105:BEN1106 BEP1105:BEV1106 BEX1105:BFD1106 BFF1105:BFL1106 BFN1105:BFT1106 BFV1105:BGB1106 BGD1105:BGJ1106 BGL1105:BGR1106 BGT1105:BGZ1106 BHB1105:BHH1106 BHJ1105:BHP1106 BHR1105:BHX1106 BHZ1105:BIF1106 BIH1105:BIN1106 BIP1105:BIV1106 BIX1105:BJD1106 BJF1105:BJL1106 BJN1105:BJT1106 BJV1105:BKB1106 BKD1105:BKJ1106 BKL1105:BKR1106 BKT1105:BKZ1106 BLB1105:BLH1106 BLJ1105:BLP1106 BLR1105:BLX1106 BLZ1105:BMF1106 BMH1105:BMN1106 BMP1105:BMV1106 BMX1105:BND1106 BNF1105:BNL1106 BNN1105:BNT1106 BNV1105:BOB1106 BOD1105:BOJ1106 BOL1105:BOR1106 BOT1105:BOZ1106 BPB1105:BPH1106 BPJ1105:BPP1106 BPR1105:BPX1106 BPZ1105:BQF1106 BQH1105:BQN1106 BQP1105:BQV1106 BQX1105:BRD1106 BRF1105:BRL1106 BRN1105:BRT1106 BRV1105:BSB1106 BSD1105:BSJ1106 BSL1105:BSR1106 BST1105:BSZ1106 BTB1105:BTH1106 BTJ1105:BTP1106 BTR1105:BTX1106 BTZ1105:BUF1106 BUH1105:BUN1106 BUP1105:BUV1106 BUX1105:BVD1106 BVF1105:BVL1106 BVN1105:BVT1106 BVV1105:BWB1106 BWD1105:BWJ1106 BWL1105:BWR1106 BWT1105:BWZ1106 BXB1105:BXH1106 BXJ1105:BXP1106 BXR1105:BXX1106 BXZ1105:BYF1106 BYH1105:BYN1106 BYP1105:BYV1106 BYX1105:BZD1106 BZF1105:BZL1106 BZN1105:BZT1106 BZV1105:CAB1106 CAD1105:CAJ1106 CAL1105:CAR1106 CAT1105:CAZ1106 CBB1105:CBH1106 CBJ1105:CBP1106 CBR1105:CBX1106 CBZ1105:CCF1106 CCH1105:CCN1106 CCP1105:CCV1106 CCX1105:CDD1106 CDF1105:CDL1106 CDN1105:CDT1106 CDV1105:CEB1106 CED1105:CEJ1106 CEL1105:CER1106 CET1105:CEZ1106 CFB1105:CFH1106 CFJ1105:CFP1106 CFR1105:CFX1106 CFZ1105:CGF1106 CGH1105:CGN1106 CGP1105:CGV1106 CGX1105:CHD1106 CHF1105:CHL1106 CHN1105:CHT1106 CHV1105:CIB1106 CID1105:CIJ1106 CIL1105:CIR1106 CIT1105:CIZ1106 CJB1105:CJH1106 CJJ1105:CJP1106 CJR1105:CJX1106 CJZ1105:CKF1106 CKH1105:CKN1106 CKP1105:CKV1106 CKX1105:CLD1106 CLF1105:CLL1106 CLN1105:CLT1106 CLV1105:CMB1106 CMD1105:CMJ1106 CML1105:CMR1106 CMT1105:CMZ1106 CNB1105:CNH1106 CNJ1105:CNP1106 CNR1105:CNX1106 CNZ1105:COF1106 COH1105:CON1106 COP1105:COV1106 COX1105:CPD1106 CPF1105:CPL1106 CPN1105:CPT1106 CPV1105:CQB1106 CQD1105:CQJ1106 CQL1105:CQR1106 CQT1105:CQZ1106 CRB1105:CRH1106 CRJ1105:CRP1106 CRR1105:CRX1106 CRZ1105:CSF1106 CSH1105:CSN1106 CSP1105:CSV1106 CSX1105:CTD1106 CTF1105:CTL1106 CTN1105:CTT1106 CTV1105:CUB1106 CUD1105:CUJ1106 CUL1105:CUR1106 CUT1105:CUZ1106 CVB1105:CVH1106 CVJ1105:CVP1106 CVR1105:CVX1106 CVZ1105:CWF1106 CWH1105:CWN1106 CWP1105:CWV1106 CWX1105:CXD1106 CXF1105:CXL1106 CXN1105:CXT1106 CXV1105:CYB1106 CYD1105:CYJ1106 CYL1105:CYR1106 CYT1105:CYZ1106 CZB1105:CZH1106 CZJ1105:CZP1106 CZR1105:CZX1106 CZZ1105:DAF1106 DAH1105:DAN1106 DAP1105:DAV1106 DAX1105:DBD1106 DBF1105:DBL1106 DBN1105:DBT1106 DBV1105:DCB1106 DCD1105:DCJ1106 DCL1105:DCR1106 DCT1105:DCZ1106 DDB1105:DDH1106 DDJ1105:DDP1106 DDR1105:DDX1106 DDZ1105:DEF1106 DEH1105:DEN1106 DEP1105:DEV1106 DEX1105:DFD1106 DFF1105:DFL1106 DFN1105:DFT1106 DFV1105:DGB1106 DGD1105:DGJ1106 DGL1105:DGR1106 DGT1105:DGZ1106 DHB1105:DHH1106 DHJ1105:DHP1106 DHR1105:DHX1106 DHZ1105:DIF1106 DIH1105:DIN1106 DIP1105:DIV1106 DIX1105:DJD1106 DJF1105:DJL1106 DJN1105:DJT1106 DJV1105:DKB1106 DKD1105:DKJ1106 DKL1105:DKR1106 DKT1105:DKZ1106 DLB1105:DLH1106 DLJ1105:DLP1106 DLR1105:DLX1106 DLZ1105:DMF1106 DMH1105:DMN1106 DMP1105:DMV1106 DMX1105:DND1106 DNF1105:DNL1106 DNN1105:DNT1106 DNV1105:DOB1106 DOD1105:DOJ1106 DOL1105:DOR1106 DOT1105:DOZ1106 DPB1105:DPH1106 DPJ1105:DPP1106 DPR1105:DPX1106 DPZ1105:DQF1106 DQH1105:DQN1106 DQP1105:DQV1106 DQX1105:DRD1106 DRF1105:DRL1106 DRN1105:DRT1106 DRV1105:DSB1106 DSD1105:DSJ1106 DSL1105:DSR1106 DST1105:DSZ1106 DTB1105:DTH1106 DTJ1105:DTP1106 DTR1105:DTX1106 DTZ1105:DUF1106 DUH1105:DUN1106 DUP1105:DUV1106 DUX1105:DVD1106 DVF1105:DVL1106 DVN1105:DVT1106 DVV1105:DWB1106 DWD1105:DWJ1106 DWL1105:DWR1106 DWT1105:DWZ1106 DXB1105:DXH1106 DXJ1105:DXP1106 DXR1105:DXX1106 DXZ1105:DYF1106 DYH1105:DYN1106 DYP1105:DYV1106 DYX1105:DZD1106 DZF1105:DZL1106 DZN1105:DZT1106 DZV1105:EAB1106 EAD1105:EAJ1106 EAL1105:EAR1106 EAT1105:EAZ1106 EBB1105:EBH1106 EBJ1105:EBP1106 EBR1105:EBX1106 EBZ1105:ECF1106 ECH1105:ECN1106 ECP1105:ECV1106 ECX1105:EDD1106 EDF1105:EDL1106 EDN1105:EDT1106 EDV1105:EEB1106 EED1105:EEJ1106 EEL1105:EER1106 EET1105:EEZ1106 EFB1105:EFH1106 EFJ1105:EFP1106 EFR1105:EFX1106 EFZ1105:EGF1106 EGH1105:EGN1106 EGP1105:EGV1106 EGX1105:EHD1106 EHF1105:EHL1106 EHN1105:EHT1106 EHV1105:EIB1106 EID1105:EIJ1106 EIL1105:EIR1106 EIT1105:EIZ1106 EJB1105:EJH1106 EJJ1105:EJP1106 EJR1105:EJX1106 EJZ1105:EKF1106 EKH1105:EKN1106 EKP1105:EKV1106 EKX1105:ELD1106 ELF1105:ELL1106 ELN1105:ELT1106 ELV1105:EMB1106 EMD1105:EMJ1106 EML1105:EMR1106 EMT1105:EMZ1106 ENB1105:ENH1106 ENJ1105:ENP1106 ENR1105:ENX1106 ENZ1105:EOF1106 EOH1105:EON1106 EOP1105:EOV1106 EOX1105:EPD1106 EPF1105:EPL1106 EPN1105:EPT1106 EPV1105:EQB1106 EQD1105:EQJ1106 EQL1105:EQR1106 EQT1105:EQZ1106 ERB1105:ERH1106 ERJ1105:ERP1106 ERR1105:ERX1106 ERZ1105:ESF1106 ESH1105:ESN1106 ESP1105:ESV1106 ESX1105:ETD1106 ETF1105:ETL1106 ETN1105:ETT1106 ETV1105:EUB1106 EUD1105:EUJ1106 EUL1105:EUR1106 EUT1105:EUZ1106 EVB1105:EVH1106 EVJ1105:EVP1106 EVR1105:EVX1106 EVZ1105:EWF1106 EWH1105:EWN1106 EWP1105:EWV1106 EWX1105:EXD1106 EXF1105:EXL1106 EXN1105:EXT1106 EXV1105:EYB1106 EYD1105:EYJ1106 EYL1105:EYR1106 EYT1105:EYZ1106 EZB1105:EZH1106 EZJ1105:EZP1106 EZR1105:EZX1106 EZZ1105:FAF1106 FAH1105:FAN1106 FAP1105:FAV1106 FAX1105:FBD1106 FBF1105:FBL1106 FBN1105:FBT1106 FBV1105:FCB1106 FCD1105:FCJ1106 FCL1105:FCR1106 FCT1105:FCZ1106 FDB1105:FDH1106 FDJ1105:FDP1106 FDR1105:FDX1106 FDZ1105:FEF1106 FEH1105:FEN1106 FEP1105:FEV1106 FEX1105:FFD1106 FFF1105:FFL1106 FFN1105:FFT1106 FFV1105:FGB1106 FGD1105:FGJ1106 FGL1105:FGR1106 FGT1105:FGZ1106 FHB1105:FHH1106 FHJ1105:FHP1106 FHR1105:FHX1106 FHZ1105:FIF1106 FIH1105:FIN1106 FIP1105:FIV1106 FIX1105:FJD1106 FJF1105:FJL1106 FJN1105:FJT1106 FJV1105:FKB1106 FKD1105:FKJ1106 FKL1105:FKR1106 FKT1105:FKZ1106 FLB1105:FLH1106 FLJ1105:FLP1106 FLR1105:FLX1106 FLZ1105:FMF1106 FMH1105:FMN1106 FMP1105:FMV1106 FMX1105:FND1106 FNF1105:FNL1106 FNN1105:FNT1106 FNV1105:FOB1106 FOD1105:FOJ1106 FOL1105:FOR1106 FOT1105:FOZ1106 FPB1105:FPH1106 FPJ1105:FPP1106 FPR1105:FPX1106 FPZ1105:FQF1106 FQH1105:FQN1106 FQP1105:FQV1106 FQX1105:FRD1106 FRF1105:FRL1106 FRN1105:FRT1106 FRV1105:FSB1106 FSD1105:FSJ1106 FSL1105:FSR1106 FST1105:FSZ1106 FTB1105:FTH1106 FTJ1105:FTP1106 FTR1105:FTX1106 FTZ1105:FUF1106 FUH1105:FUN1106 FUP1105:FUV1106 FUX1105:FVD1106 FVF1105:FVL1106 FVN1105:FVT1106 FVV1105:FWB1106 FWD1105:FWJ1106 FWL1105:FWR1106 FWT1105:FWZ1106 FXB1105:FXH1106 FXJ1105:FXP1106 FXR1105:FXX1106 FXZ1105:FYF1106 FYH1105:FYN1106 FYP1105:FYV1106 FYX1105:FZD1106 FZF1105:FZL1106 FZN1105:FZT1106 FZV1105:GAB1106 GAD1105:GAJ1106 GAL1105:GAR1106 GAT1105:GAZ1106 GBB1105:GBH1106 GBJ1105:GBP1106 GBR1105:GBX1106 GBZ1105:GCF1106 GCH1105:GCN1106 GCP1105:GCV1106 GCX1105:GDD1106 GDF1105:GDL1106 GDN1105:GDT1106 GDV1105:GEB1106 GED1105:GEJ1106 GEL1105:GER1106 GET1105:GEZ1106 GFB1105:GFH1106 GFJ1105:GFP1106 GFR1105:GFX1106 GFZ1105:GGF1106 GGH1105:GGN1106 GGP1105:GGV1106 GGX1105:GHD1106 GHF1105:GHL1106 GHN1105:GHT1106 GHV1105:GIB1106 GID1105:GIJ1106 GIL1105:GIR1106 GIT1105:GIZ1106 GJB1105:GJH1106 GJJ1105:GJP1106 GJR1105:GJX1106 GJZ1105:GKF1106 GKH1105:GKN1106 GKP1105:GKV1106 GKX1105:GLD1106 GLF1105:GLL1106 GLN1105:GLT1106 GLV1105:GMB1106 GMD1105:GMJ1106 GML1105:GMR1106 GMT1105:GMZ1106 GNB1105:GNH1106 GNJ1105:GNP1106 GNR1105:GNX1106 GNZ1105:GOF1106 GOH1105:GON1106 GOP1105:GOV1106 GOX1105:GPD1106 GPF1105:GPL1106 GPN1105:GPT1106 GPV1105:GQB1106 GQD1105:GQJ1106 GQL1105:GQR1106 GQT1105:GQZ1106 GRB1105:GRH1106 GRJ1105:GRP1106 GRR1105:GRX1106 GRZ1105:GSF1106 GSH1105:GSN1106 GSP1105:GSV1106 GSX1105:GTD1106 GTF1105:GTL1106 GTN1105:GTT1106 GTV1105:GUB1106 GUD1105:GUJ1106 GUL1105:GUR1106 GUT1105:GUZ1106 GVB1105:GVH1106 GVJ1105:GVP1106 GVR1105:GVX1106 GVZ1105:GWF1106 GWH1105:GWN1106 GWP1105:GWV1106 GWX1105:GXD1106 GXF1105:GXL1106 GXN1105:GXT1106 GXV1105:GYB1106 GYD1105:GYJ1106 GYL1105:GYR1106 GYT1105:GYZ1106 GZB1105:GZH1106 GZJ1105:GZP1106 GZR1105:GZX1106 GZZ1105:HAF1106 HAH1105:HAN1106 HAP1105:HAV1106 HAX1105:HBD1106 HBF1105:HBL1106 HBN1105:HBT1106 HBV1105:HCB1106 HCD1105:HCJ1106 HCL1105:HCR1106 HCT1105:HCZ1106 HDB1105:HDH1106 HDJ1105:HDP1106 HDR1105:HDX1106 HDZ1105:HEF1106 HEH1105:HEN1106 HEP1105:HEV1106 HEX1105:HFD1106 HFF1105:HFL1106 HFN1105:HFT1106 HFV1105:HGB1106 HGD1105:HGJ1106 HGL1105:HGR1106 HGT1105:HGZ1106 HHB1105:HHH1106 HHJ1105:HHP1106 HHR1105:HHX1106 HHZ1105:HIF1106 HIH1105:HIN1106 HIP1105:HIV1106 HIX1105:HJD1106 HJF1105:HJL1106 HJN1105:HJT1106 HJV1105:HKB1106 HKD1105:HKJ1106 HKL1105:HKR1106 HKT1105:HKZ1106 HLB1105:HLH1106 HLJ1105:HLP1106 HLR1105:HLX1106 HLZ1105:HMF1106 HMH1105:HMN1106 HMP1105:HMV1106 HMX1105:HND1106 HNF1105:HNL1106 HNN1105:HNT1106 HNV1105:HOB1106 HOD1105:HOJ1106 HOL1105:HOR1106 HOT1105:HOZ1106 HPB1105:HPH1106 HPJ1105:HPP1106 HPR1105:HPX1106 HPZ1105:HQF1106 HQH1105:HQN1106 HQP1105:HQV1106 HQX1105:HRD1106 HRF1105:HRL1106 HRN1105:HRT1106 HRV1105:HSB1106 HSD1105:HSJ1106 HSL1105:HSR1106 HST1105:HSZ1106 HTB1105:HTH1106 HTJ1105:HTP1106 HTR1105:HTX1106 HTZ1105:HUF1106 HUH1105:HUN1106 HUP1105:HUV1106 HUX1105:HVD1106 HVF1105:HVL1106 HVN1105:HVT1106 HVV1105:HWB1106 HWD1105:HWJ1106 HWL1105:HWR1106 HWT1105:HWZ1106 HXB1105:HXH1106 HXJ1105:HXP1106 HXR1105:HXX1106 HXZ1105:HYF1106 HYH1105:HYN1106 HYP1105:HYV1106 HYX1105:HZD1106 HZF1105:HZL1106 HZN1105:HZT1106 HZV1105:IAB1106 IAD1105:IAJ1106 IAL1105:IAR1106 IAT1105:IAZ1106 IBB1105:IBH1106 IBJ1105:IBP1106 IBR1105:IBX1106 IBZ1105:ICF1106 ICH1105:ICN1106 ICP1105:ICV1106 ICX1105:IDD1106 IDF1105:IDL1106 IDN1105:IDT1106 IDV1105:IEB1106 IED1105:IEJ1106 IEL1105:IER1106 IET1105:IEZ1106 IFB1105:IFH1106 IFJ1105:IFP1106 IFR1105:IFX1106 IFZ1105:IGF1106 IGH1105:IGN1106 IGP1105:IGV1106 IGX1105:IHD1106 IHF1105:IHL1106 IHN1105:IHT1106 IHV1105:IIB1106 IID1105:IIJ1106 IIL1105:IIR1106 IIT1105:IIZ1106 IJB1105:IJH1106 IJJ1105:IJP1106 IJR1105:IJX1106 IJZ1105:IKF1106 IKH1105:IKN1106 IKP1105:IKV1106 IKX1105:ILD1106 ILF1105:ILL1106 ILN1105:ILT1106 ILV1105:IMB1106 IMD1105:IMJ1106 IML1105:IMR1106 IMT1105:IMZ1106 INB1105:INH1106 INJ1105:INP1106 INR1105:INX1106 INZ1105:IOF1106 IOH1105:ION1106 IOP1105:IOV1106 IOX1105:IPD1106 IPF1105:IPL1106 IPN1105:IPT1106 IPV1105:IQB1106 IQD1105:IQJ1106 IQL1105:IQR1106 IQT1105:IQZ1106 IRB1105:IRH1106 IRJ1105:IRP1106 IRR1105:IRX1106 IRZ1105:ISF1106 ISH1105:ISN1106 ISP1105:ISV1106 ISX1105:ITD1106 ITF1105:ITL1106 ITN1105:ITT1106 ITV1105:IUB1106 IUD1105:IUJ1106 IUL1105:IUR1106 IUT1105:IUZ1106 IVB1105:IVH1106 IVJ1105:IVP1106 IVR1105:IVX1106 IVZ1105:IWF1106 IWH1105:IWN1106 IWP1105:IWV1106 IWX1105:IXD1106 IXF1105:IXL1106 IXN1105:IXT1106 IXV1105:IYB1106 IYD1105:IYJ1106 IYL1105:IYR1106 IYT1105:IYZ1106 IZB1105:IZH1106 IZJ1105:IZP1106 IZR1105:IZX1106 IZZ1105:JAF1106 JAH1105:JAN1106 JAP1105:JAV1106 JAX1105:JBD1106 JBF1105:JBL1106 JBN1105:JBT1106 JBV1105:JCB1106 JCD1105:JCJ1106 JCL1105:JCR1106 JCT1105:JCZ1106 JDB1105:JDH1106 JDJ1105:JDP1106 JDR1105:JDX1106 JDZ1105:JEF1106 JEH1105:JEN1106 JEP1105:JEV1106 JEX1105:JFD1106 JFF1105:JFL1106 JFN1105:JFT1106 JFV1105:JGB1106 JGD1105:JGJ1106 JGL1105:JGR1106 JGT1105:JGZ1106 JHB1105:JHH1106 JHJ1105:JHP1106 JHR1105:JHX1106 JHZ1105:JIF1106 JIH1105:JIN1106 JIP1105:JIV1106 JIX1105:JJD1106 JJF1105:JJL1106 JJN1105:JJT1106 JJV1105:JKB1106 JKD1105:JKJ1106 JKL1105:JKR1106 JKT1105:JKZ1106 JLB1105:JLH1106 JLJ1105:JLP1106 JLR1105:JLX1106 JLZ1105:JMF1106 JMH1105:JMN1106 JMP1105:JMV1106 JMX1105:JND1106 JNF1105:JNL1106 JNN1105:JNT1106 JNV1105:JOB1106 JOD1105:JOJ1106 JOL1105:JOR1106 JOT1105:JOZ1106 JPB1105:JPH1106 JPJ1105:JPP1106 JPR1105:JPX1106 JPZ1105:JQF1106 JQH1105:JQN1106 JQP1105:JQV1106 JQX1105:JRD1106 JRF1105:JRL1106 JRN1105:JRT1106 JRV1105:JSB1106 JSD1105:JSJ1106 JSL1105:JSR1106 JST1105:JSZ1106 JTB1105:JTH1106 JTJ1105:JTP1106 JTR1105:JTX1106 JTZ1105:JUF1106 JUH1105:JUN1106 JUP1105:JUV1106 JUX1105:JVD1106 JVF1105:JVL1106 JVN1105:JVT1106 JVV1105:JWB1106 JWD1105:JWJ1106 JWL1105:JWR1106 JWT1105:JWZ1106 JXB1105:JXH1106 JXJ1105:JXP1106 JXR1105:JXX1106 JXZ1105:JYF1106 JYH1105:JYN1106 JYP1105:JYV1106 JYX1105:JZD1106 JZF1105:JZL1106 JZN1105:JZT1106 JZV1105:KAB1106 KAD1105:KAJ1106 KAL1105:KAR1106 KAT1105:KAZ1106 KBB1105:KBH1106 KBJ1105:KBP1106 KBR1105:KBX1106 KBZ1105:KCF1106 KCH1105:KCN1106 KCP1105:KCV1106 KCX1105:KDD1106 KDF1105:KDL1106 KDN1105:KDT1106 KDV1105:KEB1106 KED1105:KEJ1106 KEL1105:KER1106 KET1105:KEZ1106 KFB1105:KFH1106 KFJ1105:KFP1106 KFR1105:KFX1106 KFZ1105:KGF1106 KGH1105:KGN1106 KGP1105:KGV1106 KGX1105:KHD1106 KHF1105:KHL1106 KHN1105:KHT1106 KHV1105:KIB1106 KID1105:KIJ1106 KIL1105:KIR1106 KIT1105:KIZ1106 KJB1105:KJH1106 KJJ1105:KJP1106 KJR1105:KJX1106 KJZ1105:KKF1106 KKH1105:KKN1106 KKP1105:KKV1106 KKX1105:KLD1106 KLF1105:KLL1106 KLN1105:KLT1106 KLV1105:KMB1106 KMD1105:KMJ1106 KML1105:KMR1106 KMT1105:KMZ1106 KNB1105:KNH1106 KNJ1105:KNP1106 KNR1105:KNX1106 KNZ1105:KOF1106 KOH1105:KON1106 KOP1105:KOV1106 KOX1105:KPD1106 KPF1105:KPL1106 KPN1105:KPT1106 KPV1105:KQB1106 KQD1105:KQJ1106 KQL1105:KQR1106 KQT1105:KQZ1106 KRB1105:KRH1106 KRJ1105:KRP1106 KRR1105:KRX1106 KRZ1105:KSF1106 KSH1105:KSN1106 KSP1105:KSV1106 KSX1105:KTD1106 KTF1105:KTL1106 KTN1105:KTT1106 KTV1105:KUB1106 KUD1105:KUJ1106 KUL1105:KUR1106 KUT1105:KUZ1106 KVB1105:KVH1106 KVJ1105:KVP1106 KVR1105:KVX1106 KVZ1105:KWF1106 KWH1105:KWN1106 KWP1105:KWV1106 KWX1105:KXD1106 KXF1105:KXL1106 KXN1105:KXT1106 KXV1105:KYB1106 KYD1105:KYJ1106 KYL1105:KYR1106 KYT1105:KYZ1106 KZB1105:KZH1106 KZJ1105:KZP1106 KZR1105:KZX1106 KZZ1105:LAF1106 LAH1105:LAN1106 LAP1105:LAV1106 LAX1105:LBD1106 LBF1105:LBL1106 LBN1105:LBT1106 LBV1105:LCB1106 LCD1105:LCJ1106 LCL1105:LCR1106 LCT1105:LCZ1106 LDB1105:LDH1106 LDJ1105:LDP1106 LDR1105:LDX1106 LDZ1105:LEF1106 LEH1105:LEN1106 LEP1105:LEV1106 LEX1105:LFD1106 LFF1105:LFL1106 LFN1105:LFT1106 LFV1105:LGB1106 LGD1105:LGJ1106 LGL1105:LGR1106 LGT1105:LGZ1106 LHB1105:LHH1106 LHJ1105:LHP1106 LHR1105:LHX1106 LHZ1105:LIF1106 LIH1105:LIN1106 LIP1105:LIV1106 LIX1105:LJD1106 LJF1105:LJL1106 LJN1105:LJT1106 LJV1105:LKB1106 LKD1105:LKJ1106 LKL1105:LKR1106 LKT1105:LKZ1106 LLB1105:LLH1106 LLJ1105:LLP1106 LLR1105:LLX1106 LLZ1105:LMF1106 LMH1105:LMN1106 LMP1105:LMV1106 LMX1105:LND1106 LNF1105:LNL1106 LNN1105:LNT1106 LNV1105:LOB1106 LOD1105:LOJ1106 LOL1105:LOR1106 LOT1105:LOZ1106 LPB1105:LPH1106 LPJ1105:LPP1106 LPR1105:LPX1106 LPZ1105:LQF1106 LQH1105:LQN1106 LQP1105:LQV1106 LQX1105:LRD1106 LRF1105:LRL1106 LRN1105:LRT1106 LRV1105:LSB1106 LSD1105:LSJ1106 LSL1105:LSR1106 LST1105:LSZ1106 LTB1105:LTH1106 LTJ1105:LTP1106 LTR1105:LTX1106 LTZ1105:LUF1106 LUH1105:LUN1106 LUP1105:LUV1106 LUX1105:LVD1106 LVF1105:LVL1106 LVN1105:LVT1106 LVV1105:LWB1106 LWD1105:LWJ1106 LWL1105:LWR1106 LWT1105:LWZ1106 LXB1105:LXH1106 LXJ1105:LXP1106 LXR1105:LXX1106 LXZ1105:LYF1106 LYH1105:LYN1106 LYP1105:LYV1106 LYX1105:LZD1106 LZF1105:LZL1106 LZN1105:LZT1106 LZV1105:MAB1106 MAD1105:MAJ1106 MAL1105:MAR1106 MAT1105:MAZ1106 MBB1105:MBH1106 MBJ1105:MBP1106 MBR1105:MBX1106 MBZ1105:MCF1106 MCH1105:MCN1106 MCP1105:MCV1106 MCX1105:MDD1106 MDF1105:MDL1106 MDN1105:MDT1106 MDV1105:MEB1106 MED1105:MEJ1106 MEL1105:MER1106 MET1105:MEZ1106 MFB1105:MFH1106 MFJ1105:MFP1106 MFR1105:MFX1106 MFZ1105:MGF1106 MGH1105:MGN1106 MGP1105:MGV1106 MGX1105:MHD1106 MHF1105:MHL1106 MHN1105:MHT1106 MHV1105:MIB1106 MID1105:MIJ1106 MIL1105:MIR1106 MIT1105:MIZ1106 MJB1105:MJH1106 MJJ1105:MJP1106 MJR1105:MJX1106 MJZ1105:MKF1106 MKH1105:MKN1106 MKP1105:MKV1106 MKX1105:MLD1106 MLF1105:MLL1106 MLN1105:MLT1106 MLV1105:MMB1106 MMD1105:MMJ1106 MML1105:MMR1106 MMT1105:MMZ1106 MNB1105:MNH1106 MNJ1105:MNP1106 MNR1105:MNX1106 MNZ1105:MOF1106 MOH1105:MON1106 MOP1105:MOV1106 MOX1105:MPD1106 MPF1105:MPL1106 MPN1105:MPT1106 MPV1105:MQB1106 MQD1105:MQJ1106 MQL1105:MQR1106 MQT1105:MQZ1106 MRB1105:MRH1106 MRJ1105:MRP1106 MRR1105:MRX1106 MRZ1105:MSF1106 MSH1105:MSN1106 MSP1105:MSV1106 MSX1105:MTD1106 MTF1105:MTL1106 MTN1105:MTT1106 MTV1105:MUB1106 MUD1105:MUJ1106 MUL1105:MUR1106 MUT1105:MUZ1106 MVB1105:MVH1106 MVJ1105:MVP1106 MVR1105:MVX1106 MVZ1105:MWF1106 MWH1105:MWN1106 MWP1105:MWV1106 MWX1105:MXD1106 MXF1105:MXL1106 MXN1105:MXT1106 MXV1105:MYB1106 MYD1105:MYJ1106 MYL1105:MYR1106 MYT1105:MYZ1106 MZB1105:MZH1106 MZJ1105:MZP1106 MZR1105:MZX1106 MZZ1105:NAF1106 NAH1105:NAN1106 NAP1105:NAV1106 NAX1105:NBD1106 NBF1105:NBL1106 NBN1105:NBT1106 NBV1105:NCB1106 NCD1105:NCJ1106 NCL1105:NCR1106 NCT1105:NCZ1106 NDB1105:NDH1106 NDJ1105:NDP1106 NDR1105:NDX1106 NDZ1105:NEF1106 NEH1105:NEN1106 NEP1105:NEV1106 NEX1105:NFD1106 NFF1105:NFL1106 NFN1105:NFT1106 NFV1105:NGB1106 NGD1105:NGJ1106 NGL1105:NGR1106 NGT1105:NGZ1106 NHB1105:NHH1106 NHJ1105:NHP1106 NHR1105:NHX1106 NHZ1105:NIF1106 NIH1105:NIN1106 NIP1105:NIV1106 NIX1105:NJD1106 NJF1105:NJL1106 NJN1105:NJT1106 NJV1105:NKB1106 NKD1105:NKJ1106 NKL1105:NKR1106 NKT1105:NKZ1106 NLB1105:NLH1106 NLJ1105:NLP1106 NLR1105:NLX1106 NLZ1105:NMF1106 NMH1105:NMN1106 NMP1105:NMV1106 NMX1105:NND1106 NNF1105:NNL1106 NNN1105:NNT1106 NNV1105:NOB1106 NOD1105:NOJ1106 NOL1105:NOR1106 NOT1105:NOZ1106 NPB1105:NPH1106 NPJ1105:NPP1106 NPR1105:NPX1106 NPZ1105:NQF1106 NQH1105:NQN1106 NQP1105:NQV1106 NQX1105:NRD1106 NRF1105:NRL1106 NRN1105:NRT1106 NRV1105:NSB1106 NSD1105:NSJ1106 NSL1105:NSR1106 NST1105:NSZ1106 NTB1105:NTH1106 NTJ1105:NTP1106 NTR1105:NTX1106 NTZ1105:NUF1106 NUH1105:NUN1106 NUP1105:NUV1106 NUX1105:NVD1106 NVF1105:NVL1106 NVN1105:NVT1106 NVV1105:NWB1106 NWD1105:NWJ1106 NWL1105:NWR1106 NWT1105:NWZ1106 NXB1105:NXH1106 NXJ1105:NXP1106 NXR1105:NXX1106 NXZ1105:NYF1106 NYH1105:NYN1106 NYP1105:NYV1106 NYX1105:NZD1106 NZF1105:NZL1106 NZN1105:NZT1106 NZV1105:OAB1106 OAD1105:OAJ1106 OAL1105:OAR1106 OAT1105:OAZ1106 OBB1105:OBH1106 OBJ1105:OBP1106 OBR1105:OBX1106 OBZ1105:OCF1106 OCH1105:OCN1106 OCP1105:OCV1106 OCX1105:ODD1106 ODF1105:ODL1106 ODN1105:ODT1106 ODV1105:OEB1106 OED1105:OEJ1106 OEL1105:OER1106 OET1105:OEZ1106 OFB1105:OFH1106 OFJ1105:OFP1106 OFR1105:OFX1106 OFZ1105:OGF1106 OGH1105:OGN1106 OGP1105:OGV1106 OGX1105:OHD1106 OHF1105:OHL1106 OHN1105:OHT1106 OHV1105:OIB1106 OID1105:OIJ1106 OIL1105:OIR1106 OIT1105:OIZ1106 OJB1105:OJH1106 OJJ1105:OJP1106 OJR1105:OJX1106 OJZ1105:OKF1106 OKH1105:OKN1106 OKP1105:OKV1106 OKX1105:OLD1106 OLF1105:OLL1106 OLN1105:OLT1106 OLV1105:OMB1106 OMD1105:OMJ1106 OML1105:OMR1106 OMT1105:OMZ1106 ONB1105:ONH1106 ONJ1105:ONP1106 ONR1105:ONX1106 ONZ1105:OOF1106 OOH1105:OON1106 OOP1105:OOV1106 OOX1105:OPD1106 OPF1105:OPL1106 OPN1105:OPT1106 OPV1105:OQB1106 OQD1105:OQJ1106 OQL1105:OQR1106 OQT1105:OQZ1106 ORB1105:ORH1106 ORJ1105:ORP1106 ORR1105:ORX1106 ORZ1105:OSF1106 OSH1105:OSN1106 OSP1105:OSV1106 OSX1105:OTD1106 OTF1105:OTL1106 OTN1105:OTT1106 OTV1105:OUB1106 OUD1105:OUJ1106 OUL1105:OUR1106 OUT1105:OUZ1106 OVB1105:OVH1106 OVJ1105:OVP1106 OVR1105:OVX1106 OVZ1105:OWF1106 OWH1105:OWN1106 OWP1105:OWV1106 OWX1105:OXD1106 OXF1105:OXL1106 OXN1105:OXT1106 OXV1105:OYB1106 OYD1105:OYJ1106 OYL1105:OYR1106 OYT1105:OYZ1106 OZB1105:OZH1106 OZJ1105:OZP1106 OZR1105:OZX1106 OZZ1105:PAF1106 PAH1105:PAN1106 PAP1105:PAV1106 PAX1105:PBD1106 PBF1105:PBL1106 PBN1105:PBT1106 PBV1105:PCB1106 PCD1105:PCJ1106 PCL1105:PCR1106 PCT1105:PCZ1106 PDB1105:PDH1106 PDJ1105:PDP1106 PDR1105:PDX1106 PDZ1105:PEF1106 PEH1105:PEN1106 PEP1105:PEV1106 PEX1105:PFD1106 PFF1105:PFL1106 PFN1105:PFT1106 PFV1105:PGB1106 PGD1105:PGJ1106 PGL1105:PGR1106 PGT1105:PGZ1106 PHB1105:PHH1106 PHJ1105:PHP1106 PHR1105:PHX1106 PHZ1105:PIF1106 PIH1105:PIN1106 PIP1105:PIV1106 PIX1105:PJD1106 PJF1105:PJL1106 PJN1105:PJT1106 PJV1105:PKB1106 PKD1105:PKJ1106 PKL1105:PKR1106 PKT1105:PKZ1106 PLB1105:PLH1106 PLJ1105:PLP1106 PLR1105:PLX1106 PLZ1105:PMF1106 PMH1105:PMN1106 PMP1105:PMV1106 PMX1105:PND1106 PNF1105:PNL1106 PNN1105:PNT1106 PNV1105:POB1106 POD1105:POJ1106 POL1105:POR1106 POT1105:POZ1106 PPB1105:PPH1106 PPJ1105:PPP1106 PPR1105:PPX1106 PPZ1105:PQF1106 PQH1105:PQN1106 PQP1105:PQV1106 PQX1105:PRD1106 PRF1105:PRL1106 PRN1105:PRT1106 PRV1105:PSB1106 PSD1105:PSJ1106 PSL1105:PSR1106 PST1105:PSZ1106 PTB1105:PTH1106 PTJ1105:PTP1106 PTR1105:PTX1106 PTZ1105:PUF1106 PUH1105:PUN1106 PUP1105:PUV1106 PUX1105:PVD1106 PVF1105:PVL1106 PVN1105:PVT1106 PVV1105:PWB1106 PWD1105:PWJ1106 PWL1105:PWR1106 PWT1105:PWZ1106 PXB1105:PXH1106 PXJ1105:PXP1106 PXR1105:PXX1106 PXZ1105:PYF1106 PYH1105:PYN1106 PYP1105:PYV1106 PYX1105:PZD1106 PZF1105:PZL1106 PZN1105:PZT1106 PZV1105:QAB1106 QAD1105:QAJ1106 QAL1105:QAR1106 QAT1105:QAZ1106 QBB1105:QBH1106 QBJ1105:QBP1106 QBR1105:QBX1106 QBZ1105:QCF1106 QCH1105:QCN1106 QCP1105:QCV1106 QCX1105:QDD1106 QDF1105:QDL1106 QDN1105:QDT1106 QDV1105:QEB1106 QED1105:QEJ1106 QEL1105:QER1106 QET1105:QEZ1106 QFB1105:QFH1106 QFJ1105:QFP1106 QFR1105:QFX1106 QFZ1105:QGF1106 QGH1105:QGN1106 QGP1105:QGV1106 QGX1105:QHD1106 QHF1105:QHL1106 QHN1105:QHT1106 QHV1105:QIB1106 QID1105:QIJ1106 QIL1105:QIR1106 QIT1105:QIZ1106 QJB1105:QJH1106 QJJ1105:QJP1106 QJR1105:QJX1106 QJZ1105:QKF1106 QKH1105:QKN1106 QKP1105:QKV1106 QKX1105:QLD1106 QLF1105:QLL1106 QLN1105:QLT1106 QLV1105:QMB1106 QMD1105:QMJ1106 QML1105:QMR1106 QMT1105:QMZ1106 QNB1105:QNH1106 QNJ1105:QNP1106 QNR1105:QNX1106 QNZ1105:QOF1106 QOH1105:QON1106 QOP1105:QOV1106 QOX1105:QPD1106 QPF1105:QPL1106 QPN1105:QPT1106 QPV1105:QQB1106 QQD1105:QQJ1106 QQL1105:QQR1106 QQT1105:QQZ1106 QRB1105:QRH1106 QRJ1105:QRP1106 QRR1105:QRX1106 QRZ1105:QSF1106 QSH1105:QSN1106 QSP1105:QSV1106 QSX1105:QTD1106 QTF1105:QTL1106 QTN1105:QTT1106 QTV1105:QUB1106 QUD1105:QUJ1106 QUL1105:QUR1106 QUT1105:QUZ1106 QVB1105:QVH1106 QVJ1105:QVP1106 QVR1105:QVX1106 QVZ1105:QWF1106 QWH1105:QWN1106 QWP1105:QWV1106 QWX1105:QXD1106 QXF1105:QXL1106 QXN1105:QXT1106 QXV1105:QYB1106 QYD1105:QYJ1106 QYL1105:QYR1106 QYT1105:QYZ1106 QZB1105:QZH1106 QZJ1105:QZP1106 QZR1105:QZX1106 QZZ1105:RAF1106 RAH1105:RAN1106 RAP1105:RAV1106 RAX1105:RBD1106 RBF1105:RBL1106 RBN1105:RBT1106 RBV1105:RCB1106 RCD1105:RCJ1106 RCL1105:RCR1106 RCT1105:RCZ1106 RDB1105:RDH1106 RDJ1105:RDP1106 RDR1105:RDX1106 RDZ1105:REF1106 REH1105:REN1106 REP1105:REV1106 REX1105:RFD1106 RFF1105:RFL1106 RFN1105:RFT1106 RFV1105:RGB1106 RGD1105:RGJ1106 RGL1105:RGR1106 RGT1105:RGZ1106 RHB1105:RHH1106 RHJ1105:RHP1106 RHR1105:RHX1106 RHZ1105:RIF1106 RIH1105:RIN1106 RIP1105:RIV1106 RIX1105:RJD1106 RJF1105:RJL1106 RJN1105:RJT1106 RJV1105:RKB1106 RKD1105:RKJ1106 RKL1105:RKR1106 RKT1105:RKZ1106 RLB1105:RLH1106 RLJ1105:RLP1106 RLR1105:RLX1106 RLZ1105:RMF1106 RMH1105:RMN1106 RMP1105:RMV1106 RMX1105:RND1106 RNF1105:RNL1106 RNN1105:RNT1106 RNV1105:ROB1106 ROD1105:ROJ1106 ROL1105:ROR1106 ROT1105:ROZ1106 RPB1105:RPH1106 RPJ1105:RPP1106 RPR1105:RPX1106 RPZ1105:RQF1106 RQH1105:RQN1106 RQP1105:RQV1106 RQX1105:RRD1106 RRF1105:RRL1106 RRN1105:RRT1106 RRV1105:RSB1106 RSD1105:RSJ1106 RSL1105:RSR1106 RST1105:RSZ1106 RTB1105:RTH1106 RTJ1105:RTP1106 RTR1105:RTX1106 RTZ1105:RUF1106 RUH1105:RUN1106 RUP1105:RUV1106 RUX1105:RVD1106 RVF1105:RVL1106 RVN1105:RVT1106 RVV1105:RWB1106 RWD1105:RWJ1106 RWL1105:RWR1106 RWT1105:RWZ1106 RXB1105:RXH1106 RXJ1105:RXP1106 RXR1105:RXX1106 RXZ1105:RYF1106 RYH1105:RYN1106 RYP1105:RYV1106 RYX1105:RZD1106 RZF1105:RZL1106 RZN1105:RZT1106 RZV1105:SAB1106 SAD1105:SAJ1106 SAL1105:SAR1106 SAT1105:SAZ1106 SBB1105:SBH1106 SBJ1105:SBP1106 SBR1105:SBX1106 SBZ1105:SCF1106 SCH1105:SCN1106 SCP1105:SCV1106 SCX1105:SDD1106 SDF1105:SDL1106 SDN1105:SDT1106 SDV1105:SEB1106 SED1105:SEJ1106 SEL1105:SER1106 SET1105:SEZ1106 SFB1105:SFH1106 SFJ1105:SFP1106 SFR1105:SFX1106 SFZ1105:SGF1106 SGH1105:SGN1106 SGP1105:SGV1106 SGX1105:SHD1106 SHF1105:SHL1106 SHN1105:SHT1106 SHV1105:SIB1106 SID1105:SIJ1106 SIL1105:SIR1106 SIT1105:SIZ1106 SJB1105:SJH1106 SJJ1105:SJP1106 SJR1105:SJX1106 SJZ1105:SKF1106 SKH1105:SKN1106 SKP1105:SKV1106 SKX1105:SLD1106 SLF1105:SLL1106 SLN1105:SLT1106 SLV1105:SMB1106 SMD1105:SMJ1106 SML1105:SMR1106 SMT1105:SMZ1106 SNB1105:SNH1106 SNJ1105:SNP1106 SNR1105:SNX1106 SNZ1105:SOF1106 SOH1105:SON1106 SOP1105:SOV1106 SOX1105:SPD1106 SPF1105:SPL1106 SPN1105:SPT1106 SPV1105:SQB1106 SQD1105:SQJ1106 SQL1105:SQR1106 SQT1105:SQZ1106 SRB1105:SRH1106 SRJ1105:SRP1106 SRR1105:SRX1106 SRZ1105:SSF1106 SSH1105:SSN1106 SSP1105:SSV1106 SSX1105:STD1106 STF1105:STL1106 STN1105:STT1106 STV1105:SUB1106 SUD1105:SUJ1106 SUL1105:SUR1106 SUT1105:SUZ1106 SVB1105:SVH1106 SVJ1105:SVP1106 SVR1105:SVX1106 SVZ1105:SWF1106 SWH1105:SWN1106 SWP1105:SWV1106 SWX1105:SXD1106 SXF1105:SXL1106 SXN1105:SXT1106 SXV1105:SYB1106 SYD1105:SYJ1106 SYL1105:SYR1106 SYT1105:SYZ1106 SZB1105:SZH1106 SZJ1105:SZP1106 SZR1105:SZX1106 SZZ1105:TAF1106 TAH1105:TAN1106 TAP1105:TAV1106 TAX1105:TBD1106 TBF1105:TBL1106 TBN1105:TBT1106 TBV1105:TCB1106 TCD1105:TCJ1106 TCL1105:TCR1106 TCT1105:TCZ1106 TDB1105:TDH1106 TDJ1105:TDP1106 TDR1105:TDX1106 TDZ1105:TEF1106 TEH1105:TEN1106 TEP1105:TEV1106 TEX1105:TFD1106 TFF1105:TFL1106 TFN1105:TFT1106 TFV1105:TGB1106 TGD1105:TGJ1106 TGL1105:TGR1106 TGT1105:TGZ1106 THB1105:THH1106 THJ1105:THP1106 THR1105:THX1106 THZ1105:TIF1106 TIH1105:TIN1106 TIP1105:TIV1106 TIX1105:TJD1106 TJF1105:TJL1106 TJN1105:TJT1106 TJV1105:TKB1106 TKD1105:TKJ1106 TKL1105:TKR1106 TKT1105:TKZ1106 TLB1105:TLH1106 TLJ1105:TLP1106 TLR1105:TLX1106 TLZ1105:TMF1106 TMH1105:TMN1106 TMP1105:TMV1106 TMX1105:TND1106 TNF1105:TNL1106 TNN1105:TNT1106 TNV1105:TOB1106 TOD1105:TOJ1106 TOL1105:TOR1106 TOT1105:TOZ1106 TPB1105:TPH1106 TPJ1105:TPP1106 TPR1105:TPX1106 TPZ1105:TQF1106 TQH1105:TQN1106 TQP1105:TQV1106 TQX1105:TRD1106 TRF1105:TRL1106 TRN1105:TRT1106 TRV1105:TSB1106 TSD1105:TSJ1106 TSL1105:TSR1106 TST1105:TSZ1106 TTB1105:TTH1106 TTJ1105:TTP1106 TTR1105:TTX1106 TTZ1105:TUF1106 TUH1105:TUN1106 TUP1105:TUV1106 TUX1105:TVD1106 TVF1105:TVL1106 TVN1105:TVT1106 TVV1105:TWB1106 TWD1105:TWJ1106 TWL1105:TWR1106 TWT1105:TWZ1106 TXB1105:TXH1106 TXJ1105:TXP1106 TXR1105:TXX1106 TXZ1105:TYF1106 TYH1105:TYN1106 TYP1105:TYV1106 TYX1105:TZD1106 TZF1105:TZL1106 TZN1105:TZT1106 TZV1105:UAB1106 UAD1105:UAJ1106 UAL1105:UAR1106 UAT1105:UAZ1106 UBB1105:UBH1106 UBJ1105:UBP1106 UBR1105:UBX1106 UBZ1105:UCF1106 UCH1105:UCN1106 UCP1105:UCV1106 UCX1105:UDD1106 UDF1105:UDL1106 UDN1105:UDT1106 UDV1105:UEB1106 UED1105:UEJ1106 UEL1105:UER1106 UET1105:UEZ1106 UFB1105:UFH1106 UFJ1105:UFP1106 UFR1105:UFX1106 UFZ1105:UGF1106 UGH1105:UGN1106 UGP1105:UGV1106 UGX1105:UHD1106 UHF1105:UHL1106 UHN1105:UHT1106 UHV1105:UIB1106 UID1105:UIJ1106 UIL1105:UIR1106 UIT1105:UIZ1106 UJB1105:UJH1106 UJJ1105:UJP1106 UJR1105:UJX1106 UJZ1105:UKF1106 UKH1105:UKN1106 UKP1105:UKV1106 UKX1105:ULD1106 ULF1105:ULL1106 ULN1105:ULT1106 ULV1105:UMB1106 UMD1105:UMJ1106 UML1105:UMR1106 UMT1105:UMZ1106 UNB1105:UNH1106 UNJ1105:UNP1106 UNR1105:UNX1106 UNZ1105:UOF1106 UOH1105:UON1106 UOP1105:UOV1106 UOX1105:UPD1106 UPF1105:UPL1106 UPN1105:UPT1106 UPV1105:UQB1106 UQD1105:UQJ1106 UQL1105:UQR1106 UQT1105:UQZ1106 URB1105:URH1106 URJ1105:URP1106 URR1105:URX1106 URZ1105:USF1106 USH1105:USN1106 USP1105:USV1106 USX1105:UTD1106 UTF1105:UTL1106 UTN1105:UTT1106 UTV1105:UUB1106 UUD1105:UUJ1106 UUL1105:UUR1106 UUT1105:UUZ1106 UVB1105:UVH1106 UVJ1105:UVP1106 UVR1105:UVX1106 UVZ1105:UWF1106 UWH1105:UWN1106 UWP1105:UWV1106 UWX1105:UXD1106 UXF1105:UXL1106 UXN1105:UXT1106 UXV1105:UYB1106 UYD1105:UYJ1106 UYL1105:UYR1106 UYT1105:UYZ1106 UZB1105:UZH1106 UZJ1105:UZP1106 UZR1105:UZX1106 UZZ1105:VAF1106 VAH1105:VAN1106 VAP1105:VAV1106 VAX1105:VBD1106 VBF1105:VBL1106 VBN1105:VBT1106 VBV1105:VCB1106 VCD1105:VCJ1106 VCL1105:VCR1106 VCT1105:VCZ1106 VDB1105:VDH1106 VDJ1105:VDP1106 VDR1105:VDX1106 VDZ1105:VEF1106 VEH1105:VEN1106 VEP1105:VEV1106 VEX1105:VFD1106 VFF1105:VFL1106 VFN1105:VFT1106 VFV1105:VGB1106 VGD1105:VGJ1106 VGL1105:VGR1106 VGT1105:VGZ1106 VHB1105:VHH1106 VHJ1105:VHP1106 VHR1105:VHX1106 VHZ1105:VIF1106 VIH1105:VIN1106 VIP1105:VIV1106 VIX1105:VJD1106 VJF1105:VJL1106 VJN1105:VJT1106 VJV1105:VKB1106 VKD1105:VKJ1106 VKL1105:VKR1106 VKT1105:VKZ1106 VLB1105:VLH1106 VLJ1105:VLP1106 VLR1105:VLX1106 VLZ1105:VMF1106 VMH1105:VMN1106 VMP1105:VMV1106 VMX1105:VND1106 VNF1105:VNL1106 VNN1105:VNT1106 VNV1105:VOB1106 VOD1105:VOJ1106 VOL1105:VOR1106 VOT1105:VOZ1106 VPB1105:VPH1106 VPJ1105:VPP1106 VPR1105:VPX1106 VPZ1105:VQF1106 VQH1105:VQN1106 VQP1105:VQV1106 VQX1105:VRD1106 VRF1105:VRL1106 VRN1105:VRT1106 VRV1105:VSB1106 VSD1105:VSJ1106 VSL1105:VSR1106 VST1105:VSZ1106 VTB1105:VTH1106 VTJ1105:VTP1106 VTR1105:VTX1106 VTZ1105:VUF1106 VUH1105:VUN1106 VUP1105:VUV1106 VUX1105:VVD1106 VVF1105:VVL1106 VVN1105:VVT1106 VVV1105:VWB1106 VWD1105:VWJ1106 VWL1105:VWR1106 VWT1105:VWZ1106 VXB1105:VXH1106 VXJ1105:VXP1106 VXR1105:VXX1106 VXZ1105:VYF1106 VYH1105:VYN1106 VYP1105:VYV1106 VYX1105:VZD1106 VZF1105:VZL1106 VZN1105:VZT1106 VZV1105:WAB1106 WAD1105:WAJ1106 WAL1105:WAR1106 WAT1105:WAZ1106 WBB1105:WBH1106 WBJ1105:WBP1106 WBR1105:WBX1106 WBZ1105:WCF1106 WCH1105:WCN1106 WCP1105:WCV1106 WCX1105:WDD1106 WDF1105:WDL1106 WDN1105:WDT1106 WDV1105:WEB1106 WED1105:WEJ1106 WEL1105:WER1106 WET1105:WEZ1106 WFB1105:WFH1106 WFJ1105:WFP1106 WFR1105:WFX1106 WFZ1105:WGF1106 WGH1105:WGN1106 WGP1105:WGV1106 WGX1105:WHD1106 WHF1105:WHL1106 WHN1105:WHT1106 WHV1105:WIB1106 WID1105:WIJ1106 WIL1105:WIR1106 WIT1105:WIZ1106 WJB1105:WJH1106 WJJ1105:WJP1106 WJR1105:WJX1106 WJZ1105:WKF1106 WKH1105:WKN1106 WKP1105:WKV1106 WKX1105:WLD1106 WLF1105:WLL1106 WLN1105:WLT1106 WLV1105:WMB1106 WMD1105:WMJ1106 WML1105:WMR1106 WMT1105:WMZ1106 WNB1105:WNH1106 WNJ1105:WNP1106 WNR1105:WNX1106 WNZ1105:WOF1106 WOH1105:WON1106 WOP1105:WOV1106 WOX1105:WPD1106 WPF1105:WPL1106 WPN1105:WPT1106 WPV1105:WQB1106 WQD1105:WQJ1106 WQL1105:WQR1106 WQT1105:WQZ1106 WRB1105:WRH1106 WRJ1105:WRP1106 WRR1105:WRX1106 WRZ1105:WSF1106 WSH1105:WSN1106 WSP1105:WSV1106 WSX1105:WTD1106 WTF1105:WTL1106 WTN1105:WTT1106 WTV1105:WUB1106 WUD1105:WUJ1106 WUL1105:WUR1106 WUT1105:WUZ1106 WVB1105:WVH1106 WVJ1105:WVP1106 WVR1105:WVX1106 WVZ1105:WWF1106 WWH1105:WWN1106 WWP1105:WWV1106 WWX1105:WXD1106 WXF1105:WXL1106 WXN1105:WXT1106 WXV1105:WYB1106 WYD1105:WYJ1106 WYL1105:WYR1106 WYT1105:WYZ1106 WZB1105:WZH1106 WZJ1105:WZP1106 WZR1105:WZX1106 WZZ1105:XAF1106 XAH1105:XAN1106 XAP1105:XAV1106 XAX1105:XBD1106 XBF1105:XBL1106 XBN1105:XBT1106 XBV1105:XCB1106 XCD1105:XCJ1106 XCL1105:XCR1106 XCT1105:XCZ1106 XDB1105:XDH1106 XDJ1105:XDP1106 XDR1105:XDX1106 XDZ1105:XEF1106 XEH1105:XEN1106 XEP1105:XEV1106 XEX1105:XFD1106 B1105:AF1106 AH1114:AN1115 AP1114:AV1115 AX1114:BD1115 BF1114:BL1115 BN1114:BT1115 BV1114:CB1115 CD1114:CJ1115 CL1114:CR1115 CT1114:CZ1115 DB1114:DH1115 DJ1114:DP1115 DR1114:DX1115 DZ1114:EF1115 EH1114:EN1115 EP1114:EV1115 EX1114:FD1115 FF1114:FL1115 FN1114:FT1115 FV1114:GB1115 GD1114:GJ1115 GL1114:GR1115 GT1114:GZ1115 HB1114:HH1115 HJ1114:HP1115 HR1114:HX1115 HZ1114:IF1115 IH1114:IN1115 IP1114:IV1115 IX1114:JD1115 JF1114:JL1115 JN1114:JT1115 JV1114:KB1115 KD1114:KJ1115 KL1114:KR1115 KT1114:KZ1115 LB1114:LH1115 LJ1114:LP1115 LR1114:LX1115 LZ1114:MF1115 MH1114:MN1115 MP1114:MV1115 MX1114:ND1115 NF1114:NL1115 NN1114:NT1115 NV1114:OB1115 OD1114:OJ1115 OL1114:OR1115 OT1114:OZ1115 PB1114:PH1115 PJ1114:PP1115 PR1114:PX1115 PZ1114:QF1115 QH1114:QN1115 QP1114:QV1115 QX1114:RD1115 RF1114:RL1115 RN1114:RT1115 RV1114:SB1115 SD1114:SJ1115 SL1114:SR1115 ST1114:SZ1115 TB1114:TH1115 TJ1114:TP1115 TR1114:TX1115 TZ1114:UF1115 UH1114:UN1115 UP1114:UV1115 UX1114:VD1115 VF1114:VL1115 VN1114:VT1115 VV1114:WB1115 WD1114:WJ1115 WL1114:WR1115 WT1114:WZ1115 XB1114:XH1115 XJ1114:XP1115 XR1114:XX1115 XZ1114:YF1115 YH1114:YN1115 YP1114:YV1115 YX1114:ZD1115 ZF1114:ZL1115 ZN1114:ZT1115 ZV1114:AAB1115 AAD1114:AAJ1115 AAL1114:AAR1115 AAT1114:AAZ1115 ABB1114:ABH1115 ABJ1114:ABP1115 ABR1114:ABX1115 ABZ1114:ACF1115 ACH1114:ACN1115 ACP1114:ACV1115 ACX1114:ADD1115 ADF1114:ADL1115 ADN1114:ADT1115 ADV1114:AEB1115 AED1114:AEJ1115 AEL1114:AER1115 AET1114:AEZ1115 AFB1114:AFH1115 AFJ1114:AFP1115 AFR1114:AFX1115 AFZ1114:AGF1115 AGH1114:AGN1115 AGP1114:AGV1115 AGX1114:AHD1115 AHF1114:AHL1115 AHN1114:AHT1115 AHV1114:AIB1115 AID1114:AIJ1115 AIL1114:AIR1115 AIT1114:AIZ1115 AJB1114:AJH1115 AJJ1114:AJP1115 AJR1114:AJX1115 AJZ1114:AKF1115 AKH1114:AKN1115 AKP1114:AKV1115 AKX1114:ALD1115 ALF1114:ALL1115 ALN1114:ALT1115 ALV1114:AMB1115 AMD1114:AMJ1115 AML1114:AMR1115 AMT1114:AMZ1115 ANB1114:ANH1115 ANJ1114:ANP1115 ANR1114:ANX1115 ANZ1114:AOF1115 AOH1114:AON1115 AOP1114:AOV1115 AOX1114:APD1115 APF1114:APL1115 APN1114:APT1115 APV1114:AQB1115 AQD1114:AQJ1115 AQL1114:AQR1115 AQT1114:AQZ1115 ARB1114:ARH1115 ARJ1114:ARP1115 ARR1114:ARX1115 ARZ1114:ASF1115 ASH1114:ASN1115 ASP1114:ASV1115 ASX1114:ATD1115 ATF1114:ATL1115 ATN1114:ATT1115 ATV1114:AUB1115 AUD1114:AUJ1115 AUL1114:AUR1115 AUT1114:AUZ1115 AVB1114:AVH1115 AVJ1114:AVP1115 AVR1114:AVX1115 AVZ1114:AWF1115 AWH1114:AWN1115 AWP1114:AWV1115 AWX1114:AXD1115 AXF1114:AXL1115 AXN1114:AXT1115 AXV1114:AYB1115 AYD1114:AYJ1115 AYL1114:AYR1115 AYT1114:AYZ1115 AZB1114:AZH1115 AZJ1114:AZP1115 AZR1114:AZX1115 AZZ1114:BAF1115 BAH1114:BAN1115 BAP1114:BAV1115 BAX1114:BBD1115 BBF1114:BBL1115 BBN1114:BBT1115 BBV1114:BCB1115 BCD1114:BCJ1115 BCL1114:BCR1115 BCT1114:BCZ1115 BDB1114:BDH1115 BDJ1114:BDP1115 BDR1114:BDX1115 BDZ1114:BEF1115 BEH1114:BEN1115 BEP1114:BEV1115 BEX1114:BFD1115 BFF1114:BFL1115 BFN1114:BFT1115 BFV1114:BGB1115 BGD1114:BGJ1115 BGL1114:BGR1115 BGT1114:BGZ1115 BHB1114:BHH1115 BHJ1114:BHP1115 BHR1114:BHX1115 BHZ1114:BIF1115 BIH1114:BIN1115 BIP1114:BIV1115 BIX1114:BJD1115 BJF1114:BJL1115 BJN1114:BJT1115 BJV1114:BKB1115 BKD1114:BKJ1115 BKL1114:BKR1115 BKT1114:BKZ1115 BLB1114:BLH1115 BLJ1114:BLP1115 BLR1114:BLX1115 BLZ1114:BMF1115 BMH1114:BMN1115 BMP1114:BMV1115 BMX1114:BND1115 BNF1114:BNL1115 BNN1114:BNT1115 BNV1114:BOB1115 BOD1114:BOJ1115 BOL1114:BOR1115 BOT1114:BOZ1115 BPB1114:BPH1115 BPJ1114:BPP1115 BPR1114:BPX1115 BPZ1114:BQF1115 BQH1114:BQN1115 BQP1114:BQV1115 BQX1114:BRD1115 BRF1114:BRL1115 BRN1114:BRT1115 BRV1114:BSB1115 BSD1114:BSJ1115 BSL1114:BSR1115 BST1114:BSZ1115 BTB1114:BTH1115 BTJ1114:BTP1115 BTR1114:BTX1115 BTZ1114:BUF1115 BUH1114:BUN1115 BUP1114:BUV1115 BUX1114:BVD1115 BVF1114:BVL1115 BVN1114:BVT1115 BVV1114:BWB1115 BWD1114:BWJ1115 BWL1114:BWR1115 BWT1114:BWZ1115 BXB1114:BXH1115 BXJ1114:BXP1115 BXR1114:BXX1115 BXZ1114:BYF1115 BYH1114:BYN1115 BYP1114:BYV1115 BYX1114:BZD1115 BZF1114:BZL1115 BZN1114:BZT1115 BZV1114:CAB1115 CAD1114:CAJ1115 CAL1114:CAR1115 CAT1114:CAZ1115 CBB1114:CBH1115 CBJ1114:CBP1115 CBR1114:CBX1115 CBZ1114:CCF1115 CCH1114:CCN1115 CCP1114:CCV1115 CCX1114:CDD1115 CDF1114:CDL1115 CDN1114:CDT1115 CDV1114:CEB1115 CED1114:CEJ1115 CEL1114:CER1115 CET1114:CEZ1115 CFB1114:CFH1115 CFJ1114:CFP1115 CFR1114:CFX1115 CFZ1114:CGF1115 CGH1114:CGN1115 CGP1114:CGV1115 CGX1114:CHD1115 CHF1114:CHL1115 CHN1114:CHT1115 CHV1114:CIB1115 CID1114:CIJ1115 CIL1114:CIR1115 CIT1114:CIZ1115 CJB1114:CJH1115 CJJ1114:CJP1115 CJR1114:CJX1115 CJZ1114:CKF1115 CKH1114:CKN1115 CKP1114:CKV1115 CKX1114:CLD1115 CLF1114:CLL1115 CLN1114:CLT1115 CLV1114:CMB1115 CMD1114:CMJ1115 CML1114:CMR1115 CMT1114:CMZ1115 CNB1114:CNH1115 CNJ1114:CNP1115 CNR1114:CNX1115 CNZ1114:COF1115 COH1114:CON1115 COP1114:COV1115 COX1114:CPD1115 CPF1114:CPL1115 CPN1114:CPT1115 CPV1114:CQB1115 CQD1114:CQJ1115 CQL1114:CQR1115 CQT1114:CQZ1115 CRB1114:CRH1115 CRJ1114:CRP1115 CRR1114:CRX1115 CRZ1114:CSF1115 CSH1114:CSN1115 CSP1114:CSV1115 CSX1114:CTD1115 CTF1114:CTL1115 CTN1114:CTT1115 CTV1114:CUB1115 CUD1114:CUJ1115 CUL1114:CUR1115 CUT1114:CUZ1115 CVB1114:CVH1115 CVJ1114:CVP1115 CVR1114:CVX1115 CVZ1114:CWF1115 CWH1114:CWN1115 CWP1114:CWV1115 CWX1114:CXD1115 CXF1114:CXL1115 CXN1114:CXT1115 CXV1114:CYB1115 CYD1114:CYJ1115 CYL1114:CYR1115 CYT1114:CYZ1115 CZB1114:CZH1115 CZJ1114:CZP1115 CZR1114:CZX1115 CZZ1114:DAF1115 DAH1114:DAN1115 DAP1114:DAV1115 DAX1114:DBD1115 DBF1114:DBL1115 DBN1114:DBT1115 DBV1114:DCB1115 DCD1114:DCJ1115 DCL1114:DCR1115 DCT1114:DCZ1115 DDB1114:DDH1115 DDJ1114:DDP1115 DDR1114:DDX1115 DDZ1114:DEF1115 DEH1114:DEN1115 DEP1114:DEV1115 DEX1114:DFD1115 DFF1114:DFL1115 DFN1114:DFT1115 DFV1114:DGB1115 DGD1114:DGJ1115 DGL1114:DGR1115 DGT1114:DGZ1115 DHB1114:DHH1115 DHJ1114:DHP1115 DHR1114:DHX1115 DHZ1114:DIF1115 DIH1114:DIN1115 DIP1114:DIV1115 DIX1114:DJD1115 DJF1114:DJL1115 DJN1114:DJT1115 DJV1114:DKB1115 DKD1114:DKJ1115 DKL1114:DKR1115 DKT1114:DKZ1115 DLB1114:DLH1115 DLJ1114:DLP1115 DLR1114:DLX1115 DLZ1114:DMF1115 DMH1114:DMN1115 DMP1114:DMV1115 DMX1114:DND1115 DNF1114:DNL1115 DNN1114:DNT1115 DNV1114:DOB1115 DOD1114:DOJ1115 DOL1114:DOR1115 DOT1114:DOZ1115 DPB1114:DPH1115 DPJ1114:DPP1115 DPR1114:DPX1115 DPZ1114:DQF1115 DQH1114:DQN1115 DQP1114:DQV1115 DQX1114:DRD1115 DRF1114:DRL1115 DRN1114:DRT1115 DRV1114:DSB1115 DSD1114:DSJ1115 DSL1114:DSR1115 DST1114:DSZ1115 DTB1114:DTH1115 DTJ1114:DTP1115 DTR1114:DTX1115 DTZ1114:DUF1115 DUH1114:DUN1115 DUP1114:DUV1115 DUX1114:DVD1115 DVF1114:DVL1115 DVN1114:DVT1115 DVV1114:DWB1115 DWD1114:DWJ1115 DWL1114:DWR1115 DWT1114:DWZ1115 DXB1114:DXH1115 DXJ1114:DXP1115 DXR1114:DXX1115 DXZ1114:DYF1115 DYH1114:DYN1115 DYP1114:DYV1115 DYX1114:DZD1115 DZF1114:DZL1115 DZN1114:DZT1115 DZV1114:EAB1115 EAD1114:EAJ1115 EAL1114:EAR1115 EAT1114:EAZ1115 EBB1114:EBH1115 EBJ1114:EBP1115 EBR1114:EBX1115 EBZ1114:ECF1115 ECH1114:ECN1115 ECP1114:ECV1115 ECX1114:EDD1115 EDF1114:EDL1115 EDN1114:EDT1115 EDV1114:EEB1115 EED1114:EEJ1115 EEL1114:EER1115 EET1114:EEZ1115 EFB1114:EFH1115 EFJ1114:EFP1115 EFR1114:EFX1115 EFZ1114:EGF1115 EGH1114:EGN1115 EGP1114:EGV1115 EGX1114:EHD1115 EHF1114:EHL1115 EHN1114:EHT1115 EHV1114:EIB1115 EID1114:EIJ1115 EIL1114:EIR1115 EIT1114:EIZ1115 EJB1114:EJH1115 EJJ1114:EJP1115 EJR1114:EJX1115 EJZ1114:EKF1115 EKH1114:EKN1115 EKP1114:EKV1115 EKX1114:ELD1115 ELF1114:ELL1115 ELN1114:ELT1115 ELV1114:EMB1115 EMD1114:EMJ1115 EML1114:EMR1115 EMT1114:EMZ1115 ENB1114:ENH1115 ENJ1114:ENP1115 ENR1114:ENX1115 ENZ1114:EOF1115 EOH1114:EON1115 EOP1114:EOV1115 EOX1114:EPD1115 EPF1114:EPL1115 EPN1114:EPT1115 EPV1114:EQB1115 EQD1114:EQJ1115 EQL1114:EQR1115 EQT1114:EQZ1115 ERB1114:ERH1115 ERJ1114:ERP1115 ERR1114:ERX1115 ERZ1114:ESF1115 ESH1114:ESN1115 ESP1114:ESV1115 ESX1114:ETD1115 ETF1114:ETL1115 ETN1114:ETT1115 ETV1114:EUB1115 EUD1114:EUJ1115 EUL1114:EUR1115 EUT1114:EUZ1115 EVB1114:EVH1115 EVJ1114:EVP1115 EVR1114:EVX1115 EVZ1114:EWF1115 EWH1114:EWN1115 EWP1114:EWV1115 EWX1114:EXD1115 EXF1114:EXL1115 EXN1114:EXT1115 EXV1114:EYB1115 EYD1114:EYJ1115 EYL1114:EYR1115 EYT1114:EYZ1115 EZB1114:EZH1115 EZJ1114:EZP1115 EZR1114:EZX1115 EZZ1114:FAF1115 FAH1114:FAN1115 FAP1114:FAV1115 FAX1114:FBD1115 FBF1114:FBL1115 FBN1114:FBT1115 FBV1114:FCB1115 FCD1114:FCJ1115 FCL1114:FCR1115 FCT1114:FCZ1115 FDB1114:FDH1115 FDJ1114:FDP1115 FDR1114:FDX1115 FDZ1114:FEF1115 FEH1114:FEN1115 FEP1114:FEV1115 FEX1114:FFD1115 FFF1114:FFL1115 FFN1114:FFT1115 FFV1114:FGB1115 FGD1114:FGJ1115 FGL1114:FGR1115 FGT1114:FGZ1115 FHB1114:FHH1115 FHJ1114:FHP1115 FHR1114:FHX1115 FHZ1114:FIF1115 FIH1114:FIN1115 FIP1114:FIV1115 FIX1114:FJD1115 FJF1114:FJL1115 FJN1114:FJT1115 FJV1114:FKB1115 FKD1114:FKJ1115 FKL1114:FKR1115 FKT1114:FKZ1115 FLB1114:FLH1115 FLJ1114:FLP1115 FLR1114:FLX1115 FLZ1114:FMF1115 FMH1114:FMN1115 FMP1114:FMV1115 FMX1114:FND1115 FNF1114:FNL1115 FNN1114:FNT1115 FNV1114:FOB1115 FOD1114:FOJ1115 FOL1114:FOR1115 FOT1114:FOZ1115 FPB1114:FPH1115 FPJ1114:FPP1115 FPR1114:FPX1115 FPZ1114:FQF1115 FQH1114:FQN1115 FQP1114:FQV1115 FQX1114:FRD1115 FRF1114:FRL1115 FRN1114:FRT1115 FRV1114:FSB1115 FSD1114:FSJ1115 FSL1114:FSR1115 FST1114:FSZ1115 FTB1114:FTH1115 FTJ1114:FTP1115 FTR1114:FTX1115 FTZ1114:FUF1115 FUH1114:FUN1115 FUP1114:FUV1115 FUX1114:FVD1115 FVF1114:FVL1115 FVN1114:FVT1115 FVV1114:FWB1115 FWD1114:FWJ1115 FWL1114:FWR1115 FWT1114:FWZ1115 FXB1114:FXH1115 FXJ1114:FXP1115 FXR1114:FXX1115 FXZ1114:FYF1115 FYH1114:FYN1115 FYP1114:FYV1115 FYX1114:FZD1115 FZF1114:FZL1115 FZN1114:FZT1115 FZV1114:GAB1115 GAD1114:GAJ1115 GAL1114:GAR1115 GAT1114:GAZ1115 GBB1114:GBH1115 GBJ1114:GBP1115 GBR1114:GBX1115 GBZ1114:GCF1115 GCH1114:GCN1115 GCP1114:GCV1115 GCX1114:GDD1115 GDF1114:GDL1115 GDN1114:GDT1115 GDV1114:GEB1115 GED1114:GEJ1115 GEL1114:GER1115 GET1114:GEZ1115 GFB1114:GFH1115 GFJ1114:GFP1115 GFR1114:GFX1115 GFZ1114:GGF1115 GGH1114:GGN1115 GGP1114:GGV1115 GGX1114:GHD1115 GHF1114:GHL1115 GHN1114:GHT1115 GHV1114:GIB1115 GID1114:GIJ1115 GIL1114:GIR1115 GIT1114:GIZ1115 GJB1114:GJH1115 GJJ1114:GJP1115 GJR1114:GJX1115 GJZ1114:GKF1115 GKH1114:GKN1115 GKP1114:GKV1115 GKX1114:GLD1115 GLF1114:GLL1115 GLN1114:GLT1115 GLV1114:GMB1115 GMD1114:GMJ1115 GML1114:GMR1115 GMT1114:GMZ1115 GNB1114:GNH1115 GNJ1114:GNP1115 GNR1114:GNX1115 GNZ1114:GOF1115 GOH1114:GON1115 GOP1114:GOV1115 GOX1114:GPD1115 GPF1114:GPL1115 GPN1114:GPT1115 GPV1114:GQB1115 GQD1114:GQJ1115 GQL1114:GQR1115 GQT1114:GQZ1115 GRB1114:GRH1115 GRJ1114:GRP1115 GRR1114:GRX1115 GRZ1114:GSF1115 GSH1114:GSN1115 GSP1114:GSV1115 GSX1114:GTD1115 GTF1114:GTL1115 GTN1114:GTT1115 GTV1114:GUB1115 GUD1114:GUJ1115 GUL1114:GUR1115 GUT1114:GUZ1115 GVB1114:GVH1115 GVJ1114:GVP1115 GVR1114:GVX1115 GVZ1114:GWF1115 GWH1114:GWN1115 GWP1114:GWV1115 GWX1114:GXD1115 GXF1114:GXL1115 GXN1114:GXT1115 GXV1114:GYB1115 GYD1114:GYJ1115 GYL1114:GYR1115 GYT1114:GYZ1115 GZB1114:GZH1115 GZJ1114:GZP1115 GZR1114:GZX1115 GZZ1114:HAF1115 HAH1114:HAN1115 HAP1114:HAV1115 HAX1114:HBD1115 HBF1114:HBL1115 HBN1114:HBT1115 HBV1114:HCB1115 HCD1114:HCJ1115 HCL1114:HCR1115 HCT1114:HCZ1115 HDB1114:HDH1115 HDJ1114:HDP1115 HDR1114:HDX1115 HDZ1114:HEF1115 HEH1114:HEN1115 HEP1114:HEV1115 HEX1114:HFD1115 HFF1114:HFL1115 HFN1114:HFT1115 HFV1114:HGB1115 HGD1114:HGJ1115 HGL1114:HGR1115 HGT1114:HGZ1115 HHB1114:HHH1115 HHJ1114:HHP1115 HHR1114:HHX1115 HHZ1114:HIF1115 HIH1114:HIN1115 HIP1114:HIV1115 HIX1114:HJD1115 HJF1114:HJL1115 HJN1114:HJT1115 HJV1114:HKB1115 HKD1114:HKJ1115 HKL1114:HKR1115 HKT1114:HKZ1115 HLB1114:HLH1115 HLJ1114:HLP1115 HLR1114:HLX1115 HLZ1114:HMF1115 HMH1114:HMN1115 HMP1114:HMV1115 HMX1114:HND1115 HNF1114:HNL1115 HNN1114:HNT1115 HNV1114:HOB1115 HOD1114:HOJ1115 HOL1114:HOR1115 HOT1114:HOZ1115 HPB1114:HPH1115 HPJ1114:HPP1115 HPR1114:HPX1115 HPZ1114:HQF1115 HQH1114:HQN1115 HQP1114:HQV1115 HQX1114:HRD1115 HRF1114:HRL1115 HRN1114:HRT1115 HRV1114:HSB1115 HSD1114:HSJ1115 HSL1114:HSR1115 HST1114:HSZ1115 HTB1114:HTH1115 HTJ1114:HTP1115 HTR1114:HTX1115 HTZ1114:HUF1115 HUH1114:HUN1115 HUP1114:HUV1115 HUX1114:HVD1115 HVF1114:HVL1115 HVN1114:HVT1115 HVV1114:HWB1115 HWD1114:HWJ1115 HWL1114:HWR1115 HWT1114:HWZ1115 HXB1114:HXH1115 HXJ1114:HXP1115 HXR1114:HXX1115 HXZ1114:HYF1115 HYH1114:HYN1115 HYP1114:HYV1115 HYX1114:HZD1115 HZF1114:HZL1115 HZN1114:HZT1115 HZV1114:IAB1115 IAD1114:IAJ1115 IAL1114:IAR1115 IAT1114:IAZ1115 IBB1114:IBH1115 IBJ1114:IBP1115 IBR1114:IBX1115 IBZ1114:ICF1115 ICH1114:ICN1115 ICP1114:ICV1115 ICX1114:IDD1115 IDF1114:IDL1115 IDN1114:IDT1115 IDV1114:IEB1115 IED1114:IEJ1115 IEL1114:IER1115 IET1114:IEZ1115 IFB1114:IFH1115 IFJ1114:IFP1115 IFR1114:IFX1115 IFZ1114:IGF1115 IGH1114:IGN1115 IGP1114:IGV1115 IGX1114:IHD1115 IHF1114:IHL1115 IHN1114:IHT1115 IHV1114:IIB1115 IID1114:IIJ1115 IIL1114:IIR1115 IIT1114:IIZ1115 IJB1114:IJH1115 IJJ1114:IJP1115 IJR1114:IJX1115 IJZ1114:IKF1115 IKH1114:IKN1115 IKP1114:IKV1115 IKX1114:ILD1115 ILF1114:ILL1115 ILN1114:ILT1115 ILV1114:IMB1115 IMD1114:IMJ1115 IML1114:IMR1115 IMT1114:IMZ1115 INB1114:INH1115 INJ1114:INP1115 INR1114:INX1115 INZ1114:IOF1115 IOH1114:ION1115 IOP1114:IOV1115 IOX1114:IPD1115 IPF1114:IPL1115 IPN1114:IPT1115 IPV1114:IQB1115 IQD1114:IQJ1115 IQL1114:IQR1115 IQT1114:IQZ1115 IRB1114:IRH1115 IRJ1114:IRP1115 IRR1114:IRX1115 IRZ1114:ISF1115 ISH1114:ISN1115 ISP1114:ISV1115 ISX1114:ITD1115 ITF1114:ITL1115 ITN1114:ITT1115 ITV1114:IUB1115 IUD1114:IUJ1115 IUL1114:IUR1115 IUT1114:IUZ1115 IVB1114:IVH1115 IVJ1114:IVP1115 IVR1114:IVX1115 IVZ1114:IWF1115 IWH1114:IWN1115 IWP1114:IWV1115 IWX1114:IXD1115 IXF1114:IXL1115 IXN1114:IXT1115 IXV1114:IYB1115 IYD1114:IYJ1115 IYL1114:IYR1115 IYT1114:IYZ1115 IZB1114:IZH1115 IZJ1114:IZP1115 IZR1114:IZX1115 IZZ1114:JAF1115 JAH1114:JAN1115 JAP1114:JAV1115 JAX1114:JBD1115 JBF1114:JBL1115 JBN1114:JBT1115 JBV1114:JCB1115 JCD1114:JCJ1115 JCL1114:JCR1115 JCT1114:JCZ1115 JDB1114:JDH1115 JDJ1114:JDP1115 JDR1114:JDX1115 JDZ1114:JEF1115 JEH1114:JEN1115 JEP1114:JEV1115 JEX1114:JFD1115 JFF1114:JFL1115 JFN1114:JFT1115 JFV1114:JGB1115 JGD1114:JGJ1115 JGL1114:JGR1115 JGT1114:JGZ1115 JHB1114:JHH1115 JHJ1114:JHP1115 JHR1114:JHX1115 JHZ1114:JIF1115 JIH1114:JIN1115 JIP1114:JIV1115 JIX1114:JJD1115 JJF1114:JJL1115 JJN1114:JJT1115 JJV1114:JKB1115 JKD1114:JKJ1115 JKL1114:JKR1115 JKT1114:JKZ1115 JLB1114:JLH1115 JLJ1114:JLP1115 JLR1114:JLX1115 JLZ1114:JMF1115 JMH1114:JMN1115 JMP1114:JMV1115 JMX1114:JND1115 JNF1114:JNL1115 JNN1114:JNT1115 JNV1114:JOB1115 JOD1114:JOJ1115 JOL1114:JOR1115 JOT1114:JOZ1115 JPB1114:JPH1115 JPJ1114:JPP1115 JPR1114:JPX1115 JPZ1114:JQF1115 JQH1114:JQN1115 JQP1114:JQV1115 JQX1114:JRD1115 JRF1114:JRL1115 JRN1114:JRT1115 JRV1114:JSB1115 JSD1114:JSJ1115 JSL1114:JSR1115 JST1114:JSZ1115 JTB1114:JTH1115 JTJ1114:JTP1115 JTR1114:JTX1115 JTZ1114:JUF1115 JUH1114:JUN1115 JUP1114:JUV1115 JUX1114:JVD1115 JVF1114:JVL1115 JVN1114:JVT1115 JVV1114:JWB1115 JWD1114:JWJ1115 JWL1114:JWR1115 JWT1114:JWZ1115 JXB1114:JXH1115 JXJ1114:JXP1115 JXR1114:JXX1115 JXZ1114:JYF1115 JYH1114:JYN1115 JYP1114:JYV1115 JYX1114:JZD1115 JZF1114:JZL1115 JZN1114:JZT1115 JZV1114:KAB1115 KAD1114:KAJ1115 KAL1114:KAR1115 KAT1114:KAZ1115 KBB1114:KBH1115 KBJ1114:KBP1115 KBR1114:KBX1115 KBZ1114:KCF1115 KCH1114:KCN1115 KCP1114:KCV1115 KCX1114:KDD1115 KDF1114:KDL1115 KDN1114:KDT1115 KDV1114:KEB1115 KED1114:KEJ1115 KEL1114:KER1115 KET1114:KEZ1115 KFB1114:KFH1115 KFJ1114:KFP1115 KFR1114:KFX1115 KFZ1114:KGF1115 KGH1114:KGN1115 KGP1114:KGV1115 KGX1114:KHD1115 KHF1114:KHL1115 KHN1114:KHT1115 KHV1114:KIB1115 KID1114:KIJ1115 KIL1114:KIR1115 KIT1114:KIZ1115 KJB1114:KJH1115 KJJ1114:KJP1115 KJR1114:KJX1115 KJZ1114:KKF1115 KKH1114:KKN1115 KKP1114:KKV1115 KKX1114:KLD1115 KLF1114:KLL1115 KLN1114:KLT1115 KLV1114:KMB1115 KMD1114:KMJ1115 KML1114:KMR1115 KMT1114:KMZ1115 KNB1114:KNH1115 KNJ1114:KNP1115 KNR1114:KNX1115 KNZ1114:KOF1115 KOH1114:KON1115 KOP1114:KOV1115 KOX1114:KPD1115 KPF1114:KPL1115 KPN1114:KPT1115 KPV1114:KQB1115 KQD1114:KQJ1115 KQL1114:KQR1115 KQT1114:KQZ1115 KRB1114:KRH1115 KRJ1114:KRP1115 KRR1114:KRX1115 KRZ1114:KSF1115 KSH1114:KSN1115 KSP1114:KSV1115 KSX1114:KTD1115 KTF1114:KTL1115 KTN1114:KTT1115 KTV1114:KUB1115 KUD1114:KUJ1115 KUL1114:KUR1115 KUT1114:KUZ1115 KVB1114:KVH1115 KVJ1114:KVP1115 KVR1114:KVX1115 KVZ1114:KWF1115 KWH1114:KWN1115 KWP1114:KWV1115 KWX1114:KXD1115 KXF1114:KXL1115 KXN1114:KXT1115 KXV1114:KYB1115 KYD1114:KYJ1115 KYL1114:KYR1115 KYT1114:KYZ1115 KZB1114:KZH1115 KZJ1114:KZP1115 KZR1114:KZX1115 KZZ1114:LAF1115 LAH1114:LAN1115 LAP1114:LAV1115 LAX1114:LBD1115 LBF1114:LBL1115 LBN1114:LBT1115 LBV1114:LCB1115 LCD1114:LCJ1115 LCL1114:LCR1115 LCT1114:LCZ1115 LDB1114:LDH1115 LDJ1114:LDP1115 LDR1114:LDX1115 LDZ1114:LEF1115 LEH1114:LEN1115 LEP1114:LEV1115 LEX1114:LFD1115 LFF1114:LFL1115 LFN1114:LFT1115 LFV1114:LGB1115 LGD1114:LGJ1115 LGL1114:LGR1115 LGT1114:LGZ1115 LHB1114:LHH1115 LHJ1114:LHP1115 LHR1114:LHX1115 LHZ1114:LIF1115 LIH1114:LIN1115 LIP1114:LIV1115 LIX1114:LJD1115 LJF1114:LJL1115 LJN1114:LJT1115 LJV1114:LKB1115 LKD1114:LKJ1115 LKL1114:LKR1115 LKT1114:LKZ1115 LLB1114:LLH1115 LLJ1114:LLP1115 LLR1114:LLX1115 LLZ1114:LMF1115 LMH1114:LMN1115 LMP1114:LMV1115 LMX1114:LND1115 LNF1114:LNL1115 LNN1114:LNT1115 LNV1114:LOB1115 LOD1114:LOJ1115 LOL1114:LOR1115 LOT1114:LOZ1115 LPB1114:LPH1115 LPJ1114:LPP1115 LPR1114:LPX1115 LPZ1114:LQF1115 LQH1114:LQN1115 LQP1114:LQV1115 LQX1114:LRD1115 LRF1114:LRL1115 LRN1114:LRT1115 LRV1114:LSB1115 LSD1114:LSJ1115 LSL1114:LSR1115 LST1114:LSZ1115 LTB1114:LTH1115 LTJ1114:LTP1115 LTR1114:LTX1115 LTZ1114:LUF1115 LUH1114:LUN1115 LUP1114:LUV1115 LUX1114:LVD1115 LVF1114:LVL1115 LVN1114:LVT1115 LVV1114:LWB1115 LWD1114:LWJ1115 LWL1114:LWR1115 LWT1114:LWZ1115 LXB1114:LXH1115 LXJ1114:LXP1115 LXR1114:LXX1115 LXZ1114:LYF1115 LYH1114:LYN1115 LYP1114:LYV1115 LYX1114:LZD1115 LZF1114:LZL1115 LZN1114:LZT1115 LZV1114:MAB1115 MAD1114:MAJ1115 MAL1114:MAR1115 MAT1114:MAZ1115 MBB1114:MBH1115 MBJ1114:MBP1115 MBR1114:MBX1115 MBZ1114:MCF1115 MCH1114:MCN1115 MCP1114:MCV1115 MCX1114:MDD1115 MDF1114:MDL1115 MDN1114:MDT1115 MDV1114:MEB1115 MED1114:MEJ1115 MEL1114:MER1115 MET1114:MEZ1115 MFB1114:MFH1115 MFJ1114:MFP1115 MFR1114:MFX1115 MFZ1114:MGF1115 MGH1114:MGN1115 MGP1114:MGV1115 MGX1114:MHD1115 MHF1114:MHL1115 MHN1114:MHT1115 MHV1114:MIB1115 MID1114:MIJ1115 MIL1114:MIR1115 MIT1114:MIZ1115 MJB1114:MJH1115 MJJ1114:MJP1115 MJR1114:MJX1115 MJZ1114:MKF1115 MKH1114:MKN1115 MKP1114:MKV1115 MKX1114:MLD1115 MLF1114:MLL1115 MLN1114:MLT1115 MLV1114:MMB1115 MMD1114:MMJ1115 MML1114:MMR1115 MMT1114:MMZ1115 MNB1114:MNH1115 MNJ1114:MNP1115 MNR1114:MNX1115 MNZ1114:MOF1115 MOH1114:MON1115 MOP1114:MOV1115 MOX1114:MPD1115 MPF1114:MPL1115 MPN1114:MPT1115 MPV1114:MQB1115 MQD1114:MQJ1115 MQL1114:MQR1115 MQT1114:MQZ1115 MRB1114:MRH1115 MRJ1114:MRP1115 MRR1114:MRX1115 MRZ1114:MSF1115 MSH1114:MSN1115 MSP1114:MSV1115 MSX1114:MTD1115 MTF1114:MTL1115 MTN1114:MTT1115 MTV1114:MUB1115 MUD1114:MUJ1115 MUL1114:MUR1115 MUT1114:MUZ1115 MVB1114:MVH1115 MVJ1114:MVP1115 MVR1114:MVX1115 MVZ1114:MWF1115 MWH1114:MWN1115 MWP1114:MWV1115 MWX1114:MXD1115 MXF1114:MXL1115 MXN1114:MXT1115 MXV1114:MYB1115 MYD1114:MYJ1115 MYL1114:MYR1115 MYT1114:MYZ1115 MZB1114:MZH1115 MZJ1114:MZP1115 MZR1114:MZX1115 MZZ1114:NAF1115 NAH1114:NAN1115 NAP1114:NAV1115 NAX1114:NBD1115 NBF1114:NBL1115 NBN1114:NBT1115 NBV1114:NCB1115 NCD1114:NCJ1115 NCL1114:NCR1115 NCT1114:NCZ1115 NDB1114:NDH1115 NDJ1114:NDP1115 NDR1114:NDX1115 NDZ1114:NEF1115 NEH1114:NEN1115 NEP1114:NEV1115 NEX1114:NFD1115 NFF1114:NFL1115 NFN1114:NFT1115 NFV1114:NGB1115 NGD1114:NGJ1115 NGL1114:NGR1115 NGT1114:NGZ1115 NHB1114:NHH1115 NHJ1114:NHP1115 NHR1114:NHX1115 NHZ1114:NIF1115 NIH1114:NIN1115 NIP1114:NIV1115 NIX1114:NJD1115 NJF1114:NJL1115 NJN1114:NJT1115 NJV1114:NKB1115 NKD1114:NKJ1115 NKL1114:NKR1115 NKT1114:NKZ1115 NLB1114:NLH1115 NLJ1114:NLP1115 NLR1114:NLX1115 NLZ1114:NMF1115 NMH1114:NMN1115 NMP1114:NMV1115 NMX1114:NND1115 NNF1114:NNL1115 NNN1114:NNT1115 NNV1114:NOB1115 NOD1114:NOJ1115 NOL1114:NOR1115 NOT1114:NOZ1115 NPB1114:NPH1115 NPJ1114:NPP1115 NPR1114:NPX1115 NPZ1114:NQF1115 NQH1114:NQN1115 NQP1114:NQV1115 NQX1114:NRD1115 NRF1114:NRL1115 NRN1114:NRT1115 NRV1114:NSB1115 NSD1114:NSJ1115 NSL1114:NSR1115 NST1114:NSZ1115 NTB1114:NTH1115 NTJ1114:NTP1115 NTR1114:NTX1115 NTZ1114:NUF1115 NUH1114:NUN1115 NUP1114:NUV1115 NUX1114:NVD1115 NVF1114:NVL1115 NVN1114:NVT1115 NVV1114:NWB1115 NWD1114:NWJ1115 NWL1114:NWR1115 NWT1114:NWZ1115 NXB1114:NXH1115 NXJ1114:NXP1115 NXR1114:NXX1115 NXZ1114:NYF1115 NYH1114:NYN1115 NYP1114:NYV1115 NYX1114:NZD1115 NZF1114:NZL1115 NZN1114:NZT1115 NZV1114:OAB1115 OAD1114:OAJ1115 OAL1114:OAR1115 OAT1114:OAZ1115 OBB1114:OBH1115 OBJ1114:OBP1115 OBR1114:OBX1115 OBZ1114:OCF1115 OCH1114:OCN1115 OCP1114:OCV1115 OCX1114:ODD1115 ODF1114:ODL1115 ODN1114:ODT1115 ODV1114:OEB1115 OED1114:OEJ1115 OEL1114:OER1115 OET1114:OEZ1115 OFB1114:OFH1115 OFJ1114:OFP1115 OFR1114:OFX1115 OFZ1114:OGF1115 OGH1114:OGN1115 OGP1114:OGV1115 OGX1114:OHD1115 OHF1114:OHL1115 OHN1114:OHT1115 OHV1114:OIB1115 OID1114:OIJ1115 OIL1114:OIR1115 OIT1114:OIZ1115 OJB1114:OJH1115 OJJ1114:OJP1115 OJR1114:OJX1115 OJZ1114:OKF1115 OKH1114:OKN1115 OKP1114:OKV1115 OKX1114:OLD1115 OLF1114:OLL1115 OLN1114:OLT1115 OLV1114:OMB1115 OMD1114:OMJ1115 OML1114:OMR1115 OMT1114:OMZ1115 ONB1114:ONH1115 ONJ1114:ONP1115 ONR1114:ONX1115 ONZ1114:OOF1115 OOH1114:OON1115 OOP1114:OOV1115 OOX1114:OPD1115 OPF1114:OPL1115 OPN1114:OPT1115 OPV1114:OQB1115 OQD1114:OQJ1115 OQL1114:OQR1115 OQT1114:OQZ1115 ORB1114:ORH1115 ORJ1114:ORP1115 ORR1114:ORX1115 ORZ1114:OSF1115 OSH1114:OSN1115 OSP1114:OSV1115 OSX1114:OTD1115 OTF1114:OTL1115 OTN1114:OTT1115 OTV1114:OUB1115 OUD1114:OUJ1115 OUL1114:OUR1115 OUT1114:OUZ1115 OVB1114:OVH1115 OVJ1114:OVP1115 OVR1114:OVX1115 OVZ1114:OWF1115 OWH1114:OWN1115 OWP1114:OWV1115 OWX1114:OXD1115 OXF1114:OXL1115 OXN1114:OXT1115 OXV1114:OYB1115 OYD1114:OYJ1115 OYL1114:OYR1115 OYT1114:OYZ1115 OZB1114:OZH1115 OZJ1114:OZP1115 OZR1114:OZX1115 OZZ1114:PAF1115 PAH1114:PAN1115 PAP1114:PAV1115 PAX1114:PBD1115 PBF1114:PBL1115 PBN1114:PBT1115 PBV1114:PCB1115 PCD1114:PCJ1115 PCL1114:PCR1115 PCT1114:PCZ1115 PDB1114:PDH1115 PDJ1114:PDP1115 PDR1114:PDX1115 PDZ1114:PEF1115 PEH1114:PEN1115 PEP1114:PEV1115 PEX1114:PFD1115 PFF1114:PFL1115 PFN1114:PFT1115 PFV1114:PGB1115 PGD1114:PGJ1115 PGL1114:PGR1115 PGT1114:PGZ1115 PHB1114:PHH1115 PHJ1114:PHP1115 PHR1114:PHX1115 PHZ1114:PIF1115 PIH1114:PIN1115 PIP1114:PIV1115 PIX1114:PJD1115 PJF1114:PJL1115 PJN1114:PJT1115 PJV1114:PKB1115 PKD1114:PKJ1115 PKL1114:PKR1115 PKT1114:PKZ1115 PLB1114:PLH1115 PLJ1114:PLP1115 PLR1114:PLX1115 PLZ1114:PMF1115 PMH1114:PMN1115 PMP1114:PMV1115 PMX1114:PND1115 PNF1114:PNL1115 PNN1114:PNT1115 PNV1114:POB1115 POD1114:POJ1115 POL1114:POR1115 POT1114:POZ1115 PPB1114:PPH1115 PPJ1114:PPP1115 PPR1114:PPX1115 PPZ1114:PQF1115 PQH1114:PQN1115 PQP1114:PQV1115 PQX1114:PRD1115 PRF1114:PRL1115 PRN1114:PRT1115 PRV1114:PSB1115 PSD1114:PSJ1115 PSL1114:PSR1115 PST1114:PSZ1115 PTB1114:PTH1115 PTJ1114:PTP1115 PTR1114:PTX1115 PTZ1114:PUF1115 PUH1114:PUN1115 PUP1114:PUV1115 PUX1114:PVD1115 PVF1114:PVL1115 PVN1114:PVT1115 PVV1114:PWB1115 PWD1114:PWJ1115 PWL1114:PWR1115 PWT1114:PWZ1115 PXB1114:PXH1115 PXJ1114:PXP1115 PXR1114:PXX1115 PXZ1114:PYF1115 PYH1114:PYN1115 PYP1114:PYV1115 PYX1114:PZD1115 PZF1114:PZL1115 PZN1114:PZT1115 PZV1114:QAB1115 QAD1114:QAJ1115 QAL1114:QAR1115 QAT1114:QAZ1115 QBB1114:QBH1115 QBJ1114:QBP1115 QBR1114:QBX1115 QBZ1114:QCF1115 QCH1114:QCN1115 QCP1114:QCV1115 QCX1114:QDD1115 QDF1114:QDL1115 QDN1114:QDT1115 QDV1114:QEB1115 QED1114:QEJ1115 QEL1114:QER1115 QET1114:QEZ1115 QFB1114:QFH1115 QFJ1114:QFP1115 QFR1114:QFX1115 QFZ1114:QGF1115 QGH1114:QGN1115 QGP1114:QGV1115 QGX1114:QHD1115 QHF1114:QHL1115 QHN1114:QHT1115 QHV1114:QIB1115 QID1114:QIJ1115 QIL1114:QIR1115 QIT1114:QIZ1115 QJB1114:QJH1115 QJJ1114:QJP1115 QJR1114:QJX1115 QJZ1114:QKF1115 QKH1114:QKN1115 QKP1114:QKV1115 QKX1114:QLD1115 QLF1114:QLL1115 QLN1114:QLT1115 QLV1114:QMB1115 QMD1114:QMJ1115 QML1114:QMR1115 QMT1114:QMZ1115 QNB1114:QNH1115 QNJ1114:QNP1115 QNR1114:QNX1115 QNZ1114:QOF1115 QOH1114:QON1115 QOP1114:QOV1115 QOX1114:QPD1115 QPF1114:QPL1115 QPN1114:QPT1115 QPV1114:QQB1115 QQD1114:QQJ1115 QQL1114:QQR1115 QQT1114:QQZ1115 QRB1114:QRH1115 QRJ1114:QRP1115 QRR1114:QRX1115 QRZ1114:QSF1115 QSH1114:QSN1115 QSP1114:QSV1115 QSX1114:QTD1115 QTF1114:QTL1115 QTN1114:QTT1115 QTV1114:QUB1115 QUD1114:QUJ1115 QUL1114:QUR1115 QUT1114:QUZ1115 QVB1114:QVH1115 QVJ1114:QVP1115 QVR1114:QVX1115 QVZ1114:QWF1115 QWH1114:QWN1115 QWP1114:QWV1115 QWX1114:QXD1115 QXF1114:QXL1115 QXN1114:QXT1115 QXV1114:QYB1115 QYD1114:QYJ1115 QYL1114:QYR1115 QYT1114:QYZ1115 QZB1114:QZH1115 QZJ1114:QZP1115 QZR1114:QZX1115 QZZ1114:RAF1115 RAH1114:RAN1115 RAP1114:RAV1115 RAX1114:RBD1115 RBF1114:RBL1115 RBN1114:RBT1115 RBV1114:RCB1115 RCD1114:RCJ1115 RCL1114:RCR1115 RCT1114:RCZ1115 RDB1114:RDH1115 RDJ1114:RDP1115 RDR1114:RDX1115 RDZ1114:REF1115 REH1114:REN1115 REP1114:REV1115 REX1114:RFD1115 RFF1114:RFL1115 RFN1114:RFT1115 RFV1114:RGB1115 RGD1114:RGJ1115 RGL1114:RGR1115 RGT1114:RGZ1115 RHB1114:RHH1115 RHJ1114:RHP1115 RHR1114:RHX1115 RHZ1114:RIF1115 RIH1114:RIN1115 RIP1114:RIV1115 RIX1114:RJD1115 RJF1114:RJL1115 RJN1114:RJT1115 RJV1114:RKB1115 RKD1114:RKJ1115 RKL1114:RKR1115 RKT1114:RKZ1115 RLB1114:RLH1115 RLJ1114:RLP1115 RLR1114:RLX1115 RLZ1114:RMF1115 RMH1114:RMN1115 RMP1114:RMV1115 RMX1114:RND1115 RNF1114:RNL1115 RNN1114:RNT1115 RNV1114:ROB1115 ROD1114:ROJ1115 ROL1114:ROR1115 ROT1114:ROZ1115 RPB1114:RPH1115 RPJ1114:RPP1115 RPR1114:RPX1115 RPZ1114:RQF1115 RQH1114:RQN1115 RQP1114:RQV1115 RQX1114:RRD1115 RRF1114:RRL1115 RRN1114:RRT1115 RRV1114:RSB1115 RSD1114:RSJ1115 RSL1114:RSR1115 RST1114:RSZ1115 RTB1114:RTH1115 RTJ1114:RTP1115 RTR1114:RTX1115 RTZ1114:RUF1115 RUH1114:RUN1115 RUP1114:RUV1115 RUX1114:RVD1115 RVF1114:RVL1115 RVN1114:RVT1115 RVV1114:RWB1115 RWD1114:RWJ1115 RWL1114:RWR1115 RWT1114:RWZ1115 RXB1114:RXH1115 RXJ1114:RXP1115 RXR1114:RXX1115 RXZ1114:RYF1115 RYH1114:RYN1115 RYP1114:RYV1115 RYX1114:RZD1115 RZF1114:RZL1115 RZN1114:RZT1115 RZV1114:SAB1115 SAD1114:SAJ1115 SAL1114:SAR1115 SAT1114:SAZ1115 SBB1114:SBH1115 SBJ1114:SBP1115 SBR1114:SBX1115 SBZ1114:SCF1115 SCH1114:SCN1115 SCP1114:SCV1115 SCX1114:SDD1115 SDF1114:SDL1115 SDN1114:SDT1115 SDV1114:SEB1115 SED1114:SEJ1115 SEL1114:SER1115 SET1114:SEZ1115 SFB1114:SFH1115 SFJ1114:SFP1115 SFR1114:SFX1115 SFZ1114:SGF1115 SGH1114:SGN1115 SGP1114:SGV1115 SGX1114:SHD1115 SHF1114:SHL1115 SHN1114:SHT1115 SHV1114:SIB1115 SID1114:SIJ1115 SIL1114:SIR1115 SIT1114:SIZ1115 SJB1114:SJH1115 SJJ1114:SJP1115 SJR1114:SJX1115 SJZ1114:SKF1115 SKH1114:SKN1115 SKP1114:SKV1115 SKX1114:SLD1115 SLF1114:SLL1115 SLN1114:SLT1115 SLV1114:SMB1115 SMD1114:SMJ1115 SML1114:SMR1115 SMT1114:SMZ1115 SNB1114:SNH1115 SNJ1114:SNP1115 SNR1114:SNX1115 SNZ1114:SOF1115 SOH1114:SON1115 SOP1114:SOV1115 SOX1114:SPD1115 SPF1114:SPL1115 SPN1114:SPT1115 SPV1114:SQB1115 SQD1114:SQJ1115 SQL1114:SQR1115 SQT1114:SQZ1115 SRB1114:SRH1115 SRJ1114:SRP1115 SRR1114:SRX1115 SRZ1114:SSF1115 SSH1114:SSN1115 SSP1114:SSV1115 SSX1114:STD1115 STF1114:STL1115 STN1114:STT1115 STV1114:SUB1115 SUD1114:SUJ1115 SUL1114:SUR1115 SUT1114:SUZ1115 SVB1114:SVH1115 SVJ1114:SVP1115 SVR1114:SVX1115 SVZ1114:SWF1115 SWH1114:SWN1115 SWP1114:SWV1115 SWX1114:SXD1115 SXF1114:SXL1115 SXN1114:SXT1115 SXV1114:SYB1115 SYD1114:SYJ1115 SYL1114:SYR1115 SYT1114:SYZ1115 SZB1114:SZH1115 SZJ1114:SZP1115 SZR1114:SZX1115 SZZ1114:TAF1115 TAH1114:TAN1115 TAP1114:TAV1115 TAX1114:TBD1115 TBF1114:TBL1115 TBN1114:TBT1115 TBV1114:TCB1115 TCD1114:TCJ1115 TCL1114:TCR1115 TCT1114:TCZ1115 TDB1114:TDH1115 TDJ1114:TDP1115 TDR1114:TDX1115 TDZ1114:TEF1115 TEH1114:TEN1115 TEP1114:TEV1115 TEX1114:TFD1115 TFF1114:TFL1115 TFN1114:TFT1115 TFV1114:TGB1115 TGD1114:TGJ1115 TGL1114:TGR1115 TGT1114:TGZ1115 THB1114:THH1115 THJ1114:THP1115 THR1114:THX1115 THZ1114:TIF1115 TIH1114:TIN1115 TIP1114:TIV1115 TIX1114:TJD1115 TJF1114:TJL1115 TJN1114:TJT1115 TJV1114:TKB1115 TKD1114:TKJ1115 TKL1114:TKR1115 TKT1114:TKZ1115 TLB1114:TLH1115 TLJ1114:TLP1115 TLR1114:TLX1115 TLZ1114:TMF1115 TMH1114:TMN1115 TMP1114:TMV1115 TMX1114:TND1115 TNF1114:TNL1115 TNN1114:TNT1115 TNV1114:TOB1115 TOD1114:TOJ1115 TOL1114:TOR1115 TOT1114:TOZ1115 TPB1114:TPH1115 TPJ1114:TPP1115 TPR1114:TPX1115 TPZ1114:TQF1115 TQH1114:TQN1115 TQP1114:TQV1115 TQX1114:TRD1115 TRF1114:TRL1115 TRN1114:TRT1115 TRV1114:TSB1115 TSD1114:TSJ1115 TSL1114:TSR1115 TST1114:TSZ1115 TTB1114:TTH1115 TTJ1114:TTP1115 TTR1114:TTX1115 TTZ1114:TUF1115 TUH1114:TUN1115 TUP1114:TUV1115 TUX1114:TVD1115 TVF1114:TVL1115 TVN1114:TVT1115 TVV1114:TWB1115 TWD1114:TWJ1115 TWL1114:TWR1115 TWT1114:TWZ1115 TXB1114:TXH1115 TXJ1114:TXP1115 TXR1114:TXX1115 TXZ1114:TYF1115 TYH1114:TYN1115 TYP1114:TYV1115 TYX1114:TZD1115 TZF1114:TZL1115 TZN1114:TZT1115 TZV1114:UAB1115 UAD1114:UAJ1115 UAL1114:UAR1115 UAT1114:UAZ1115 UBB1114:UBH1115 UBJ1114:UBP1115 UBR1114:UBX1115 UBZ1114:UCF1115 UCH1114:UCN1115 UCP1114:UCV1115 UCX1114:UDD1115 UDF1114:UDL1115 UDN1114:UDT1115 UDV1114:UEB1115 UED1114:UEJ1115 UEL1114:UER1115 UET1114:UEZ1115 UFB1114:UFH1115 UFJ1114:UFP1115 UFR1114:UFX1115 UFZ1114:UGF1115 UGH1114:UGN1115 UGP1114:UGV1115 UGX1114:UHD1115 UHF1114:UHL1115 UHN1114:UHT1115 UHV1114:UIB1115 UID1114:UIJ1115 UIL1114:UIR1115 UIT1114:UIZ1115 UJB1114:UJH1115 UJJ1114:UJP1115 UJR1114:UJX1115 UJZ1114:UKF1115 UKH1114:UKN1115 UKP1114:UKV1115 UKX1114:ULD1115 ULF1114:ULL1115 ULN1114:ULT1115 ULV1114:UMB1115 UMD1114:UMJ1115 UML1114:UMR1115 UMT1114:UMZ1115 UNB1114:UNH1115 UNJ1114:UNP1115 UNR1114:UNX1115 UNZ1114:UOF1115 UOH1114:UON1115 UOP1114:UOV1115 UOX1114:UPD1115 UPF1114:UPL1115 UPN1114:UPT1115 UPV1114:UQB1115 UQD1114:UQJ1115 UQL1114:UQR1115 UQT1114:UQZ1115 URB1114:URH1115 URJ1114:URP1115 URR1114:URX1115 URZ1114:USF1115 USH1114:USN1115 USP1114:USV1115 USX1114:UTD1115 UTF1114:UTL1115 UTN1114:UTT1115 UTV1114:UUB1115 UUD1114:UUJ1115 UUL1114:UUR1115 UUT1114:UUZ1115 UVB1114:UVH1115 UVJ1114:UVP1115 UVR1114:UVX1115 UVZ1114:UWF1115 UWH1114:UWN1115 UWP1114:UWV1115 UWX1114:UXD1115 UXF1114:UXL1115 UXN1114:UXT1115 UXV1114:UYB1115 UYD1114:UYJ1115 UYL1114:UYR1115 UYT1114:UYZ1115 UZB1114:UZH1115 UZJ1114:UZP1115 UZR1114:UZX1115 UZZ1114:VAF1115 VAH1114:VAN1115 VAP1114:VAV1115 VAX1114:VBD1115 VBF1114:VBL1115 VBN1114:VBT1115 VBV1114:VCB1115 VCD1114:VCJ1115 VCL1114:VCR1115 VCT1114:VCZ1115 VDB1114:VDH1115 VDJ1114:VDP1115 VDR1114:VDX1115 VDZ1114:VEF1115 VEH1114:VEN1115 VEP1114:VEV1115 VEX1114:VFD1115 VFF1114:VFL1115 VFN1114:VFT1115 VFV1114:VGB1115 VGD1114:VGJ1115 VGL1114:VGR1115 VGT1114:VGZ1115 VHB1114:VHH1115 VHJ1114:VHP1115 VHR1114:VHX1115 VHZ1114:VIF1115 VIH1114:VIN1115 VIP1114:VIV1115 VIX1114:VJD1115 VJF1114:VJL1115 VJN1114:VJT1115 VJV1114:VKB1115 VKD1114:VKJ1115 VKL1114:VKR1115 VKT1114:VKZ1115 VLB1114:VLH1115 VLJ1114:VLP1115 VLR1114:VLX1115 VLZ1114:VMF1115 VMH1114:VMN1115 VMP1114:VMV1115 VMX1114:VND1115 VNF1114:VNL1115 VNN1114:VNT1115 VNV1114:VOB1115 VOD1114:VOJ1115 VOL1114:VOR1115 VOT1114:VOZ1115 VPB1114:VPH1115 VPJ1114:VPP1115 VPR1114:VPX1115 VPZ1114:VQF1115 VQH1114:VQN1115 VQP1114:VQV1115 VQX1114:VRD1115 VRF1114:VRL1115 VRN1114:VRT1115 VRV1114:VSB1115 VSD1114:VSJ1115 VSL1114:VSR1115 VST1114:VSZ1115 VTB1114:VTH1115 VTJ1114:VTP1115 VTR1114:VTX1115 VTZ1114:VUF1115 VUH1114:VUN1115 VUP1114:VUV1115 VUX1114:VVD1115 VVF1114:VVL1115 VVN1114:VVT1115 VVV1114:VWB1115 VWD1114:VWJ1115 VWL1114:VWR1115 VWT1114:VWZ1115 VXB1114:VXH1115 VXJ1114:VXP1115 VXR1114:VXX1115 VXZ1114:VYF1115 VYH1114:VYN1115 VYP1114:VYV1115 VYX1114:VZD1115 VZF1114:VZL1115 VZN1114:VZT1115 VZV1114:WAB1115 WAD1114:WAJ1115 WAL1114:WAR1115 WAT1114:WAZ1115 WBB1114:WBH1115 WBJ1114:WBP1115 WBR1114:WBX1115 WBZ1114:WCF1115 WCH1114:WCN1115 WCP1114:WCV1115 WCX1114:WDD1115 WDF1114:WDL1115 WDN1114:WDT1115 WDV1114:WEB1115 WED1114:WEJ1115 WEL1114:WER1115 WET1114:WEZ1115 WFB1114:WFH1115 WFJ1114:WFP1115 WFR1114:WFX1115 WFZ1114:WGF1115 WGH1114:WGN1115 WGP1114:WGV1115 WGX1114:WHD1115 WHF1114:WHL1115 WHN1114:WHT1115 WHV1114:WIB1115 WID1114:WIJ1115 WIL1114:WIR1115 WIT1114:WIZ1115 WJB1114:WJH1115 WJJ1114:WJP1115 WJR1114:WJX1115 WJZ1114:WKF1115 WKH1114:WKN1115 WKP1114:WKV1115 WKX1114:WLD1115 WLF1114:WLL1115 WLN1114:WLT1115 WLV1114:WMB1115 WMD1114:WMJ1115 WML1114:WMR1115 WMT1114:WMZ1115 WNB1114:WNH1115 WNJ1114:WNP1115 WNR1114:WNX1115 WNZ1114:WOF1115 WOH1114:WON1115 WOP1114:WOV1115 WOX1114:WPD1115 WPF1114:WPL1115 WPN1114:WPT1115 WPV1114:WQB1115 WQD1114:WQJ1115 WQL1114:WQR1115 WQT1114:WQZ1115 WRB1114:WRH1115 WRJ1114:WRP1115 WRR1114:WRX1115 WRZ1114:WSF1115 WSH1114:WSN1115 WSP1114:WSV1115 WSX1114:WTD1115 WTF1114:WTL1115 WTN1114:WTT1115 WTV1114:WUB1115 WUD1114:WUJ1115 WUL1114:WUR1115 WUT1114:WUZ1115 WVB1114:WVH1115 WVJ1114:WVP1115 WVR1114:WVX1115 WVZ1114:WWF1115 WWH1114:WWN1115 WWP1114:WWV1115 WWX1114:WXD1115 WXF1114:WXL1115 WXN1114:WXT1115 WXV1114:WYB1115 WYD1114:WYJ1115 WYL1114:WYR1115 WYT1114:WYZ1115 WZB1114:WZH1115 WZJ1114:WZP1115 WZR1114:WZX1115 WZZ1114:XAF1115 XAH1114:XAN1115 XAP1114:XAV1115 XAX1114:XBD1115 XBF1114:XBL1115 XBN1114:XBT1115 XBV1114:XCB1115 XCD1114:XCJ1115 XCL1114:XCR1115 XCT1114:XCZ1115 XDB1114:XDH1115 XDJ1114:XDP1115 XDR1114:XDX1115 XDZ1114:XEF1115 XEH1114:XEN1115 XEP1114:XEV1115 XEX1114:XFD1115 B1114:AF1115 AH1123:AN1124 AP1123:AV1124 AX1123:BD1124 BF1123:BL1124 BN1123:BT1124 BV1123:CB1124 CD1123:CJ1124 CL1123:CR1124 CT1123:CZ1124 DB1123:DH1124 DJ1123:DP1124 DR1123:DX1124 DZ1123:EF1124 EH1123:EN1124 EP1123:EV1124 EX1123:FD1124 FF1123:FL1124 FN1123:FT1124 FV1123:GB1124 GD1123:GJ1124 GL1123:GR1124 GT1123:GZ1124 HB1123:HH1124 HJ1123:HP1124 HR1123:HX1124 HZ1123:IF1124 IH1123:IN1124 IP1123:IV1124 IX1123:JD1124 JF1123:JL1124 JN1123:JT1124 JV1123:KB1124 KD1123:KJ1124 KL1123:KR1124 KT1123:KZ1124 LB1123:LH1124 LJ1123:LP1124 LR1123:LX1124 LZ1123:MF1124 MH1123:MN1124 MP1123:MV1124 MX1123:ND1124 NF1123:NL1124 NN1123:NT1124 NV1123:OB1124 OD1123:OJ1124 OL1123:OR1124 OT1123:OZ1124 PB1123:PH1124 PJ1123:PP1124 PR1123:PX1124 PZ1123:QF1124 QH1123:QN1124 QP1123:QV1124 QX1123:RD1124 RF1123:RL1124 RN1123:RT1124 RV1123:SB1124 SD1123:SJ1124 SL1123:SR1124 ST1123:SZ1124 TB1123:TH1124 TJ1123:TP1124 TR1123:TX1124 TZ1123:UF1124 UH1123:UN1124 UP1123:UV1124 UX1123:VD1124 VF1123:VL1124 VN1123:VT1124 VV1123:WB1124 WD1123:WJ1124 WL1123:WR1124 WT1123:WZ1124 XB1123:XH1124 XJ1123:XP1124 XR1123:XX1124 XZ1123:YF1124 YH1123:YN1124 YP1123:YV1124 YX1123:ZD1124 ZF1123:ZL1124 ZN1123:ZT1124 ZV1123:AAB1124 AAD1123:AAJ1124 AAL1123:AAR1124 AAT1123:AAZ1124 ABB1123:ABH1124 ABJ1123:ABP1124 ABR1123:ABX1124 ABZ1123:ACF1124 ACH1123:ACN1124 ACP1123:ACV1124 ACX1123:ADD1124 ADF1123:ADL1124 ADN1123:ADT1124 ADV1123:AEB1124 AED1123:AEJ1124 AEL1123:AER1124 AET1123:AEZ1124 AFB1123:AFH1124 AFJ1123:AFP1124 AFR1123:AFX1124 AFZ1123:AGF1124 AGH1123:AGN1124 AGP1123:AGV1124 AGX1123:AHD1124 AHF1123:AHL1124 AHN1123:AHT1124 AHV1123:AIB1124 AID1123:AIJ1124 AIL1123:AIR1124 AIT1123:AIZ1124 AJB1123:AJH1124 AJJ1123:AJP1124 AJR1123:AJX1124 AJZ1123:AKF1124 AKH1123:AKN1124 AKP1123:AKV1124 AKX1123:ALD1124 ALF1123:ALL1124 ALN1123:ALT1124 ALV1123:AMB1124 AMD1123:AMJ1124 AML1123:AMR1124 AMT1123:AMZ1124 ANB1123:ANH1124 ANJ1123:ANP1124 ANR1123:ANX1124 ANZ1123:AOF1124 AOH1123:AON1124 AOP1123:AOV1124 AOX1123:APD1124 APF1123:APL1124 APN1123:APT1124 APV1123:AQB1124 AQD1123:AQJ1124 AQL1123:AQR1124 AQT1123:AQZ1124 ARB1123:ARH1124 ARJ1123:ARP1124 ARR1123:ARX1124 ARZ1123:ASF1124 ASH1123:ASN1124 ASP1123:ASV1124 ASX1123:ATD1124 ATF1123:ATL1124 ATN1123:ATT1124 ATV1123:AUB1124 AUD1123:AUJ1124 AUL1123:AUR1124 AUT1123:AUZ1124 AVB1123:AVH1124 AVJ1123:AVP1124 AVR1123:AVX1124 AVZ1123:AWF1124 AWH1123:AWN1124 AWP1123:AWV1124 AWX1123:AXD1124 AXF1123:AXL1124 AXN1123:AXT1124 AXV1123:AYB1124 AYD1123:AYJ1124 AYL1123:AYR1124 AYT1123:AYZ1124 AZB1123:AZH1124 AZJ1123:AZP1124 AZR1123:AZX1124 AZZ1123:BAF1124 BAH1123:BAN1124 BAP1123:BAV1124 BAX1123:BBD1124 BBF1123:BBL1124 BBN1123:BBT1124 BBV1123:BCB1124 BCD1123:BCJ1124 BCL1123:BCR1124 BCT1123:BCZ1124 BDB1123:BDH1124 BDJ1123:BDP1124 BDR1123:BDX1124 BDZ1123:BEF1124 BEH1123:BEN1124 BEP1123:BEV1124 BEX1123:BFD1124 BFF1123:BFL1124 BFN1123:BFT1124 BFV1123:BGB1124 BGD1123:BGJ1124 BGL1123:BGR1124 BGT1123:BGZ1124 BHB1123:BHH1124 BHJ1123:BHP1124 BHR1123:BHX1124 BHZ1123:BIF1124 BIH1123:BIN1124 BIP1123:BIV1124 BIX1123:BJD1124 BJF1123:BJL1124 BJN1123:BJT1124 BJV1123:BKB1124 BKD1123:BKJ1124 BKL1123:BKR1124 BKT1123:BKZ1124 BLB1123:BLH1124 BLJ1123:BLP1124 BLR1123:BLX1124 BLZ1123:BMF1124 BMH1123:BMN1124 BMP1123:BMV1124 BMX1123:BND1124 BNF1123:BNL1124 BNN1123:BNT1124 BNV1123:BOB1124 BOD1123:BOJ1124 BOL1123:BOR1124 BOT1123:BOZ1124 BPB1123:BPH1124 BPJ1123:BPP1124 BPR1123:BPX1124 BPZ1123:BQF1124 BQH1123:BQN1124 BQP1123:BQV1124 BQX1123:BRD1124 BRF1123:BRL1124 BRN1123:BRT1124 BRV1123:BSB1124 BSD1123:BSJ1124 BSL1123:BSR1124 BST1123:BSZ1124 BTB1123:BTH1124 BTJ1123:BTP1124 BTR1123:BTX1124 BTZ1123:BUF1124 BUH1123:BUN1124 BUP1123:BUV1124 BUX1123:BVD1124 BVF1123:BVL1124 BVN1123:BVT1124 BVV1123:BWB1124 BWD1123:BWJ1124 BWL1123:BWR1124 BWT1123:BWZ1124 BXB1123:BXH1124 BXJ1123:BXP1124 BXR1123:BXX1124 BXZ1123:BYF1124 BYH1123:BYN1124 BYP1123:BYV1124 BYX1123:BZD1124 BZF1123:BZL1124 BZN1123:BZT1124 BZV1123:CAB1124 CAD1123:CAJ1124 CAL1123:CAR1124 CAT1123:CAZ1124 CBB1123:CBH1124 CBJ1123:CBP1124 CBR1123:CBX1124 CBZ1123:CCF1124 CCH1123:CCN1124 CCP1123:CCV1124 CCX1123:CDD1124 CDF1123:CDL1124 CDN1123:CDT1124 CDV1123:CEB1124 CED1123:CEJ1124 CEL1123:CER1124 CET1123:CEZ1124 CFB1123:CFH1124 CFJ1123:CFP1124 CFR1123:CFX1124 CFZ1123:CGF1124 CGH1123:CGN1124 CGP1123:CGV1124 CGX1123:CHD1124 CHF1123:CHL1124 CHN1123:CHT1124 CHV1123:CIB1124 CID1123:CIJ1124 CIL1123:CIR1124 CIT1123:CIZ1124 CJB1123:CJH1124 CJJ1123:CJP1124 CJR1123:CJX1124 CJZ1123:CKF1124 CKH1123:CKN1124 CKP1123:CKV1124 CKX1123:CLD1124 CLF1123:CLL1124 CLN1123:CLT1124 CLV1123:CMB1124 CMD1123:CMJ1124 CML1123:CMR1124 CMT1123:CMZ1124 CNB1123:CNH1124 CNJ1123:CNP1124 CNR1123:CNX1124 CNZ1123:COF1124 COH1123:CON1124 COP1123:COV1124 COX1123:CPD1124 CPF1123:CPL1124 CPN1123:CPT1124 CPV1123:CQB1124 CQD1123:CQJ1124 CQL1123:CQR1124 CQT1123:CQZ1124 CRB1123:CRH1124 CRJ1123:CRP1124 CRR1123:CRX1124 CRZ1123:CSF1124 CSH1123:CSN1124 CSP1123:CSV1124 CSX1123:CTD1124 CTF1123:CTL1124 CTN1123:CTT1124 CTV1123:CUB1124 CUD1123:CUJ1124 CUL1123:CUR1124 CUT1123:CUZ1124 CVB1123:CVH1124 CVJ1123:CVP1124 CVR1123:CVX1124 CVZ1123:CWF1124 CWH1123:CWN1124 CWP1123:CWV1124 CWX1123:CXD1124 CXF1123:CXL1124 CXN1123:CXT1124 CXV1123:CYB1124 CYD1123:CYJ1124 CYL1123:CYR1124 CYT1123:CYZ1124 CZB1123:CZH1124 CZJ1123:CZP1124 CZR1123:CZX1124 CZZ1123:DAF1124 DAH1123:DAN1124 DAP1123:DAV1124 DAX1123:DBD1124 DBF1123:DBL1124 DBN1123:DBT1124 DBV1123:DCB1124 DCD1123:DCJ1124 DCL1123:DCR1124 DCT1123:DCZ1124 DDB1123:DDH1124 DDJ1123:DDP1124 DDR1123:DDX1124 DDZ1123:DEF1124 DEH1123:DEN1124 DEP1123:DEV1124 DEX1123:DFD1124 DFF1123:DFL1124 DFN1123:DFT1124 DFV1123:DGB1124 DGD1123:DGJ1124 DGL1123:DGR1124 DGT1123:DGZ1124 DHB1123:DHH1124 DHJ1123:DHP1124 DHR1123:DHX1124 DHZ1123:DIF1124 DIH1123:DIN1124 DIP1123:DIV1124 DIX1123:DJD1124 DJF1123:DJL1124 DJN1123:DJT1124 DJV1123:DKB1124 DKD1123:DKJ1124 DKL1123:DKR1124 DKT1123:DKZ1124 DLB1123:DLH1124 DLJ1123:DLP1124 DLR1123:DLX1124 DLZ1123:DMF1124 DMH1123:DMN1124 DMP1123:DMV1124 DMX1123:DND1124 DNF1123:DNL1124 DNN1123:DNT1124 DNV1123:DOB1124 DOD1123:DOJ1124 DOL1123:DOR1124 DOT1123:DOZ1124 DPB1123:DPH1124 DPJ1123:DPP1124 DPR1123:DPX1124 DPZ1123:DQF1124 DQH1123:DQN1124 DQP1123:DQV1124 DQX1123:DRD1124 DRF1123:DRL1124 DRN1123:DRT1124 DRV1123:DSB1124 DSD1123:DSJ1124 DSL1123:DSR1124 DST1123:DSZ1124 DTB1123:DTH1124 DTJ1123:DTP1124 DTR1123:DTX1124 DTZ1123:DUF1124 DUH1123:DUN1124 DUP1123:DUV1124 DUX1123:DVD1124 DVF1123:DVL1124 DVN1123:DVT1124 DVV1123:DWB1124 DWD1123:DWJ1124 DWL1123:DWR1124 DWT1123:DWZ1124 DXB1123:DXH1124 DXJ1123:DXP1124 DXR1123:DXX1124 DXZ1123:DYF1124 DYH1123:DYN1124 DYP1123:DYV1124 DYX1123:DZD1124 DZF1123:DZL1124 DZN1123:DZT1124 DZV1123:EAB1124 EAD1123:EAJ1124 EAL1123:EAR1124 EAT1123:EAZ1124 EBB1123:EBH1124 EBJ1123:EBP1124 EBR1123:EBX1124 EBZ1123:ECF1124 ECH1123:ECN1124 ECP1123:ECV1124 ECX1123:EDD1124 EDF1123:EDL1124 EDN1123:EDT1124 EDV1123:EEB1124 EED1123:EEJ1124 EEL1123:EER1124 EET1123:EEZ1124 EFB1123:EFH1124 EFJ1123:EFP1124 EFR1123:EFX1124 EFZ1123:EGF1124 EGH1123:EGN1124 EGP1123:EGV1124 EGX1123:EHD1124 EHF1123:EHL1124 EHN1123:EHT1124 EHV1123:EIB1124 EID1123:EIJ1124 EIL1123:EIR1124 EIT1123:EIZ1124 EJB1123:EJH1124 EJJ1123:EJP1124 EJR1123:EJX1124 EJZ1123:EKF1124 EKH1123:EKN1124 EKP1123:EKV1124 EKX1123:ELD1124 ELF1123:ELL1124 ELN1123:ELT1124 ELV1123:EMB1124 EMD1123:EMJ1124 EML1123:EMR1124 EMT1123:EMZ1124 ENB1123:ENH1124 ENJ1123:ENP1124 ENR1123:ENX1124 ENZ1123:EOF1124 EOH1123:EON1124 EOP1123:EOV1124 EOX1123:EPD1124 EPF1123:EPL1124 EPN1123:EPT1124 EPV1123:EQB1124 EQD1123:EQJ1124 EQL1123:EQR1124 EQT1123:EQZ1124 ERB1123:ERH1124 ERJ1123:ERP1124 ERR1123:ERX1124 ERZ1123:ESF1124 ESH1123:ESN1124 ESP1123:ESV1124 ESX1123:ETD1124 ETF1123:ETL1124 ETN1123:ETT1124 ETV1123:EUB1124 EUD1123:EUJ1124 EUL1123:EUR1124 EUT1123:EUZ1124 EVB1123:EVH1124 EVJ1123:EVP1124 EVR1123:EVX1124 EVZ1123:EWF1124 EWH1123:EWN1124 EWP1123:EWV1124 EWX1123:EXD1124 EXF1123:EXL1124 EXN1123:EXT1124 EXV1123:EYB1124 EYD1123:EYJ1124 EYL1123:EYR1124 EYT1123:EYZ1124 EZB1123:EZH1124 EZJ1123:EZP1124 EZR1123:EZX1124 EZZ1123:FAF1124 FAH1123:FAN1124 FAP1123:FAV1124 FAX1123:FBD1124 FBF1123:FBL1124 FBN1123:FBT1124 FBV1123:FCB1124 FCD1123:FCJ1124 FCL1123:FCR1124 FCT1123:FCZ1124 FDB1123:FDH1124 FDJ1123:FDP1124 FDR1123:FDX1124 FDZ1123:FEF1124 FEH1123:FEN1124 FEP1123:FEV1124 FEX1123:FFD1124 FFF1123:FFL1124 FFN1123:FFT1124 FFV1123:FGB1124 FGD1123:FGJ1124 FGL1123:FGR1124 FGT1123:FGZ1124 FHB1123:FHH1124 FHJ1123:FHP1124 FHR1123:FHX1124 FHZ1123:FIF1124 FIH1123:FIN1124 FIP1123:FIV1124 FIX1123:FJD1124 FJF1123:FJL1124 FJN1123:FJT1124 FJV1123:FKB1124 FKD1123:FKJ1124 FKL1123:FKR1124 FKT1123:FKZ1124 FLB1123:FLH1124 FLJ1123:FLP1124 FLR1123:FLX1124 FLZ1123:FMF1124 FMH1123:FMN1124 FMP1123:FMV1124 FMX1123:FND1124 FNF1123:FNL1124 FNN1123:FNT1124 FNV1123:FOB1124 FOD1123:FOJ1124 FOL1123:FOR1124 FOT1123:FOZ1124 FPB1123:FPH1124 FPJ1123:FPP1124 FPR1123:FPX1124 FPZ1123:FQF1124 FQH1123:FQN1124 FQP1123:FQV1124 FQX1123:FRD1124 FRF1123:FRL1124 FRN1123:FRT1124 FRV1123:FSB1124 FSD1123:FSJ1124 FSL1123:FSR1124 FST1123:FSZ1124 FTB1123:FTH1124 FTJ1123:FTP1124 FTR1123:FTX1124 FTZ1123:FUF1124 FUH1123:FUN1124 FUP1123:FUV1124 FUX1123:FVD1124 FVF1123:FVL1124 FVN1123:FVT1124 FVV1123:FWB1124 FWD1123:FWJ1124 FWL1123:FWR1124 FWT1123:FWZ1124 FXB1123:FXH1124 FXJ1123:FXP1124 FXR1123:FXX1124 FXZ1123:FYF1124 FYH1123:FYN1124 FYP1123:FYV1124 FYX1123:FZD1124 FZF1123:FZL1124 FZN1123:FZT1124 FZV1123:GAB1124 GAD1123:GAJ1124 GAL1123:GAR1124 GAT1123:GAZ1124 GBB1123:GBH1124 GBJ1123:GBP1124 GBR1123:GBX1124 GBZ1123:GCF1124 GCH1123:GCN1124 GCP1123:GCV1124 GCX1123:GDD1124 GDF1123:GDL1124 GDN1123:GDT1124 GDV1123:GEB1124 GED1123:GEJ1124 GEL1123:GER1124 GET1123:GEZ1124 GFB1123:GFH1124 GFJ1123:GFP1124 GFR1123:GFX1124 GFZ1123:GGF1124 GGH1123:GGN1124 GGP1123:GGV1124 GGX1123:GHD1124 GHF1123:GHL1124 GHN1123:GHT1124 GHV1123:GIB1124 GID1123:GIJ1124 GIL1123:GIR1124 GIT1123:GIZ1124 GJB1123:GJH1124 GJJ1123:GJP1124 GJR1123:GJX1124 GJZ1123:GKF1124 GKH1123:GKN1124 GKP1123:GKV1124 GKX1123:GLD1124 GLF1123:GLL1124 GLN1123:GLT1124 GLV1123:GMB1124 GMD1123:GMJ1124 GML1123:GMR1124 GMT1123:GMZ1124 GNB1123:GNH1124 GNJ1123:GNP1124 GNR1123:GNX1124 GNZ1123:GOF1124 GOH1123:GON1124 GOP1123:GOV1124 GOX1123:GPD1124 GPF1123:GPL1124 GPN1123:GPT1124 GPV1123:GQB1124 GQD1123:GQJ1124 GQL1123:GQR1124 GQT1123:GQZ1124 GRB1123:GRH1124 GRJ1123:GRP1124 GRR1123:GRX1124 GRZ1123:GSF1124 GSH1123:GSN1124 GSP1123:GSV1124 GSX1123:GTD1124 GTF1123:GTL1124 GTN1123:GTT1124 GTV1123:GUB1124 GUD1123:GUJ1124 GUL1123:GUR1124 GUT1123:GUZ1124 GVB1123:GVH1124 GVJ1123:GVP1124 GVR1123:GVX1124 GVZ1123:GWF1124 GWH1123:GWN1124 GWP1123:GWV1124 GWX1123:GXD1124 GXF1123:GXL1124 GXN1123:GXT1124 GXV1123:GYB1124 GYD1123:GYJ1124 GYL1123:GYR1124 GYT1123:GYZ1124 GZB1123:GZH1124 GZJ1123:GZP1124 GZR1123:GZX1124 GZZ1123:HAF1124 HAH1123:HAN1124 HAP1123:HAV1124 HAX1123:HBD1124 HBF1123:HBL1124 HBN1123:HBT1124 HBV1123:HCB1124 HCD1123:HCJ1124 HCL1123:HCR1124 HCT1123:HCZ1124 HDB1123:HDH1124 HDJ1123:HDP1124 HDR1123:HDX1124 HDZ1123:HEF1124 HEH1123:HEN1124 HEP1123:HEV1124 HEX1123:HFD1124 HFF1123:HFL1124 HFN1123:HFT1124 HFV1123:HGB1124 HGD1123:HGJ1124 HGL1123:HGR1124 HGT1123:HGZ1124 HHB1123:HHH1124 HHJ1123:HHP1124 HHR1123:HHX1124 HHZ1123:HIF1124 HIH1123:HIN1124 HIP1123:HIV1124 HIX1123:HJD1124 HJF1123:HJL1124 HJN1123:HJT1124 HJV1123:HKB1124 HKD1123:HKJ1124 HKL1123:HKR1124 HKT1123:HKZ1124 HLB1123:HLH1124 HLJ1123:HLP1124 HLR1123:HLX1124 HLZ1123:HMF1124 HMH1123:HMN1124 HMP1123:HMV1124 HMX1123:HND1124 HNF1123:HNL1124 HNN1123:HNT1124 HNV1123:HOB1124 HOD1123:HOJ1124 HOL1123:HOR1124 HOT1123:HOZ1124 HPB1123:HPH1124 HPJ1123:HPP1124 HPR1123:HPX1124 HPZ1123:HQF1124 HQH1123:HQN1124 HQP1123:HQV1124 HQX1123:HRD1124 HRF1123:HRL1124 HRN1123:HRT1124 HRV1123:HSB1124 HSD1123:HSJ1124 HSL1123:HSR1124 HST1123:HSZ1124 HTB1123:HTH1124 HTJ1123:HTP1124 HTR1123:HTX1124 HTZ1123:HUF1124 HUH1123:HUN1124 HUP1123:HUV1124 HUX1123:HVD1124 HVF1123:HVL1124 HVN1123:HVT1124 HVV1123:HWB1124 HWD1123:HWJ1124 HWL1123:HWR1124 HWT1123:HWZ1124 HXB1123:HXH1124 HXJ1123:HXP1124 HXR1123:HXX1124 HXZ1123:HYF1124 HYH1123:HYN1124 HYP1123:HYV1124 HYX1123:HZD1124 HZF1123:HZL1124 HZN1123:HZT1124 HZV1123:IAB1124 IAD1123:IAJ1124 IAL1123:IAR1124 IAT1123:IAZ1124 IBB1123:IBH1124 IBJ1123:IBP1124 IBR1123:IBX1124 IBZ1123:ICF1124 ICH1123:ICN1124 ICP1123:ICV1124 ICX1123:IDD1124 IDF1123:IDL1124 IDN1123:IDT1124 IDV1123:IEB1124 IED1123:IEJ1124 IEL1123:IER1124 IET1123:IEZ1124 IFB1123:IFH1124 IFJ1123:IFP1124 IFR1123:IFX1124 IFZ1123:IGF1124 IGH1123:IGN1124 IGP1123:IGV1124 IGX1123:IHD1124 IHF1123:IHL1124 IHN1123:IHT1124 IHV1123:IIB1124 IID1123:IIJ1124 IIL1123:IIR1124 IIT1123:IIZ1124 IJB1123:IJH1124 IJJ1123:IJP1124 IJR1123:IJX1124 IJZ1123:IKF1124 IKH1123:IKN1124 IKP1123:IKV1124 IKX1123:ILD1124 ILF1123:ILL1124 ILN1123:ILT1124 ILV1123:IMB1124 IMD1123:IMJ1124 IML1123:IMR1124 IMT1123:IMZ1124 INB1123:INH1124 INJ1123:INP1124 INR1123:INX1124 INZ1123:IOF1124 IOH1123:ION1124 IOP1123:IOV1124 IOX1123:IPD1124 IPF1123:IPL1124 IPN1123:IPT1124 IPV1123:IQB1124 IQD1123:IQJ1124 IQL1123:IQR1124 IQT1123:IQZ1124 IRB1123:IRH1124 IRJ1123:IRP1124 IRR1123:IRX1124 IRZ1123:ISF1124 ISH1123:ISN1124 ISP1123:ISV1124 ISX1123:ITD1124 ITF1123:ITL1124 ITN1123:ITT1124 ITV1123:IUB1124 IUD1123:IUJ1124 IUL1123:IUR1124 IUT1123:IUZ1124 IVB1123:IVH1124 IVJ1123:IVP1124 IVR1123:IVX1124 IVZ1123:IWF1124 IWH1123:IWN1124 IWP1123:IWV1124 IWX1123:IXD1124 IXF1123:IXL1124 IXN1123:IXT1124 IXV1123:IYB1124 IYD1123:IYJ1124 IYL1123:IYR1124 IYT1123:IYZ1124 IZB1123:IZH1124 IZJ1123:IZP1124 IZR1123:IZX1124 IZZ1123:JAF1124 JAH1123:JAN1124 JAP1123:JAV1124 JAX1123:JBD1124 JBF1123:JBL1124 JBN1123:JBT1124 JBV1123:JCB1124 JCD1123:JCJ1124 JCL1123:JCR1124 JCT1123:JCZ1124 JDB1123:JDH1124 JDJ1123:JDP1124 JDR1123:JDX1124 JDZ1123:JEF1124 JEH1123:JEN1124 JEP1123:JEV1124 JEX1123:JFD1124 JFF1123:JFL1124 JFN1123:JFT1124 JFV1123:JGB1124 JGD1123:JGJ1124 JGL1123:JGR1124 JGT1123:JGZ1124 JHB1123:JHH1124 JHJ1123:JHP1124 JHR1123:JHX1124 JHZ1123:JIF1124 JIH1123:JIN1124 JIP1123:JIV1124 JIX1123:JJD1124 JJF1123:JJL1124 JJN1123:JJT1124 JJV1123:JKB1124 JKD1123:JKJ1124 JKL1123:JKR1124 JKT1123:JKZ1124 JLB1123:JLH1124 JLJ1123:JLP1124 JLR1123:JLX1124 JLZ1123:JMF1124 JMH1123:JMN1124 JMP1123:JMV1124 JMX1123:JND1124 JNF1123:JNL1124 JNN1123:JNT1124 JNV1123:JOB1124 JOD1123:JOJ1124 JOL1123:JOR1124 JOT1123:JOZ1124 JPB1123:JPH1124 JPJ1123:JPP1124 JPR1123:JPX1124 JPZ1123:JQF1124 JQH1123:JQN1124 JQP1123:JQV1124 JQX1123:JRD1124 JRF1123:JRL1124 JRN1123:JRT1124 JRV1123:JSB1124 JSD1123:JSJ1124 JSL1123:JSR1124 JST1123:JSZ1124 JTB1123:JTH1124 JTJ1123:JTP1124 JTR1123:JTX1124 JTZ1123:JUF1124 JUH1123:JUN1124 JUP1123:JUV1124 JUX1123:JVD1124 JVF1123:JVL1124 JVN1123:JVT1124 JVV1123:JWB1124 JWD1123:JWJ1124 JWL1123:JWR1124 JWT1123:JWZ1124 JXB1123:JXH1124 JXJ1123:JXP1124 JXR1123:JXX1124 JXZ1123:JYF1124 JYH1123:JYN1124 JYP1123:JYV1124 JYX1123:JZD1124 JZF1123:JZL1124 JZN1123:JZT1124 JZV1123:KAB1124 KAD1123:KAJ1124 KAL1123:KAR1124 KAT1123:KAZ1124 KBB1123:KBH1124 KBJ1123:KBP1124 KBR1123:KBX1124 KBZ1123:KCF1124 KCH1123:KCN1124 KCP1123:KCV1124 KCX1123:KDD1124 KDF1123:KDL1124 KDN1123:KDT1124 KDV1123:KEB1124 KED1123:KEJ1124 KEL1123:KER1124 KET1123:KEZ1124 KFB1123:KFH1124 KFJ1123:KFP1124 KFR1123:KFX1124 KFZ1123:KGF1124 KGH1123:KGN1124 KGP1123:KGV1124 KGX1123:KHD1124 KHF1123:KHL1124 KHN1123:KHT1124 KHV1123:KIB1124 KID1123:KIJ1124 KIL1123:KIR1124 KIT1123:KIZ1124 KJB1123:KJH1124 KJJ1123:KJP1124 KJR1123:KJX1124 KJZ1123:KKF1124 KKH1123:KKN1124 KKP1123:KKV1124 KKX1123:KLD1124 KLF1123:KLL1124 KLN1123:KLT1124 KLV1123:KMB1124 KMD1123:KMJ1124 KML1123:KMR1124 KMT1123:KMZ1124 KNB1123:KNH1124 KNJ1123:KNP1124 KNR1123:KNX1124 KNZ1123:KOF1124 KOH1123:KON1124 KOP1123:KOV1124 KOX1123:KPD1124 KPF1123:KPL1124 KPN1123:KPT1124 KPV1123:KQB1124 KQD1123:KQJ1124 KQL1123:KQR1124 KQT1123:KQZ1124 KRB1123:KRH1124 KRJ1123:KRP1124 KRR1123:KRX1124 KRZ1123:KSF1124 KSH1123:KSN1124 KSP1123:KSV1124 KSX1123:KTD1124 KTF1123:KTL1124 KTN1123:KTT1124 KTV1123:KUB1124 KUD1123:KUJ1124 KUL1123:KUR1124 KUT1123:KUZ1124 KVB1123:KVH1124 KVJ1123:KVP1124 KVR1123:KVX1124 KVZ1123:KWF1124 KWH1123:KWN1124 KWP1123:KWV1124 KWX1123:KXD1124 KXF1123:KXL1124 KXN1123:KXT1124 KXV1123:KYB1124 KYD1123:KYJ1124 KYL1123:KYR1124 KYT1123:KYZ1124 KZB1123:KZH1124 KZJ1123:KZP1124 KZR1123:KZX1124 KZZ1123:LAF1124 LAH1123:LAN1124 LAP1123:LAV1124 LAX1123:LBD1124 LBF1123:LBL1124 LBN1123:LBT1124 LBV1123:LCB1124 LCD1123:LCJ1124 LCL1123:LCR1124 LCT1123:LCZ1124 LDB1123:LDH1124 LDJ1123:LDP1124 LDR1123:LDX1124 LDZ1123:LEF1124 LEH1123:LEN1124 LEP1123:LEV1124 LEX1123:LFD1124 LFF1123:LFL1124 LFN1123:LFT1124 LFV1123:LGB1124 LGD1123:LGJ1124 LGL1123:LGR1124 LGT1123:LGZ1124 LHB1123:LHH1124 LHJ1123:LHP1124 LHR1123:LHX1124 LHZ1123:LIF1124 LIH1123:LIN1124 LIP1123:LIV1124 LIX1123:LJD1124 LJF1123:LJL1124 LJN1123:LJT1124 LJV1123:LKB1124 LKD1123:LKJ1124 LKL1123:LKR1124 LKT1123:LKZ1124 LLB1123:LLH1124 LLJ1123:LLP1124 LLR1123:LLX1124 LLZ1123:LMF1124 LMH1123:LMN1124 LMP1123:LMV1124 LMX1123:LND1124 LNF1123:LNL1124 LNN1123:LNT1124 LNV1123:LOB1124 LOD1123:LOJ1124 LOL1123:LOR1124 LOT1123:LOZ1124 LPB1123:LPH1124 LPJ1123:LPP1124 LPR1123:LPX1124 LPZ1123:LQF1124 LQH1123:LQN1124 LQP1123:LQV1124 LQX1123:LRD1124 LRF1123:LRL1124 LRN1123:LRT1124 LRV1123:LSB1124 LSD1123:LSJ1124 LSL1123:LSR1124 LST1123:LSZ1124 LTB1123:LTH1124 LTJ1123:LTP1124 LTR1123:LTX1124 LTZ1123:LUF1124 LUH1123:LUN1124 LUP1123:LUV1124 LUX1123:LVD1124 LVF1123:LVL1124 LVN1123:LVT1124 LVV1123:LWB1124 LWD1123:LWJ1124 LWL1123:LWR1124 LWT1123:LWZ1124 LXB1123:LXH1124 LXJ1123:LXP1124 LXR1123:LXX1124 LXZ1123:LYF1124 LYH1123:LYN1124 LYP1123:LYV1124 LYX1123:LZD1124 LZF1123:LZL1124 LZN1123:LZT1124 LZV1123:MAB1124 MAD1123:MAJ1124 MAL1123:MAR1124 MAT1123:MAZ1124 MBB1123:MBH1124 MBJ1123:MBP1124 MBR1123:MBX1124 MBZ1123:MCF1124 MCH1123:MCN1124 MCP1123:MCV1124 MCX1123:MDD1124 MDF1123:MDL1124 MDN1123:MDT1124 MDV1123:MEB1124 MED1123:MEJ1124 MEL1123:MER1124 MET1123:MEZ1124 MFB1123:MFH1124 MFJ1123:MFP1124 MFR1123:MFX1124 MFZ1123:MGF1124 MGH1123:MGN1124 MGP1123:MGV1124 MGX1123:MHD1124 MHF1123:MHL1124 MHN1123:MHT1124 MHV1123:MIB1124 MID1123:MIJ1124 MIL1123:MIR1124 MIT1123:MIZ1124 MJB1123:MJH1124 MJJ1123:MJP1124 MJR1123:MJX1124 MJZ1123:MKF1124 MKH1123:MKN1124 MKP1123:MKV1124 MKX1123:MLD1124 MLF1123:MLL1124 MLN1123:MLT1124 MLV1123:MMB1124 MMD1123:MMJ1124 MML1123:MMR1124 MMT1123:MMZ1124 MNB1123:MNH1124 MNJ1123:MNP1124 MNR1123:MNX1124 MNZ1123:MOF1124 MOH1123:MON1124 MOP1123:MOV1124 MOX1123:MPD1124 MPF1123:MPL1124 MPN1123:MPT1124 MPV1123:MQB1124 MQD1123:MQJ1124 MQL1123:MQR1124 MQT1123:MQZ1124 MRB1123:MRH1124 MRJ1123:MRP1124 MRR1123:MRX1124 MRZ1123:MSF1124 MSH1123:MSN1124 MSP1123:MSV1124 MSX1123:MTD1124 MTF1123:MTL1124 MTN1123:MTT1124 MTV1123:MUB1124 MUD1123:MUJ1124 MUL1123:MUR1124 MUT1123:MUZ1124 MVB1123:MVH1124 MVJ1123:MVP1124 MVR1123:MVX1124 MVZ1123:MWF1124 MWH1123:MWN1124 MWP1123:MWV1124 MWX1123:MXD1124 MXF1123:MXL1124 MXN1123:MXT1124 MXV1123:MYB1124 MYD1123:MYJ1124 MYL1123:MYR1124 MYT1123:MYZ1124 MZB1123:MZH1124 MZJ1123:MZP1124 MZR1123:MZX1124 MZZ1123:NAF1124 NAH1123:NAN1124 NAP1123:NAV1124 NAX1123:NBD1124 NBF1123:NBL1124 NBN1123:NBT1124 NBV1123:NCB1124 NCD1123:NCJ1124 NCL1123:NCR1124 NCT1123:NCZ1124 NDB1123:NDH1124 NDJ1123:NDP1124 NDR1123:NDX1124 NDZ1123:NEF1124 NEH1123:NEN1124 NEP1123:NEV1124 NEX1123:NFD1124 NFF1123:NFL1124 NFN1123:NFT1124 NFV1123:NGB1124 NGD1123:NGJ1124 NGL1123:NGR1124 NGT1123:NGZ1124 NHB1123:NHH1124 NHJ1123:NHP1124 NHR1123:NHX1124 NHZ1123:NIF1124 NIH1123:NIN1124 NIP1123:NIV1124 NIX1123:NJD1124 NJF1123:NJL1124 NJN1123:NJT1124 NJV1123:NKB1124 NKD1123:NKJ1124 NKL1123:NKR1124 NKT1123:NKZ1124 NLB1123:NLH1124 NLJ1123:NLP1124 NLR1123:NLX1124 NLZ1123:NMF1124 NMH1123:NMN1124 NMP1123:NMV1124 NMX1123:NND1124 NNF1123:NNL1124 NNN1123:NNT1124 NNV1123:NOB1124 NOD1123:NOJ1124 NOL1123:NOR1124 NOT1123:NOZ1124 NPB1123:NPH1124 NPJ1123:NPP1124 NPR1123:NPX1124 NPZ1123:NQF1124 NQH1123:NQN1124 NQP1123:NQV1124 NQX1123:NRD1124 NRF1123:NRL1124 NRN1123:NRT1124 NRV1123:NSB1124 NSD1123:NSJ1124 NSL1123:NSR1124 NST1123:NSZ1124 NTB1123:NTH1124 NTJ1123:NTP1124 NTR1123:NTX1124 NTZ1123:NUF1124 NUH1123:NUN1124 NUP1123:NUV1124 NUX1123:NVD1124 NVF1123:NVL1124 NVN1123:NVT1124 NVV1123:NWB1124 NWD1123:NWJ1124 NWL1123:NWR1124 NWT1123:NWZ1124 NXB1123:NXH1124 NXJ1123:NXP1124 NXR1123:NXX1124 NXZ1123:NYF1124 NYH1123:NYN1124 NYP1123:NYV1124 NYX1123:NZD1124 NZF1123:NZL1124 NZN1123:NZT1124 NZV1123:OAB1124 OAD1123:OAJ1124 OAL1123:OAR1124 OAT1123:OAZ1124 OBB1123:OBH1124 OBJ1123:OBP1124 OBR1123:OBX1124 OBZ1123:OCF1124 OCH1123:OCN1124 OCP1123:OCV1124 OCX1123:ODD1124 ODF1123:ODL1124 ODN1123:ODT1124 ODV1123:OEB1124 OED1123:OEJ1124 OEL1123:OER1124 OET1123:OEZ1124 OFB1123:OFH1124 OFJ1123:OFP1124 OFR1123:OFX1124 OFZ1123:OGF1124 OGH1123:OGN1124 OGP1123:OGV1124 OGX1123:OHD1124 OHF1123:OHL1124 OHN1123:OHT1124 OHV1123:OIB1124 OID1123:OIJ1124 OIL1123:OIR1124 OIT1123:OIZ1124 OJB1123:OJH1124 OJJ1123:OJP1124 OJR1123:OJX1124 OJZ1123:OKF1124 OKH1123:OKN1124 OKP1123:OKV1124 OKX1123:OLD1124 OLF1123:OLL1124 OLN1123:OLT1124 OLV1123:OMB1124 OMD1123:OMJ1124 OML1123:OMR1124 OMT1123:OMZ1124 ONB1123:ONH1124 ONJ1123:ONP1124 ONR1123:ONX1124 ONZ1123:OOF1124 OOH1123:OON1124 OOP1123:OOV1124 OOX1123:OPD1124 OPF1123:OPL1124 OPN1123:OPT1124 OPV1123:OQB1124 OQD1123:OQJ1124 OQL1123:OQR1124 OQT1123:OQZ1124 ORB1123:ORH1124 ORJ1123:ORP1124 ORR1123:ORX1124 ORZ1123:OSF1124 OSH1123:OSN1124 OSP1123:OSV1124 OSX1123:OTD1124 OTF1123:OTL1124 OTN1123:OTT1124 OTV1123:OUB1124 OUD1123:OUJ1124 OUL1123:OUR1124 OUT1123:OUZ1124 OVB1123:OVH1124 OVJ1123:OVP1124 OVR1123:OVX1124 OVZ1123:OWF1124 OWH1123:OWN1124 OWP1123:OWV1124 OWX1123:OXD1124 OXF1123:OXL1124 OXN1123:OXT1124 OXV1123:OYB1124 OYD1123:OYJ1124 OYL1123:OYR1124 OYT1123:OYZ1124 OZB1123:OZH1124 OZJ1123:OZP1124 OZR1123:OZX1124 OZZ1123:PAF1124 PAH1123:PAN1124 PAP1123:PAV1124 PAX1123:PBD1124 PBF1123:PBL1124 PBN1123:PBT1124 PBV1123:PCB1124 PCD1123:PCJ1124 PCL1123:PCR1124 PCT1123:PCZ1124 PDB1123:PDH1124 PDJ1123:PDP1124 PDR1123:PDX1124 PDZ1123:PEF1124 PEH1123:PEN1124 PEP1123:PEV1124 PEX1123:PFD1124 PFF1123:PFL1124 PFN1123:PFT1124 PFV1123:PGB1124 PGD1123:PGJ1124 PGL1123:PGR1124 PGT1123:PGZ1124 PHB1123:PHH1124 PHJ1123:PHP1124 PHR1123:PHX1124 PHZ1123:PIF1124 PIH1123:PIN1124 PIP1123:PIV1124 PIX1123:PJD1124 PJF1123:PJL1124 PJN1123:PJT1124 PJV1123:PKB1124 PKD1123:PKJ1124 PKL1123:PKR1124 PKT1123:PKZ1124 PLB1123:PLH1124 PLJ1123:PLP1124 PLR1123:PLX1124 PLZ1123:PMF1124 PMH1123:PMN1124 PMP1123:PMV1124 PMX1123:PND1124 PNF1123:PNL1124 PNN1123:PNT1124 PNV1123:POB1124 POD1123:POJ1124 POL1123:POR1124 POT1123:POZ1124 PPB1123:PPH1124 PPJ1123:PPP1124 PPR1123:PPX1124 PPZ1123:PQF1124 PQH1123:PQN1124 PQP1123:PQV1124 PQX1123:PRD1124 PRF1123:PRL1124 PRN1123:PRT1124 PRV1123:PSB1124 PSD1123:PSJ1124 PSL1123:PSR1124 PST1123:PSZ1124 PTB1123:PTH1124 PTJ1123:PTP1124 PTR1123:PTX1124 PTZ1123:PUF1124 PUH1123:PUN1124 PUP1123:PUV1124 PUX1123:PVD1124 PVF1123:PVL1124 PVN1123:PVT1124 PVV1123:PWB1124 PWD1123:PWJ1124 PWL1123:PWR1124 PWT1123:PWZ1124 PXB1123:PXH1124 PXJ1123:PXP1124 PXR1123:PXX1124 PXZ1123:PYF1124 PYH1123:PYN1124 PYP1123:PYV1124 PYX1123:PZD1124 PZF1123:PZL1124 PZN1123:PZT1124 PZV1123:QAB1124 QAD1123:QAJ1124 QAL1123:QAR1124 QAT1123:QAZ1124 QBB1123:QBH1124 QBJ1123:QBP1124 QBR1123:QBX1124 QBZ1123:QCF1124 QCH1123:QCN1124 QCP1123:QCV1124 QCX1123:QDD1124 QDF1123:QDL1124 QDN1123:QDT1124 QDV1123:QEB1124 QED1123:QEJ1124 QEL1123:QER1124 QET1123:QEZ1124 QFB1123:QFH1124 QFJ1123:QFP1124 QFR1123:QFX1124 QFZ1123:QGF1124 QGH1123:QGN1124 QGP1123:QGV1124 QGX1123:QHD1124 QHF1123:QHL1124 QHN1123:QHT1124 QHV1123:QIB1124 QID1123:QIJ1124 QIL1123:QIR1124 QIT1123:QIZ1124 QJB1123:QJH1124 QJJ1123:QJP1124 QJR1123:QJX1124 QJZ1123:QKF1124 QKH1123:QKN1124 QKP1123:QKV1124 QKX1123:QLD1124 QLF1123:QLL1124 QLN1123:QLT1124 QLV1123:QMB1124 QMD1123:QMJ1124 QML1123:QMR1124 QMT1123:QMZ1124 QNB1123:QNH1124 QNJ1123:QNP1124 QNR1123:QNX1124 QNZ1123:QOF1124 QOH1123:QON1124 QOP1123:QOV1124 QOX1123:QPD1124 QPF1123:QPL1124 QPN1123:QPT1124 QPV1123:QQB1124 QQD1123:QQJ1124 QQL1123:QQR1124 QQT1123:QQZ1124 QRB1123:QRH1124 QRJ1123:QRP1124 QRR1123:QRX1124 QRZ1123:QSF1124 QSH1123:QSN1124 QSP1123:QSV1124 QSX1123:QTD1124 QTF1123:QTL1124 QTN1123:QTT1124 QTV1123:QUB1124 QUD1123:QUJ1124 QUL1123:QUR1124 QUT1123:QUZ1124 QVB1123:QVH1124 QVJ1123:QVP1124 QVR1123:QVX1124 QVZ1123:QWF1124 QWH1123:QWN1124 QWP1123:QWV1124 QWX1123:QXD1124 QXF1123:QXL1124 QXN1123:QXT1124 QXV1123:QYB1124 QYD1123:QYJ1124 QYL1123:QYR1124 QYT1123:QYZ1124 QZB1123:QZH1124 QZJ1123:QZP1124 QZR1123:QZX1124 QZZ1123:RAF1124 RAH1123:RAN1124 RAP1123:RAV1124 RAX1123:RBD1124 RBF1123:RBL1124 RBN1123:RBT1124 RBV1123:RCB1124 RCD1123:RCJ1124 RCL1123:RCR1124 RCT1123:RCZ1124 RDB1123:RDH1124 RDJ1123:RDP1124 RDR1123:RDX1124 RDZ1123:REF1124 REH1123:REN1124 REP1123:REV1124 REX1123:RFD1124 RFF1123:RFL1124 RFN1123:RFT1124 RFV1123:RGB1124 RGD1123:RGJ1124 RGL1123:RGR1124 RGT1123:RGZ1124 RHB1123:RHH1124 RHJ1123:RHP1124 RHR1123:RHX1124 RHZ1123:RIF1124 RIH1123:RIN1124 RIP1123:RIV1124 RIX1123:RJD1124 RJF1123:RJL1124 RJN1123:RJT1124 RJV1123:RKB1124 RKD1123:RKJ1124 RKL1123:RKR1124 RKT1123:RKZ1124 RLB1123:RLH1124 RLJ1123:RLP1124 RLR1123:RLX1124 RLZ1123:RMF1124 RMH1123:RMN1124 RMP1123:RMV1124 RMX1123:RND1124 RNF1123:RNL1124 RNN1123:RNT1124 RNV1123:ROB1124 ROD1123:ROJ1124 ROL1123:ROR1124 ROT1123:ROZ1124 RPB1123:RPH1124 RPJ1123:RPP1124 RPR1123:RPX1124 RPZ1123:RQF1124 RQH1123:RQN1124 RQP1123:RQV1124 RQX1123:RRD1124 RRF1123:RRL1124 RRN1123:RRT1124 RRV1123:RSB1124 RSD1123:RSJ1124 RSL1123:RSR1124 RST1123:RSZ1124 RTB1123:RTH1124 RTJ1123:RTP1124 RTR1123:RTX1124 RTZ1123:RUF1124 RUH1123:RUN1124 RUP1123:RUV1124 RUX1123:RVD1124 RVF1123:RVL1124 RVN1123:RVT1124 RVV1123:RWB1124 RWD1123:RWJ1124 RWL1123:RWR1124 RWT1123:RWZ1124 RXB1123:RXH1124 RXJ1123:RXP1124 RXR1123:RXX1124 RXZ1123:RYF1124 RYH1123:RYN1124 RYP1123:RYV1124 RYX1123:RZD1124 RZF1123:RZL1124 RZN1123:RZT1124 RZV1123:SAB1124 SAD1123:SAJ1124 SAL1123:SAR1124 SAT1123:SAZ1124 SBB1123:SBH1124 SBJ1123:SBP1124 SBR1123:SBX1124 SBZ1123:SCF1124 SCH1123:SCN1124 SCP1123:SCV1124 SCX1123:SDD1124 SDF1123:SDL1124 SDN1123:SDT1124 SDV1123:SEB1124 SED1123:SEJ1124 SEL1123:SER1124 SET1123:SEZ1124 SFB1123:SFH1124 SFJ1123:SFP1124 SFR1123:SFX1124 SFZ1123:SGF1124 SGH1123:SGN1124 SGP1123:SGV1124 SGX1123:SHD1124 SHF1123:SHL1124 SHN1123:SHT1124 SHV1123:SIB1124 SID1123:SIJ1124 SIL1123:SIR1124 SIT1123:SIZ1124 SJB1123:SJH1124 SJJ1123:SJP1124 SJR1123:SJX1124 SJZ1123:SKF1124 SKH1123:SKN1124 SKP1123:SKV1124 SKX1123:SLD1124 SLF1123:SLL1124 SLN1123:SLT1124 SLV1123:SMB1124 SMD1123:SMJ1124 SML1123:SMR1124 SMT1123:SMZ1124 SNB1123:SNH1124 SNJ1123:SNP1124 SNR1123:SNX1124 SNZ1123:SOF1124 SOH1123:SON1124 SOP1123:SOV1124 SOX1123:SPD1124 SPF1123:SPL1124 SPN1123:SPT1124 SPV1123:SQB1124 SQD1123:SQJ1124 SQL1123:SQR1124 SQT1123:SQZ1124 SRB1123:SRH1124 SRJ1123:SRP1124 SRR1123:SRX1124 SRZ1123:SSF1124 SSH1123:SSN1124 SSP1123:SSV1124 SSX1123:STD1124 STF1123:STL1124 STN1123:STT1124 STV1123:SUB1124 SUD1123:SUJ1124 SUL1123:SUR1124 SUT1123:SUZ1124 SVB1123:SVH1124 SVJ1123:SVP1124 SVR1123:SVX1124 SVZ1123:SWF1124 SWH1123:SWN1124 SWP1123:SWV1124 SWX1123:SXD1124 SXF1123:SXL1124 SXN1123:SXT1124 SXV1123:SYB1124 SYD1123:SYJ1124 SYL1123:SYR1124 SYT1123:SYZ1124 SZB1123:SZH1124 SZJ1123:SZP1124 SZR1123:SZX1124 SZZ1123:TAF1124 TAH1123:TAN1124 TAP1123:TAV1124 TAX1123:TBD1124 TBF1123:TBL1124 TBN1123:TBT1124 TBV1123:TCB1124 TCD1123:TCJ1124 TCL1123:TCR1124 TCT1123:TCZ1124 TDB1123:TDH1124 TDJ1123:TDP1124 TDR1123:TDX1124 TDZ1123:TEF1124 TEH1123:TEN1124 TEP1123:TEV1124 TEX1123:TFD1124 TFF1123:TFL1124 TFN1123:TFT1124 TFV1123:TGB1124 TGD1123:TGJ1124 TGL1123:TGR1124 TGT1123:TGZ1124 THB1123:THH1124 THJ1123:THP1124 THR1123:THX1124 THZ1123:TIF1124 TIH1123:TIN1124 TIP1123:TIV1124 TIX1123:TJD1124 TJF1123:TJL1124 TJN1123:TJT1124 TJV1123:TKB1124 TKD1123:TKJ1124 TKL1123:TKR1124 TKT1123:TKZ1124 TLB1123:TLH1124 TLJ1123:TLP1124 TLR1123:TLX1124 TLZ1123:TMF1124 TMH1123:TMN1124 TMP1123:TMV1124 TMX1123:TND1124 TNF1123:TNL1124 TNN1123:TNT1124 TNV1123:TOB1124 TOD1123:TOJ1124 TOL1123:TOR1124 TOT1123:TOZ1124 TPB1123:TPH1124 TPJ1123:TPP1124 TPR1123:TPX1124 TPZ1123:TQF1124 TQH1123:TQN1124 TQP1123:TQV1124 TQX1123:TRD1124 TRF1123:TRL1124 TRN1123:TRT1124 TRV1123:TSB1124 TSD1123:TSJ1124 TSL1123:TSR1124 TST1123:TSZ1124 TTB1123:TTH1124 TTJ1123:TTP1124 TTR1123:TTX1124 TTZ1123:TUF1124 TUH1123:TUN1124 TUP1123:TUV1124 TUX1123:TVD1124 TVF1123:TVL1124 TVN1123:TVT1124 TVV1123:TWB1124 TWD1123:TWJ1124 TWL1123:TWR1124 TWT1123:TWZ1124 TXB1123:TXH1124 TXJ1123:TXP1124 TXR1123:TXX1124 TXZ1123:TYF1124 TYH1123:TYN1124 TYP1123:TYV1124 TYX1123:TZD1124 TZF1123:TZL1124 TZN1123:TZT1124 TZV1123:UAB1124 UAD1123:UAJ1124 UAL1123:UAR1124 UAT1123:UAZ1124 UBB1123:UBH1124 UBJ1123:UBP1124 UBR1123:UBX1124 UBZ1123:UCF1124 UCH1123:UCN1124 UCP1123:UCV1124 UCX1123:UDD1124 UDF1123:UDL1124 UDN1123:UDT1124 UDV1123:UEB1124 UED1123:UEJ1124 UEL1123:UER1124 UET1123:UEZ1124 UFB1123:UFH1124 UFJ1123:UFP1124 UFR1123:UFX1124 UFZ1123:UGF1124 UGH1123:UGN1124 UGP1123:UGV1124 UGX1123:UHD1124 UHF1123:UHL1124 UHN1123:UHT1124 UHV1123:UIB1124 UID1123:UIJ1124 UIL1123:UIR1124 UIT1123:UIZ1124 UJB1123:UJH1124 UJJ1123:UJP1124 UJR1123:UJX1124 UJZ1123:UKF1124 UKH1123:UKN1124 UKP1123:UKV1124 UKX1123:ULD1124 ULF1123:ULL1124 ULN1123:ULT1124 ULV1123:UMB1124 UMD1123:UMJ1124 UML1123:UMR1124 UMT1123:UMZ1124 UNB1123:UNH1124 UNJ1123:UNP1124 UNR1123:UNX1124 UNZ1123:UOF1124 UOH1123:UON1124 UOP1123:UOV1124 UOX1123:UPD1124 UPF1123:UPL1124 UPN1123:UPT1124 UPV1123:UQB1124 UQD1123:UQJ1124 UQL1123:UQR1124 UQT1123:UQZ1124 URB1123:URH1124 URJ1123:URP1124 URR1123:URX1124 URZ1123:USF1124 USH1123:USN1124 USP1123:USV1124 USX1123:UTD1124 UTF1123:UTL1124 UTN1123:UTT1124 UTV1123:UUB1124 UUD1123:UUJ1124 UUL1123:UUR1124 UUT1123:UUZ1124 UVB1123:UVH1124 UVJ1123:UVP1124 UVR1123:UVX1124 UVZ1123:UWF1124 UWH1123:UWN1124 UWP1123:UWV1124 UWX1123:UXD1124 UXF1123:UXL1124 UXN1123:UXT1124 UXV1123:UYB1124 UYD1123:UYJ1124 UYL1123:UYR1124 UYT1123:UYZ1124 UZB1123:UZH1124 UZJ1123:UZP1124 UZR1123:UZX1124 UZZ1123:VAF1124 VAH1123:VAN1124 VAP1123:VAV1124 VAX1123:VBD1124 VBF1123:VBL1124 VBN1123:VBT1124 VBV1123:VCB1124 VCD1123:VCJ1124 VCL1123:VCR1124 VCT1123:VCZ1124 VDB1123:VDH1124 VDJ1123:VDP1124 VDR1123:VDX1124 VDZ1123:VEF1124 VEH1123:VEN1124 VEP1123:VEV1124 VEX1123:VFD1124 VFF1123:VFL1124 VFN1123:VFT1124 VFV1123:VGB1124 VGD1123:VGJ1124 VGL1123:VGR1124 VGT1123:VGZ1124 VHB1123:VHH1124 VHJ1123:VHP1124 VHR1123:VHX1124 VHZ1123:VIF1124 VIH1123:VIN1124 VIP1123:VIV1124 VIX1123:VJD1124 VJF1123:VJL1124 VJN1123:VJT1124 VJV1123:VKB1124 VKD1123:VKJ1124 VKL1123:VKR1124 VKT1123:VKZ1124 VLB1123:VLH1124 VLJ1123:VLP1124 VLR1123:VLX1124 VLZ1123:VMF1124 VMH1123:VMN1124 VMP1123:VMV1124 VMX1123:VND1124 VNF1123:VNL1124 VNN1123:VNT1124 VNV1123:VOB1124 VOD1123:VOJ1124 VOL1123:VOR1124 VOT1123:VOZ1124 VPB1123:VPH1124 VPJ1123:VPP1124 VPR1123:VPX1124 VPZ1123:VQF1124 VQH1123:VQN1124 VQP1123:VQV1124 VQX1123:VRD1124 VRF1123:VRL1124 VRN1123:VRT1124 VRV1123:VSB1124 VSD1123:VSJ1124 VSL1123:VSR1124 VST1123:VSZ1124 VTB1123:VTH1124 VTJ1123:VTP1124 VTR1123:VTX1124 VTZ1123:VUF1124 VUH1123:VUN1124 VUP1123:VUV1124 VUX1123:VVD1124 VVF1123:VVL1124 VVN1123:VVT1124 VVV1123:VWB1124 VWD1123:VWJ1124 VWL1123:VWR1124 VWT1123:VWZ1124 VXB1123:VXH1124 VXJ1123:VXP1124 VXR1123:VXX1124 VXZ1123:VYF1124 VYH1123:VYN1124 VYP1123:VYV1124 VYX1123:VZD1124 VZF1123:VZL1124 VZN1123:VZT1124 VZV1123:WAB1124 WAD1123:WAJ1124 WAL1123:WAR1124 WAT1123:WAZ1124 WBB1123:WBH1124 WBJ1123:WBP1124 WBR1123:WBX1124 WBZ1123:WCF1124 WCH1123:WCN1124 WCP1123:WCV1124 WCX1123:WDD1124 WDF1123:WDL1124 WDN1123:WDT1124 WDV1123:WEB1124 WED1123:WEJ1124 WEL1123:WER1124 WET1123:WEZ1124 WFB1123:WFH1124 WFJ1123:WFP1124 WFR1123:WFX1124 WFZ1123:WGF1124 WGH1123:WGN1124 WGP1123:WGV1124 WGX1123:WHD1124 WHF1123:WHL1124 WHN1123:WHT1124 WHV1123:WIB1124 WID1123:WIJ1124 WIL1123:WIR1124 WIT1123:WIZ1124 WJB1123:WJH1124 WJJ1123:WJP1124 WJR1123:WJX1124 WJZ1123:WKF1124 WKH1123:WKN1124 WKP1123:WKV1124 WKX1123:WLD1124 WLF1123:WLL1124 WLN1123:WLT1124 WLV1123:WMB1124 WMD1123:WMJ1124 WML1123:WMR1124 WMT1123:WMZ1124 WNB1123:WNH1124 WNJ1123:WNP1124 WNR1123:WNX1124 WNZ1123:WOF1124 WOH1123:WON1124 WOP1123:WOV1124 WOX1123:WPD1124 WPF1123:WPL1124 WPN1123:WPT1124 WPV1123:WQB1124 WQD1123:WQJ1124 WQL1123:WQR1124 WQT1123:WQZ1124 WRB1123:WRH1124 WRJ1123:WRP1124 WRR1123:WRX1124 WRZ1123:WSF1124 WSH1123:WSN1124 WSP1123:WSV1124 WSX1123:WTD1124 WTF1123:WTL1124 WTN1123:WTT1124 WTV1123:WUB1124 WUD1123:WUJ1124 WUL1123:WUR1124 WUT1123:WUZ1124 WVB1123:WVH1124 WVJ1123:WVP1124 WVR1123:WVX1124 WVZ1123:WWF1124 WWH1123:WWN1124 WWP1123:WWV1124 WWX1123:WXD1124 WXF1123:WXL1124 WXN1123:WXT1124 WXV1123:WYB1124 WYD1123:WYJ1124 WYL1123:WYR1124 WYT1123:WYZ1124 WZB1123:WZH1124 WZJ1123:WZP1124 WZR1123:WZX1124 WZZ1123:XAF1124 XAH1123:XAN1124 XAP1123:XAV1124 XAX1123:XBD1124 XBF1123:XBL1124 XBN1123:XBT1124 XBV1123:XCB1124 XCD1123:XCJ1124 XCL1123:XCR1124 XCT1123:XCZ1124 XDB1123:XDH1124 XDJ1123:XDP1124 XDR1123:XDX1124 XDZ1123:XEF1124 XEH1123:XEN1124 XEP1123:XEV1124 XEX1123:XFD1124 B1123:AF1124 AH1132:AN1133 AP1132:AV1133 AX1132:BD1133 BF1132:BL1133 BN1132:BT1133 BV1132:CB1133 CD1132:CJ1133 CL1132:CR1133 CT1132:CZ1133 DB1132:DH1133 DJ1132:DP1133 DR1132:DX1133 DZ1132:EF1133 EH1132:EN1133 EP1132:EV1133 EX1132:FD1133 FF1132:FL1133 FN1132:FT1133 FV1132:GB1133 GD1132:GJ1133 GL1132:GR1133 GT1132:GZ1133 HB1132:HH1133 HJ1132:HP1133 HR1132:HX1133 HZ1132:IF1133 IH1132:IN1133 IP1132:IV1133 IX1132:JD1133 JF1132:JL1133 JN1132:JT1133 JV1132:KB1133 KD1132:KJ1133 KL1132:KR1133 KT1132:KZ1133 LB1132:LH1133 LJ1132:LP1133 LR1132:LX1133 LZ1132:MF1133 MH1132:MN1133 MP1132:MV1133 MX1132:ND1133 NF1132:NL1133 NN1132:NT1133 NV1132:OB1133 OD1132:OJ1133 OL1132:OR1133 OT1132:OZ1133 PB1132:PH1133 PJ1132:PP1133 PR1132:PX1133 PZ1132:QF1133 QH1132:QN1133 QP1132:QV1133 QX1132:RD1133 RF1132:RL1133 RN1132:RT1133 RV1132:SB1133 SD1132:SJ1133 SL1132:SR1133 ST1132:SZ1133 TB1132:TH1133 TJ1132:TP1133 TR1132:TX1133 TZ1132:UF1133 UH1132:UN1133 UP1132:UV1133 UX1132:VD1133 VF1132:VL1133 VN1132:VT1133 VV1132:WB1133 WD1132:WJ1133 WL1132:WR1133 WT1132:WZ1133 XB1132:XH1133 XJ1132:XP1133 XR1132:XX1133 XZ1132:YF1133 YH1132:YN1133 YP1132:YV1133 YX1132:ZD1133 ZF1132:ZL1133 ZN1132:ZT1133 ZV1132:AAB1133 AAD1132:AAJ1133 AAL1132:AAR1133 AAT1132:AAZ1133 ABB1132:ABH1133 ABJ1132:ABP1133 ABR1132:ABX1133 ABZ1132:ACF1133 ACH1132:ACN1133 ACP1132:ACV1133 ACX1132:ADD1133 ADF1132:ADL1133 ADN1132:ADT1133 ADV1132:AEB1133 AED1132:AEJ1133 AEL1132:AER1133 AET1132:AEZ1133 AFB1132:AFH1133 AFJ1132:AFP1133 AFR1132:AFX1133 AFZ1132:AGF1133 AGH1132:AGN1133 AGP1132:AGV1133 AGX1132:AHD1133 AHF1132:AHL1133 AHN1132:AHT1133 AHV1132:AIB1133 AID1132:AIJ1133 AIL1132:AIR1133 AIT1132:AIZ1133 AJB1132:AJH1133 AJJ1132:AJP1133 AJR1132:AJX1133 AJZ1132:AKF1133 AKH1132:AKN1133 AKP1132:AKV1133 AKX1132:ALD1133 ALF1132:ALL1133 ALN1132:ALT1133 ALV1132:AMB1133 AMD1132:AMJ1133 AML1132:AMR1133 AMT1132:AMZ1133 ANB1132:ANH1133 ANJ1132:ANP1133 ANR1132:ANX1133 ANZ1132:AOF1133 AOH1132:AON1133 AOP1132:AOV1133 AOX1132:APD1133 APF1132:APL1133 APN1132:APT1133 APV1132:AQB1133 AQD1132:AQJ1133 AQL1132:AQR1133 AQT1132:AQZ1133 ARB1132:ARH1133 ARJ1132:ARP1133 ARR1132:ARX1133 ARZ1132:ASF1133 ASH1132:ASN1133 ASP1132:ASV1133 ASX1132:ATD1133 ATF1132:ATL1133 ATN1132:ATT1133 ATV1132:AUB1133 AUD1132:AUJ1133 AUL1132:AUR1133 AUT1132:AUZ1133 AVB1132:AVH1133 AVJ1132:AVP1133 AVR1132:AVX1133 AVZ1132:AWF1133 AWH1132:AWN1133 AWP1132:AWV1133 AWX1132:AXD1133 AXF1132:AXL1133 AXN1132:AXT1133 AXV1132:AYB1133 AYD1132:AYJ1133 AYL1132:AYR1133 AYT1132:AYZ1133 AZB1132:AZH1133 AZJ1132:AZP1133 AZR1132:AZX1133 AZZ1132:BAF1133 BAH1132:BAN1133 BAP1132:BAV1133 BAX1132:BBD1133 BBF1132:BBL1133 BBN1132:BBT1133 BBV1132:BCB1133 BCD1132:BCJ1133 BCL1132:BCR1133 BCT1132:BCZ1133 BDB1132:BDH1133 BDJ1132:BDP1133 BDR1132:BDX1133 BDZ1132:BEF1133 BEH1132:BEN1133 BEP1132:BEV1133 BEX1132:BFD1133 BFF1132:BFL1133 BFN1132:BFT1133 BFV1132:BGB1133 BGD1132:BGJ1133 BGL1132:BGR1133 BGT1132:BGZ1133 BHB1132:BHH1133 BHJ1132:BHP1133 BHR1132:BHX1133 BHZ1132:BIF1133 BIH1132:BIN1133 BIP1132:BIV1133 BIX1132:BJD1133 BJF1132:BJL1133 BJN1132:BJT1133 BJV1132:BKB1133 BKD1132:BKJ1133 BKL1132:BKR1133 BKT1132:BKZ1133 BLB1132:BLH1133 BLJ1132:BLP1133 BLR1132:BLX1133 BLZ1132:BMF1133 BMH1132:BMN1133 BMP1132:BMV1133 BMX1132:BND1133 BNF1132:BNL1133 BNN1132:BNT1133 BNV1132:BOB1133 BOD1132:BOJ1133 BOL1132:BOR1133 BOT1132:BOZ1133 BPB1132:BPH1133 BPJ1132:BPP1133 BPR1132:BPX1133 BPZ1132:BQF1133 BQH1132:BQN1133 BQP1132:BQV1133 BQX1132:BRD1133 BRF1132:BRL1133 BRN1132:BRT1133 BRV1132:BSB1133 BSD1132:BSJ1133 BSL1132:BSR1133 BST1132:BSZ1133 BTB1132:BTH1133 BTJ1132:BTP1133 BTR1132:BTX1133 BTZ1132:BUF1133 BUH1132:BUN1133 BUP1132:BUV1133 BUX1132:BVD1133 BVF1132:BVL1133 BVN1132:BVT1133 BVV1132:BWB1133 BWD1132:BWJ1133 BWL1132:BWR1133 BWT1132:BWZ1133 BXB1132:BXH1133 BXJ1132:BXP1133 BXR1132:BXX1133 BXZ1132:BYF1133 BYH1132:BYN1133 BYP1132:BYV1133 BYX1132:BZD1133 BZF1132:BZL1133 BZN1132:BZT1133 BZV1132:CAB1133 CAD1132:CAJ1133 CAL1132:CAR1133 CAT1132:CAZ1133 CBB1132:CBH1133 CBJ1132:CBP1133 CBR1132:CBX1133 CBZ1132:CCF1133 CCH1132:CCN1133 CCP1132:CCV1133 CCX1132:CDD1133 CDF1132:CDL1133 CDN1132:CDT1133 CDV1132:CEB1133 CED1132:CEJ1133 CEL1132:CER1133 CET1132:CEZ1133 CFB1132:CFH1133 CFJ1132:CFP1133 CFR1132:CFX1133 CFZ1132:CGF1133 CGH1132:CGN1133 CGP1132:CGV1133 CGX1132:CHD1133 CHF1132:CHL1133 CHN1132:CHT1133 CHV1132:CIB1133 CID1132:CIJ1133 CIL1132:CIR1133 CIT1132:CIZ1133 CJB1132:CJH1133 CJJ1132:CJP1133 CJR1132:CJX1133 CJZ1132:CKF1133 CKH1132:CKN1133 CKP1132:CKV1133 CKX1132:CLD1133 CLF1132:CLL1133 CLN1132:CLT1133 CLV1132:CMB1133 CMD1132:CMJ1133 CML1132:CMR1133 CMT1132:CMZ1133 CNB1132:CNH1133 CNJ1132:CNP1133 CNR1132:CNX1133 CNZ1132:COF1133 COH1132:CON1133 COP1132:COV1133 COX1132:CPD1133 CPF1132:CPL1133 CPN1132:CPT1133 CPV1132:CQB1133 CQD1132:CQJ1133 CQL1132:CQR1133 CQT1132:CQZ1133 CRB1132:CRH1133 CRJ1132:CRP1133 CRR1132:CRX1133 CRZ1132:CSF1133 CSH1132:CSN1133 CSP1132:CSV1133 CSX1132:CTD1133 CTF1132:CTL1133 CTN1132:CTT1133 CTV1132:CUB1133 CUD1132:CUJ1133 CUL1132:CUR1133 CUT1132:CUZ1133 CVB1132:CVH1133 CVJ1132:CVP1133 CVR1132:CVX1133 CVZ1132:CWF1133 CWH1132:CWN1133 CWP1132:CWV1133 CWX1132:CXD1133 CXF1132:CXL1133 CXN1132:CXT1133 CXV1132:CYB1133 CYD1132:CYJ1133 CYL1132:CYR1133 CYT1132:CYZ1133 CZB1132:CZH1133 CZJ1132:CZP1133 CZR1132:CZX1133 CZZ1132:DAF1133 DAH1132:DAN1133 DAP1132:DAV1133 DAX1132:DBD1133 DBF1132:DBL1133 DBN1132:DBT1133 DBV1132:DCB1133 DCD1132:DCJ1133 DCL1132:DCR1133 DCT1132:DCZ1133 DDB1132:DDH1133 DDJ1132:DDP1133 DDR1132:DDX1133 DDZ1132:DEF1133 DEH1132:DEN1133 DEP1132:DEV1133 DEX1132:DFD1133 DFF1132:DFL1133 DFN1132:DFT1133 DFV1132:DGB1133 DGD1132:DGJ1133 DGL1132:DGR1133 DGT1132:DGZ1133 DHB1132:DHH1133 DHJ1132:DHP1133 DHR1132:DHX1133 DHZ1132:DIF1133 DIH1132:DIN1133 DIP1132:DIV1133 DIX1132:DJD1133 DJF1132:DJL1133 DJN1132:DJT1133 DJV1132:DKB1133 DKD1132:DKJ1133 DKL1132:DKR1133 DKT1132:DKZ1133 DLB1132:DLH1133 DLJ1132:DLP1133 DLR1132:DLX1133 DLZ1132:DMF1133 DMH1132:DMN1133 DMP1132:DMV1133 DMX1132:DND1133 DNF1132:DNL1133 DNN1132:DNT1133 DNV1132:DOB1133 DOD1132:DOJ1133 DOL1132:DOR1133 DOT1132:DOZ1133 DPB1132:DPH1133 DPJ1132:DPP1133 DPR1132:DPX1133 DPZ1132:DQF1133 DQH1132:DQN1133 DQP1132:DQV1133 DQX1132:DRD1133 DRF1132:DRL1133 DRN1132:DRT1133 DRV1132:DSB1133 DSD1132:DSJ1133 DSL1132:DSR1133 DST1132:DSZ1133 DTB1132:DTH1133 DTJ1132:DTP1133 DTR1132:DTX1133 DTZ1132:DUF1133 DUH1132:DUN1133 DUP1132:DUV1133 DUX1132:DVD1133 DVF1132:DVL1133 DVN1132:DVT1133 DVV1132:DWB1133 DWD1132:DWJ1133 DWL1132:DWR1133 DWT1132:DWZ1133 DXB1132:DXH1133 DXJ1132:DXP1133 DXR1132:DXX1133 DXZ1132:DYF1133 DYH1132:DYN1133 DYP1132:DYV1133 DYX1132:DZD1133 DZF1132:DZL1133 DZN1132:DZT1133 DZV1132:EAB1133 EAD1132:EAJ1133 EAL1132:EAR1133 EAT1132:EAZ1133 EBB1132:EBH1133 EBJ1132:EBP1133 EBR1132:EBX1133 EBZ1132:ECF1133 ECH1132:ECN1133 ECP1132:ECV1133 ECX1132:EDD1133 EDF1132:EDL1133 EDN1132:EDT1133 EDV1132:EEB1133 EED1132:EEJ1133 EEL1132:EER1133 EET1132:EEZ1133 EFB1132:EFH1133 EFJ1132:EFP1133 EFR1132:EFX1133 EFZ1132:EGF1133 EGH1132:EGN1133 EGP1132:EGV1133 EGX1132:EHD1133 EHF1132:EHL1133 EHN1132:EHT1133 EHV1132:EIB1133 EID1132:EIJ1133 EIL1132:EIR1133 EIT1132:EIZ1133 EJB1132:EJH1133 EJJ1132:EJP1133 EJR1132:EJX1133 EJZ1132:EKF1133 EKH1132:EKN1133 EKP1132:EKV1133 EKX1132:ELD1133 ELF1132:ELL1133 ELN1132:ELT1133 ELV1132:EMB1133 EMD1132:EMJ1133 EML1132:EMR1133 EMT1132:EMZ1133 ENB1132:ENH1133 ENJ1132:ENP1133 ENR1132:ENX1133 ENZ1132:EOF1133 EOH1132:EON1133 EOP1132:EOV1133 EOX1132:EPD1133 EPF1132:EPL1133 EPN1132:EPT1133 EPV1132:EQB1133 EQD1132:EQJ1133 EQL1132:EQR1133 EQT1132:EQZ1133 ERB1132:ERH1133 ERJ1132:ERP1133 ERR1132:ERX1133 ERZ1132:ESF1133 ESH1132:ESN1133 ESP1132:ESV1133 ESX1132:ETD1133 ETF1132:ETL1133 ETN1132:ETT1133 ETV1132:EUB1133 EUD1132:EUJ1133 EUL1132:EUR1133 EUT1132:EUZ1133 EVB1132:EVH1133 EVJ1132:EVP1133 EVR1132:EVX1133 EVZ1132:EWF1133 EWH1132:EWN1133 EWP1132:EWV1133 EWX1132:EXD1133 EXF1132:EXL1133 EXN1132:EXT1133 EXV1132:EYB1133 EYD1132:EYJ1133 EYL1132:EYR1133 EYT1132:EYZ1133 EZB1132:EZH1133 EZJ1132:EZP1133 EZR1132:EZX1133 EZZ1132:FAF1133 FAH1132:FAN1133 FAP1132:FAV1133 FAX1132:FBD1133 FBF1132:FBL1133 FBN1132:FBT1133 FBV1132:FCB1133 FCD1132:FCJ1133 FCL1132:FCR1133 FCT1132:FCZ1133 FDB1132:FDH1133 FDJ1132:FDP1133 FDR1132:FDX1133 FDZ1132:FEF1133 FEH1132:FEN1133 FEP1132:FEV1133 FEX1132:FFD1133 FFF1132:FFL1133 FFN1132:FFT1133 FFV1132:FGB1133 FGD1132:FGJ1133 FGL1132:FGR1133 FGT1132:FGZ1133 FHB1132:FHH1133 FHJ1132:FHP1133 FHR1132:FHX1133 FHZ1132:FIF1133 FIH1132:FIN1133 FIP1132:FIV1133 FIX1132:FJD1133 FJF1132:FJL1133 FJN1132:FJT1133 FJV1132:FKB1133 FKD1132:FKJ1133 FKL1132:FKR1133 FKT1132:FKZ1133 FLB1132:FLH1133 FLJ1132:FLP1133 FLR1132:FLX1133 FLZ1132:FMF1133 FMH1132:FMN1133 FMP1132:FMV1133 FMX1132:FND1133 FNF1132:FNL1133 FNN1132:FNT1133 FNV1132:FOB1133 FOD1132:FOJ1133 FOL1132:FOR1133 FOT1132:FOZ1133 FPB1132:FPH1133 FPJ1132:FPP1133 FPR1132:FPX1133 FPZ1132:FQF1133 FQH1132:FQN1133 FQP1132:FQV1133 FQX1132:FRD1133 FRF1132:FRL1133 FRN1132:FRT1133 FRV1132:FSB1133 FSD1132:FSJ1133 FSL1132:FSR1133 FST1132:FSZ1133 FTB1132:FTH1133 FTJ1132:FTP1133 FTR1132:FTX1133 FTZ1132:FUF1133 FUH1132:FUN1133 FUP1132:FUV1133 FUX1132:FVD1133 FVF1132:FVL1133 FVN1132:FVT1133 FVV1132:FWB1133 FWD1132:FWJ1133 FWL1132:FWR1133 FWT1132:FWZ1133 FXB1132:FXH1133 FXJ1132:FXP1133 FXR1132:FXX1133 FXZ1132:FYF1133 FYH1132:FYN1133 FYP1132:FYV1133 FYX1132:FZD1133 FZF1132:FZL1133 FZN1132:FZT1133 FZV1132:GAB1133 GAD1132:GAJ1133 GAL1132:GAR1133 GAT1132:GAZ1133 GBB1132:GBH1133 GBJ1132:GBP1133 GBR1132:GBX1133 GBZ1132:GCF1133 GCH1132:GCN1133 GCP1132:GCV1133 GCX1132:GDD1133 GDF1132:GDL1133 GDN1132:GDT1133 GDV1132:GEB1133 GED1132:GEJ1133 GEL1132:GER1133 GET1132:GEZ1133 GFB1132:GFH1133 GFJ1132:GFP1133 GFR1132:GFX1133 GFZ1132:GGF1133 GGH1132:GGN1133 GGP1132:GGV1133 GGX1132:GHD1133 GHF1132:GHL1133 GHN1132:GHT1133 GHV1132:GIB1133 GID1132:GIJ1133 GIL1132:GIR1133 GIT1132:GIZ1133 GJB1132:GJH1133 GJJ1132:GJP1133 GJR1132:GJX1133 GJZ1132:GKF1133 GKH1132:GKN1133 GKP1132:GKV1133 GKX1132:GLD1133 GLF1132:GLL1133 GLN1132:GLT1133 GLV1132:GMB1133 GMD1132:GMJ1133 GML1132:GMR1133 GMT1132:GMZ1133 GNB1132:GNH1133 GNJ1132:GNP1133 GNR1132:GNX1133 GNZ1132:GOF1133 GOH1132:GON1133 GOP1132:GOV1133 GOX1132:GPD1133 GPF1132:GPL1133 GPN1132:GPT1133 GPV1132:GQB1133 GQD1132:GQJ1133 GQL1132:GQR1133 GQT1132:GQZ1133 GRB1132:GRH1133 GRJ1132:GRP1133 GRR1132:GRX1133 GRZ1132:GSF1133 GSH1132:GSN1133 GSP1132:GSV1133 GSX1132:GTD1133 GTF1132:GTL1133 GTN1132:GTT1133 GTV1132:GUB1133 GUD1132:GUJ1133 GUL1132:GUR1133 GUT1132:GUZ1133 GVB1132:GVH1133 GVJ1132:GVP1133 GVR1132:GVX1133 GVZ1132:GWF1133 GWH1132:GWN1133 GWP1132:GWV1133 GWX1132:GXD1133 GXF1132:GXL1133 GXN1132:GXT1133 GXV1132:GYB1133 GYD1132:GYJ1133 GYL1132:GYR1133 GYT1132:GYZ1133 GZB1132:GZH1133 GZJ1132:GZP1133 GZR1132:GZX1133 GZZ1132:HAF1133 HAH1132:HAN1133 HAP1132:HAV1133 HAX1132:HBD1133 HBF1132:HBL1133 HBN1132:HBT1133 HBV1132:HCB1133 HCD1132:HCJ1133 HCL1132:HCR1133 HCT1132:HCZ1133 HDB1132:HDH1133 HDJ1132:HDP1133 HDR1132:HDX1133 HDZ1132:HEF1133 HEH1132:HEN1133 HEP1132:HEV1133 HEX1132:HFD1133 HFF1132:HFL1133 HFN1132:HFT1133 HFV1132:HGB1133 HGD1132:HGJ1133 HGL1132:HGR1133 HGT1132:HGZ1133 HHB1132:HHH1133 HHJ1132:HHP1133 HHR1132:HHX1133 HHZ1132:HIF1133 HIH1132:HIN1133 HIP1132:HIV1133 HIX1132:HJD1133 HJF1132:HJL1133 HJN1132:HJT1133 HJV1132:HKB1133 HKD1132:HKJ1133 HKL1132:HKR1133 HKT1132:HKZ1133 HLB1132:HLH1133 HLJ1132:HLP1133 HLR1132:HLX1133 HLZ1132:HMF1133 HMH1132:HMN1133 HMP1132:HMV1133 HMX1132:HND1133 HNF1132:HNL1133 HNN1132:HNT1133 HNV1132:HOB1133 HOD1132:HOJ1133 HOL1132:HOR1133 HOT1132:HOZ1133 HPB1132:HPH1133 HPJ1132:HPP1133 HPR1132:HPX1133 HPZ1132:HQF1133 HQH1132:HQN1133 HQP1132:HQV1133 HQX1132:HRD1133 HRF1132:HRL1133 HRN1132:HRT1133 HRV1132:HSB1133 HSD1132:HSJ1133 HSL1132:HSR1133 HST1132:HSZ1133 HTB1132:HTH1133 HTJ1132:HTP1133 HTR1132:HTX1133 HTZ1132:HUF1133 HUH1132:HUN1133 HUP1132:HUV1133 HUX1132:HVD1133 HVF1132:HVL1133 HVN1132:HVT1133 HVV1132:HWB1133 HWD1132:HWJ1133 HWL1132:HWR1133 HWT1132:HWZ1133 HXB1132:HXH1133 HXJ1132:HXP1133 HXR1132:HXX1133 HXZ1132:HYF1133 HYH1132:HYN1133 HYP1132:HYV1133 HYX1132:HZD1133 HZF1132:HZL1133 HZN1132:HZT1133 HZV1132:IAB1133 IAD1132:IAJ1133 IAL1132:IAR1133 IAT1132:IAZ1133 IBB1132:IBH1133 IBJ1132:IBP1133 IBR1132:IBX1133 IBZ1132:ICF1133 ICH1132:ICN1133 ICP1132:ICV1133 ICX1132:IDD1133 IDF1132:IDL1133 IDN1132:IDT1133 IDV1132:IEB1133 IED1132:IEJ1133 IEL1132:IER1133 IET1132:IEZ1133 IFB1132:IFH1133 IFJ1132:IFP1133 IFR1132:IFX1133 IFZ1132:IGF1133 IGH1132:IGN1133 IGP1132:IGV1133 IGX1132:IHD1133 IHF1132:IHL1133 IHN1132:IHT1133 IHV1132:IIB1133 IID1132:IIJ1133 IIL1132:IIR1133 IIT1132:IIZ1133 IJB1132:IJH1133 IJJ1132:IJP1133 IJR1132:IJX1133 IJZ1132:IKF1133 IKH1132:IKN1133 IKP1132:IKV1133 IKX1132:ILD1133 ILF1132:ILL1133 ILN1132:ILT1133 ILV1132:IMB1133 IMD1132:IMJ1133 IML1132:IMR1133 IMT1132:IMZ1133 INB1132:INH1133 INJ1132:INP1133 INR1132:INX1133 INZ1132:IOF1133 IOH1132:ION1133 IOP1132:IOV1133 IOX1132:IPD1133 IPF1132:IPL1133 IPN1132:IPT1133 IPV1132:IQB1133 IQD1132:IQJ1133 IQL1132:IQR1133 IQT1132:IQZ1133 IRB1132:IRH1133 IRJ1132:IRP1133 IRR1132:IRX1133 IRZ1132:ISF1133 ISH1132:ISN1133 ISP1132:ISV1133 ISX1132:ITD1133 ITF1132:ITL1133 ITN1132:ITT1133 ITV1132:IUB1133 IUD1132:IUJ1133 IUL1132:IUR1133 IUT1132:IUZ1133 IVB1132:IVH1133 IVJ1132:IVP1133 IVR1132:IVX1133 IVZ1132:IWF1133 IWH1132:IWN1133 IWP1132:IWV1133 IWX1132:IXD1133 IXF1132:IXL1133 IXN1132:IXT1133 IXV1132:IYB1133 IYD1132:IYJ1133 IYL1132:IYR1133 IYT1132:IYZ1133 IZB1132:IZH1133 IZJ1132:IZP1133 IZR1132:IZX1133 IZZ1132:JAF1133 JAH1132:JAN1133 JAP1132:JAV1133 JAX1132:JBD1133 JBF1132:JBL1133 JBN1132:JBT1133 JBV1132:JCB1133 JCD1132:JCJ1133 JCL1132:JCR1133 JCT1132:JCZ1133 JDB1132:JDH1133 JDJ1132:JDP1133 JDR1132:JDX1133 JDZ1132:JEF1133 JEH1132:JEN1133 JEP1132:JEV1133 JEX1132:JFD1133 JFF1132:JFL1133 JFN1132:JFT1133 JFV1132:JGB1133 JGD1132:JGJ1133 JGL1132:JGR1133 JGT1132:JGZ1133 JHB1132:JHH1133 JHJ1132:JHP1133 JHR1132:JHX1133 JHZ1132:JIF1133 JIH1132:JIN1133 JIP1132:JIV1133 JIX1132:JJD1133 JJF1132:JJL1133 JJN1132:JJT1133 JJV1132:JKB1133 JKD1132:JKJ1133 JKL1132:JKR1133 JKT1132:JKZ1133 JLB1132:JLH1133 JLJ1132:JLP1133 JLR1132:JLX1133 JLZ1132:JMF1133 JMH1132:JMN1133 JMP1132:JMV1133 JMX1132:JND1133 JNF1132:JNL1133 JNN1132:JNT1133 JNV1132:JOB1133 JOD1132:JOJ1133 JOL1132:JOR1133 JOT1132:JOZ1133 JPB1132:JPH1133 JPJ1132:JPP1133 JPR1132:JPX1133 JPZ1132:JQF1133 JQH1132:JQN1133 JQP1132:JQV1133 JQX1132:JRD1133 JRF1132:JRL1133 JRN1132:JRT1133 JRV1132:JSB1133 JSD1132:JSJ1133 JSL1132:JSR1133 JST1132:JSZ1133 JTB1132:JTH1133 JTJ1132:JTP1133 JTR1132:JTX1133 JTZ1132:JUF1133 JUH1132:JUN1133 JUP1132:JUV1133 JUX1132:JVD1133 JVF1132:JVL1133 JVN1132:JVT1133 JVV1132:JWB1133 JWD1132:JWJ1133 JWL1132:JWR1133 JWT1132:JWZ1133 JXB1132:JXH1133 JXJ1132:JXP1133 JXR1132:JXX1133 JXZ1132:JYF1133 JYH1132:JYN1133 JYP1132:JYV1133 JYX1132:JZD1133 JZF1132:JZL1133 JZN1132:JZT1133 JZV1132:KAB1133 KAD1132:KAJ1133 KAL1132:KAR1133 KAT1132:KAZ1133 KBB1132:KBH1133 KBJ1132:KBP1133 KBR1132:KBX1133 KBZ1132:KCF1133 KCH1132:KCN1133 KCP1132:KCV1133 KCX1132:KDD1133 KDF1132:KDL1133 KDN1132:KDT1133 KDV1132:KEB1133 KED1132:KEJ1133 KEL1132:KER1133 KET1132:KEZ1133 KFB1132:KFH1133 KFJ1132:KFP1133 KFR1132:KFX1133 KFZ1132:KGF1133 KGH1132:KGN1133 KGP1132:KGV1133 KGX1132:KHD1133 KHF1132:KHL1133 KHN1132:KHT1133 KHV1132:KIB1133 KID1132:KIJ1133 KIL1132:KIR1133 KIT1132:KIZ1133 KJB1132:KJH1133 KJJ1132:KJP1133 KJR1132:KJX1133 KJZ1132:KKF1133 KKH1132:KKN1133 KKP1132:KKV1133 KKX1132:KLD1133 KLF1132:KLL1133 KLN1132:KLT1133 KLV1132:KMB1133 KMD1132:KMJ1133 KML1132:KMR1133 KMT1132:KMZ1133 KNB1132:KNH1133 KNJ1132:KNP1133 KNR1132:KNX1133 KNZ1132:KOF1133 KOH1132:KON1133 KOP1132:KOV1133 KOX1132:KPD1133 KPF1132:KPL1133 KPN1132:KPT1133 KPV1132:KQB1133 KQD1132:KQJ1133 KQL1132:KQR1133 KQT1132:KQZ1133 KRB1132:KRH1133 KRJ1132:KRP1133 KRR1132:KRX1133 KRZ1132:KSF1133 KSH1132:KSN1133 KSP1132:KSV1133 KSX1132:KTD1133 KTF1132:KTL1133 KTN1132:KTT1133 KTV1132:KUB1133 KUD1132:KUJ1133 KUL1132:KUR1133 KUT1132:KUZ1133 KVB1132:KVH1133 KVJ1132:KVP1133 KVR1132:KVX1133 KVZ1132:KWF1133 KWH1132:KWN1133 KWP1132:KWV1133 KWX1132:KXD1133 KXF1132:KXL1133 KXN1132:KXT1133 KXV1132:KYB1133 KYD1132:KYJ1133 KYL1132:KYR1133 KYT1132:KYZ1133 KZB1132:KZH1133 KZJ1132:KZP1133 KZR1132:KZX1133 KZZ1132:LAF1133 LAH1132:LAN1133 LAP1132:LAV1133 LAX1132:LBD1133 LBF1132:LBL1133 LBN1132:LBT1133 LBV1132:LCB1133 LCD1132:LCJ1133 LCL1132:LCR1133 LCT1132:LCZ1133 LDB1132:LDH1133 LDJ1132:LDP1133 LDR1132:LDX1133 LDZ1132:LEF1133 LEH1132:LEN1133 LEP1132:LEV1133 LEX1132:LFD1133 LFF1132:LFL1133 LFN1132:LFT1133 LFV1132:LGB1133 LGD1132:LGJ1133 LGL1132:LGR1133 LGT1132:LGZ1133 LHB1132:LHH1133 LHJ1132:LHP1133 LHR1132:LHX1133 LHZ1132:LIF1133 LIH1132:LIN1133 LIP1132:LIV1133 LIX1132:LJD1133 LJF1132:LJL1133 LJN1132:LJT1133 LJV1132:LKB1133 LKD1132:LKJ1133 LKL1132:LKR1133 LKT1132:LKZ1133 LLB1132:LLH1133 LLJ1132:LLP1133 LLR1132:LLX1133 LLZ1132:LMF1133 LMH1132:LMN1133 LMP1132:LMV1133 LMX1132:LND1133 LNF1132:LNL1133 LNN1132:LNT1133 LNV1132:LOB1133 LOD1132:LOJ1133 LOL1132:LOR1133 LOT1132:LOZ1133 LPB1132:LPH1133 LPJ1132:LPP1133 LPR1132:LPX1133 LPZ1132:LQF1133 LQH1132:LQN1133 LQP1132:LQV1133 LQX1132:LRD1133 LRF1132:LRL1133 LRN1132:LRT1133 LRV1132:LSB1133 LSD1132:LSJ1133 LSL1132:LSR1133 LST1132:LSZ1133 LTB1132:LTH1133 LTJ1132:LTP1133 LTR1132:LTX1133 LTZ1132:LUF1133 LUH1132:LUN1133 LUP1132:LUV1133 LUX1132:LVD1133 LVF1132:LVL1133 LVN1132:LVT1133 LVV1132:LWB1133 LWD1132:LWJ1133 LWL1132:LWR1133 LWT1132:LWZ1133 LXB1132:LXH1133 LXJ1132:LXP1133 LXR1132:LXX1133 LXZ1132:LYF1133 LYH1132:LYN1133 LYP1132:LYV1133 LYX1132:LZD1133 LZF1132:LZL1133 LZN1132:LZT1133 LZV1132:MAB1133 MAD1132:MAJ1133 MAL1132:MAR1133 MAT1132:MAZ1133 MBB1132:MBH1133 MBJ1132:MBP1133 MBR1132:MBX1133 MBZ1132:MCF1133 MCH1132:MCN1133 MCP1132:MCV1133 MCX1132:MDD1133 MDF1132:MDL1133 MDN1132:MDT1133 MDV1132:MEB1133 MED1132:MEJ1133 MEL1132:MER1133 MET1132:MEZ1133 MFB1132:MFH1133 MFJ1132:MFP1133 MFR1132:MFX1133 MFZ1132:MGF1133 MGH1132:MGN1133 MGP1132:MGV1133 MGX1132:MHD1133 MHF1132:MHL1133 MHN1132:MHT1133 MHV1132:MIB1133 MID1132:MIJ1133 MIL1132:MIR1133 MIT1132:MIZ1133 MJB1132:MJH1133 MJJ1132:MJP1133 MJR1132:MJX1133 MJZ1132:MKF1133 MKH1132:MKN1133 MKP1132:MKV1133 MKX1132:MLD1133 MLF1132:MLL1133 MLN1132:MLT1133 MLV1132:MMB1133 MMD1132:MMJ1133 MML1132:MMR1133 MMT1132:MMZ1133 MNB1132:MNH1133 MNJ1132:MNP1133 MNR1132:MNX1133 MNZ1132:MOF1133 MOH1132:MON1133 MOP1132:MOV1133 MOX1132:MPD1133 MPF1132:MPL1133 MPN1132:MPT1133 MPV1132:MQB1133 MQD1132:MQJ1133 MQL1132:MQR1133 MQT1132:MQZ1133 MRB1132:MRH1133 MRJ1132:MRP1133 MRR1132:MRX1133 MRZ1132:MSF1133 MSH1132:MSN1133 MSP1132:MSV1133 MSX1132:MTD1133 MTF1132:MTL1133 MTN1132:MTT1133 MTV1132:MUB1133 MUD1132:MUJ1133 MUL1132:MUR1133 MUT1132:MUZ1133 MVB1132:MVH1133 MVJ1132:MVP1133 MVR1132:MVX1133 MVZ1132:MWF1133 MWH1132:MWN1133 MWP1132:MWV1133 MWX1132:MXD1133 MXF1132:MXL1133 MXN1132:MXT1133 MXV1132:MYB1133 MYD1132:MYJ1133 MYL1132:MYR1133 MYT1132:MYZ1133 MZB1132:MZH1133 MZJ1132:MZP1133 MZR1132:MZX1133 MZZ1132:NAF1133 NAH1132:NAN1133 NAP1132:NAV1133 NAX1132:NBD1133 NBF1132:NBL1133 NBN1132:NBT1133 NBV1132:NCB1133 NCD1132:NCJ1133 NCL1132:NCR1133 NCT1132:NCZ1133 NDB1132:NDH1133 NDJ1132:NDP1133 NDR1132:NDX1133 NDZ1132:NEF1133 NEH1132:NEN1133 NEP1132:NEV1133 NEX1132:NFD1133 NFF1132:NFL1133 NFN1132:NFT1133 NFV1132:NGB1133 NGD1132:NGJ1133 NGL1132:NGR1133 NGT1132:NGZ1133 NHB1132:NHH1133 NHJ1132:NHP1133 NHR1132:NHX1133 NHZ1132:NIF1133 NIH1132:NIN1133 NIP1132:NIV1133 NIX1132:NJD1133 NJF1132:NJL1133 NJN1132:NJT1133 NJV1132:NKB1133 NKD1132:NKJ1133 NKL1132:NKR1133 NKT1132:NKZ1133 NLB1132:NLH1133 NLJ1132:NLP1133 NLR1132:NLX1133 NLZ1132:NMF1133 NMH1132:NMN1133 NMP1132:NMV1133 NMX1132:NND1133 NNF1132:NNL1133 NNN1132:NNT1133 NNV1132:NOB1133 NOD1132:NOJ1133 NOL1132:NOR1133 NOT1132:NOZ1133 NPB1132:NPH1133 NPJ1132:NPP1133 NPR1132:NPX1133 NPZ1132:NQF1133 NQH1132:NQN1133 NQP1132:NQV1133 NQX1132:NRD1133 NRF1132:NRL1133 NRN1132:NRT1133 NRV1132:NSB1133 NSD1132:NSJ1133 NSL1132:NSR1133 NST1132:NSZ1133 NTB1132:NTH1133 NTJ1132:NTP1133 NTR1132:NTX1133 NTZ1132:NUF1133 NUH1132:NUN1133 NUP1132:NUV1133 NUX1132:NVD1133 NVF1132:NVL1133 NVN1132:NVT1133 NVV1132:NWB1133 NWD1132:NWJ1133 NWL1132:NWR1133 NWT1132:NWZ1133 NXB1132:NXH1133 NXJ1132:NXP1133 NXR1132:NXX1133 NXZ1132:NYF1133 NYH1132:NYN1133 NYP1132:NYV1133 NYX1132:NZD1133 NZF1132:NZL1133 NZN1132:NZT1133 NZV1132:OAB1133 OAD1132:OAJ1133 OAL1132:OAR1133 OAT1132:OAZ1133 OBB1132:OBH1133 OBJ1132:OBP1133 OBR1132:OBX1133 OBZ1132:OCF1133 OCH1132:OCN1133 OCP1132:OCV1133 OCX1132:ODD1133 ODF1132:ODL1133 ODN1132:ODT1133 ODV1132:OEB1133 OED1132:OEJ1133 OEL1132:OER1133 OET1132:OEZ1133 OFB1132:OFH1133 OFJ1132:OFP1133 OFR1132:OFX1133 OFZ1132:OGF1133 OGH1132:OGN1133 OGP1132:OGV1133 OGX1132:OHD1133 OHF1132:OHL1133 OHN1132:OHT1133 OHV1132:OIB1133 OID1132:OIJ1133 OIL1132:OIR1133 OIT1132:OIZ1133 OJB1132:OJH1133 OJJ1132:OJP1133 OJR1132:OJX1133 OJZ1132:OKF1133 OKH1132:OKN1133 OKP1132:OKV1133 OKX1132:OLD1133 OLF1132:OLL1133 OLN1132:OLT1133 OLV1132:OMB1133 OMD1132:OMJ1133 OML1132:OMR1133 OMT1132:OMZ1133 ONB1132:ONH1133 ONJ1132:ONP1133 ONR1132:ONX1133 ONZ1132:OOF1133 OOH1132:OON1133 OOP1132:OOV1133 OOX1132:OPD1133 OPF1132:OPL1133 OPN1132:OPT1133 OPV1132:OQB1133 OQD1132:OQJ1133 OQL1132:OQR1133 OQT1132:OQZ1133 ORB1132:ORH1133 ORJ1132:ORP1133 ORR1132:ORX1133 ORZ1132:OSF1133 OSH1132:OSN1133 OSP1132:OSV1133 OSX1132:OTD1133 OTF1132:OTL1133 OTN1132:OTT1133 OTV1132:OUB1133 OUD1132:OUJ1133 OUL1132:OUR1133 OUT1132:OUZ1133 OVB1132:OVH1133 OVJ1132:OVP1133 OVR1132:OVX1133 OVZ1132:OWF1133 OWH1132:OWN1133 OWP1132:OWV1133 OWX1132:OXD1133 OXF1132:OXL1133 OXN1132:OXT1133 OXV1132:OYB1133 OYD1132:OYJ1133 OYL1132:OYR1133 OYT1132:OYZ1133 OZB1132:OZH1133 OZJ1132:OZP1133 OZR1132:OZX1133 OZZ1132:PAF1133 PAH1132:PAN1133 PAP1132:PAV1133 PAX1132:PBD1133 PBF1132:PBL1133 PBN1132:PBT1133 PBV1132:PCB1133 PCD1132:PCJ1133 PCL1132:PCR1133 PCT1132:PCZ1133 PDB1132:PDH1133 PDJ1132:PDP1133 PDR1132:PDX1133 PDZ1132:PEF1133 PEH1132:PEN1133 PEP1132:PEV1133 PEX1132:PFD1133 PFF1132:PFL1133 PFN1132:PFT1133 PFV1132:PGB1133 PGD1132:PGJ1133 PGL1132:PGR1133 PGT1132:PGZ1133 PHB1132:PHH1133 PHJ1132:PHP1133 PHR1132:PHX1133 PHZ1132:PIF1133 PIH1132:PIN1133 PIP1132:PIV1133 PIX1132:PJD1133 PJF1132:PJL1133 PJN1132:PJT1133 PJV1132:PKB1133 PKD1132:PKJ1133 PKL1132:PKR1133 PKT1132:PKZ1133 PLB1132:PLH1133 PLJ1132:PLP1133 PLR1132:PLX1133 PLZ1132:PMF1133 PMH1132:PMN1133 PMP1132:PMV1133 PMX1132:PND1133 PNF1132:PNL1133 PNN1132:PNT1133 PNV1132:POB1133 POD1132:POJ1133 POL1132:POR1133 POT1132:POZ1133 PPB1132:PPH1133 PPJ1132:PPP1133 PPR1132:PPX1133 PPZ1132:PQF1133 PQH1132:PQN1133 PQP1132:PQV1133 PQX1132:PRD1133 PRF1132:PRL1133 PRN1132:PRT1133 PRV1132:PSB1133 PSD1132:PSJ1133 PSL1132:PSR1133 PST1132:PSZ1133 PTB1132:PTH1133 PTJ1132:PTP1133 PTR1132:PTX1133 PTZ1132:PUF1133 PUH1132:PUN1133 PUP1132:PUV1133 PUX1132:PVD1133 PVF1132:PVL1133 PVN1132:PVT1133 PVV1132:PWB1133 PWD1132:PWJ1133 PWL1132:PWR1133 PWT1132:PWZ1133 PXB1132:PXH1133 PXJ1132:PXP1133 PXR1132:PXX1133 PXZ1132:PYF1133 PYH1132:PYN1133 PYP1132:PYV1133 PYX1132:PZD1133 PZF1132:PZL1133 PZN1132:PZT1133 PZV1132:QAB1133 QAD1132:QAJ1133 QAL1132:QAR1133 QAT1132:QAZ1133 QBB1132:QBH1133 QBJ1132:QBP1133 QBR1132:QBX1133 QBZ1132:QCF1133 QCH1132:QCN1133 QCP1132:QCV1133 QCX1132:QDD1133 QDF1132:QDL1133 QDN1132:QDT1133 QDV1132:QEB1133 QED1132:QEJ1133 QEL1132:QER1133 QET1132:QEZ1133 QFB1132:QFH1133 QFJ1132:QFP1133 QFR1132:QFX1133 QFZ1132:QGF1133 QGH1132:QGN1133 QGP1132:QGV1133 QGX1132:QHD1133 QHF1132:QHL1133 QHN1132:QHT1133 QHV1132:QIB1133 QID1132:QIJ1133 QIL1132:QIR1133 QIT1132:QIZ1133 QJB1132:QJH1133 QJJ1132:QJP1133 QJR1132:QJX1133 QJZ1132:QKF1133 QKH1132:QKN1133 QKP1132:QKV1133 QKX1132:QLD1133 QLF1132:QLL1133 QLN1132:QLT1133 QLV1132:QMB1133 QMD1132:QMJ1133 QML1132:QMR1133 QMT1132:QMZ1133 QNB1132:QNH1133 QNJ1132:QNP1133 QNR1132:QNX1133 QNZ1132:QOF1133 QOH1132:QON1133 QOP1132:QOV1133 QOX1132:QPD1133 QPF1132:QPL1133 QPN1132:QPT1133 QPV1132:QQB1133 QQD1132:QQJ1133 QQL1132:QQR1133 QQT1132:QQZ1133 QRB1132:QRH1133 QRJ1132:QRP1133 QRR1132:QRX1133 QRZ1132:QSF1133 QSH1132:QSN1133 QSP1132:QSV1133 QSX1132:QTD1133 QTF1132:QTL1133 QTN1132:QTT1133 QTV1132:QUB1133 QUD1132:QUJ1133 QUL1132:QUR1133 QUT1132:QUZ1133 QVB1132:QVH1133 QVJ1132:QVP1133 QVR1132:QVX1133 QVZ1132:QWF1133 QWH1132:QWN1133 QWP1132:QWV1133 QWX1132:QXD1133 QXF1132:QXL1133 QXN1132:QXT1133 QXV1132:QYB1133 QYD1132:QYJ1133 QYL1132:QYR1133 QYT1132:QYZ1133 QZB1132:QZH1133 QZJ1132:QZP1133 QZR1132:QZX1133 QZZ1132:RAF1133 RAH1132:RAN1133 RAP1132:RAV1133 RAX1132:RBD1133 RBF1132:RBL1133 RBN1132:RBT1133 RBV1132:RCB1133 RCD1132:RCJ1133 RCL1132:RCR1133 RCT1132:RCZ1133 RDB1132:RDH1133 RDJ1132:RDP1133 RDR1132:RDX1133 RDZ1132:REF1133 REH1132:REN1133 REP1132:REV1133 REX1132:RFD1133 RFF1132:RFL1133 RFN1132:RFT1133 RFV1132:RGB1133 RGD1132:RGJ1133 RGL1132:RGR1133 RGT1132:RGZ1133 RHB1132:RHH1133 RHJ1132:RHP1133 RHR1132:RHX1133 RHZ1132:RIF1133 RIH1132:RIN1133 RIP1132:RIV1133 RIX1132:RJD1133 RJF1132:RJL1133 RJN1132:RJT1133 RJV1132:RKB1133 RKD1132:RKJ1133 RKL1132:RKR1133 RKT1132:RKZ1133 RLB1132:RLH1133 RLJ1132:RLP1133 RLR1132:RLX1133 RLZ1132:RMF1133 RMH1132:RMN1133 RMP1132:RMV1133 RMX1132:RND1133 RNF1132:RNL1133 RNN1132:RNT1133 RNV1132:ROB1133 ROD1132:ROJ1133 ROL1132:ROR1133 ROT1132:ROZ1133 RPB1132:RPH1133 RPJ1132:RPP1133 RPR1132:RPX1133 RPZ1132:RQF1133 RQH1132:RQN1133 RQP1132:RQV1133 RQX1132:RRD1133 RRF1132:RRL1133 RRN1132:RRT1133 RRV1132:RSB1133 RSD1132:RSJ1133 RSL1132:RSR1133 RST1132:RSZ1133 RTB1132:RTH1133 RTJ1132:RTP1133 RTR1132:RTX1133 RTZ1132:RUF1133 RUH1132:RUN1133 RUP1132:RUV1133 RUX1132:RVD1133 RVF1132:RVL1133 RVN1132:RVT1133 RVV1132:RWB1133 RWD1132:RWJ1133 RWL1132:RWR1133 RWT1132:RWZ1133 RXB1132:RXH1133 RXJ1132:RXP1133 RXR1132:RXX1133 RXZ1132:RYF1133 RYH1132:RYN1133 RYP1132:RYV1133 RYX1132:RZD1133 RZF1132:RZL1133 RZN1132:RZT1133 RZV1132:SAB1133 SAD1132:SAJ1133 SAL1132:SAR1133 SAT1132:SAZ1133 SBB1132:SBH1133 SBJ1132:SBP1133 SBR1132:SBX1133 SBZ1132:SCF1133 SCH1132:SCN1133 SCP1132:SCV1133 SCX1132:SDD1133 SDF1132:SDL1133 SDN1132:SDT1133 SDV1132:SEB1133 SED1132:SEJ1133 SEL1132:SER1133 SET1132:SEZ1133 SFB1132:SFH1133 SFJ1132:SFP1133 SFR1132:SFX1133 SFZ1132:SGF1133 SGH1132:SGN1133 SGP1132:SGV1133 SGX1132:SHD1133 SHF1132:SHL1133 SHN1132:SHT1133 SHV1132:SIB1133 SID1132:SIJ1133 SIL1132:SIR1133 SIT1132:SIZ1133 SJB1132:SJH1133 SJJ1132:SJP1133 SJR1132:SJX1133 SJZ1132:SKF1133 SKH1132:SKN1133 SKP1132:SKV1133 SKX1132:SLD1133 SLF1132:SLL1133 SLN1132:SLT1133 SLV1132:SMB1133 SMD1132:SMJ1133 SML1132:SMR1133 SMT1132:SMZ1133 SNB1132:SNH1133 SNJ1132:SNP1133 SNR1132:SNX1133 SNZ1132:SOF1133 SOH1132:SON1133 SOP1132:SOV1133 SOX1132:SPD1133 SPF1132:SPL1133 SPN1132:SPT1133 SPV1132:SQB1133 SQD1132:SQJ1133 SQL1132:SQR1133 SQT1132:SQZ1133 SRB1132:SRH1133 SRJ1132:SRP1133 SRR1132:SRX1133 SRZ1132:SSF1133 SSH1132:SSN1133 SSP1132:SSV1133 SSX1132:STD1133 STF1132:STL1133 STN1132:STT1133 STV1132:SUB1133 SUD1132:SUJ1133 SUL1132:SUR1133 SUT1132:SUZ1133 SVB1132:SVH1133 SVJ1132:SVP1133 SVR1132:SVX1133 SVZ1132:SWF1133 SWH1132:SWN1133 SWP1132:SWV1133 SWX1132:SXD1133 SXF1132:SXL1133 SXN1132:SXT1133 SXV1132:SYB1133 SYD1132:SYJ1133 SYL1132:SYR1133 SYT1132:SYZ1133 SZB1132:SZH1133 SZJ1132:SZP1133 SZR1132:SZX1133 SZZ1132:TAF1133 TAH1132:TAN1133 TAP1132:TAV1133 TAX1132:TBD1133 TBF1132:TBL1133 TBN1132:TBT1133 TBV1132:TCB1133 TCD1132:TCJ1133 TCL1132:TCR1133 TCT1132:TCZ1133 TDB1132:TDH1133 TDJ1132:TDP1133 TDR1132:TDX1133 TDZ1132:TEF1133 TEH1132:TEN1133 TEP1132:TEV1133 TEX1132:TFD1133 TFF1132:TFL1133 TFN1132:TFT1133 TFV1132:TGB1133 TGD1132:TGJ1133 TGL1132:TGR1133 TGT1132:TGZ1133 THB1132:THH1133 THJ1132:THP1133 THR1132:THX1133 THZ1132:TIF1133 TIH1132:TIN1133 TIP1132:TIV1133 TIX1132:TJD1133 TJF1132:TJL1133 TJN1132:TJT1133 TJV1132:TKB1133 TKD1132:TKJ1133 TKL1132:TKR1133 TKT1132:TKZ1133 TLB1132:TLH1133 TLJ1132:TLP1133 TLR1132:TLX1133 TLZ1132:TMF1133 TMH1132:TMN1133 TMP1132:TMV1133 TMX1132:TND1133 TNF1132:TNL1133 TNN1132:TNT1133 TNV1132:TOB1133 TOD1132:TOJ1133 TOL1132:TOR1133 TOT1132:TOZ1133 TPB1132:TPH1133 TPJ1132:TPP1133 TPR1132:TPX1133 TPZ1132:TQF1133 TQH1132:TQN1133 TQP1132:TQV1133 TQX1132:TRD1133 TRF1132:TRL1133 TRN1132:TRT1133 TRV1132:TSB1133 TSD1132:TSJ1133 TSL1132:TSR1133 TST1132:TSZ1133 TTB1132:TTH1133 TTJ1132:TTP1133 TTR1132:TTX1133 TTZ1132:TUF1133 TUH1132:TUN1133 TUP1132:TUV1133 TUX1132:TVD1133 TVF1132:TVL1133 TVN1132:TVT1133 TVV1132:TWB1133 TWD1132:TWJ1133 TWL1132:TWR1133 TWT1132:TWZ1133 TXB1132:TXH1133 TXJ1132:TXP1133 TXR1132:TXX1133 TXZ1132:TYF1133 TYH1132:TYN1133 TYP1132:TYV1133 TYX1132:TZD1133 TZF1132:TZL1133 TZN1132:TZT1133 TZV1132:UAB1133 UAD1132:UAJ1133 UAL1132:UAR1133 UAT1132:UAZ1133 UBB1132:UBH1133 UBJ1132:UBP1133 UBR1132:UBX1133 UBZ1132:UCF1133 UCH1132:UCN1133 UCP1132:UCV1133 UCX1132:UDD1133 UDF1132:UDL1133 UDN1132:UDT1133 UDV1132:UEB1133 UED1132:UEJ1133 UEL1132:UER1133 UET1132:UEZ1133 UFB1132:UFH1133 UFJ1132:UFP1133 UFR1132:UFX1133 UFZ1132:UGF1133 UGH1132:UGN1133 UGP1132:UGV1133 UGX1132:UHD1133 UHF1132:UHL1133 UHN1132:UHT1133 UHV1132:UIB1133 UID1132:UIJ1133 UIL1132:UIR1133 UIT1132:UIZ1133 UJB1132:UJH1133 UJJ1132:UJP1133 UJR1132:UJX1133 UJZ1132:UKF1133 UKH1132:UKN1133 UKP1132:UKV1133 UKX1132:ULD1133 ULF1132:ULL1133 ULN1132:ULT1133 ULV1132:UMB1133 UMD1132:UMJ1133 UML1132:UMR1133 UMT1132:UMZ1133 UNB1132:UNH1133 UNJ1132:UNP1133 UNR1132:UNX1133 UNZ1132:UOF1133 UOH1132:UON1133 UOP1132:UOV1133 UOX1132:UPD1133 UPF1132:UPL1133 UPN1132:UPT1133 UPV1132:UQB1133 UQD1132:UQJ1133 UQL1132:UQR1133 UQT1132:UQZ1133 URB1132:URH1133 URJ1132:URP1133 URR1132:URX1133 URZ1132:USF1133 USH1132:USN1133 USP1132:USV1133 USX1132:UTD1133 UTF1132:UTL1133 UTN1132:UTT1133 UTV1132:UUB1133 UUD1132:UUJ1133 UUL1132:UUR1133 UUT1132:UUZ1133 UVB1132:UVH1133 UVJ1132:UVP1133 UVR1132:UVX1133 UVZ1132:UWF1133 UWH1132:UWN1133 UWP1132:UWV1133 UWX1132:UXD1133 UXF1132:UXL1133 UXN1132:UXT1133 UXV1132:UYB1133 UYD1132:UYJ1133 UYL1132:UYR1133 UYT1132:UYZ1133 UZB1132:UZH1133 UZJ1132:UZP1133 UZR1132:UZX1133 UZZ1132:VAF1133 VAH1132:VAN1133 VAP1132:VAV1133 VAX1132:VBD1133 VBF1132:VBL1133 VBN1132:VBT1133 VBV1132:VCB1133 VCD1132:VCJ1133 VCL1132:VCR1133 VCT1132:VCZ1133 VDB1132:VDH1133 VDJ1132:VDP1133 VDR1132:VDX1133 VDZ1132:VEF1133 VEH1132:VEN1133 VEP1132:VEV1133 VEX1132:VFD1133 VFF1132:VFL1133 VFN1132:VFT1133 VFV1132:VGB1133 VGD1132:VGJ1133 VGL1132:VGR1133 VGT1132:VGZ1133 VHB1132:VHH1133 VHJ1132:VHP1133 VHR1132:VHX1133 VHZ1132:VIF1133 VIH1132:VIN1133 VIP1132:VIV1133 VIX1132:VJD1133 VJF1132:VJL1133 VJN1132:VJT1133 VJV1132:VKB1133 VKD1132:VKJ1133 VKL1132:VKR1133 VKT1132:VKZ1133 VLB1132:VLH1133 VLJ1132:VLP1133 VLR1132:VLX1133 VLZ1132:VMF1133 VMH1132:VMN1133 VMP1132:VMV1133 VMX1132:VND1133 VNF1132:VNL1133 VNN1132:VNT1133 VNV1132:VOB1133 VOD1132:VOJ1133 VOL1132:VOR1133 VOT1132:VOZ1133 VPB1132:VPH1133 VPJ1132:VPP1133 VPR1132:VPX1133 VPZ1132:VQF1133 VQH1132:VQN1133 VQP1132:VQV1133 VQX1132:VRD1133 VRF1132:VRL1133 VRN1132:VRT1133 VRV1132:VSB1133 VSD1132:VSJ1133 VSL1132:VSR1133 VST1132:VSZ1133 VTB1132:VTH1133 VTJ1132:VTP1133 VTR1132:VTX1133 VTZ1132:VUF1133 VUH1132:VUN1133 VUP1132:VUV1133 VUX1132:VVD1133 VVF1132:VVL1133 VVN1132:VVT1133 VVV1132:VWB1133 VWD1132:VWJ1133 VWL1132:VWR1133 VWT1132:VWZ1133 VXB1132:VXH1133 VXJ1132:VXP1133 VXR1132:VXX1133 VXZ1132:VYF1133 VYH1132:VYN1133 VYP1132:VYV1133 VYX1132:VZD1133 VZF1132:VZL1133 VZN1132:VZT1133 VZV1132:WAB1133 WAD1132:WAJ1133 WAL1132:WAR1133 WAT1132:WAZ1133 WBB1132:WBH1133 WBJ1132:WBP1133 WBR1132:WBX1133 WBZ1132:WCF1133 WCH1132:WCN1133 WCP1132:WCV1133 WCX1132:WDD1133 WDF1132:WDL1133 WDN1132:WDT1133 WDV1132:WEB1133 WED1132:WEJ1133 WEL1132:WER1133 WET1132:WEZ1133 WFB1132:WFH1133 WFJ1132:WFP1133 WFR1132:WFX1133 WFZ1132:WGF1133 WGH1132:WGN1133 WGP1132:WGV1133 WGX1132:WHD1133 WHF1132:WHL1133 WHN1132:WHT1133 WHV1132:WIB1133 WID1132:WIJ1133 WIL1132:WIR1133 WIT1132:WIZ1133 WJB1132:WJH1133 WJJ1132:WJP1133 WJR1132:WJX1133 WJZ1132:WKF1133 WKH1132:WKN1133 WKP1132:WKV1133 WKX1132:WLD1133 WLF1132:WLL1133 WLN1132:WLT1133 WLV1132:WMB1133 WMD1132:WMJ1133 WML1132:WMR1133 WMT1132:WMZ1133 WNB1132:WNH1133 WNJ1132:WNP1133 WNR1132:WNX1133 WNZ1132:WOF1133 WOH1132:WON1133 WOP1132:WOV1133 WOX1132:WPD1133 WPF1132:WPL1133 WPN1132:WPT1133 WPV1132:WQB1133 WQD1132:WQJ1133 WQL1132:WQR1133 WQT1132:WQZ1133 WRB1132:WRH1133 WRJ1132:WRP1133 WRR1132:WRX1133 WRZ1132:WSF1133 WSH1132:WSN1133 WSP1132:WSV1133 WSX1132:WTD1133 WTF1132:WTL1133 WTN1132:WTT1133 WTV1132:WUB1133 WUD1132:WUJ1133 WUL1132:WUR1133 WUT1132:WUZ1133 WVB1132:WVH1133 WVJ1132:WVP1133 WVR1132:WVX1133 WVZ1132:WWF1133 WWH1132:WWN1133 WWP1132:WWV1133 WWX1132:WXD1133 WXF1132:WXL1133 WXN1132:WXT1133 WXV1132:WYB1133 WYD1132:WYJ1133 WYL1132:WYR1133 WYT1132:WYZ1133 WZB1132:WZH1133 WZJ1132:WZP1133 WZR1132:WZX1133 WZZ1132:XAF1133 XAH1132:XAN1133 XAP1132:XAV1133 XAX1132:XBD1133 XBF1132:XBL1133 XBN1132:XBT1133 XBV1132:XCB1133 XCD1132:XCJ1133 XCL1132:XCR1133 XCT1132:XCZ1133 XDB1132:XDH1133 XDJ1132:XDP1133 XDR1132:XDX1133 XDZ1132:XEF1133 XEH1132:XEN1133 XEP1132:XEV1133 XEX1132:XFD1133 B1132:AF1133 AH1141:AN1142 AP1141:AV1142 C1407:C1934 D1407:AB1672 D1674:AB1934 D1673:AC1673</xm:sqref>
        </x14:conditionalFormatting>
      </x14:conditionalFormattings>
    </ex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2"/>
  <sheetViews>
    <sheetView workbookViewId="0">
      <pane xSplit="5" ySplit="11" topLeftCell="J12" activePane="bottomRight" state="frozen"/>
      <selection pane="topRight" activeCell="F1" sqref="F1"/>
      <selection pane="bottomLeft" activeCell="A5" sqref="A5"/>
      <selection pane="bottomRight" activeCell="D7" sqref="D7"/>
    </sheetView>
  </sheetViews>
  <sheetFormatPr defaultColWidth="8.7109375" defaultRowHeight="12.75" x14ac:dyDescent="0.2"/>
  <cols>
    <col min="1" max="1" width="51.42578125" style="12" customWidth="1"/>
    <col min="2" max="16384" width="8.7109375" style="12"/>
  </cols>
  <sheetData>
    <row r="1" spans="1:28" s="59" customFormat="1" ht="63.75" x14ac:dyDescent="0.2">
      <c r="A1" s="56" t="s">
        <v>1213</v>
      </c>
      <c r="B1" s="57"/>
      <c r="C1" s="58"/>
    </row>
    <row r="2" spans="1:28" s="59" customFormat="1" ht="25.5" x14ac:dyDescent="0.2">
      <c r="A2" s="60" t="s">
        <v>1471</v>
      </c>
      <c r="B2" s="57" t="s">
        <v>210</v>
      </c>
      <c r="C2" s="61">
        <v>0.433</v>
      </c>
      <c r="D2" s="62">
        <v>0.35899999999999999</v>
      </c>
      <c r="E2" s="62">
        <v>0.42599999999999999</v>
      </c>
      <c r="F2" s="62">
        <v>0.46700000000000003</v>
      </c>
      <c r="G2" s="62">
        <v>0.48499999999999999</v>
      </c>
      <c r="H2" s="62">
        <v>0.5</v>
      </c>
      <c r="I2" s="62">
        <v>0.40899999999999997</v>
      </c>
      <c r="J2" s="62">
        <v>0.36399999999999999</v>
      </c>
      <c r="K2" s="62">
        <v>0.41099999999999998</v>
      </c>
      <c r="L2" s="62">
        <v>0.46200000000000002</v>
      </c>
      <c r="M2" s="62">
        <v>0.42499999999999999</v>
      </c>
      <c r="N2" s="62">
        <v>0.51800000000000002</v>
      </c>
      <c r="O2" s="62">
        <v>0.45300000000000001</v>
      </c>
      <c r="P2" s="62">
        <v>0.47799999999999998</v>
      </c>
      <c r="Q2" s="62">
        <v>0.35299999999999998</v>
      </c>
      <c r="R2" s="62">
        <v>0.439</v>
      </c>
      <c r="S2" s="62">
        <v>0.45600000000000002</v>
      </c>
      <c r="T2" s="62">
        <v>0.45500000000000002</v>
      </c>
      <c r="U2" s="62">
        <v>0.22800000000000001</v>
      </c>
      <c r="V2" s="62">
        <v>0.35099999999999998</v>
      </c>
      <c r="W2" s="62">
        <v>0.39400000000000002</v>
      </c>
      <c r="X2" s="62">
        <v>0.442</v>
      </c>
      <c r="Y2" s="62">
        <v>0.40899999999999997</v>
      </c>
      <c r="Z2" s="62">
        <v>0.4</v>
      </c>
      <c r="AA2" s="62">
        <v>0.42199999999999999</v>
      </c>
      <c r="AB2" s="62">
        <v>0.52600000000000002</v>
      </c>
    </row>
    <row r="3" spans="1:28" s="59" customFormat="1" ht="63.75" x14ac:dyDescent="0.2">
      <c r="A3" s="56"/>
      <c r="B3" s="57" t="s">
        <v>109</v>
      </c>
      <c r="C3" s="61">
        <v>0.56699999999999995</v>
      </c>
      <c r="D3" s="62">
        <v>0.64100000000000001</v>
      </c>
      <c r="E3" s="62">
        <v>0.57399999999999995</v>
      </c>
      <c r="F3" s="62">
        <v>0.53300000000000003</v>
      </c>
      <c r="G3" s="62">
        <v>0.51500000000000001</v>
      </c>
      <c r="H3" s="62">
        <v>0.5</v>
      </c>
      <c r="I3" s="62">
        <v>0.59099999999999997</v>
      </c>
      <c r="J3" s="62">
        <v>0.63600000000000001</v>
      </c>
      <c r="K3" s="62">
        <v>0.58899999999999997</v>
      </c>
      <c r="L3" s="62">
        <v>0.53800000000000003</v>
      </c>
      <c r="M3" s="62">
        <v>0.57499999999999996</v>
      </c>
      <c r="N3" s="62">
        <v>0.48199999999999998</v>
      </c>
      <c r="O3" s="62">
        <v>0.54700000000000004</v>
      </c>
      <c r="P3" s="62">
        <v>0.52200000000000002</v>
      </c>
      <c r="Q3" s="62">
        <v>0.64700000000000002</v>
      </c>
      <c r="R3" s="62">
        <v>0.56100000000000005</v>
      </c>
      <c r="S3" s="62">
        <v>0.54400000000000004</v>
      </c>
      <c r="T3" s="62">
        <v>0.54500000000000004</v>
      </c>
      <c r="U3" s="62">
        <v>0.77200000000000002</v>
      </c>
      <c r="V3" s="62">
        <v>0.64900000000000002</v>
      </c>
      <c r="W3" s="62">
        <v>0.60599999999999998</v>
      </c>
      <c r="X3" s="62">
        <v>0.55800000000000005</v>
      </c>
      <c r="Y3" s="62">
        <v>0.59099999999999997</v>
      </c>
      <c r="Z3" s="62">
        <v>0.6</v>
      </c>
      <c r="AA3" s="62">
        <v>0.57799999999999996</v>
      </c>
      <c r="AB3" s="62">
        <v>0.47399999999999998</v>
      </c>
    </row>
    <row r="4" spans="1:28" s="65" customFormat="1" ht="25.5" x14ac:dyDescent="0.2">
      <c r="A4" s="63" t="s">
        <v>78</v>
      </c>
      <c r="B4" s="64" t="s">
        <v>79</v>
      </c>
      <c r="C4" s="16">
        <f>C2*C7/C6</f>
        <v>0.23222346368715086</v>
      </c>
      <c r="D4" s="16">
        <f t="shared" ref="D4:AB4" si="0">D2*D7/D6</f>
        <v>0.20309142857142856</v>
      </c>
      <c r="E4" s="16">
        <f t="shared" si="0"/>
        <v>0.24628125000000001</v>
      </c>
      <c r="F4" s="16">
        <f t="shared" si="0"/>
        <v>0.24407928802588999</v>
      </c>
      <c r="G4" s="16">
        <f t="shared" si="0"/>
        <v>0.22973684210526316</v>
      </c>
      <c r="H4" s="16">
        <f t="shared" si="0"/>
        <v>0.22727272727272727</v>
      </c>
      <c r="I4" s="16">
        <f t="shared" si="0"/>
        <v>0.12915789473684211</v>
      </c>
      <c r="J4" s="16">
        <f t="shared" si="0"/>
        <v>0.14751578947368421</v>
      </c>
      <c r="K4" s="16">
        <f t="shared" si="0"/>
        <v>0.19814049586776858</v>
      </c>
      <c r="L4" s="16">
        <f t="shared" si="0"/>
        <v>0.23286591276252019</v>
      </c>
      <c r="M4" s="16">
        <f t="shared" si="0"/>
        <v>0.23223214285714283</v>
      </c>
      <c r="N4" s="16">
        <f t="shared" si="0"/>
        <v>0.28224358974358976</v>
      </c>
      <c r="O4" s="16">
        <f t="shared" si="0"/>
        <v>0.2554148936170213</v>
      </c>
      <c r="P4" s="16">
        <f t="shared" si="0"/>
        <v>0.27949387166546502</v>
      </c>
      <c r="Q4" s="16">
        <f t="shared" si="0"/>
        <v>0.13884666666666665</v>
      </c>
      <c r="R4" s="16">
        <f t="shared" si="0"/>
        <v>0.2319453085800301</v>
      </c>
      <c r="S4" s="16">
        <f t="shared" si="0"/>
        <v>0.17723773584905661</v>
      </c>
      <c r="T4" s="16">
        <f t="shared" si="0"/>
        <v>0.22782178217821783</v>
      </c>
      <c r="U4" s="16">
        <f t="shared" si="0"/>
        <v>0.1326122448979592</v>
      </c>
      <c r="V4" s="16">
        <f t="shared" si="0"/>
        <v>0.40334210526315784</v>
      </c>
      <c r="W4" s="16">
        <f t="shared" si="0"/>
        <v>0.19405970149253732</v>
      </c>
      <c r="X4" s="16">
        <f t="shared" si="0"/>
        <v>0.24067015706806286</v>
      </c>
      <c r="Y4" s="16">
        <f t="shared" si="0"/>
        <v>0.22722222222222219</v>
      </c>
      <c r="Z4" s="16">
        <f t="shared" si="0"/>
        <v>0.21052631578947367</v>
      </c>
      <c r="AA4" s="16">
        <f t="shared" si="0"/>
        <v>0.21710330578512396</v>
      </c>
      <c r="AB4" s="16">
        <f t="shared" si="0"/>
        <v>0.27854679802955667</v>
      </c>
    </row>
    <row r="5" spans="1:28" s="65" customFormat="1" ht="63.75" x14ac:dyDescent="0.2">
      <c r="A5" s="63" t="s">
        <v>78</v>
      </c>
      <c r="B5" s="64" t="s">
        <v>80</v>
      </c>
      <c r="C5" s="16">
        <f>C3*C7/C6</f>
        <v>0.30408938547486031</v>
      </c>
      <c r="D5" s="16">
        <f t="shared" ref="D5:AB5" si="1">D3*D7/D6</f>
        <v>0.36262285714285714</v>
      </c>
      <c r="E5" s="16">
        <f t="shared" si="1"/>
        <v>0.33184374999999999</v>
      </c>
      <c r="F5" s="16">
        <f t="shared" si="1"/>
        <v>0.27857443365695794</v>
      </c>
      <c r="G5" s="16">
        <f t="shared" si="1"/>
        <v>0.24394736842105263</v>
      </c>
      <c r="H5" s="16">
        <f t="shared" si="1"/>
        <v>0.22727272727272727</v>
      </c>
      <c r="I5" s="16">
        <f t="shared" si="1"/>
        <v>0.18663157894736843</v>
      </c>
      <c r="J5" s="16">
        <f t="shared" si="1"/>
        <v>0.25774736842105261</v>
      </c>
      <c r="K5" s="16">
        <f t="shared" si="1"/>
        <v>0.28395316804407711</v>
      </c>
      <c r="L5" s="16">
        <f t="shared" si="1"/>
        <v>0.271172859450727</v>
      </c>
      <c r="M5" s="16">
        <f t="shared" si="1"/>
        <v>0.31419642857142854</v>
      </c>
      <c r="N5" s="16">
        <f t="shared" si="1"/>
        <v>0.26262820512820512</v>
      </c>
      <c r="O5" s="16">
        <f t="shared" si="1"/>
        <v>0.30841489361702129</v>
      </c>
      <c r="P5" s="16">
        <f t="shared" si="1"/>
        <v>0.30522134102379239</v>
      </c>
      <c r="Q5" s="16">
        <f t="shared" si="1"/>
        <v>0.25448666666666669</v>
      </c>
      <c r="R5" s="16">
        <f t="shared" si="1"/>
        <v>0.29640391369794283</v>
      </c>
      <c r="S5" s="16">
        <f t="shared" si="1"/>
        <v>0.21144150943396228</v>
      </c>
      <c r="T5" s="16">
        <f t="shared" si="1"/>
        <v>0.27288543140028293</v>
      </c>
      <c r="U5" s="16">
        <f t="shared" si="1"/>
        <v>0.44902040816326527</v>
      </c>
      <c r="V5" s="16">
        <f t="shared" si="1"/>
        <v>0.74578070175438604</v>
      </c>
      <c r="W5" s="16">
        <f t="shared" si="1"/>
        <v>0.29847761194029854</v>
      </c>
      <c r="X5" s="16">
        <f t="shared" si="1"/>
        <v>0.30383246073298431</v>
      </c>
      <c r="Y5" s="16">
        <f t="shared" si="1"/>
        <v>0.32833333333333331</v>
      </c>
      <c r="Z5" s="16">
        <f t="shared" si="1"/>
        <v>0.31578947368421051</v>
      </c>
      <c r="AA5" s="16">
        <f t="shared" si="1"/>
        <v>0.29735950413223139</v>
      </c>
      <c r="AB5" s="16">
        <f t="shared" si="1"/>
        <v>0.25100985221674876</v>
      </c>
    </row>
    <row r="6" spans="1:28" s="15" customFormat="1" x14ac:dyDescent="0.2">
      <c r="A6" s="44" t="s">
        <v>1535</v>
      </c>
      <c r="B6" s="19" t="s">
        <v>3</v>
      </c>
      <c r="C6" s="14">
        <v>2327</v>
      </c>
      <c r="D6" s="15">
        <v>350</v>
      </c>
      <c r="E6" s="15">
        <v>512</v>
      </c>
      <c r="F6" s="15">
        <v>618</v>
      </c>
      <c r="G6" s="15">
        <v>418</v>
      </c>
      <c r="H6" s="15">
        <v>220</v>
      </c>
      <c r="I6" s="15">
        <v>209</v>
      </c>
      <c r="J6" s="15">
        <v>190</v>
      </c>
      <c r="K6" s="15">
        <v>363</v>
      </c>
      <c r="L6" s="15">
        <v>619</v>
      </c>
      <c r="M6" s="15">
        <v>280</v>
      </c>
      <c r="N6" s="15">
        <v>156</v>
      </c>
      <c r="O6" s="15">
        <v>188</v>
      </c>
      <c r="P6" s="15">
        <v>1387</v>
      </c>
      <c r="Q6" s="15">
        <v>900</v>
      </c>
      <c r="R6" s="15">
        <v>1993</v>
      </c>
      <c r="S6" s="15">
        <v>265</v>
      </c>
      <c r="T6" s="15">
        <v>2121</v>
      </c>
      <c r="U6" s="15">
        <v>98</v>
      </c>
      <c r="V6" s="15">
        <v>114</v>
      </c>
      <c r="W6" s="15">
        <v>67</v>
      </c>
      <c r="X6" s="15">
        <v>191</v>
      </c>
      <c r="Y6" s="15">
        <v>585</v>
      </c>
      <c r="Z6" s="15">
        <v>570</v>
      </c>
      <c r="AA6" s="15">
        <v>484</v>
      </c>
      <c r="AB6" s="15">
        <v>406</v>
      </c>
    </row>
    <row r="7" spans="1:28" s="59" customFormat="1" x14ac:dyDescent="0.2">
      <c r="A7" s="56" t="s">
        <v>1536</v>
      </c>
      <c r="B7" s="57" t="s">
        <v>3</v>
      </c>
      <c r="C7" s="58">
        <v>1248</v>
      </c>
      <c r="D7" s="59">
        <v>198</v>
      </c>
      <c r="E7" s="59">
        <v>296</v>
      </c>
      <c r="F7" s="59">
        <v>323</v>
      </c>
      <c r="G7" s="59">
        <v>198</v>
      </c>
      <c r="H7" s="59">
        <v>100</v>
      </c>
      <c r="I7" s="59">
        <v>66</v>
      </c>
      <c r="J7" s="59">
        <v>77</v>
      </c>
      <c r="K7" s="59">
        <v>175</v>
      </c>
      <c r="L7" s="59">
        <v>312</v>
      </c>
      <c r="M7" s="59">
        <v>153</v>
      </c>
      <c r="N7" s="59">
        <v>85</v>
      </c>
      <c r="O7" s="59">
        <v>106</v>
      </c>
      <c r="P7" s="59">
        <v>811</v>
      </c>
      <c r="Q7" s="59">
        <v>354</v>
      </c>
      <c r="R7" s="59">
        <v>1053</v>
      </c>
      <c r="S7" s="59">
        <v>103</v>
      </c>
      <c r="T7" s="59">
        <v>1062</v>
      </c>
      <c r="U7" s="59">
        <v>57</v>
      </c>
      <c r="V7" s="59">
        <v>131</v>
      </c>
      <c r="W7" s="59">
        <v>33</v>
      </c>
      <c r="X7" s="59">
        <v>104</v>
      </c>
      <c r="Y7" s="59">
        <v>325</v>
      </c>
      <c r="Z7" s="59">
        <v>300</v>
      </c>
      <c r="AA7" s="59">
        <v>249</v>
      </c>
      <c r="AB7" s="59">
        <v>215</v>
      </c>
    </row>
    <row r="8" spans="1:28" ht="63.75" x14ac:dyDescent="0.2">
      <c r="A8" s="3" t="s">
        <v>1198</v>
      </c>
      <c r="B8" s="4"/>
      <c r="C8" s="6" t="s">
        <v>3</v>
      </c>
      <c r="D8" s="7" t="s">
        <v>4</v>
      </c>
      <c r="E8" s="7" t="s">
        <v>5</v>
      </c>
      <c r="F8" s="7" t="s">
        <v>6</v>
      </c>
      <c r="G8" s="7" t="s">
        <v>7</v>
      </c>
      <c r="H8" s="7" t="s">
        <v>8</v>
      </c>
      <c r="I8" s="7" t="s">
        <v>9</v>
      </c>
      <c r="J8" s="7" t="s">
        <v>11</v>
      </c>
      <c r="K8" s="7" t="s">
        <v>12</v>
      </c>
      <c r="L8" s="7" t="s">
        <v>13</v>
      </c>
      <c r="M8" s="7" t="s">
        <v>14</v>
      </c>
      <c r="N8" s="7" t="s">
        <v>15</v>
      </c>
      <c r="O8" s="7" t="s">
        <v>16</v>
      </c>
      <c r="P8" s="7" t="s">
        <v>17</v>
      </c>
      <c r="Q8" s="7" t="s">
        <v>18</v>
      </c>
      <c r="R8" s="7" t="s">
        <v>21</v>
      </c>
      <c r="S8" s="7" t="s">
        <v>22</v>
      </c>
      <c r="T8" s="7" t="s">
        <v>32</v>
      </c>
      <c r="U8" s="7" t="s">
        <v>33</v>
      </c>
      <c r="V8" s="7" t="s">
        <v>1493</v>
      </c>
      <c r="W8" s="7" t="s">
        <v>163</v>
      </c>
      <c r="X8" s="7" t="s">
        <v>164</v>
      </c>
      <c r="Y8" s="7" t="s">
        <v>165</v>
      </c>
      <c r="Z8" s="7" t="s">
        <v>166</v>
      </c>
      <c r="AA8" s="7" t="s">
        <v>167</v>
      </c>
      <c r="AB8" s="7" t="s">
        <v>168</v>
      </c>
    </row>
    <row r="9" spans="1:28" ht="25.5" x14ac:dyDescent="0.2">
      <c r="A9" s="13" t="s">
        <v>1472</v>
      </c>
      <c r="B9" s="4" t="s">
        <v>210</v>
      </c>
      <c r="C9" s="8">
        <v>0.48399999999999999</v>
      </c>
      <c r="D9" s="9">
        <v>0.41599999999999998</v>
      </c>
      <c r="E9" s="9">
        <v>0.54</v>
      </c>
      <c r="F9" s="9">
        <v>0.498</v>
      </c>
      <c r="G9" s="9">
        <v>0.48299999999999998</v>
      </c>
      <c r="H9" s="9">
        <v>0.58499999999999996</v>
      </c>
      <c r="I9" s="9">
        <v>0.25</v>
      </c>
      <c r="J9" s="9">
        <v>0.28599999999999998</v>
      </c>
      <c r="K9" s="9">
        <v>0.38800000000000001</v>
      </c>
      <c r="L9" s="9">
        <v>0.502</v>
      </c>
      <c r="M9" s="9">
        <v>0.51700000000000002</v>
      </c>
      <c r="N9" s="9">
        <v>0.51300000000000001</v>
      </c>
      <c r="O9" s="9">
        <v>0.61099999999999999</v>
      </c>
      <c r="P9" s="9">
        <v>0.45500000000000002</v>
      </c>
      <c r="Q9" s="9">
        <v>0.53400000000000003</v>
      </c>
      <c r="R9" s="9">
        <v>0.48599999999999999</v>
      </c>
      <c r="S9" s="9">
        <v>0.50600000000000001</v>
      </c>
      <c r="T9" s="9">
        <v>0.501</v>
      </c>
      <c r="U9" s="9">
        <v>0.27900000000000003</v>
      </c>
      <c r="V9" s="9">
        <v>0.42899999999999999</v>
      </c>
      <c r="W9" s="9">
        <v>0.68200000000000005</v>
      </c>
      <c r="X9" s="9">
        <v>0.44</v>
      </c>
      <c r="Y9" s="9">
        <v>0.47399999999999998</v>
      </c>
      <c r="Z9" s="9">
        <v>0.47699999999999998</v>
      </c>
      <c r="AA9" s="9">
        <v>0.46600000000000003</v>
      </c>
      <c r="AB9" s="9">
        <v>0.53600000000000003</v>
      </c>
    </row>
    <row r="10" spans="1:28" ht="63.75" x14ac:dyDescent="0.2">
      <c r="A10" s="3"/>
      <c r="B10" s="4" t="s">
        <v>109</v>
      </c>
      <c r="C10" s="8">
        <v>0.51600000000000001</v>
      </c>
      <c r="D10" s="9">
        <v>0.58399999999999996</v>
      </c>
      <c r="E10" s="9">
        <v>0.46</v>
      </c>
      <c r="F10" s="9">
        <v>0.502</v>
      </c>
      <c r="G10" s="9">
        <v>0.51700000000000002</v>
      </c>
      <c r="H10" s="9">
        <v>0.41499999999999998</v>
      </c>
      <c r="I10" s="9">
        <v>0.75</v>
      </c>
      <c r="J10" s="9">
        <v>0.71399999999999997</v>
      </c>
      <c r="K10" s="9">
        <v>0.61199999999999999</v>
      </c>
      <c r="L10" s="9">
        <v>0.498</v>
      </c>
      <c r="M10" s="9">
        <v>0.48299999999999998</v>
      </c>
      <c r="N10" s="9">
        <v>0.48699999999999999</v>
      </c>
      <c r="O10" s="9">
        <v>0.38900000000000001</v>
      </c>
      <c r="P10" s="9">
        <v>0.54500000000000004</v>
      </c>
      <c r="Q10" s="9">
        <v>0.46600000000000003</v>
      </c>
      <c r="R10" s="9">
        <v>0.51400000000000001</v>
      </c>
      <c r="S10" s="9">
        <v>0.49399999999999999</v>
      </c>
      <c r="T10" s="9">
        <v>0.499</v>
      </c>
      <c r="U10" s="9">
        <v>0.72099999999999997</v>
      </c>
      <c r="V10" s="9">
        <v>0.57099999999999995</v>
      </c>
      <c r="W10" s="9">
        <v>0.318</v>
      </c>
      <c r="X10" s="9">
        <v>0.56000000000000005</v>
      </c>
      <c r="Y10" s="9">
        <v>0.52600000000000002</v>
      </c>
      <c r="Z10" s="9">
        <v>0.52300000000000002</v>
      </c>
      <c r="AA10" s="9">
        <v>0.53400000000000003</v>
      </c>
      <c r="AB10" s="9">
        <v>0.46400000000000002</v>
      </c>
    </row>
    <row r="11" spans="1:28" s="17" customFormat="1" ht="25.5" x14ac:dyDescent="0.2">
      <c r="A11" s="14" t="s">
        <v>1500</v>
      </c>
      <c r="B11" s="15" t="s">
        <v>210</v>
      </c>
      <c r="C11" s="16">
        <f>C9*C14/2429</f>
        <v>0.20643227665706051</v>
      </c>
      <c r="D11" s="16">
        <f>D9*D14/D13</f>
        <v>0.23414857142857143</v>
      </c>
      <c r="E11" s="16">
        <f>E9*E14/E13</f>
        <v>0.2752734375</v>
      </c>
      <c r="F11" s="16">
        <f t="shared" ref="F11:AB11" si="2">F9*F14/F13</f>
        <v>0.23449514563106796</v>
      </c>
      <c r="G11" s="16">
        <f t="shared" si="2"/>
        <v>0.16985885167464115</v>
      </c>
      <c r="H11" s="16">
        <f t="shared" si="2"/>
        <v>0.14093181818181819</v>
      </c>
      <c r="I11" s="16">
        <f t="shared" si="2"/>
        <v>3.8277511961722487E-2</v>
      </c>
      <c r="J11" s="16">
        <f t="shared" si="2"/>
        <v>8.4294736842105256E-2</v>
      </c>
      <c r="K11" s="16">
        <f t="shared" si="2"/>
        <v>0.14857300275482094</v>
      </c>
      <c r="L11" s="16">
        <f t="shared" si="2"/>
        <v>0.2181550888529887</v>
      </c>
      <c r="M11" s="16">
        <f t="shared" si="2"/>
        <v>0.21787857142857142</v>
      </c>
      <c r="N11" s="16">
        <f t="shared" si="2"/>
        <v>0.24992307692307691</v>
      </c>
      <c r="O11" s="16">
        <f t="shared" si="2"/>
        <v>0.30875000000000002</v>
      </c>
      <c r="P11" s="16">
        <f t="shared" si="2"/>
        <v>0.19026676279740448</v>
      </c>
      <c r="Q11" s="16">
        <f t="shared" si="2"/>
        <v>0.23021333333333335</v>
      </c>
      <c r="R11" s="16">
        <f t="shared" si="2"/>
        <v>0.21312794781736077</v>
      </c>
      <c r="S11" s="16">
        <f t="shared" si="2"/>
        <v>0.16993962264150944</v>
      </c>
      <c r="T11" s="16">
        <f t="shared" si="2"/>
        <v>0.20810042432814713</v>
      </c>
      <c r="U11" s="16">
        <f t="shared" si="2"/>
        <v>0.1224183673469388</v>
      </c>
      <c r="V11" s="16">
        <f t="shared" si="2"/>
        <v>0.42147368421052633</v>
      </c>
      <c r="W11" s="16">
        <f t="shared" si="2"/>
        <v>0.22394029850746269</v>
      </c>
      <c r="X11" s="16">
        <f t="shared" si="2"/>
        <v>0.17277486910994763</v>
      </c>
      <c r="Y11" s="16">
        <f t="shared" si="2"/>
        <v>0.21876923076923074</v>
      </c>
      <c r="Z11" s="16">
        <f t="shared" si="2"/>
        <v>0.20000526315789474</v>
      </c>
      <c r="AA11" s="16">
        <f t="shared" si="2"/>
        <v>0.22337190082644631</v>
      </c>
      <c r="AB11" s="16">
        <f t="shared" si="2"/>
        <v>0.23631527093596061</v>
      </c>
    </row>
    <row r="12" spans="1:28" s="17" customFormat="1" ht="63.75" x14ac:dyDescent="0.2">
      <c r="A12" s="14" t="s">
        <v>1501</v>
      </c>
      <c r="B12" s="15" t="s">
        <v>109</v>
      </c>
      <c r="C12" s="16">
        <f>C10*C14/2429</f>
        <v>0.22008069164265132</v>
      </c>
      <c r="D12" s="16">
        <f>D10*D14/D13</f>
        <v>0.32870857142857141</v>
      </c>
      <c r="E12" s="16">
        <f t="shared" ref="E12:AB12" si="3">E10*E14/E13</f>
        <v>0.2344921875</v>
      </c>
      <c r="F12" s="16">
        <f t="shared" si="3"/>
        <v>0.23637864077669901</v>
      </c>
      <c r="G12" s="16">
        <f t="shared" si="3"/>
        <v>0.18181578947368421</v>
      </c>
      <c r="H12" s="16">
        <f t="shared" si="3"/>
        <v>9.997727272727272E-2</v>
      </c>
      <c r="I12" s="16">
        <f t="shared" si="3"/>
        <v>0.11483253588516747</v>
      </c>
      <c r="J12" s="16">
        <f t="shared" si="3"/>
        <v>0.21044210526315787</v>
      </c>
      <c r="K12" s="16">
        <f t="shared" si="3"/>
        <v>0.23434710743801651</v>
      </c>
      <c r="L12" s="16">
        <f t="shared" si="3"/>
        <v>0.21641680129240709</v>
      </c>
      <c r="M12" s="16">
        <f t="shared" si="3"/>
        <v>0.20355000000000001</v>
      </c>
      <c r="N12" s="16">
        <f t="shared" si="3"/>
        <v>0.23725641025641026</v>
      </c>
      <c r="O12" s="16">
        <f t="shared" si="3"/>
        <v>0.1965691489361702</v>
      </c>
      <c r="P12" s="16">
        <f t="shared" si="3"/>
        <v>0.22790194664744054</v>
      </c>
      <c r="Q12" s="16">
        <f t="shared" si="3"/>
        <v>0.20089777777777781</v>
      </c>
      <c r="R12" s="16">
        <f t="shared" si="3"/>
        <v>0.22540692423482186</v>
      </c>
      <c r="S12" s="16">
        <f t="shared" si="3"/>
        <v>0.16590943396226415</v>
      </c>
      <c r="T12" s="16">
        <f t="shared" si="3"/>
        <v>0.20726968411126825</v>
      </c>
      <c r="U12" s="16">
        <f t="shared" si="3"/>
        <v>0.31635714285714284</v>
      </c>
      <c r="V12" s="16">
        <f t="shared" si="3"/>
        <v>0.56098245614035092</v>
      </c>
      <c r="W12" s="16">
        <f t="shared" si="3"/>
        <v>0.10441791044776121</v>
      </c>
      <c r="X12" s="16">
        <f t="shared" si="3"/>
        <v>0.21989528795811522</v>
      </c>
      <c r="Y12" s="16">
        <f t="shared" si="3"/>
        <v>0.24276923076923079</v>
      </c>
      <c r="Z12" s="16">
        <f t="shared" si="3"/>
        <v>0.21929298245614035</v>
      </c>
      <c r="AA12" s="16">
        <f t="shared" si="3"/>
        <v>0.25596694214876037</v>
      </c>
      <c r="AB12" s="16">
        <f t="shared" si="3"/>
        <v>0.20457142857142857</v>
      </c>
    </row>
    <row r="13" spans="1:28" s="17" customFormat="1" x14ac:dyDescent="0.2">
      <c r="A13" s="14" t="s">
        <v>1499</v>
      </c>
      <c r="B13" s="15"/>
      <c r="C13" s="16"/>
      <c r="D13" s="15">
        <v>350</v>
      </c>
      <c r="E13" s="15">
        <v>512</v>
      </c>
      <c r="F13" s="15">
        <v>618</v>
      </c>
      <c r="G13" s="15">
        <v>418</v>
      </c>
      <c r="H13" s="15">
        <v>220</v>
      </c>
      <c r="I13" s="15">
        <v>209</v>
      </c>
      <c r="J13" s="15">
        <v>190</v>
      </c>
      <c r="K13" s="15">
        <v>363</v>
      </c>
      <c r="L13" s="15">
        <v>619</v>
      </c>
      <c r="M13" s="15">
        <v>280</v>
      </c>
      <c r="N13" s="15">
        <v>156</v>
      </c>
      <c r="O13" s="15">
        <v>188</v>
      </c>
      <c r="P13" s="15">
        <v>1387</v>
      </c>
      <c r="Q13" s="15">
        <v>900</v>
      </c>
      <c r="R13" s="15">
        <v>1993</v>
      </c>
      <c r="S13" s="15">
        <v>265</v>
      </c>
      <c r="T13" s="15">
        <v>2121</v>
      </c>
      <c r="U13" s="15">
        <v>98</v>
      </c>
      <c r="V13" s="15">
        <v>114</v>
      </c>
      <c r="W13" s="15">
        <v>67</v>
      </c>
      <c r="X13" s="15">
        <v>191</v>
      </c>
      <c r="Y13" s="15">
        <v>585</v>
      </c>
      <c r="Z13" s="15">
        <v>570</v>
      </c>
      <c r="AA13" s="15">
        <v>484</v>
      </c>
      <c r="AB13" s="15">
        <v>406</v>
      </c>
    </row>
    <row r="14" spans="1:28" x14ac:dyDescent="0.2">
      <c r="A14" s="3" t="s">
        <v>3</v>
      </c>
      <c r="B14" s="4" t="s">
        <v>3</v>
      </c>
      <c r="C14" s="3">
        <v>1036</v>
      </c>
      <c r="D14" s="4">
        <v>197</v>
      </c>
      <c r="E14" s="4">
        <v>261</v>
      </c>
      <c r="F14" s="4">
        <v>291</v>
      </c>
      <c r="G14" s="4">
        <v>147</v>
      </c>
      <c r="H14" s="4">
        <v>53</v>
      </c>
      <c r="I14" s="4">
        <v>32</v>
      </c>
      <c r="J14" s="4">
        <v>56</v>
      </c>
      <c r="K14" s="4">
        <v>139</v>
      </c>
      <c r="L14" s="4">
        <v>269</v>
      </c>
      <c r="M14" s="4">
        <v>118</v>
      </c>
      <c r="N14" s="4">
        <v>76</v>
      </c>
      <c r="O14" s="4">
        <v>95</v>
      </c>
      <c r="P14" s="4">
        <v>580</v>
      </c>
      <c r="Q14" s="4">
        <v>388</v>
      </c>
      <c r="R14" s="4">
        <v>874</v>
      </c>
      <c r="S14" s="4">
        <v>89</v>
      </c>
      <c r="T14" s="4">
        <v>881</v>
      </c>
      <c r="U14" s="4">
        <v>43</v>
      </c>
      <c r="V14" s="4">
        <v>112</v>
      </c>
      <c r="W14" s="4">
        <v>22</v>
      </c>
      <c r="X14" s="4">
        <v>75</v>
      </c>
      <c r="Y14" s="4">
        <v>270</v>
      </c>
      <c r="Z14" s="4">
        <v>239</v>
      </c>
      <c r="AA14" s="4">
        <v>232</v>
      </c>
      <c r="AB14" s="4">
        <v>179</v>
      </c>
    </row>
    <row r="15" spans="1:28" ht="63.75" x14ac:dyDescent="0.2">
      <c r="A15" s="3" t="s">
        <v>1181</v>
      </c>
      <c r="B15" s="4"/>
      <c r="C15" s="3"/>
      <c r="D15" s="4"/>
      <c r="E15" s="4"/>
      <c r="F15" s="4"/>
      <c r="G15" s="4"/>
      <c r="H15" s="4"/>
      <c r="I15" s="4"/>
      <c r="J15" s="4"/>
      <c r="K15" s="4"/>
      <c r="L15" s="4"/>
      <c r="M15" s="4"/>
      <c r="N15" s="4"/>
      <c r="O15" s="4"/>
      <c r="P15" s="4"/>
      <c r="Q15" s="4"/>
      <c r="R15" s="4"/>
      <c r="S15" s="4"/>
      <c r="T15" s="4"/>
      <c r="U15" s="4"/>
      <c r="V15" s="4"/>
      <c r="W15" s="4"/>
      <c r="X15" s="4"/>
      <c r="Y15" s="4"/>
      <c r="Z15" s="4"/>
      <c r="AA15" s="4"/>
      <c r="AB15" s="4"/>
    </row>
    <row r="16" spans="1:28" ht="25.5" x14ac:dyDescent="0.2">
      <c r="A16" s="13" t="s">
        <v>1473</v>
      </c>
      <c r="B16" s="4" t="s">
        <v>210</v>
      </c>
      <c r="C16" s="8">
        <v>0.21199999999999999</v>
      </c>
      <c r="D16" s="9">
        <v>0.152</v>
      </c>
      <c r="E16" s="9">
        <v>0.192</v>
      </c>
      <c r="F16" s="9">
        <v>0.20499999999999999</v>
      </c>
      <c r="G16" s="9">
        <v>0.30099999999999999</v>
      </c>
      <c r="H16" s="9">
        <v>0.33300000000000002</v>
      </c>
      <c r="I16" s="9">
        <v>0.25</v>
      </c>
      <c r="J16" s="9">
        <v>0.23</v>
      </c>
      <c r="K16" s="9">
        <v>0.20300000000000001</v>
      </c>
      <c r="L16" s="9">
        <v>0.24299999999999999</v>
      </c>
      <c r="M16" s="9">
        <v>0.18099999999999999</v>
      </c>
      <c r="N16" s="9">
        <v>0.20799999999999999</v>
      </c>
      <c r="O16" s="9">
        <v>0.14699999999999999</v>
      </c>
      <c r="P16" s="9">
        <v>0.23899999999999999</v>
      </c>
      <c r="Q16" s="9">
        <v>0.156</v>
      </c>
      <c r="R16" s="9">
        <v>0.219</v>
      </c>
      <c r="S16" s="9">
        <v>0.19</v>
      </c>
      <c r="T16" s="9">
        <v>0.219</v>
      </c>
      <c r="U16" s="9">
        <v>0.214</v>
      </c>
      <c r="V16" s="9">
        <v>0.16</v>
      </c>
      <c r="W16" s="9">
        <v>0.22700000000000001</v>
      </c>
      <c r="X16" s="9">
        <v>0.16700000000000001</v>
      </c>
      <c r="Y16" s="9">
        <v>0.19600000000000001</v>
      </c>
      <c r="Z16" s="9">
        <v>0.215</v>
      </c>
      <c r="AA16" s="9">
        <v>0.216</v>
      </c>
      <c r="AB16" s="9">
        <v>0.246</v>
      </c>
    </row>
    <row r="17" spans="1:28" ht="63.75" x14ac:dyDescent="0.2">
      <c r="A17" s="3"/>
      <c r="B17" s="4" t="s">
        <v>109</v>
      </c>
      <c r="C17" s="8">
        <v>0.78800000000000003</v>
      </c>
      <c r="D17" s="9">
        <v>0.84799999999999998</v>
      </c>
      <c r="E17" s="9">
        <v>0.80800000000000005</v>
      </c>
      <c r="F17" s="9">
        <v>0.79500000000000004</v>
      </c>
      <c r="G17" s="9">
        <v>0.69899999999999995</v>
      </c>
      <c r="H17" s="9">
        <v>0.66700000000000004</v>
      </c>
      <c r="I17" s="9">
        <v>0.75</v>
      </c>
      <c r="J17" s="9">
        <v>0.77</v>
      </c>
      <c r="K17" s="9">
        <v>0.79700000000000004</v>
      </c>
      <c r="L17" s="9">
        <v>0.75700000000000001</v>
      </c>
      <c r="M17" s="9">
        <v>0.81899999999999995</v>
      </c>
      <c r="N17" s="9">
        <v>0.79200000000000004</v>
      </c>
      <c r="O17" s="9">
        <v>0.85299999999999998</v>
      </c>
      <c r="P17" s="9">
        <v>0.76100000000000001</v>
      </c>
      <c r="Q17" s="9">
        <v>0.84399999999999997</v>
      </c>
      <c r="R17" s="9">
        <v>0.78100000000000003</v>
      </c>
      <c r="S17" s="9">
        <v>0.81</v>
      </c>
      <c r="T17" s="9">
        <v>0.78100000000000003</v>
      </c>
      <c r="U17" s="9">
        <v>0.78600000000000003</v>
      </c>
      <c r="V17" s="9">
        <v>0.84</v>
      </c>
      <c r="W17" s="9">
        <v>0.77300000000000002</v>
      </c>
      <c r="X17" s="9">
        <v>0.83299999999999996</v>
      </c>
      <c r="Y17" s="9">
        <v>0.80400000000000005</v>
      </c>
      <c r="Z17" s="9">
        <v>0.78500000000000003</v>
      </c>
      <c r="AA17" s="9">
        <v>0.78400000000000003</v>
      </c>
      <c r="AB17" s="9">
        <v>0.754</v>
      </c>
    </row>
    <row r="18" spans="1:28" s="17" customFormat="1" ht="25.5" x14ac:dyDescent="0.2">
      <c r="A18" s="14" t="s">
        <v>1500</v>
      </c>
      <c r="B18" s="15" t="s">
        <v>210</v>
      </c>
      <c r="C18" s="16">
        <f>C16*C21/2429</f>
        <v>7.6892548373816386E-2</v>
      </c>
      <c r="D18" s="16">
        <f>D16*D21/D20</f>
        <v>7.1222857142857143E-2</v>
      </c>
      <c r="E18" s="16">
        <f t="shared" ref="E18:AB18" si="4">E16*E21/E20</f>
        <v>8.0250000000000002E-2</v>
      </c>
      <c r="F18" s="16">
        <f t="shared" si="4"/>
        <v>7.2645631067961153E-2</v>
      </c>
      <c r="G18" s="16">
        <f t="shared" si="4"/>
        <v>9.5772727272727273E-2</v>
      </c>
      <c r="H18" s="16">
        <f t="shared" si="4"/>
        <v>7.7195454545454553E-2</v>
      </c>
      <c r="I18" s="16">
        <f t="shared" si="4"/>
        <v>5.2631578947368418E-2</v>
      </c>
      <c r="J18" s="16">
        <f t="shared" si="4"/>
        <v>7.3842105263157903E-2</v>
      </c>
      <c r="K18" s="16">
        <f t="shared" si="4"/>
        <v>7.1581267217630862E-2</v>
      </c>
      <c r="L18" s="16">
        <f t="shared" si="4"/>
        <v>9.0290791599353798E-2</v>
      </c>
      <c r="M18" s="16">
        <f t="shared" si="4"/>
        <v>6.0764285714285715E-2</v>
      </c>
      <c r="N18" s="16">
        <f t="shared" si="4"/>
        <v>6.4000000000000001E-2</v>
      </c>
      <c r="O18" s="16">
        <f t="shared" si="4"/>
        <v>5.3170212765957438E-2</v>
      </c>
      <c r="P18" s="16">
        <f t="shared" si="4"/>
        <v>0.10149315068493149</v>
      </c>
      <c r="Q18" s="16">
        <f t="shared" si="4"/>
        <v>3.8826666666666669E-2</v>
      </c>
      <c r="R18" s="16">
        <f t="shared" si="4"/>
        <v>8.1754139488208741E-2</v>
      </c>
      <c r="S18" s="16">
        <f t="shared" si="4"/>
        <v>4.5169811320754719E-2</v>
      </c>
      <c r="T18" s="16">
        <f t="shared" si="4"/>
        <v>7.578783592644979E-2</v>
      </c>
      <c r="U18" s="16">
        <f t="shared" si="4"/>
        <v>9.1714285714285707E-2</v>
      </c>
      <c r="V18" s="16">
        <f t="shared" si="4"/>
        <v>0.14877192982456142</v>
      </c>
      <c r="W18" s="16">
        <f t="shared" si="4"/>
        <v>7.4537313432835817E-2</v>
      </c>
      <c r="X18" s="16">
        <f t="shared" si="4"/>
        <v>5.7706806282722511E-2</v>
      </c>
      <c r="Y18" s="16">
        <f t="shared" si="4"/>
        <v>8.2085470085470097E-2</v>
      </c>
      <c r="Z18" s="16">
        <f t="shared" si="4"/>
        <v>7.8833333333333339E-2</v>
      </c>
      <c r="AA18" s="16">
        <f t="shared" si="4"/>
        <v>8.2561983471074379E-2</v>
      </c>
      <c r="AB18" s="16">
        <f t="shared" si="4"/>
        <v>8.6039408866995085E-2</v>
      </c>
    </row>
    <row r="19" spans="1:28" s="17" customFormat="1" ht="63.75" x14ac:dyDescent="0.2">
      <c r="A19" s="14" t="s">
        <v>1501</v>
      </c>
      <c r="B19" s="15" t="s">
        <v>109</v>
      </c>
      <c r="C19" s="16">
        <f>C17*C21/2429</f>
        <v>0.28580815150267602</v>
      </c>
      <c r="D19" s="16">
        <f t="shared" ref="D19:AB19" si="5">D17*D21/D20</f>
        <v>0.39734857142857144</v>
      </c>
      <c r="E19" s="16">
        <f t="shared" si="5"/>
        <v>0.33771875000000001</v>
      </c>
      <c r="F19" s="16">
        <f t="shared" si="5"/>
        <v>0.28172330097087384</v>
      </c>
      <c r="G19" s="16">
        <f t="shared" si="5"/>
        <v>0.22240909090909092</v>
      </c>
      <c r="H19" s="16">
        <f t="shared" si="5"/>
        <v>0.15462272727272727</v>
      </c>
      <c r="I19" s="16">
        <f t="shared" si="5"/>
        <v>0.15789473684210525</v>
      </c>
      <c r="J19" s="16">
        <f t="shared" si="5"/>
        <v>0.24721052631578946</v>
      </c>
      <c r="K19" s="16">
        <f t="shared" si="5"/>
        <v>0.28103581267217631</v>
      </c>
      <c r="L19" s="16">
        <f t="shared" si="5"/>
        <v>0.28127625201938611</v>
      </c>
      <c r="M19" s="16">
        <f t="shared" si="5"/>
        <v>0.27494999999999997</v>
      </c>
      <c r="N19" s="16">
        <f t="shared" si="5"/>
        <v>0.24369230769230774</v>
      </c>
      <c r="O19" s="16">
        <f t="shared" si="5"/>
        <v>0.30853191489361703</v>
      </c>
      <c r="P19" s="16">
        <f t="shared" si="5"/>
        <v>0.32316438356164384</v>
      </c>
      <c r="Q19" s="16">
        <f t="shared" si="5"/>
        <v>0.21006222222222221</v>
      </c>
      <c r="R19" s="16">
        <f t="shared" si="5"/>
        <v>0.29155243351731058</v>
      </c>
      <c r="S19" s="16">
        <f t="shared" si="5"/>
        <v>0.19256603773584907</v>
      </c>
      <c r="T19" s="16">
        <f t="shared" si="5"/>
        <v>0.27027534181989626</v>
      </c>
      <c r="U19" s="16">
        <f t="shared" si="5"/>
        <v>0.33685714285714285</v>
      </c>
      <c r="V19" s="16">
        <f t="shared" si="5"/>
        <v>0.78105263157894733</v>
      </c>
      <c r="W19" s="16">
        <f t="shared" si="5"/>
        <v>0.25382089552238807</v>
      </c>
      <c r="X19" s="16">
        <f t="shared" si="5"/>
        <v>0.28784293193717275</v>
      </c>
      <c r="Y19" s="16">
        <f t="shared" si="5"/>
        <v>0.33671794871794875</v>
      </c>
      <c r="Z19" s="16">
        <f t="shared" si="5"/>
        <v>0.28783333333333333</v>
      </c>
      <c r="AA19" s="16">
        <f t="shared" si="5"/>
        <v>0.29966942148760328</v>
      </c>
      <c r="AB19" s="16">
        <f t="shared" si="5"/>
        <v>0.26371428571428573</v>
      </c>
    </row>
    <row r="20" spans="1:28" s="17" customFormat="1" x14ac:dyDescent="0.2">
      <c r="A20" s="14" t="s">
        <v>1499</v>
      </c>
      <c r="B20" s="15"/>
      <c r="C20" s="16"/>
      <c r="D20" s="15">
        <v>350</v>
      </c>
      <c r="E20" s="15">
        <v>512</v>
      </c>
      <c r="F20" s="15">
        <v>618</v>
      </c>
      <c r="G20" s="15">
        <v>418</v>
      </c>
      <c r="H20" s="15">
        <v>220</v>
      </c>
      <c r="I20" s="15">
        <v>209</v>
      </c>
      <c r="J20" s="15">
        <v>190</v>
      </c>
      <c r="K20" s="15">
        <v>363</v>
      </c>
      <c r="L20" s="15">
        <v>619</v>
      </c>
      <c r="M20" s="15">
        <v>280</v>
      </c>
      <c r="N20" s="15">
        <v>156</v>
      </c>
      <c r="O20" s="15">
        <v>188</v>
      </c>
      <c r="P20" s="15">
        <v>1387</v>
      </c>
      <c r="Q20" s="15">
        <v>900</v>
      </c>
      <c r="R20" s="15">
        <v>1993</v>
      </c>
      <c r="S20" s="15">
        <v>265</v>
      </c>
      <c r="T20" s="15">
        <v>2121</v>
      </c>
      <c r="U20" s="15">
        <v>98</v>
      </c>
      <c r="V20" s="15">
        <v>114</v>
      </c>
      <c r="W20" s="15">
        <v>67</v>
      </c>
      <c r="X20" s="15">
        <v>191</v>
      </c>
      <c r="Y20" s="15">
        <v>585</v>
      </c>
      <c r="Z20" s="15">
        <v>570</v>
      </c>
      <c r="AA20" s="15">
        <v>484</v>
      </c>
      <c r="AB20" s="15">
        <v>406</v>
      </c>
    </row>
    <row r="21" spans="1:28" x14ac:dyDescent="0.2">
      <c r="A21" s="3"/>
      <c r="B21" s="4" t="s">
        <v>3</v>
      </c>
      <c r="C21" s="3">
        <v>881</v>
      </c>
      <c r="D21" s="4">
        <v>164</v>
      </c>
      <c r="E21" s="4">
        <v>214</v>
      </c>
      <c r="F21" s="4">
        <v>219</v>
      </c>
      <c r="G21" s="4">
        <v>133</v>
      </c>
      <c r="H21" s="4">
        <v>51</v>
      </c>
      <c r="I21" s="4">
        <v>44</v>
      </c>
      <c r="J21" s="4">
        <v>61</v>
      </c>
      <c r="K21" s="4">
        <v>128</v>
      </c>
      <c r="L21" s="4">
        <v>230</v>
      </c>
      <c r="M21" s="4">
        <v>94</v>
      </c>
      <c r="N21" s="4">
        <v>48</v>
      </c>
      <c r="O21" s="4">
        <v>68</v>
      </c>
      <c r="P21" s="4">
        <v>589</v>
      </c>
      <c r="Q21" s="4">
        <v>224</v>
      </c>
      <c r="R21" s="4">
        <v>744</v>
      </c>
      <c r="S21" s="4">
        <v>63</v>
      </c>
      <c r="T21" s="4">
        <v>734</v>
      </c>
      <c r="U21" s="4">
        <v>42</v>
      </c>
      <c r="V21" s="4">
        <v>106</v>
      </c>
      <c r="W21" s="4">
        <v>22</v>
      </c>
      <c r="X21" s="4">
        <v>66</v>
      </c>
      <c r="Y21" s="4">
        <v>245</v>
      </c>
      <c r="Z21" s="4">
        <v>209</v>
      </c>
      <c r="AA21" s="4">
        <v>185</v>
      </c>
      <c r="AB21" s="4">
        <v>142</v>
      </c>
    </row>
    <row r="22" spans="1:28" ht="63.75" x14ac:dyDescent="0.2">
      <c r="A22" s="3" t="s">
        <v>1182</v>
      </c>
      <c r="B22" s="4"/>
      <c r="C22" s="3"/>
      <c r="D22" s="4"/>
      <c r="E22" s="4"/>
      <c r="F22" s="4"/>
      <c r="G22" s="4"/>
      <c r="H22" s="4"/>
      <c r="I22" s="4"/>
      <c r="J22" s="4"/>
      <c r="K22" s="4"/>
      <c r="L22" s="4"/>
      <c r="M22" s="4"/>
      <c r="N22" s="4"/>
      <c r="O22" s="4"/>
      <c r="P22" s="4"/>
      <c r="Q22" s="4"/>
      <c r="R22" s="4"/>
      <c r="S22" s="4"/>
      <c r="T22" s="4"/>
      <c r="U22" s="4"/>
      <c r="V22" s="4"/>
      <c r="W22" s="4"/>
      <c r="X22" s="4"/>
      <c r="Y22" s="4"/>
      <c r="Z22" s="4"/>
      <c r="AA22" s="4"/>
      <c r="AB22" s="4"/>
    </row>
    <row r="23" spans="1:28" ht="25.5" x14ac:dyDescent="0.2">
      <c r="A23" s="13" t="s">
        <v>1474</v>
      </c>
      <c r="B23" s="4" t="s">
        <v>210</v>
      </c>
      <c r="C23" s="8">
        <v>0.39800000000000002</v>
      </c>
      <c r="D23" s="9">
        <v>0.221</v>
      </c>
      <c r="E23" s="9">
        <v>0.33800000000000002</v>
      </c>
      <c r="F23" s="9">
        <v>0.40400000000000003</v>
      </c>
      <c r="G23" s="9">
        <v>0.50700000000000001</v>
      </c>
      <c r="H23" s="9">
        <v>0.53700000000000003</v>
      </c>
      <c r="I23" s="9">
        <v>0.51700000000000002</v>
      </c>
      <c r="J23" s="9">
        <v>0.33300000000000002</v>
      </c>
      <c r="K23" s="9">
        <v>0.32300000000000001</v>
      </c>
      <c r="L23" s="9">
        <v>0.43099999999999999</v>
      </c>
      <c r="M23" s="9">
        <v>0.46200000000000002</v>
      </c>
      <c r="N23" s="9">
        <v>0.5</v>
      </c>
      <c r="O23" s="9">
        <v>0.31900000000000001</v>
      </c>
      <c r="P23" s="9">
        <v>0.46500000000000002</v>
      </c>
      <c r="Q23" s="9">
        <v>0.26100000000000001</v>
      </c>
      <c r="R23" s="9">
        <v>0.40500000000000003</v>
      </c>
      <c r="S23" s="9">
        <v>0.30399999999999999</v>
      </c>
      <c r="T23" s="9">
        <v>0.40699999999999997</v>
      </c>
      <c r="U23" s="9">
        <v>0.33300000000000002</v>
      </c>
      <c r="V23" s="9">
        <v>0.35399999999999998</v>
      </c>
      <c r="W23" s="9">
        <v>0.54500000000000004</v>
      </c>
      <c r="X23" s="9">
        <v>0.41699999999999998</v>
      </c>
      <c r="Y23" s="9">
        <v>0.36699999999999999</v>
      </c>
      <c r="Z23" s="9">
        <v>0.378</v>
      </c>
      <c r="AA23" s="9">
        <v>0.41099999999999998</v>
      </c>
      <c r="AB23" s="9">
        <v>0.44600000000000001</v>
      </c>
    </row>
    <row r="24" spans="1:28" ht="63.75" x14ac:dyDescent="0.2">
      <c r="A24" s="3"/>
      <c r="B24" s="4" t="s">
        <v>109</v>
      </c>
      <c r="C24" s="8">
        <v>0.60199999999999998</v>
      </c>
      <c r="D24" s="9">
        <v>0.77900000000000003</v>
      </c>
      <c r="E24" s="9">
        <v>0.66300000000000003</v>
      </c>
      <c r="F24" s="9">
        <v>0.59599999999999997</v>
      </c>
      <c r="G24" s="9">
        <v>0.49299999999999999</v>
      </c>
      <c r="H24" s="9">
        <v>0.46300000000000002</v>
      </c>
      <c r="I24" s="9">
        <v>0.48299999999999998</v>
      </c>
      <c r="J24" s="9">
        <v>0.66700000000000004</v>
      </c>
      <c r="K24" s="9">
        <v>0.67700000000000005</v>
      </c>
      <c r="L24" s="9">
        <v>0.56899999999999995</v>
      </c>
      <c r="M24" s="9">
        <v>0.53800000000000003</v>
      </c>
      <c r="N24" s="9">
        <v>0.5</v>
      </c>
      <c r="O24" s="9">
        <v>0.68100000000000005</v>
      </c>
      <c r="P24" s="9">
        <v>0.53500000000000003</v>
      </c>
      <c r="Q24" s="9">
        <v>0.73899999999999999</v>
      </c>
      <c r="R24" s="9">
        <v>0.59499999999999997</v>
      </c>
      <c r="S24" s="9">
        <v>0.69599999999999995</v>
      </c>
      <c r="T24" s="9">
        <v>0.59299999999999997</v>
      </c>
      <c r="U24" s="9">
        <v>0.66700000000000004</v>
      </c>
      <c r="V24" s="9">
        <v>0.64600000000000002</v>
      </c>
      <c r="W24" s="9">
        <v>0.45500000000000002</v>
      </c>
      <c r="X24" s="9">
        <v>0.58299999999999996</v>
      </c>
      <c r="Y24" s="9">
        <v>0.63300000000000001</v>
      </c>
      <c r="Z24" s="9">
        <v>0.622</v>
      </c>
      <c r="AA24" s="9">
        <v>0.58899999999999997</v>
      </c>
      <c r="AB24" s="9">
        <v>0.55400000000000005</v>
      </c>
    </row>
    <row r="25" spans="1:28" s="17" customFormat="1" ht="25.5" x14ac:dyDescent="0.2">
      <c r="A25" s="14" t="s">
        <v>1500</v>
      </c>
      <c r="B25" s="15" t="s">
        <v>210</v>
      </c>
      <c r="C25" s="16">
        <f>C23*C28/2429</f>
        <v>0.1297719226018938</v>
      </c>
      <c r="D25" s="16">
        <f>D23*D28/D27</f>
        <v>7.1351428571428566E-2</v>
      </c>
      <c r="E25" s="16">
        <f t="shared" ref="E25:AB25" si="6">E23*E28/E27</f>
        <v>0.10562500000000001</v>
      </c>
      <c r="F25" s="16">
        <f t="shared" si="6"/>
        <v>0.13270550161812297</v>
      </c>
      <c r="G25" s="16">
        <f t="shared" si="6"/>
        <v>0.16738277511961722</v>
      </c>
      <c r="H25" s="16">
        <f t="shared" si="6"/>
        <v>0.1635409090909091</v>
      </c>
      <c r="I25" s="16">
        <f t="shared" si="6"/>
        <v>0.14842105263157895</v>
      </c>
      <c r="J25" s="16">
        <f t="shared" si="6"/>
        <v>8.4126315789473688E-2</v>
      </c>
      <c r="K25" s="16">
        <f t="shared" si="6"/>
        <v>8.8090909090909095E-2</v>
      </c>
      <c r="L25" s="16">
        <f t="shared" si="6"/>
        <v>0.15039741518578353</v>
      </c>
      <c r="M25" s="16">
        <f t="shared" si="6"/>
        <v>0.15345</v>
      </c>
      <c r="N25" s="16">
        <f t="shared" si="6"/>
        <v>0.1858974358974359</v>
      </c>
      <c r="O25" s="16">
        <f t="shared" si="6"/>
        <v>0.11707978723404255</v>
      </c>
      <c r="P25" s="16">
        <f t="shared" si="6"/>
        <v>0.16930425378514782</v>
      </c>
      <c r="Q25" s="16">
        <f t="shared" si="6"/>
        <v>6.6699999999999995E-2</v>
      </c>
      <c r="R25" s="16">
        <f t="shared" si="6"/>
        <v>0.13533868539889615</v>
      </c>
      <c r="S25" s="16">
        <f t="shared" si="6"/>
        <v>6.4241509433962271E-2</v>
      </c>
      <c r="T25" s="16">
        <f t="shared" si="6"/>
        <v>0.12779915134370579</v>
      </c>
      <c r="U25" s="16">
        <f t="shared" si="6"/>
        <v>0.15290816326530612</v>
      </c>
      <c r="V25" s="16">
        <f t="shared" si="6"/>
        <v>0.25463157894736843</v>
      </c>
      <c r="W25" s="16">
        <f t="shared" si="6"/>
        <v>0.17895522388059701</v>
      </c>
      <c r="X25" s="16">
        <f t="shared" si="6"/>
        <v>0.13099476439790575</v>
      </c>
      <c r="Y25" s="16">
        <f t="shared" si="6"/>
        <v>0.13864444444444443</v>
      </c>
      <c r="Z25" s="16">
        <f t="shared" si="6"/>
        <v>0.12997894736842106</v>
      </c>
      <c r="AA25" s="16">
        <f t="shared" si="6"/>
        <v>0.13841528925619834</v>
      </c>
      <c r="AB25" s="16">
        <f t="shared" si="6"/>
        <v>0.13292118226600985</v>
      </c>
    </row>
    <row r="26" spans="1:28" s="17" customFormat="1" ht="63.75" x14ac:dyDescent="0.2">
      <c r="A26" s="14" t="s">
        <v>1501</v>
      </c>
      <c r="B26" s="15" t="s">
        <v>109</v>
      </c>
      <c r="C26" s="16">
        <f>C24*C28/2429</f>
        <v>0.19628818443804033</v>
      </c>
      <c r="D26" s="16">
        <f t="shared" ref="D26:AB26" si="7">D24*D28/D27</f>
        <v>0.25150571428571428</v>
      </c>
      <c r="E26" s="16">
        <f t="shared" si="7"/>
        <v>0.20718750000000002</v>
      </c>
      <c r="F26" s="16">
        <f t="shared" si="7"/>
        <v>0.19577346278317151</v>
      </c>
      <c r="G26" s="16">
        <f t="shared" si="7"/>
        <v>0.16276076555023924</v>
      </c>
      <c r="H26" s="16">
        <f t="shared" si="7"/>
        <v>0.14100454545454547</v>
      </c>
      <c r="I26" s="16">
        <f t="shared" si="7"/>
        <v>0.13866028708133971</v>
      </c>
      <c r="J26" s="16">
        <f t="shared" si="7"/>
        <v>0.16850526315789477</v>
      </c>
      <c r="K26" s="16">
        <f t="shared" si="7"/>
        <v>0.18463636363636365</v>
      </c>
      <c r="L26" s="16">
        <f t="shared" si="7"/>
        <v>0.1985525040387722</v>
      </c>
      <c r="M26" s="16">
        <f t="shared" si="7"/>
        <v>0.17869285714285715</v>
      </c>
      <c r="N26" s="16">
        <f t="shared" si="7"/>
        <v>0.1858974358974359</v>
      </c>
      <c r="O26" s="16">
        <f t="shared" si="7"/>
        <v>0.24994148936170216</v>
      </c>
      <c r="P26" s="16">
        <f t="shared" si="7"/>
        <v>0.19479091564527759</v>
      </c>
      <c r="Q26" s="16">
        <f t="shared" si="7"/>
        <v>0.18885555555555555</v>
      </c>
      <c r="R26" s="16">
        <f t="shared" si="7"/>
        <v>0.19883090817862517</v>
      </c>
      <c r="S26" s="16">
        <f t="shared" si="7"/>
        <v>0.14707924528301886</v>
      </c>
      <c r="T26" s="16">
        <f t="shared" si="7"/>
        <v>0.18620367751060821</v>
      </c>
      <c r="U26" s="16">
        <f t="shared" si="7"/>
        <v>0.30627551020408161</v>
      </c>
      <c r="V26" s="16">
        <f t="shared" si="7"/>
        <v>0.46466666666666667</v>
      </c>
      <c r="W26" s="16">
        <f t="shared" si="7"/>
        <v>0.14940298507462688</v>
      </c>
      <c r="X26" s="16">
        <f t="shared" si="7"/>
        <v>0.18314136125654448</v>
      </c>
      <c r="Y26" s="16">
        <f t="shared" si="7"/>
        <v>0.23913333333333334</v>
      </c>
      <c r="Z26" s="16">
        <f t="shared" si="7"/>
        <v>0.21388070175438598</v>
      </c>
      <c r="AA26" s="16">
        <f t="shared" si="7"/>
        <v>0.19836157024793385</v>
      </c>
      <c r="AB26" s="16">
        <f t="shared" si="7"/>
        <v>0.16510837438423648</v>
      </c>
    </row>
    <row r="27" spans="1:28" s="17" customFormat="1" x14ac:dyDescent="0.2">
      <c r="A27" s="14" t="s">
        <v>1499</v>
      </c>
      <c r="B27" s="15"/>
      <c r="C27" s="16"/>
      <c r="D27" s="15">
        <v>350</v>
      </c>
      <c r="E27" s="15">
        <v>512</v>
      </c>
      <c r="F27" s="15">
        <v>618</v>
      </c>
      <c r="G27" s="15">
        <v>418</v>
      </c>
      <c r="H27" s="15">
        <v>220</v>
      </c>
      <c r="I27" s="15">
        <v>209</v>
      </c>
      <c r="J27" s="15">
        <v>190</v>
      </c>
      <c r="K27" s="15">
        <v>363</v>
      </c>
      <c r="L27" s="15">
        <v>619</v>
      </c>
      <c r="M27" s="15">
        <v>280</v>
      </c>
      <c r="N27" s="15">
        <v>156</v>
      </c>
      <c r="O27" s="15">
        <v>188</v>
      </c>
      <c r="P27" s="15">
        <v>1387</v>
      </c>
      <c r="Q27" s="15">
        <v>900</v>
      </c>
      <c r="R27" s="15">
        <v>1993</v>
      </c>
      <c r="S27" s="15">
        <v>265</v>
      </c>
      <c r="T27" s="15">
        <v>2121</v>
      </c>
      <c r="U27" s="15">
        <v>98</v>
      </c>
      <c r="V27" s="15">
        <v>114</v>
      </c>
      <c r="W27" s="15">
        <v>67</v>
      </c>
      <c r="X27" s="15">
        <v>191</v>
      </c>
      <c r="Y27" s="15">
        <v>585</v>
      </c>
      <c r="Z27" s="15">
        <v>570</v>
      </c>
      <c r="AA27" s="15">
        <v>484</v>
      </c>
      <c r="AB27" s="15">
        <v>406</v>
      </c>
    </row>
    <row r="28" spans="1:28" x14ac:dyDescent="0.2">
      <c r="A28" s="3"/>
      <c r="B28" s="4" t="s">
        <v>3</v>
      </c>
      <c r="C28" s="3">
        <v>792</v>
      </c>
      <c r="D28" s="4">
        <v>113</v>
      </c>
      <c r="E28" s="4">
        <v>160</v>
      </c>
      <c r="F28" s="4">
        <v>203</v>
      </c>
      <c r="G28" s="4">
        <v>138</v>
      </c>
      <c r="H28" s="4">
        <v>67</v>
      </c>
      <c r="I28" s="4">
        <v>60</v>
      </c>
      <c r="J28" s="4">
        <v>48</v>
      </c>
      <c r="K28" s="4">
        <v>99</v>
      </c>
      <c r="L28" s="4">
        <v>216</v>
      </c>
      <c r="M28" s="4">
        <v>93</v>
      </c>
      <c r="N28" s="4">
        <v>58</v>
      </c>
      <c r="O28" s="4">
        <v>69</v>
      </c>
      <c r="P28" s="4">
        <v>505</v>
      </c>
      <c r="Q28" s="4">
        <v>230</v>
      </c>
      <c r="R28" s="4">
        <v>666</v>
      </c>
      <c r="S28" s="4">
        <v>56</v>
      </c>
      <c r="T28" s="4">
        <v>666</v>
      </c>
      <c r="U28" s="4">
        <v>45</v>
      </c>
      <c r="V28" s="4">
        <v>82</v>
      </c>
      <c r="W28" s="4">
        <v>22</v>
      </c>
      <c r="X28" s="4">
        <v>60</v>
      </c>
      <c r="Y28" s="4">
        <v>221</v>
      </c>
      <c r="Z28" s="4">
        <v>196</v>
      </c>
      <c r="AA28" s="4">
        <v>163</v>
      </c>
      <c r="AB28" s="4">
        <v>121</v>
      </c>
    </row>
    <row r="29" spans="1:28" ht="63.75" x14ac:dyDescent="0.2">
      <c r="A29" s="3" t="s">
        <v>1183</v>
      </c>
      <c r="B29" s="4"/>
      <c r="C29" s="3"/>
      <c r="D29" s="4"/>
      <c r="E29" s="4"/>
      <c r="F29" s="4"/>
      <c r="G29" s="4"/>
      <c r="H29" s="4"/>
      <c r="I29" s="4"/>
      <c r="J29" s="4"/>
      <c r="K29" s="4"/>
      <c r="L29" s="4"/>
      <c r="M29" s="4"/>
      <c r="N29" s="4"/>
      <c r="O29" s="4"/>
      <c r="P29" s="4"/>
      <c r="Q29" s="4"/>
      <c r="R29" s="4"/>
      <c r="S29" s="4"/>
      <c r="T29" s="4"/>
      <c r="U29" s="4"/>
      <c r="V29" s="4"/>
      <c r="W29" s="4"/>
      <c r="X29" s="4"/>
      <c r="Y29" s="4"/>
      <c r="Z29" s="4"/>
      <c r="AA29" s="4"/>
      <c r="AB29" s="4"/>
    </row>
    <row r="30" spans="1:28" ht="25.5" x14ac:dyDescent="0.2">
      <c r="A30" s="13" t="s">
        <v>1475</v>
      </c>
      <c r="B30" s="4" t="s">
        <v>210</v>
      </c>
      <c r="C30" s="8">
        <v>0.14699999999999999</v>
      </c>
      <c r="D30" s="9">
        <v>0.115</v>
      </c>
      <c r="E30" s="9">
        <v>0.161</v>
      </c>
      <c r="F30" s="9">
        <v>0.155</v>
      </c>
      <c r="G30" s="9">
        <v>0.16200000000000001</v>
      </c>
      <c r="H30" s="9">
        <v>0.15</v>
      </c>
      <c r="I30" s="9">
        <v>0.16700000000000001</v>
      </c>
      <c r="J30" s="9">
        <v>0.182</v>
      </c>
      <c r="K30" s="9">
        <v>0.105</v>
      </c>
      <c r="L30" s="9">
        <v>0.184</v>
      </c>
      <c r="M30" s="9">
        <v>0.254</v>
      </c>
      <c r="N30" s="9">
        <v>9.2999999999999999E-2</v>
      </c>
      <c r="O30" s="9">
        <v>0.14000000000000001</v>
      </c>
      <c r="P30" s="9">
        <v>0.11899999999999999</v>
      </c>
      <c r="Q30" s="9">
        <v>0.191</v>
      </c>
      <c r="R30" s="9">
        <v>0.14299999999999999</v>
      </c>
      <c r="S30" s="9">
        <v>0.191</v>
      </c>
      <c r="T30" s="9">
        <v>0.153</v>
      </c>
      <c r="U30" s="9">
        <v>0.115</v>
      </c>
      <c r="V30" s="9">
        <v>0.11899999999999999</v>
      </c>
      <c r="W30" s="9">
        <v>0.27300000000000002</v>
      </c>
      <c r="X30" s="9">
        <v>0.104</v>
      </c>
      <c r="Y30" s="9">
        <v>0.14499999999999999</v>
      </c>
      <c r="Z30" s="9">
        <v>0.14199999999999999</v>
      </c>
      <c r="AA30" s="9">
        <v>0.14399999999999999</v>
      </c>
      <c r="AB30" s="9">
        <v>0.16</v>
      </c>
    </row>
    <row r="31" spans="1:28" ht="63.75" x14ac:dyDescent="0.2">
      <c r="A31" s="3"/>
      <c r="B31" s="4" t="s">
        <v>109</v>
      </c>
      <c r="C31" s="8">
        <v>0.85299999999999998</v>
      </c>
      <c r="D31" s="9">
        <v>0.88500000000000001</v>
      </c>
      <c r="E31" s="9">
        <v>0.83899999999999997</v>
      </c>
      <c r="F31" s="9">
        <v>0.84499999999999997</v>
      </c>
      <c r="G31" s="9">
        <v>0.83799999999999997</v>
      </c>
      <c r="H31" s="9">
        <v>0.85</v>
      </c>
      <c r="I31" s="9">
        <v>0.83299999999999996</v>
      </c>
      <c r="J31" s="9">
        <v>0.81799999999999995</v>
      </c>
      <c r="K31" s="9">
        <v>0.89500000000000002</v>
      </c>
      <c r="L31" s="9">
        <v>0.81599999999999995</v>
      </c>
      <c r="M31" s="9">
        <v>0.746</v>
      </c>
      <c r="N31" s="9">
        <v>0.90700000000000003</v>
      </c>
      <c r="O31" s="9">
        <v>0.86</v>
      </c>
      <c r="P31" s="9">
        <v>0.88100000000000001</v>
      </c>
      <c r="Q31" s="9">
        <v>0.80900000000000005</v>
      </c>
      <c r="R31" s="9">
        <v>0.85699999999999998</v>
      </c>
      <c r="S31" s="9">
        <v>0.80900000000000005</v>
      </c>
      <c r="T31" s="9">
        <v>0.84699999999999998</v>
      </c>
      <c r="U31" s="9">
        <v>0.88500000000000001</v>
      </c>
      <c r="V31" s="9">
        <v>0.88100000000000001</v>
      </c>
      <c r="W31" s="9">
        <v>0.72699999999999998</v>
      </c>
      <c r="X31" s="9">
        <v>0.89600000000000002</v>
      </c>
      <c r="Y31" s="9">
        <v>0.85499999999999998</v>
      </c>
      <c r="Z31" s="9">
        <v>0.85799999999999998</v>
      </c>
      <c r="AA31" s="9">
        <v>0.85599999999999998</v>
      </c>
      <c r="AB31" s="9">
        <v>0.84</v>
      </c>
    </row>
    <row r="32" spans="1:28" s="17" customFormat="1" ht="25.5" x14ac:dyDescent="0.2">
      <c r="A32" s="14" t="s">
        <v>1500</v>
      </c>
      <c r="B32" s="15" t="s">
        <v>210</v>
      </c>
      <c r="C32" s="16">
        <f>C30*C35/2429</f>
        <v>3.0864553314121038E-2</v>
      </c>
      <c r="D32" s="16">
        <f>D30*D35/D34</f>
        <v>3.1542857142857143E-2</v>
      </c>
      <c r="E32" s="16">
        <f t="shared" ref="E32:AB32" si="8">E30*E35/E34</f>
        <v>3.8992187500000004E-2</v>
      </c>
      <c r="F32" s="16">
        <f t="shared" si="8"/>
        <v>3.5614886731391592E-2</v>
      </c>
      <c r="G32" s="16">
        <f t="shared" si="8"/>
        <v>2.8679425837320572E-2</v>
      </c>
      <c r="H32" s="16">
        <f t="shared" si="8"/>
        <v>1.3636363636363636E-2</v>
      </c>
      <c r="I32" s="16">
        <f t="shared" si="8"/>
        <v>1.4382775119617226E-2</v>
      </c>
      <c r="J32" s="16">
        <f t="shared" si="8"/>
        <v>2.1073684210526314E-2</v>
      </c>
      <c r="K32" s="16">
        <f t="shared" si="8"/>
        <v>1.6487603305785123E-2</v>
      </c>
      <c r="L32" s="16">
        <f t="shared" si="8"/>
        <v>4.518255250403877E-2</v>
      </c>
      <c r="M32" s="16">
        <f t="shared" si="8"/>
        <v>5.7149999999999999E-2</v>
      </c>
      <c r="N32" s="16">
        <f t="shared" si="8"/>
        <v>2.5634615384615384E-2</v>
      </c>
      <c r="O32" s="16">
        <f t="shared" si="8"/>
        <v>3.7234042553191495E-2</v>
      </c>
      <c r="P32" s="16">
        <f t="shared" si="8"/>
        <v>2.3165104542177357E-2</v>
      </c>
      <c r="Q32" s="16">
        <f t="shared" si="8"/>
        <v>4.223222222222222E-2</v>
      </c>
      <c r="R32" s="16">
        <f t="shared" si="8"/>
        <v>3.0063723030607122E-2</v>
      </c>
      <c r="S32" s="16">
        <f t="shared" si="8"/>
        <v>3.387547169811321E-2</v>
      </c>
      <c r="T32" s="16">
        <f t="shared" si="8"/>
        <v>3.0729844413012727E-2</v>
      </c>
      <c r="U32" s="16">
        <f t="shared" si="8"/>
        <v>3.0510204081632655E-2</v>
      </c>
      <c r="V32" s="16">
        <f t="shared" si="8"/>
        <v>6.1587719298245615E-2</v>
      </c>
      <c r="W32" s="16">
        <f t="shared" si="8"/>
        <v>4.4820895522388063E-2</v>
      </c>
      <c r="X32" s="16">
        <f t="shared" si="8"/>
        <v>2.6136125654450261E-2</v>
      </c>
      <c r="Y32" s="16">
        <f t="shared" si="8"/>
        <v>3.42051282051282E-2</v>
      </c>
      <c r="Z32" s="16">
        <f t="shared" si="8"/>
        <v>2.9894736842105262E-2</v>
      </c>
      <c r="AA32" s="16">
        <f t="shared" si="8"/>
        <v>2.6776859504132229E-2</v>
      </c>
      <c r="AB32" s="16">
        <f t="shared" si="8"/>
        <v>3.7044334975369457E-2</v>
      </c>
    </row>
    <row r="33" spans="1:28" s="17" customFormat="1" ht="63.75" x14ac:dyDescent="0.2">
      <c r="A33" s="14" t="s">
        <v>1501</v>
      </c>
      <c r="B33" s="15" t="s">
        <v>109</v>
      </c>
      <c r="C33" s="16">
        <f>C31*C35/2429</f>
        <v>0.17909839440098804</v>
      </c>
      <c r="D33" s="16">
        <f t="shared" ref="D33:AB33" si="9">D31*D35/D34</f>
        <v>0.24274285714285718</v>
      </c>
      <c r="E33" s="16">
        <f t="shared" si="9"/>
        <v>0.2031953125</v>
      </c>
      <c r="F33" s="16">
        <f t="shared" si="9"/>
        <v>0.19415857605177994</v>
      </c>
      <c r="G33" s="16">
        <f t="shared" si="9"/>
        <v>0.14835406698564593</v>
      </c>
      <c r="H33" s="16">
        <f t="shared" si="9"/>
        <v>7.7272727272727271E-2</v>
      </c>
      <c r="I33" s="16">
        <f t="shared" si="9"/>
        <v>7.174162679425837E-2</v>
      </c>
      <c r="J33" s="16">
        <f t="shared" si="9"/>
        <v>9.4715789473684198E-2</v>
      </c>
      <c r="K33" s="16">
        <f t="shared" si="9"/>
        <v>0.14053719008264462</v>
      </c>
      <c r="L33" s="16">
        <f t="shared" si="9"/>
        <v>0.20037479806138933</v>
      </c>
      <c r="M33" s="16">
        <f t="shared" si="9"/>
        <v>0.16785</v>
      </c>
      <c r="N33" s="16">
        <f t="shared" si="9"/>
        <v>0.25000641025641029</v>
      </c>
      <c r="O33" s="16">
        <f t="shared" si="9"/>
        <v>0.22872340425531915</v>
      </c>
      <c r="P33" s="16">
        <f t="shared" si="9"/>
        <v>0.17149963950973324</v>
      </c>
      <c r="Q33" s="16">
        <f t="shared" si="9"/>
        <v>0.17887888888888889</v>
      </c>
      <c r="R33" s="16">
        <f t="shared" si="9"/>
        <v>0.18017210235825387</v>
      </c>
      <c r="S33" s="16">
        <f t="shared" si="9"/>
        <v>0.14348301886792453</v>
      </c>
      <c r="T33" s="16">
        <f t="shared" si="9"/>
        <v>0.17011881188118813</v>
      </c>
      <c r="U33" s="16">
        <f t="shared" si="9"/>
        <v>0.23479591836734695</v>
      </c>
      <c r="V33" s="16">
        <f t="shared" si="9"/>
        <v>0.45595614035087717</v>
      </c>
      <c r="W33" s="16">
        <f t="shared" si="9"/>
        <v>0.11935820895522388</v>
      </c>
      <c r="X33" s="16">
        <f t="shared" si="9"/>
        <v>0.22517277486910997</v>
      </c>
      <c r="Y33" s="16">
        <f t="shared" si="9"/>
        <v>0.20169230769230767</v>
      </c>
      <c r="Z33" s="16">
        <f t="shared" si="9"/>
        <v>0.18063157894736842</v>
      </c>
      <c r="AA33" s="16">
        <f t="shared" si="9"/>
        <v>0.15917355371900824</v>
      </c>
      <c r="AB33" s="16">
        <f t="shared" si="9"/>
        <v>0.19448275862068964</v>
      </c>
    </row>
    <row r="34" spans="1:28" s="17" customFormat="1" x14ac:dyDescent="0.2">
      <c r="A34" s="14" t="s">
        <v>1499</v>
      </c>
      <c r="B34" s="15"/>
      <c r="C34" s="16"/>
      <c r="D34" s="15">
        <v>350</v>
      </c>
      <c r="E34" s="15">
        <v>512</v>
      </c>
      <c r="F34" s="15">
        <v>618</v>
      </c>
      <c r="G34" s="15">
        <v>418</v>
      </c>
      <c r="H34" s="15">
        <v>220</v>
      </c>
      <c r="I34" s="15">
        <v>209</v>
      </c>
      <c r="J34" s="15">
        <v>190</v>
      </c>
      <c r="K34" s="15">
        <v>363</v>
      </c>
      <c r="L34" s="15">
        <v>619</v>
      </c>
      <c r="M34" s="15">
        <v>280</v>
      </c>
      <c r="N34" s="15">
        <v>156</v>
      </c>
      <c r="O34" s="15">
        <v>188</v>
      </c>
      <c r="P34" s="15">
        <v>1387</v>
      </c>
      <c r="Q34" s="15">
        <v>900</v>
      </c>
      <c r="R34" s="15">
        <v>1993</v>
      </c>
      <c r="S34" s="15">
        <v>265</v>
      </c>
      <c r="T34" s="15">
        <v>2121</v>
      </c>
      <c r="U34" s="15">
        <v>98</v>
      </c>
      <c r="V34" s="15">
        <v>114</v>
      </c>
      <c r="W34" s="15">
        <v>67</v>
      </c>
      <c r="X34" s="15">
        <v>191</v>
      </c>
      <c r="Y34" s="15">
        <v>585</v>
      </c>
      <c r="Z34" s="15">
        <v>570</v>
      </c>
      <c r="AA34" s="15">
        <v>484</v>
      </c>
      <c r="AB34" s="15">
        <v>406</v>
      </c>
    </row>
    <row r="35" spans="1:28" x14ac:dyDescent="0.2">
      <c r="A35" s="3"/>
      <c r="B35" s="4" t="s">
        <v>3</v>
      </c>
      <c r="C35" s="3">
        <v>510</v>
      </c>
      <c r="D35" s="4">
        <v>96</v>
      </c>
      <c r="E35" s="4">
        <v>124</v>
      </c>
      <c r="F35" s="4">
        <v>142</v>
      </c>
      <c r="G35" s="4">
        <v>74</v>
      </c>
      <c r="H35" s="4">
        <v>20</v>
      </c>
      <c r="I35" s="4">
        <v>18</v>
      </c>
      <c r="J35" s="4">
        <v>22</v>
      </c>
      <c r="K35" s="4">
        <v>57</v>
      </c>
      <c r="L35" s="4">
        <v>152</v>
      </c>
      <c r="M35" s="4">
        <v>63</v>
      </c>
      <c r="N35" s="4">
        <v>43</v>
      </c>
      <c r="O35" s="4">
        <v>50</v>
      </c>
      <c r="P35" s="4">
        <v>270</v>
      </c>
      <c r="Q35" s="4">
        <v>199</v>
      </c>
      <c r="R35" s="4">
        <v>419</v>
      </c>
      <c r="S35" s="4">
        <v>47</v>
      </c>
      <c r="T35" s="4">
        <v>426</v>
      </c>
      <c r="U35" s="4">
        <v>26</v>
      </c>
      <c r="V35" s="4">
        <v>59</v>
      </c>
      <c r="W35" s="4">
        <v>11</v>
      </c>
      <c r="X35" s="4">
        <v>48</v>
      </c>
      <c r="Y35" s="4">
        <v>138</v>
      </c>
      <c r="Z35" s="4">
        <v>120</v>
      </c>
      <c r="AA35" s="4">
        <v>90</v>
      </c>
      <c r="AB35" s="4">
        <v>94</v>
      </c>
    </row>
    <row r="36" spans="1:28" ht="63.75" x14ac:dyDescent="0.2">
      <c r="A36" s="3" t="s">
        <v>1153</v>
      </c>
      <c r="B36" s="4"/>
      <c r="C36" s="3"/>
      <c r="D36" s="4"/>
      <c r="E36" s="4"/>
      <c r="F36" s="4"/>
      <c r="G36" s="4"/>
      <c r="H36" s="4"/>
      <c r="I36" s="4"/>
      <c r="J36" s="4"/>
      <c r="K36" s="4"/>
      <c r="L36" s="4"/>
      <c r="M36" s="4"/>
      <c r="N36" s="4"/>
      <c r="O36" s="4"/>
      <c r="P36" s="4"/>
      <c r="Q36" s="4"/>
      <c r="R36" s="4"/>
      <c r="S36" s="4"/>
      <c r="T36" s="4"/>
      <c r="U36" s="4"/>
      <c r="V36" s="4"/>
      <c r="W36" s="4"/>
      <c r="X36" s="4"/>
      <c r="Y36" s="4"/>
      <c r="Z36" s="4"/>
      <c r="AA36" s="4"/>
      <c r="AB36" s="4"/>
    </row>
    <row r="37" spans="1:28" ht="25.5" x14ac:dyDescent="0.2">
      <c r="A37" s="13" t="s">
        <v>1476</v>
      </c>
      <c r="B37" s="4" t="s">
        <v>210</v>
      </c>
      <c r="C37" s="8">
        <v>0.22700000000000001</v>
      </c>
      <c r="D37" s="9">
        <v>8.5999999999999993E-2</v>
      </c>
      <c r="E37" s="9">
        <v>0.17799999999999999</v>
      </c>
      <c r="F37" s="9">
        <v>0.245</v>
      </c>
      <c r="G37" s="9">
        <v>0.28699999999999998</v>
      </c>
      <c r="H37" s="9">
        <v>0.41299999999999998</v>
      </c>
      <c r="I37" s="9">
        <v>0.40600000000000003</v>
      </c>
      <c r="J37" s="9">
        <v>0.308</v>
      </c>
      <c r="K37" s="9">
        <v>0.29799999999999999</v>
      </c>
      <c r="L37" s="9">
        <v>0.221</v>
      </c>
      <c r="M37" s="9">
        <v>0.22500000000000001</v>
      </c>
      <c r="N37" s="9">
        <v>0.222</v>
      </c>
      <c r="O37" s="9">
        <v>8.3000000000000004E-2</v>
      </c>
      <c r="P37" s="9">
        <v>0.23499999999999999</v>
      </c>
      <c r="Q37" s="9">
        <v>0.219</v>
      </c>
      <c r="R37" s="9">
        <v>0.22</v>
      </c>
      <c r="S37" s="9">
        <v>0.28399999999999997</v>
      </c>
      <c r="T37" s="9">
        <v>0.23300000000000001</v>
      </c>
      <c r="U37" s="9">
        <v>0.16700000000000001</v>
      </c>
      <c r="V37" s="9">
        <v>0.20300000000000001</v>
      </c>
      <c r="W37" s="9">
        <v>0.26700000000000002</v>
      </c>
      <c r="X37" s="9">
        <v>0.17299999999999999</v>
      </c>
      <c r="Y37" s="9">
        <v>0.21299999999999999</v>
      </c>
      <c r="Z37" s="9">
        <v>0.24</v>
      </c>
      <c r="AA37" s="9">
        <v>0.27500000000000002</v>
      </c>
      <c r="AB37" s="9">
        <v>0.183</v>
      </c>
    </row>
    <row r="38" spans="1:28" ht="63.75" x14ac:dyDescent="0.2">
      <c r="A38" s="3"/>
      <c r="B38" s="4" t="s">
        <v>109</v>
      </c>
      <c r="C38" s="8">
        <v>0.77300000000000002</v>
      </c>
      <c r="D38" s="9">
        <v>0.91400000000000003</v>
      </c>
      <c r="E38" s="9">
        <v>0.82199999999999995</v>
      </c>
      <c r="F38" s="9">
        <v>0.755</v>
      </c>
      <c r="G38" s="9">
        <v>0.71299999999999997</v>
      </c>
      <c r="H38" s="9">
        <v>0.58699999999999997</v>
      </c>
      <c r="I38" s="9">
        <v>0.59399999999999997</v>
      </c>
      <c r="J38" s="9">
        <v>0.69199999999999995</v>
      </c>
      <c r="K38" s="9">
        <v>0.70199999999999996</v>
      </c>
      <c r="L38" s="9">
        <v>0.77900000000000003</v>
      </c>
      <c r="M38" s="9">
        <v>0.77500000000000002</v>
      </c>
      <c r="N38" s="9">
        <v>0.77800000000000002</v>
      </c>
      <c r="O38" s="9">
        <v>0.91700000000000004</v>
      </c>
      <c r="P38" s="9">
        <v>0.76500000000000001</v>
      </c>
      <c r="Q38" s="9">
        <v>0.78100000000000003</v>
      </c>
      <c r="R38" s="9">
        <v>0.78</v>
      </c>
      <c r="S38" s="9">
        <v>0.71599999999999997</v>
      </c>
      <c r="T38" s="9">
        <v>0.76700000000000002</v>
      </c>
      <c r="U38" s="9">
        <v>0.83299999999999996</v>
      </c>
      <c r="V38" s="9">
        <v>0.79700000000000004</v>
      </c>
      <c r="W38" s="9">
        <v>0.73299999999999998</v>
      </c>
      <c r="X38" s="9">
        <v>0.82699999999999996</v>
      </c>
      <c r="Y38" s="9">
        <v>0.78700000000000003</v>
      </c>
      <c r="Z38" s="9">
        <v>0.76</v>
      </c>
      <c r="AA38" s="9">
        <v>0.72499999999999998</v>
      </c>
      <c r="AB38" s="9">
        <v>0.81699999999999995</v>
      </c>
    </row>
    <row r="39" spans="1:28" s="17" customFormat="1" ht="25.5" x14ac:dyDescent="0.2">
      <c r="A39" s="14" t="s">
        <v>1500</v>
      </c>
      <c r="B39" s="15" t="s">
        <v>210</v>
      </c>
      <c r="C39" s="16">
        <f>C37*C42/2429</f>
        <v>6.3829147797447514E-2</v>
      </c>
      <c r="D39" s="16">
        <f>D37*D42/D41</f>
        <v>2.5799999999999997E-2</v>
      </c>
      <c r="E39" s="16">
        <f t="shared" ref="E39:AB39" si="10">E37*E42/E41</f>
        <v>5.4582031249999996E-2</v>
      </c>
      <c r="F39" s="16">
        <f t="shared" si="10"/>
        <v>7.4530744336569588E-2</v>
      </c>
      <c r="G39" s="16">
        <f t="shared" si="10"/>
        <v>7.895933014354066E-2</v>
      </c>
      <c r="H39" s="16">
        <f t="shared" si="10"/>
        <v>8.6354545454545448E-2</v>
      </c>
      <c r="I39" s="16">
        <f t="shared" si="10"/>
        <v>6.2162679425837322E-2</v>
      </c>
      <c r="J39" s="16">
        <f t="shared" si="10"/>
        <v>6.3221052631578956E-2</v>
      </c>
      <c r="K39" s="16">
        <f t="shared" si="10"/>
        <v>7.7168044077134984E-2</v>
      </c>
      <c r="L39" s="16">
        <f t="shared" si="10"/>
        <v>7.2833602584814222E-2</v>
      </c>
      <c r="M39" s="16">
        <f t="shared" si="10"/>
        <v>7.1517857142857147E-2</v>
      </c>
      <c r="N39" s="16">
        <f t="shared" si="10"/>
        <v>5.1230769230769233E-2</v>
      </c>
      <c r="O39" s="16">
        <f t="shared" si="10"/>
        <v>2.1191489361702127E-2</v>
      </c>
      <c r="P39" s="16">
        <f t="shared" si="10"/>
        <v>6.7094448449891847E-2</v>
      </c>
      <c r="Q39" s="16">
        <f t="shared" si="10"/>
        <v>5.8886666666666664E-2</v>
      </c>
      <c r="R39" s="16">
        <f t="shared" si="10"/>
        <v>6.2257902659307578E-2</v>
      </c>
      <c r="S39" s="16">
        <f t="shared" si="10"/>
        <v>7.1803773584905653E-2</v>
      </c>
      <c r="T39" s="16">
        <f t="shared" si="10"/>
        <v>6.4154644035832153E-2</v>
      </c>
      <c r="U39" s="16">
        <f t="shared" si="10"/>
        <v>5.1122448979591846E-2</v>
      </c>
      <c r="V39" s="16">
        <f t="shared" si="10"/>
        <v>0.12286842105263159</v>
      </c>
      <c r="W39" s="16">
        <f t="shared" si="10"/>
        <v>5.9776119402985071E-2</v>
      </c>
      <c r="X39" s="16">
        <f t="shared" si="10"/>
        <v>4.7099476439790566E-2</v>
      </c>
      <c r="Y39" s="16">
        <f t="shared" si="10"/>
        <v>7.172820512820513E-2</v>
      </c>
      <c r="Z39" s="16">
        <f t="shared" si="10"/>
        <v>6.4842105263157895E-2</v>
      </c>
      <c r="AA39" s="16">
        <f t="shared" si="10"/>
        <v>8.4659090909090906E-2</v>
      </c>
      <c r="AB39" s="16">
        <f t="shared" si="10"/>
        <v>4.6876847290640393E-2</v>
      </c>
    </row>
    <row r="40" spans="1:28" s="17" customFormat="1" ht="63.75" x14ac:dyDescent="0.2">
      <c r="A40" s="14" t="s">
        <v>1501</v>
      </c>
      <c r="B40" s="15" t="s">
        <v>109</v>
      </c>
      <c r="C40" s="16">
        <f>C38*C42/2429</f>
        <v>0.21735652531906136</v>
      </c>
      <c r="D40" s="16">
        <f t="shared" ref="D40:AB40" si="11">D38*D42/D41</f>
        <v>0.2742</v>
      </c>
      <c r="E40" s="16">
        <f t="shared" si="11"/>
        <v>0.25205859375</v>
      </c>
      <c r="F40" s="16">
        <f t="shared" si="11"/>
        <v>0.22967637540453073</v>
      </c>
      <c r="G40" s="16">
        <f t="shared" si="11"/>
        <v>0.1961602870813397</v>
      </c>
      <c r="H40" s="16">
        <f t="shared" si="11"/>
        <v>0.12273636363636363</v>
      </c>
      <c r="I40" s="16">
        <f t="shared" si="11"/>
        <v>9.0947368421052624E-2</v>
      </c>
      <c r="J40" s="16">
        <f t="shared" si="11"/>
        <v>0.14204210526315789</v>
      </c>
      <c r="K40" s="16">
        <f t="shared" si="11"/>
        <v>0.18178512396694216</v>
      </c>
      <c r="L40" s="16">
        <f t="shared" si="11"/>
        <v>0.25673021001615509</v>
      </c>
      <c r="M40" s="16">
        <f t="shared" si="11"/>
        <v>0.24633928571428573</v>
      </c>
      <c r="N40" s="16">
        <f t="shared" si="11"/>
        <v>0.17953846153846156</v>
      </c>
      <c r="O40" s="16">
        <f t="shared" si="11"/>
        <v>0.2341276595744681</v>
      </c>
      <c r="P40" s="16">
        <f t="shared" si="11"/>
        <v>0.21841384282624368</v>
      </c>
      <c r="Q40" s="16">
        <f t="shared" si="11"/>
        <v>0.21000222222222223</v>
      </c>
      <c r="R40" s="16">
        <f t="shared" si="11"/>
        <v>0.2207325639739087</v>
      </c>
      <c r="S40" s="16">
        <f t="shared" si="11"/>
        <v>0.18102641509433962</v>
      </c>
      <c r="T40" s="16">
        <f t="shared" si="11"/>
        <v>0.21118717586044319</v>
      </c>
      <c r="U40" s="16">
        <f t="shared" si="11"/>
        <v>0.255</v>
      </c>
      <c r="V40" s="16">
        <f t="shared" si="11"/>
        <v>0.48239473684210527</v>
      </c>
      <c r="W40" s="16">
        <f t="shared" si="11"/>
        <v>0.16410447761194027</v>
      </c>
      <c r="X40" s="16">
        <f t="shared" si="11"/>
        <v>0.22515183246073298</v>
      </c>
      <c r="Y40" s="16">
        <f t="shared" si="11"/>
        <v>0.26502393162393167</v>
      </c>
      <c r="Z40" s="16">
        <f t="shared" si="11"/>
        <v>0.20533333333333334</v>
      </c>
      <c r="AA40" s="16">
        <f t="shared" si="11"/>
        <v>0.22319214876033056</v>
      </c>
      <c r="AB40" s="16">
        <f t="shared" si="11"/>
        <v>0.20928078817733989</v>
      </c>
    </row>
    <row r="41" spans="1:28" s="17" customFormat="1" x14ac:dyDescent="0.2">
      <c r="A41" s="14" t="s">
        <v>1499</v>
      </c>
      <c r="B41" s="15"/>
      <c r="C41" s="16"/>
      <c r="D41" s="15">
        <v>350</v>
      </c>
      <c r="E41" s="15">
        <v>512</v>
      </c>
      <c r="F41" s="15">
        <v>618</v>
      </c>
      <c r="G41" s="15">
        <v>418</v>
      </c>
      <c r="H41" s="15">
        <v>220</v>
      </c>
      <c r="I41" s="15">
        <v>209</v>
      </c>
      <c r="J41" s="15">
        <v>190</v>
      </c>
      <c r="K41" s="15">
        <v>363</v>
      </c>
      <c r="L41" s="15">
        <v>619</v>
      </c>
      <c r="M41" s="15">
        <v>280</v>
      </c>
      <c r="N41" s="15">
        <v>156</v>
      </c>
      <c r="O41" s="15">
        <v>188</v>
      </c>
      <c r="P41" s="15">
        <v>1387</v>
      </c>
      <c r="Q41" s="15">
        <v>900</v>
      </c>
      <c r="R41" s="15">
        <v>1993</v>
      </c>
      <c r="S41" s="15">
        <v>265</v>
      </c>
      <c r="T41" s="15">
        <v>2121</v>
      </c>
      <c r="U41" s="15">
        <v>98</v>
      </c>
      <c r="V41" s="15">
        <v>114</v>
      </c>
      <c r="W41" s="15">
        <v>67</v>
      </c>
      <c r="X41" s="15">
        <v>191</v>
      </c>
      <c r="Y41" s="15">
        <v>585</v>
      </c>
      <c r="Z41" s="15">
        <v>570</v>
      </c>
      <c r="AA41" s="15">
        <v>484</v>
      </c>
      <c r="AB41" s="15">
        <v>406</v>
      </c>
    </row>
    <row r="42" spans="1:28" x14ac:dyDescent="0.2">
      <c r="A42" s="3"/>
      <c r="B42" s="4" t="s">
        <v>3</v>
      </c>
      <c r="C42" s="3">
        <v>683</v>
      </c>
      <c r="D42" s="4">
        <v>105</v>
      </c>
      <c r="E42" s="4">
        <v>157</v>
      </c>
      <c r="F42" s="4">
        <v>188</v>
      </c>
      <c r="G42" s="4">
        <v>115</v>
      </c>
      <c r="H42" s="4">
        <v>46</v>
      </c>
      <c r="I42" s="4">
        <v>32</v>
      </c>
      <c r="J42" s="4">
        <v>39</v>
      </c>
      <c r="K42" s="4">
        <v>94</v>
      </c>
      <c r="L42" s="4">
        <v>204</v>
      </c>
      <c r="M42" s="4">
        <v>89</v>
      </c>
      <c r="N42" s="4">
        <v>36</v>
      </c>
      <c r="O42" s="4">
        <v>48</v>
      </c>
      <c r="P42" s="4">
        <v>396</v>
      </c>
      <c r="Q42" s="4">
        <v>242</v>
      </c>
      <c r="R42" s="4">
        <v>564</v>
      </c>
      <c r="S42" s="4">
        <v>67</v>
      </c>
      <c r="T42" s="4">
        <v>584</v>
      </c>
      <c r="U42" s="4">
        <v>30</v>
      </c>
      <c r="V42" s="4">
        <v>69</v>
      </c>
      <c r="W42" s="4">
        <v>15</v>
      </c>
      <c r="X42" s="4">
        <v>52</v>
      </c>
      <c r="Y42" s="4">
        <v>197</v>
      </c>
      <c r="Z42" s="4">
        <v>154</v>
      </c>
      <c r="AA42" s="4">
        <v>149</v>
      </c>
      <c r="AB42" s="4">
        <v>104</v>
      </c>
    </row>
    <row r="43" spans="1:28" ht="63.75" x14ac:dyDescent="0.2">
      <c r="A43" s="3" t="s">
        <v>1185</v>
      </c>
      <c r="B43" s="4"/>
      <c r="C43" s="3"/>
      <c r="D43" s="4"/>
      <c r="E43" s="4"/>
      <c r="F43" s="4"/>
      <c r="G43" s="4"/>
      <c r="H43" s="4"/>
      <c r="I43" s="4"/>
      <c r="J43" s="4"/>
      <c r="K43" s="4"/>
      <c r="L43" s="4"/>
      <c r="M43" s="4"/>
      <c r="N43" s="4"/>
      <c r="O43" s="4"/>
      <c r="P43" s="4"/>
      <c r="Q43" s="4"/>
      <c r="R43" s="4"/>
      <c r="S43" s="4"/>
      <c r="T43" s="4"/>
      <c r="U43" s="4"/>
      <c r="V43" s="4"/>
      <c r="W43" s="4"/>
      <c r="X43" s="4"/>
      <c r="Y43" s="4"/>
      <c r="Z43" s="4"/>
      <c r="AA43" s="4"/>
      <c r="AB43" s="4"/>
    </row>
    <row r="44" spans="1:28" ht="25.5" x14ac:dyDescent="0.2">
      <c r="A44" s="13" t="s">
        <v>1477</v>
      </c>
      <c r="B44" s="4" t="s">
        <v>210</v>
      </c>
      <c r="C44" s="8">
        <v>0.16500000000000001</v>
      </c>
      <c r="D44" s="9">
        <v>5.8999999999999997E-2</v>
      </c>
      <c r="E44" s="9">
        <v>0.16</v>
      </c>
      <c r="F44" s="9">
        <v>0.14799999999999999</v>
      </c>
      <c r="G44" s="9">
        <v>0.214</v>
      </c>
      <c r="H44" s="9">
        <v>0.34799999999999998</v>
      </c>
      <c r="I44" s="9">
        <v>0.28599999999999998</v>
      </c>
      <c r="J44" s="9">
        <v>0.2</v>
      </c>
      <c r="K44" s="9">
        <v>0.21299999999999999</v>
      </c>
      <c r="L44" s="9">
        <v>0.17</v>
      </c>
      <c r="M44" s="9">
        <v>0.182</v>
      </c>
      <c r="N44" s="9">
        <v>0.11799999999999999</v>
      </c>
      <c r="O44" s="9">
        <v>0.1</v>
      </c>
      <c r="P44" s="9">
        <v>0.216</v>
      </c>
      <c r="Q44" s="9">
        <v>0.10199999999999999</v>
      </c>
      <c r="R44" s="9">
        <v>0.17399999999999999</v>
      </c>
      <c r="S44" s="9">
        <v>0.1</v>
      </c>
      <c r="T44" s="9">
        <v>0.17899999999999999</v>
      </c>
      <c r="U44" s="9">
        <v>5.6000000000000001E-2</v>
      </c>
      <c r="V44" s="9">
        <v>0.13</v>
      </c>
      <c r="W44" s="9">
        <v>0.2</v>
      </c>
      <c r="X44" s="9">
        <v>0.08</v>
      </c>
      <c r="Y44" s="9">
        <v>0.14599999999999999</v>
      </c>
      <c r="Z44" s="9">
        <v>0.159</v>
      </c>
      <c r="AA44" s="9">
        <v>0.17100000000000001</v>
      </c>
      <c r="AB44" s="9">
        <v>0.26800000000000002</v>
      </c>
    </row>
    <row r="45" spans="1:28" ht="63.75" x14ac:dyDescent="0.2">
      <c r="A45" s="3"/>
      <c r="B45" s="4" t="s">
        <v>109</v>
      </c>
      <c r="C45" s="8">
        <v>0.83499999999999996</v>
      </c>
      <c r="D45" s="9">
        <v>0.94099999999999995</v>
      </c>
      <c r="E45" s="9">
        <v>0.84</v>
      </c>
      <c r="F45" s="9">
        <v>0.85199999999999998</v>
      </c>
      <c r="G45" s="9">
        <v>0.78600000000000003</v>
      </c>
      <c r="H45" s="9">
        <v>0.65200000000000002</v>
      </c>
      <c r="I45" s="9">
        <v>0.71399999999999997</v>
      </c>
      <c r="J45" s="9">
        <v>0.8</v>
      </c>
      <c r="K45" s="9">
        <v>0.78700000000000003</v>
      </c>
      <c r="L45" s="9">
        <v>0.83</v>
      </c>
      <c r="M45" s="9">
        <v>0.81799999999999995</v>
      </c>
      <c r="N45" s="9">
        <v>0.88200000000000001</v>
      </c>
      <c r="O45" s="9">
        <v>0.9</v>
      </c>
      <c r="P45" s="9">
        <v>0.78400000000000003</v>
      </c>
      <c r="Q45" s="9">
        <v>0.89800000000000002</v>
      </c>
      <c r="R45" s="9">
        <v>0.82599999999999996</v>
      </c>
      <c r="S45" s="9">
        <v>0.9</v>
      </c>
      <c r="T45" s="9">
        <v>0.82099999999999995</v>
      </c>
      <c r="U45" s="9">
        <v>0.94399999999999995</v>
      </c>
      <c r="V45" s="9">
        <v>0.87</v>
      </c>
      <c r="W45" s="9">
        <v>0.8</v>
      </c>
      <c r="X45" s="9">
        <v>0.92</v>
      </c>
      <c r="Y45" s="9">
        <v>0.85399999999999998</v>
      </c>
      <c r="Z45" s="9">
        <v>0.84099999999999997</v>
      </c>
      <c r="AA45" s="9">
        <v>0.82899999999999996</v>
      </c>
      <c r="AB45" s="9">
        <v>0.73199999999999998</v>
      </c>
    </row>
    <row r="46" spans="1:28" s="17" customFormat="1" ht="25.5" x14ac:dyDescent="0.2">
      <c r="A46" s="14" t="s">
        <v>1500</v>
      </c>
      <c r="B46" s="15" t="s">
        <v>210</v>
      </c>
      <c r="C46" s="16">
        <f>C44*C49/2429</f>
        <v>2.2212844792095513E-2</v>
      </c>
      <c r="D46" s="16">
        <f>D44*D49/D48</f>
        <v>8.597142857142857E-3</v>
      </c>
      <c r="E46" s="16">
        <f t="shared" ref="E46:AB46" si="12">E44*E49/E48</f>
        <v>2.34375E-2</v>
      </c>
      <c r="F46" s="16">
        <f t="shared" si="12"/>
        <v>1.9398058252427183E-2</v>
      </c>
      <c r="G46" s="16">
        <f t="shared" si="12"/>
        <v>2.8669856459330144E-2</v>
      </c>
      <c r="H46" s="16">
        <f t="shared" si="12"/>
        <v>3.6381818181818182E-2</v>
      </c>
      <c r="I46" s="16">
        <f t="shared" si="12"/>
        <v>1.9157894736842103E-2</v>
      </c>
      <c r="J46" s="16">
        <f t="shared" si="12"/>
        <v>2.6315789473684209E-2</v>
      </c>
      <c r="K46" s="16">
        <f t="shared" si="12"/>
        <v>2.7578512396694212E-2</v>
      </c>
      <c r="L46" s="16">
        <f t="shared" si="12"/>
        <v>2.4168012924071083E-2</v>
      </c>
      <c r="M46" s="16">
        <f t="shared" si="12"/>
        <v>2.8599999999999997E-2</v>
      </c>
      <c r="N46" s="16">
        <f t="shared" si="12"/>
        <v>1.2858974358974358E-2</v>
      </c>
      <c r="O46" s="16">
        <f t="shared" si="12"/>
        <v>1.0638297872340425E-2</v>
      </c>
      <c r="P46" s="16">
        <f t="shared" si="12"/>
        <v>2.740879596250901E-2</v>
      </c>
      <c r="Q46" s="16">
        <f t="shared" si="12"/>
        <v>1.3373333333333333E-2</v>
      </c>
      <c r="R46" s="16">
        <f t="shared" si="12"/>
        <v>2.304867034621174E-2</v>
      </c>
      <c r="S46" s="16">
        <f t="shared" si="12"/>
        <v>1.1320754716981131E-2</v>
      </c>
      <c r="T46" s="16">
        <f t="shared" si="12"/>
        <v>2.2195662423385196E-2</v>
      </c>
      <c r="U46" s="16">
        <f t="shared" si="12"/>
        <v>1.0285714285714285E-2</v>
      </c>
      <c r="V46" s="16">
        <f t="shared" si="12"/>
        <v>5.2456140350877194E-2</v>
      </c>
      <c r="W46" s="16">
        <f t="shared" si="12"/>
        <v>2.9850746268656716E-2</v>
      </c>
      <c r="X46" s="16">
        <f t="shared" si="12"/>
        <v>1.0471204188481676E-2</v>
      </c>
      <c r="Y46" s="16">
        <f t="shared" si="12"/>
        <v>2.0464957264957263E-2</v>
      </c>
      <c r="Z46" s="16">
        <f t="shared" si="12"/>
        <v>2.2873684210526317E-2</v>
      </c>
      <c r="AA46" s="16">
        <f t="shared" si="12"/>
        <v>2.8971074380165291E-2</v>
      </c>
      <c r="AB46" s="16">
        <f t="shared" si="12"/>
        <v>2.7064039408866997E-2</v>
      </c>
    </row>
    <row r="47" spans="1:28" s="17" customFormat="1" ht="63.75" x14ac:dyDescent="0.2">
      <c r="A47" s="14" t="s">
        <v>1501</v>
      </c>
      <c r="B47" s="15" t="s">
        <v>109</v>
      </c>
      <c r="C47" s="16">
        <f>C45*C49/2429</f>
        <v>0.11241045697818033</v>
      </c>
      <c r="D47" s="16">
        <f t="shared" ref="D47:AB47" si="13">D45*D49/D48</f>
        <v>0.13711714285714285</v>
      </c>
      <c r="E47" s="16">
        <f t="shared" si="13"/>
        <v>0.123046875</v>
      </c>
      <c r="F47" s="16">
        <f t="shared" si="13"/>
        <v>0.11166990291262135</v>
      </c>
      <c r="G47" s="16">
        <f t="shared" si="13"/>
        <v>0.10530143540669858</v>
      </c>
      <c r="H47" s="16">
        <f t="shared" si="13"/>
        <v>6.8163636363636371E-2</v>
      </c>
      <c r="I47" s="16">
        <f t="shared" si="13"/>
        <v>4.782775119617224E-2</v>
      </c>
      <c r="J47" s="16">
        <f t="shared" si="13"/>
        <v>0.10526315789473684</v>
      </c>
      <c r="K47" s="16">
        <f t="shared" si="13"/>
        <v>0.10189807162534437</v>
      </c>
      <c r="L47" s="16">
        <f t="shared" si="13"/>
        <v>0.11799676898222938</v>
      </c>
      <c r="M47" s="16">
        <f t="shared" si="13"/>
        <v>0.12854285714285713</v>
      </c>
      <c r="N47" s="16">
        <f t="shared" si="13"/>
        <v>9.6115384615384616E-2</v>
      </c>
      <c r="O47" s="16">
        <f t="shared" si="13"/>
        <v>9.5744680851063829E-2</v>
      </c>
      <c r="P47" s="16">
        <f t="shared" si="13"/>
        <v>9.9483777937995677E-2</v>
      </c>
      <c r="Q47" s="16">
        <f t="shared" si="13"/>
        <v>0.11773777777777777</v>
      </c>
      <c r="R47" s="16">
        <f t="shared" si="13"/>
        <v>0.10941495233316607</v>
      </c>
      <c r="S47" s="16">
        <f t="shared" si="13"/>
        <v>0.10188679245283019</v>
      </c>
      <c r="T47" s="16">
        <f t="shared" si="13"/>
        <v>0.10180245167373879</v>
      </c>
      <c r="U47" s="16">
        <f t="shared" si="13"/>
        <v>0.1733877551020408</v>
      </c>
      <c r="V47" s="16">
        <f t="shared" si="13"/>
        <v>0.35105263157894739</v>
      </c>
      <c r="W47" s="16">
        <f t="shared" si="13"/>
        <v>0.11940298507462686</v>
      </c>
      <c r="X47" s="16">
        <f t="shared" si="13"/>
        <v>0.12041884816753927</v>
      </c>
      <c r="Y47" s="16">
        <f t="shared" si="13"/>
        <v>0.11970598290598289</v>
      </c>
      <c r="Z47" s="16">
        <f t="shared" si="13"/>
        <v>0.12098596491228071</v>
      </c>
      <c r="AA47" s="16">
        <f t="shared" si="13"/>
        <v>0.14045041322314047</v>
      </c>
      <c r="AB47" s="16">
        <f t="shared" si="13"/>
        <v>7.3921182266009855E-2</v>
      </c>
    </row>
    <row r="48" spans="1:28" s="17" customFormat="1" x14ac:dyDescent="0.2">
      <c r="A48" s="14" t="s">
        <v>1499</v>
      </c>
      <c r="B48" s="15"/>
      <c r="C48" s="16"/>
      <c r="D48" s="15">
        <v>350</v>
      </c>
      <c r="E48" s="15">
        <v>512</v>
      </c>
      <c r="F48" s="15">
        <v>618</v>
      </c>
      <c r="G48" s="15">
        <v>418</v>
      </c>
      <c r="H48" s="15">
        <v>220</v>
      </c>
      <c r="I48" s="15">
        <v>209</v>
      </c>
      <c r="J48" s="15">
        <v>190</v>
      </c>
      <c r="K48" s="15">
        <v>363</v>
      </c>
      <c r="L48" s="15">
        <v>619</v>
      </c>
      <c r="M48" s="15">
        <v>280</v>
      </c>
      <c r="N48" s="15">
        <v>156</v>
      </c>
      <c r="O48" s="15">
        <v>188</v>
      </c>
      <c r="P48" s="15">
        <v>1387</v>
      </c>
      <c r="Q48" s="15">
        <v>900</v>
      </c>
      <c r="R48" s="15">
        <v>1993</v>
      </c>
      <c r="S48" s="15">
        <v>265</v>
      </c>
      <c r="T48" s="15">
        <v>2121</v>
      </c>
      <c r="U48" s="15">
        <v>98</v>
      </c>
      <c r="V48" s="15">
        <v>114</v>
      </c>
      <c r="W48" s="15">
        <v>67</v>
      </c>
      <c r="X48" s="15">
        <v>191</v>
      </c>
      <c r="Y48" s="15">
        <v>585</v>
      </c>
      <c r="Z48" s="15">
        <v>570</v>
      </c>
      <c r="AA48" s="15">
        <v>484</v>
      </c>
      <c r="AB48" s="15">
        <v>406</v>
      </c>
    </row>
    <row r="49" spans="1:28" x14ac:dyDescent="0.2">
      <c r="A49" s="3"/>
      <c r="B49" s="4" t="s">
        <v>3</v>
      </c>
      <c r="C49" s="3">
        <v>327</v>
      </c>
      <c r="D49" s="4">
        <v>51</v>
      </c>
      <c r="E49" s="4">
        <v>75</v>
      </c>
      <c r="F49" s="4">
        <v>81</v>
      </c>
      <c r="G49" s="4">
        <v>56</v>
      </c>
      <c r="H49" s="4">
        <v>23</v>
      </c>
      <c r="I49" s="4">
        <v>14</v>
      </c>
      <c r="J49" s="4">
        <v>25</v>
      </c>
      <c r="K49" s="4">
        <v>47</v>
      </c>
      <c r="L49" s="4">
        <v>88</v>
      </c>
      <c r="M49" s="4">
        <v>44</v>
      </c>
      <c r="N49" s="4">
        <v>17</v>
      </c>
      <c r="O49" s="4">
        <v>20</v>
      </c>
      <c r="P49" s="4">
        <v>176</v>
      </c>
      <c r="Q49" s="4">
        <v>118</v>
      </c>
      <c r="R49" s="4">
        <v>264</v>
      </c>
      <c r="S49" s="4">
        <v>30</v>
      </c>
      <c r="T49" s="4">
        <v>263</v>
      </c>
      <c r="U49" s="4">
        <v>18</v>
      </c>
      <c r="V49" s="4">
        <v>46</v>
      </c>
      <c r="W49" s="4">
        <v>10</v>
      </c>
      <c r="X49" s="4">
        <v>25</v>
      </c>
      <c r="Y49" s="4">
        <v>82</v>
      </c>
      <c r="Z49" s="4">
        <v>82</v>
      </c>
      <c r="AA49" s="4">
        <v>82</v>
      </c>
      <c r="AB49" s="4">
        <v>41</v>
      </c>
    </row>
    <row r="50" spans="1:28" ht="63.75" x14ac:dyDescent="0.2">
      <c r="A50" s="3" t="s">
        <v>1221</v>
      </c>
      <c r="B50" s="4"/>
      <c r="C50" s="3"/>
      <c r="D50" s="4"/>
      <c r="E50" s="4"/>
      <c r="F50" s="4"/>
      <c r="G50" s="4"/>
      <c r="H50" s="4"/>
      <c r="I50" s="4"/>
      <c r="J50" s="4"/>
      <c r="K50" s="4"/>
      <c r="L50" s="4"/>
      <c r="M50" s="4"/>
      <c r="N50" s="4"/>
      <c r="O50" s="4"/>
      <c r="P50" s="4"/>
      <c r="Q50" s="4"/>
      <c r="R50" s="4"/>
      <c r="S50" s="4"/>
      <c r="T50" s="4"/>
      <c r="U50" s="4"/>
      <c r="V50" s="4"/>
      <c r="W50" s="4"/>
      <c r="X50" s="4"/>
      <c r="Y50" s="4"/>
      <c r="Z50" s="4"/>
      <c r="AA50" s="4"/>
      <c r="AB50" s="4"/>
    </row>
    <row r="51" spans="1:28" ht="25.5" x14ac:dyDescent="0.2">
      <c r="A51" s="13" t="s">
        <v>1478</v>
      </c>
      <c r="B51" s="4" t="s">
        <v>210</v>
      </c>
      <c r="C51" s="8">
        <v>0.66300000000000003</v>
      </c>
      <c r="D51" s="9">
        <v>0.54400000000000004</v>
      </c>
      <c r="E51" s="9">
        <v>0.64500000000000002</v>
      </c>
      <c r="F51" s="9">
        <v>0.60499999999999998</v>
      </c>
      <c r="G51" s="9">
        <v>0.70899999999999996</v>
      </c>
      <c r="H51" s="9">
        <v>0.85299999999999998</v>
      </c>
      <c r="I51" s="9">
        <v>0.79500000000000004</v>
      </c>
      <c r="J51" s="9">
        <v>0.64700000000000002</v>
      </c>
      <c r="K51" s="9">
        <v>0.69099999999999995</v>
      </c>
      <c r="L51" s="9">
        <v>0.67500000000000004</v>
      </c>
      <c r="M51" s="9">
        <v>0.67400000000000004</v>
      </c>
      <c r="N51" s="9">
        <v>0.71699999999999997</v>
      </c>
      <c r="O51" s="9">
        <v>0.64400000000000002</v>
      </c>
      <c r="P51" s="9">
        <v>0.68500000000000005</v>
      </c>
      <c r="Q51" s="9">
        <v>0.64900000000000002</v>
      </c>
      <c r="R51" s="9">
        <v>0.66900000000000004</v>
      </c>
      <c r="S51" s="9">
        <v>0.67100000000000004</v>
      </c>
      <c r="T51" s="9">
        <v>0.68600000000000005</v>
      </c>
      <c r="U51" s="9">
        <v>0.54500000000000004</v>
      </c>
      <c r="V51" s="9">
        <v>0.50700000000000001</v>
      </c>
      <c r="W51" s="9">
        <v>0.63200000000000001</v>
      </c>
      <c r="X51" s="9">
        <v>0.61099999999999999</v>
      </c>
      <c r="Y51" s="9">
        <v>0.64600000000000002</v>
      </c>
      <c r="Z51" s="9">
        <v>0.65400000000000003</v>
      </c>
      <c r="AA51" s="9">
        <v>0.69799999999999995</v>
      </c>
      <c r="AB51" s="9">
        <v>0.69</v>
      </c>
    </row>
    <row r="52" spans="1:28" ht="63.75" x14ac:dyDescent="0.2">
      <c r="A52" s="13"/>
      <c r="B52" s="4" t="s">
        <v>109</v>
      </c>
      <c r="C52" s="8">
        <v>0.33700000000000002</v>
      </c>
      <c r="D52" s="9">
        <v>0.45600000000000002</v>
      </c>
      <c r="E52" s="9">
        <v>0.35499999999999998</v>
      </c>
      <c r="F52" s="9">
        <v>0.39500000000000002</v>
      </c>
      <c r="G52" s="9">
        <v>0.29099999999999998</v>
      </c>
      <c r="H52" s="9">
        <v>0.14699999999999999</v>
      </c>
      <c r="I52" s="9">
        <v>0.20499999999999999</v>
      </c>
      <c r="J52" s="9">
        <v>0.35299999999999998</v>
      </c>
      <c r="K52" s="9">
        <v>0.309</v>
      </c>
      <c r="L52" s="9">
        <v>0.32500000000000001</v>
      </c>
      <c r="M52" s="9">
        <v>0.32600000000000001</v>
      </c>
      <c r="N52" s="9">
        <v>0.28299999999999997</v>
      </c>
      <c r="O52" s="9">
        <v>0.35599999999999998</v>
      </c>
      <c r="P52" s="9">
        <v>0.315</v>
      </c>
      <c r="Q52" s="9">
        <v>0.35099999999999998</v>
      </c>
      <c r="R52" s="9">
        <v>0.33100000000000002</v>
      </c>
      <c r="S52" s="9">
        <v>0.32900000000000001</v>
      </c>
      <c r="T52" s="9">
        <v>0.314</v>
      </c>
      <c r="U52" s="9">
        <v>0.45500000000000002</v>
      </c>
      <c r="V52" s="9">
        <v>0.49299999999999999</v>
      </c>
      <c r="W52" s="9">
        <v>0.36799999999999999</v>
      </c>
      <c r="X52" s="9">
        <v>0.38900000000000001</v>
      </c>
      <c r="Y52" s="9">
        <v>0.35399999999999998</v>
      </c>
      <c r="Z52" s="9">
        <v>0.34599999999999997</v>
      </c>
      <c r="AA52" s="9">
        <v>0.30199999999999999</v>
      </c>
      <c r="AB52" s="9">
        <v>0.31</v>
      </c>
    </row>
    <row r="53" spans="1:28" s="17" customFormat="1" ht="25.5" x14ac:dyDescent="0.2">
      <c r="A53" s="14" t="s">
        <v>1500</v>
      </c>
      <c r="B53" s="15" t="s">
        <v>210</v>
      </c>
      <c r="C53" s="16">
        <f>C51*C56/2429</f>
        <v>0.19789007822149032</v>
      </c>
      <c r="D53" s="16">
        <f>D51*D56/D55</f>
        <v>0.12278857142857144</v>
      </c>
      <c r="E53" s="16">
        <f t="shared" ref="E53:AB53" si="14">E51*E56/E55</f>
        <v>0.19148437500000001</v>
      </c>
      <c r="F53" s="16">
        <f t="shared" si="14"/>
        <v>0.18110841423948221</v>
      </c>
      <c r="G53" s="16">
        <f t="shared" si="14"/>
        <v>0.21541387559808611</v>
      </c>
      <c r="H53" s="16">
        <f t="shared" si="14"/>
        <v>0.29079545454545458</v>
      </c>
      <c r="I53" s="16">
        <f t="shared" si="14"/>
        <v>0.27767942583732058</v>
      </c>
      <c r="J53" s="16">
        <f t="shared" si="14"/>
        <v>0.17366842105263158</v>
      </c>
      <c r="K53" s="16">
        <f t="shared" si="14"/>
        <v>0.20939393939393938</v>
      </c>
      <c r="L53" s="16">
        <f t="shared" si="14"/>
        <v>0.21155088852988693</v>
      </c>
      <c r="M53" s="16">
        <f t="shared" si="14"/>
        <v>0.21423571428571431</v>
      </c>
      <c r="N53" s="16">
        <f t="shared" si="14"/>
        <v>0.21142307692307691</v>
      </c>
      <c r="O53" s="16">
        <f t="shared" si="14"/>
        <v>0.20210638297872341</v>
      </c>
      <c r="P53" s="16">
        <f t="shared" si="14"/>
        <v>0.21631578947368424</v>
      </c>
      <c r="Q53" s="16">
        <f t="shared" si="14"/>
        <v>0.17667222222222223</v>
      </c>
      <c r="R53" s="16">
        <f t="shared" si="14"/>
        <v>0.19905519317611642</v>
      </c>
      <c r="S53" s="16">
        <f t="shared" si="14"/>
        <v>0.1924377358490566</v>
      </c>
      <c r="T53" s="16">
        <f t="shared" si="14"/>
        <v>0.20214521452145218</v>
      </c>
      <c r="U53" s="16">
        <f t="shared" si="14"/>
        <v>0.18352040816326534</v>
      </c>
      <c r="V53" s="16">
        <f t="shared" si="14"/>
        <v>0.30686842105263157</v>
      </c>
      <c r="W53" s="16">
        <f t="shared" si="14"/>
        <v>0.17922388059701494</v>
      </c>
      <c r="X53" s="16">
        <f t="shared" si="14"/>
        <v>0.17274345549738221</v>
      </c>
      <c r="Y53" s="16">
        <f t="shared" si="14"/>
        <v>0.19987350427350428</v>
      </c>
      <c r="Z53" s="16">
        <f t="shared" si="14"/>
        <v>0.21226315789473685</v>
      </c>
      <c r="AA53" s="16">
        <f t="shared" si="14"/>
        <v>0.2336280991735537</v>
      </c>
      <c r="AB53" s="16">
        <f t="shared" si="14"/>
        <v>0.19204433497536946</v>
      </c>
    </row>
    <row r="54" spans="1:28" s="17" customFormat="1" ht="63.75" x14ac:dyDescent="0.2">
      <c r="A54" s="14" t="s">
        <v>1501</v>
      </c>
      <c r="B54" s="15" t="s">
        <v>109</v>
      </c>
      <c r="C54" s="16">
        <f>C52*C56/2429</f>
        <v>0.10058666117743928</v>
      </c>
      <c r="D54" s="16">
        <f t="shared" ref="D54:AB54" si="15">D52*D56/D55</f>
        <v>0.10292571428571429</v>
      </c>
      <c r="E54" s="16">
        <f t="shared" si="15"/>
        <v>0.10539062499999999</v>
      </c>
      <c r="F54" s="16">
        <f t="shared" si="15"/>
        <v>0.11824433656957929</v>
      </c>
      <c r="G54" s="16">
        <f t="shared" si="15"/>
        <v>8.8413875598086125E-2</v>
      </c>
      <c r="H54" s="16">
        <f t="shared" si="15"/>
        <v>5.011363636363636E-2</v>
      </c>
      <c r="I54" s="16">
        <f t="shared" si="15"/>
        <v>7.1602870813397126E-2</v>
      </c>
      <c r="J54" s="16">
        <f t="shared" si="15"/>
        <v>9.4752631578947366E-2</v>
      </c>
      <c r="K54" s="16">
        <f t="shared" si="15"/>
        <v>9.3636363636363643E-2</v>
      </c>
      <c r="L54" s="16">
        <f t="shared" si="15"/>
        <v>0.1018578352180937</v>
      </c>
      <c r="M54" s="16">
        <f t="shared" si="15"/>
        <v>0.10362142857142857</v>
      </c>
      <c r="N54" s="16">
        <f t="shared" si="15"/>
        <v>8.3448717948717943E-2</v>
      </c>
      <c r="O54" s="16">
        <f t="shared" si="15"/>
        <v>0.11172340425531914</v>
      </c>
      <c r="P54" s="16">
        <f t="shared" si="15"/>
        <v>9.9473684210526311E-2</v>
      </c>
      <c r="Q54" s="16">
        <f t="shared" si="15"/>
        <v>9.5549999999999996E-2</v>
      </c>
      <c r="R54" s="16">
        <f t="shared" si="15"/>
        <v>9.8486201705970902E-2</v>
      </c>
      <c r="S54" s="16">
        <f t="shared" si="15"/>
        <v>9.4354716981132083E-2</v>
      </c>
      <c r="T54" s="16">
        <f t="shared" si="15"/>
        <v>9.2527109853842521E-2</v>
      </c>
      <c r="U54" s="16">
        <f t="shared" si="15"/>
        <v>0.15321428571428572</v>
      </c>
      <c r="V54" s="16">
        <f t="shared" si="15"/>
        <v>0.29839473684210527</v>
      </c>
      <c r="W54" s="16">
        <f t="shared" si="15"/>
        <v>0.10435820895522388</v>
      </c>
      <c r="X54" s="16">
        <f t="shared" si="15"/>
        <v>0.10997905759162303</v>
      </c>
      <c r="Y54" s="16">
        <f t="shared" si="15"/>
        <v>0.10952820512820513</v>
      </c>
      <c r="Z54" s="16">
        <f t="shared" si="15"/>
        <v>0.11229824561403508</v>
      </c>
      <c r="AA54" s="16">
        <f t="shared" si="15"/>
        <v>0.10108264462809917</v>
      </c>
      <c r="AB54" s="16">
        <f t="shared" si="15"/>
        <v>8.6280788177339904E-2</v>
      </c>
    </row>
    <row r="55" spans="1:28" s="17" customFormat="1" x14ac:dyDescent="0.2">
      <c r="A55" s="14" t="s">
        <v>1499</v>
      </c>
      <c r="B55" s="15"/>
      <c r="C55" s="16"/>
      <c r="D55" s="15">
        <v>350</v>
      </c>
      <c r="E55" s="15">
        <v>512</v>
      </c>
      <c r="F55" s="15">
        <v>618</v>
      </c>
      <c r="G55" s="15">
        <v>418</v>
      </c>
      <c r="H55" s="15">
        <v>220</v>
      </c>
      <c r="I55" s="15">
        <v>209</v>
      </c>
      <c r="J55" s="15">
        <v>190</v>
      </c>
      <c r="K55" s="15">
        <v>363</v>
      </c>
      <c r="L55" s="15">
        <v>619</v>
      </c>
      <c r="M55" s="15">
        <v>280</v>
      </c>
      <c r="N55" s="15">
        <v>156</v>
      </c>
      <c r="O55" s="15">
        <v>188</v>
      </c>
      <c r="P55" s="15">
        <v>1387</v>
      </c>
      <c r="Q55" s="15">
        <v>900</v>
      </c>
      <c r="R55" s="15">
        <v>1993</v>
      </c>
      <c r="S55" s="15">
        <v>265</v>
      </c>
      <c r="T55" s="15">
        <v>2121</v>
      </c>
      <c r="U55" s="15">
        <v>98</v>
      </c>
      <c r="V55" s="15">
        <v>114</v>
      </c>
      <c r="W55" s="15">
        <v>67</v>
      </c>
      <c r="X55" s="15">
        <v>191</v>
      </c>
      <c r="Y55" s="15">
        <v>585</v>
      </c>
      <c r="Z55" s="15">
        <v>570</v>
      </c>
      <c r="AA55" s="15">
        <v>484</v>
      </c>
      <c r="AB55" s="15">
        <v>406</v>
      </c>
    </row>
    <row r="56" spans="1:28" x14ac:dyDescent="0.2">
      <c r="A56" s="3"/>
      <c r="B56" s="4" t="s">
        <v>3</v>
      </c>
      <c r="C56" s="3">
        <v>725</v>
      </c>
      <c r="D56" s="4">
        <v>79</v>
      </c>
      <c r="E56" s="4">
        <v>152</v>
      </c>
      <c r="F56" s="4">
        <v>185</v>
      </c>
      <c r="G56" s="4">
        <v>127</v>
      </c>
      <c r="H56" s="4">
        <v>75</v>
      </c>
      <c r="I56" s="4">
        <v>73</v>
      </c>
      <c r="J56" s="4">
        <v>51</v>
      </c>
      <c r="K56" s="4">
        <v>110</v>
      </c>
      <c r="L56" s="4">
        <v>194</v>
      </c>
      <c r="M56" s="4">
        <v>89</v>
      </c>
      <c r="N56" s="4">
        <v>46</v>
      </c>
      <c r="O56" s="4">
        <v>59</v>
      </c>
      <c r="P56" s="4">
        <v>438</v>
      </c>
      <c r="Q56" s="4">
        <v>245</v>
      </c>
      <c r="R56" s="4">
        <v>593</v>
      </c>
      <c r="S56" s="4">
        <v>76</v>
      </c>
      <c r="T56" s="4">
        <v>625</v>
      </c>
      <c r="U56" s="4">
        <v>33</v>
      </c>
      <c r="V56" s="4">
        <v>69</v>
      </c>
      <c r="W56" s="4">
        <v>19</v>
      </c>
      <c r="X56" s="4">
        <v>54</v>
      </c>
      <c r="Y56" s="4">
        <v>181</v>
      </c>
      <c r="Z56" s="4">
        <v>185</v>
      </c>
      <c r="AA56" s="4">
        <v>162</v>
      </c>
      <c r="AB56" s="4">
        <v>113</v>
      </c>
    </row>
    <row r="57" spans="1:28" ht="63.75" x14ac:dyDescent="0.2">
      <c r="A57" s="3" t="s">
        <v>1207</v>
      </c>
      <c r="B57" s="4"/>
      <c r="C57" s="3"/>
      <c r="D57" s="4"/>
      <c r="E57" s="4"/>
      <c r="F57" s="4"/>
      <c r="G57" s="4"/>
      <c r="H57" s="4"/>
      <c r="I57" s="4"/>
      <c r="J57" s="4"/>
      <c r="K57" s="4"/>
      <c r="L57" s="4"/>
      <c r="M57" s="4"/>
      <c r="N57" s="4"/>
      <c r="O57" s="4"/>
      <c r="P57" s="4"/>
      <c r="Q57" s="4"/>
      <c r="R57" s="4"/>
      <c r="S57" s="4"/>
      <c r="T57" s="4"/>
      <c r="U57" s="4"/>
      <c r="V57" s="4"/>
      <c r="W57" s="4"/>
      <c r="X57" s="4"/>
      <c r="Y57" s="4"/>
      <c r="Z57" s="4"/>
      <c r="AA57" s="4"/>
      <c r="AB57" s="4"/>
    </row>
    <row r="58" spans="1:28" ht="25.5" x14ac:dyDescent="0.2">
      <c r="A58" s="13" t="s">
        <v>1479</v>
      </c>
      <c r="B58" s="4" t="s">
        <v>210</v>
      </c>
      <c r="C58" s="8">
        <v>0.47199999999999998</v>
      </c>
      <c r="D58" s="9">
        <v>0.34799999999999998</v>
      </c>
      <c r="E58" s="9">
        <v>0.46</v>
      </c>
      <c r="F58" s="9">
        <v>0.46600000000000003</v>
      </c>
      <c r="G58" s="9">
        <v>0.56299999999999994</v>
      </c>
      <c r="H58" s="9">
        <v>0.63200000000000001</v>
      </c>
      <c r="I58" s="9">
        <v>0.45500000000000002</v>
      </c>
      <c r="J58" s="9">
        <v>0.42899999999999999</v>
      </c>
      <c r="K58" s="9">
        <v>0.38500000000000001</v>
      </c>
      <c r="L58" s="9">
        <v>0.48799999999999999</v>
      </c>
      <c r="M58" s="9">
        <v>0.48</v>
      </c>
      <c r="N58" s="9">
        <v>0.55400000000000005</v>
      </c>
      <c r="O58" s="9">
        <v>0.51200000000000001</v>
      </c>
      <c r="P58" s="9">
        <v>0.47599999999999998</v>
      </c>
      <c r="Q58" s="9">
        <v>0.46800000000000003</v>
      </c>
      <c r="R58" s="9">
        <v>0.46400000000000002</v>
      </c>
      <c r="S58" s="9">
        <v>0.51600000000000001</v>
      </c>
      <c r="T58" s="9">
        <v>0.47199999999999998</v>
      </c>
      <c r="U58" s="9">
        <v>0.45900000000000002</v>
      </c>
      <c r="V58" s="9">
        <v>0.46700000000000003</v>
      </c>
      <c r="W58" s="9">
        <v>0.51900000000000002</v>
      </c>
      <c r="X58" s="9">
        <v>0.38</v>
      </c>
      <c r="Y58" s="9">
        <v>0.47099999999999997</v>
      </c>
      <c r="Z58" s="9">
        <v>0.47599999999999998</v>
      </c>
      <c r="AA58" s="9">
        <v>0.49</v>
      </c>
      <c r="AB58" s="9">
        <v>0.48799999999999999</v>
      </c>
    </row>
    <row r="59" spans="1:28" ht="63.75" x14ac:dyDescent="0.2">
      <c r="A59" s="3"/>
      <c r="B59" s="4" t="s">
        <v>109</v>
      </c>
      <c r="C59" s="8">
        <v>0.52800000000000002</v>
      </c>
      <c r="D59" s="9">
        <v>0.65200000000000002</v>
      </c>
      <c r="E59" s="9">
        <v>0.54</v>
      </c>
      <c r="F59" s="9">
        <v>0.53400000000000003</v>
      </c>
      <c r="G59" s="9">
        <v>0.437</v>
      </c>
      <c r="H59" s="9">
        <v>0.36799999999999999</v>
      </c>
      <c r="I59" s="9">
        <v>0.54500000000000004</v>
      </c>
      <c r="J59" s="9">
        <v>0.57099999999999995</v>
      </c>
      <c r="K59" s="9">
        <v>0.61499999999999999</v>
      </c>
      <c r="L59" s="9">
        <v>0.51200000000000001</v>
      </c>
      <c r="M59" s="9">
        <v>0.52</v>
      </c>
      <c r="N59" s="9">
        <v>0.44600000000000001</v>
      </c>
      <c r="O59" s="9">
        <v>0.48799999999999999</v>
      </c>
      <c r="P59" s="9">
        <v>0.52400000000000002</v>
      </c>
      <c r="Q59" s="9">
        <v>0.53200000000000003</v>
      </c>
      <c r="R59" s="9">
        <v>0.53600000000000003</v>
      </c>
      <c r="S59" s="9">
        <v>0.48399999999999999</v>
      </c>
      <c r="T59" s="9">
        <v>0.52800000000000002</v>
      </c>
      <c r="U59" s="9">
        <v>0.54100000000000004</v>
      </c>
      <c r="V59" s="9">
        <v>0.53300000000000003</v>
      </c>
      <c r="W59" s="9">
        <v>0.48099999999999998</v>
      </c>
      <c r="X59" s="9">
        <v>0.62</v>
      </c>
      <c r="Y59" s="9">
        <v>0.52900000000000003</v>
      </c>
      <c r="Z59" s="9">
        <v>0.52400000000000002</v>
      </c>
      <c r="AA59" s="9">
        <v>0.51</v>
      </c>
      <c r="AB59" s="9">
        <v>0.51200000000000001</v>
      </c>
    </row>
    <row r="60" spans="1:28" s="17" customFormat="1" ht="25.5" x14ac:dyDescent="0.2">
      <c r="A60" s="14" t="s">
        <v>1500</v>
      </c>
      <c r="B60" s="15" t="s">
        <v>210</v>
      </c>
      <c r="C60" s="16">
        <f>C58*C63/2429</f>
        <v>0.18324248662000825</v>
      </c>
      <c r="D60" s="16">
        <f>D58*D63/D62</f>
        <v>0.15709714285714285</v>
      </c>
      <c r="E60" s="16">
        <f t="shared" ref="E60:AB60" si="16">E58*E63/E62</f>
        <v>0.21292968750000002</v>
      </c>
      <c r="F60" s="16">
        <f t="shared" si="16"/>
        <v>0.17946278317152103</v>
      </c>
      <c r="G60" s="16">
        <f t="shared" si="16"/>
        <v>0.21280861244019136</v>
      </c>
      <c r="H60" s="16">
        <f t="shared" si="16"/>
        <v>0.19534545454545454</v>
      </c>
      <c r="I60" s="16">
        <f t="shared" si="16"/>
        <v>7.1842105263157902E-2</v>
      </c>
      <c r="J60" s="16">
        <f t="shared" si="16"/>
        <v>9.483157894736842E-2</v>
      </c>
      <c r="K60" s="16">
        <f t="shared" si="16"/>
        <v>0.1240909090909091</v>
      </c>
      <c r="L60" s="16">
        <f t="shared" si="16"/>
        <v>0.2033990306946688</v>
      </c>
      <c r="M60" s="16">
        <f t="shared" si="16"/>
        <v>0.21428571428571427</v>
      </c>
      <c r="N60" s="16">
        <f t="shared" si="16"/>
        <v>0.23083333333333336</v>
      </c>
      <c r="O60" s="16">
        <f t="shared" si="16"/>
        <v>0.23421276595744683</v>
      </c>
      <c r="P60" s="16">
        <f t="shared" si="16"/>
        <v>0.20248017303532803</v>
      </c>
      <c r="Q60" s="16">
        <f t="shared" si="16"/>
        <v>0.15444000000000002</v>
      </c>
      <c r="R60" s="16">
        <f t="shared" si="16"/>
        <v>0.18904565980933269</v>
      </c>
      <c r="S60" s="16">
        <f t="shared" si="16"/>
        <v>0.12461886792452831</v>
      </c>
      <c r="T60" s="16">
        <f t="shared" si="16"/>
        <v>0.18158981612446959</v>
      </c>
      <c r="U60" s="16">
        <f t="shared" si="16"/>
        <v>0.17329591836734695</v>
      </c>
      <c r="V60" s="16">
        <f t="shared" si="16"/>
        <v>0.3768771929824562</v>
      </c>
      <c r="W60" s="16">
        <f t="shared" si="16"/>
        <v>0.20914925373134327</v>
      </c>
      <c r="X60" s="16">
        <f t="shared" si="16"/>
        <v>0.14125654450261779</v>
      </c>
      <c r="Y60" s="16">
        <f t="shared" si="16"/>
        <v>0.19162051282051282</v>
      </c>
      <c r="Z60" s="16">
        <f t="shared" si="16"/>
        <v>0.19290526315789472</v>
      </c>
      <c r="AA60" s="16">
        <f t="shared" si="16"/>
        <v>0.19842975206611568</v>
      </c>
      <c r="AB60" s="16">
        <f t="shared" si="16"/>
        <v>0.19952709359605911</v>
      </c>
    </row>
    <row r="61" spans="1:28" s="17" customFormat="1" ht="63.75" x14ac:dyDescent="0.2">
      <c r="A61" s="14" t="s">
        <v>1501</v>
      </c>
      <c r="B61" s="15" t="s">
        <v>109</v>
      </c>
      <c r="C61" s="16">
        <f>C59*C63/2429</f>
        <v>0.20498312062577193</v>
      </c>
      <c r="D61" s="16">
        <f t="shared" ref="D61:AB61" si="17">D59*D63/D62</f>
        <v>0.29433142857142858</v>
      </c>
      <c r="E61" s="16">
        <f t="shared" si="17"/>
        <v>0.24996093750000001</v>
      </c>
      <c r="F61" s="16">
        <f t="shared" si="17"/>
        <v>0.20565048543689324</v>
      </c>
      <c r="G61" s="16">
        <f t="shared" si="17"/>
        <v>0.16518181818181821</v>
      </c>
      <c r="H61" s="16">
        <f t="shared" si="17"/>
        <v>0.11374545454545455</v>
      </c>
      <c r="I61" s="16">
        <f t="shared" si="17"/>
        <v>8.6052631578947381E-2</v>
      </c>
      <c r="J61" s="16">
        <f t="shared" si="17"/>
        <v>0.12622105263157896</v>
      </c>
      <c r="K61" s="16">
        <f t="shared" si="17"/>
        <v>0.19822314049586776</v>
      </c>
      <c r="L61" s="16">
        <f t="shared" si="17"/>
        <v>0.21340226171243942</v>
      </c>
      <c r="M61" s="16">
        <f t="shared" si="17"/>
        <v>0.23214285714285715</v>
      </c>
      <c r="N61" s="16">
        <f t="shared" si="17"/>
        <v>0.18583333333333335</v>
      </c>
      <c r="O61" s="16">
        <f t="shared" si="17"/>
        <v>0.22323404255319146</v>
      </c>
      <c r="P61" s="16">
        <f t="shared" si="17"/>
        <v>0.22289834174477291</v>
      </c>
      <c r="Q61" s="16">
        <f t="shared" si="17"/>
        <v>0.17556000000000002</v>
      </c>
      <c r="R61" s="16">
        <f t="shared" si="17"/>
        <v>0.21838033115905672</v>
      </c>
      <c r="S61" s="16">
        <f t="shared" si="17"/>
        <v>0.11689056603773584</v>
      </c>
      <c r="T61" s="16">
        <f t="shared" si="17"/>
        <v>0.20313437057991515</v>
      </c>
      <c r="U61" s="16">
        <f t="shared" si="17"/>
        <v>0.20425510204081634</v>
      </c>
      <c r="V61" s="16">
        <f t="shared" si="17"/>
        <v>0.43014035087719299</v>
      </c>
      <c r="W61" s="16">
        <f t="shared" si="17"/>
        <v>0.1938358208955224</v>
      </c>
      <c r="X61" s="16">
        <f t="shared" si="17"/>
        <v>0.23047120418848169</v>
      </c>
      <c r="Y61" s="16">
        <f t="shared" si="17"/>
        <v>0.21521709401709402</v>
      </c>
      <c r="Z61" s="16">
        <f t="shared" si="17"/>
        <v>0.21235789473684213</v>
      </c>
      <c r="AA61" s="16">
        <f t="shared" si="17"/>
        <v>0.20652892561983471</v>
      </c>
      <c r="AB61" s="16">
        <f t="shared" si="17"/>
        <v>0.20933990147783252</v>
      </c>
    </row>
    <row r="62" spans="1:28" s="17" customFormat="1" x14ac:dyDescent="0.2">
      <c r="A62" s="14" t="s">
        <v>1499</v>
      </c>
      <c r="B62" s="15"/>
      <c r="C62" s="16"/>
      <c r="D62" s="15">
        <v>350</v>
      </c>
      <c r="E62" s="15">
        <v>512</v>
      </c>
      <c r="F62" s="15">
        <v>618</v>
      </c>
      <c r="G62" s="15">
        <v>418</v>
      </c>
      <c r="H62" s="15">
        <v>220</v>
      </c>
      <c r="I62" s="15">
        <v>209</v>
      </c>
      <c r="J62" s="15">
        <v>190</v>
      </c>
      <c r="K62" s="15">
        <v>363</v>
      </c>
      <c r="L62" s="15">
        <v>619</v>
      </c>
      <c r="M62" s="15">
        <v>280</v>
      </c>
      <c r="N62" s="15">
        <v>156</v>
      </c>
      <c r="O62" s="15">
        <v>188</v>
      </c>
      <c r="P62" s="15">
        <v>1387</v>
      </c>
      <c r="Q62" s="15">
        <v>900</v>
      </c>
      <c r="R62" s="15">
        <v>1993</v>
      </c>
      <c r="S62" s="15">
        <v>265</v>
      </c>
      <c r="T62" s="15">
        <v>2121</v>
      </c>
      <c r="U62" s="15">
        <v>98</v>
      </c>
      <c r="V62" s="15">
        <v>114</v>
      </c>
      <c r="W62" s="15">
        <v>67</v>
      </c>
      <c r="X62" s="15">
        <v>191</v>
      </c>
      <c r="Y62" s="15">
        <v>585</v>
      </c>
      <c r="Z62" s="15">
        <v>570</v>
      </c>
      <c r="AA62" s="15">
        <v>484</v>
      </c>
      <c r="AB62" s="15">
        <v>406</v>
      </c>
    </row>
    <row r="63" spans="1:28" x14ac:dyDescent="0.2">
      <c r="A63" s="3"/>
      <c r="B63" s="4" t="s">
        <v>3</v>
      </c>
      <c r="C63" s="3">
        <v>943</v>
      </c>
      <c r="D63" s="4">
        <v>158</v>
      </c>
      <c r="E63" s="4">
        <v>237</v>
      </c>
      <c r="F63" s="4">
        <v>238</v>
      </c>
      <c r="G63" s="4">
        <v>158</v>
      </c>
      <c r="H63" s="4">
        <v>68</v>
      </c>
      <c r="I63" s="4">
        <v>33</v>
      </c>
      <c r="J63" s="4">
        <v>42</v>
      </c>
      <c r="K63" s="4">
        <v>117</v>
      </c>
      <c r="L63" s="4">
        <v>258</v>
      </c>
      <c r="M63" s="4">
        <v>125</v>
      </c>
      <c r="N63" s="4">
        <v>65</v>
      </c>
      <c r="O63" s="4">
        <v>86</v>
      </c>
      <c r="P63" s="4">
        <v>590</v>
      </c>
      <c r="Q63" s="4">
        <v>297</v>
      </c>
      <c r="R63" s="4">
        <v>812</v>
      </c>
      <c r="S63" s="4">
        <v>64</v>
      </c>
      <c r="T63" s="4">
        <v>816</v>
      </c>
      <c r="U63" s="4">
        <v>37</v>
      </c>
      <c r="V63" s="4">
        <v>92</v>
      </c>
      <c r="W63" s="4">
        <v>27</v>
      </c>
      <c r="X63" s="4">
        <v>71</v>
      </c>
      <c r="Y63" s="4">
        <v>238</v>
      </c>
      <c r="Z63" s="4">
        <v>231</v>
      </c>
      <c r="AA63" s="4">
        <v>196</v>
      </c>
      <c r="AB63" s="4">
        <v>166</v>
      </c>
    </row>
    <row r="64" spans="1:28" ht="63.75" x14ac:dyDescent="0.2">
      <c r="A64" s="3" t="s">
        <v>1192</v>
      </c>
      <c r="B64" s="4"/>
      <c r="C64" s="3"/>
      <c r="D64" s="4"/>
      <c r="E64" s="4"/>
      <c r="F64" s="4"/>
      <c r="G64" s="4"/>
      <c r="H64" s="4"/>
      <c r="I64" s="4"/>
      <c r="J64" s="4"/>
      <c r="K64" s="4"/>
      <c r="L64" s="4"/>
      <c r="M64" s="4"/>
      <c r="N64" s="4"/>
      <c r="O64" s="4"/>
      <c r="P64" s="4"/>
      <c r="Q64" s="4"/>
      <c r="R64" s="4"/>
      <c r="S64" s="4"/>
      <c r="T64" s="4"/>
      <c r="U64" s="4"/>
      <c r="V64" s="4"/>
      <c r="W64" s="4"/>
      <c r="X64" s="4"/>
      <c r="Y64" s="4"/>
      <c r="Z64" s="4"/>
      <c r="AA64" s="4"/>
      <c r="AB64" s="4"/>
    </row>
    <row r="65" spans="1:28" ht="25.5" x14ac:dyDescent="0.2">
      <c r="A65" s="13" t="s">
        <v>1480</v>
      </c>
      <c r="B65" s="4" t="s">
        <v>210</v>
      </c>
      <c r="C65" s="8">
        <v>0.4</v>
      </c>
      <c r="D65" s="9">
        <v>0.186</v>
      </c>
      <c r="E65" s="9">
        <v>0.376</v>
      </c>
      <c r="F65" s="9">
        <v>0.39200000000000002</v>
      </c>
      <c r="G65" s="9">
        <v>0.56299999999999994</v>
      </c>
      <c r="H65" s="9">
        <v>0.60499999999999998</v>
      </c>
      <c r="I65" s="9">
        <v>0.51900000000000002</v>
      </c>
      <c r="J65" s="9">
        <v>0.29199999999999998</v>
      </c>
      <c r="K65" s="9">
        <v>0.38</v>
      </c>
      <c r="L65" s="9">
        <v>0.436</v>
      </c>
      <c r="M65" s="9">
        <v>0.48399999999999999</v>
      </c>
      <c r="N65" s="9">
        <v>0.49</v>
      </c>
      <c r="O65" s="9">
        <v>0.311</v>
      </c>
      <c r="P65" s="9">
        <v>0.42299999999999999</v>
      </c>
      <c r="Q65" s="9">
        <v>0.39500000000000002</v>
      </c>
      <c r="R65" s="9">
        <v>0.39</v>
      </c>
      <c r="S65" s="9">
        <v>0.50900000000000001</v>
      </c>
      <c r="T65" s="9">
        <v>0.41599999999999998</v>
      </c>
      <c r="U65" s="9">
        <v>0.25</v>
      </c>
      <c r="V65" s="9">
        <v>0.34200000000000003</v>
      </c>
      <c r="W65" s="9">
        <v>0.67900000000000005</v>
      </c>
      <c r="X65" s="9">
        <v>0.57999999999999996</v>
      </c>
      <c r="Y65" s="9">
        <v>0.311</v>
      </c>
      <c r="Z65" s="9">
        <v>0.371</v>
      </c>
      <c r="AA65" s="9">
        <v>0.38100000000000001</v>
      </c>
      <c r="AB65" s="9">
        <v>0.41</v>
      </c>
    </row>
    <row r="66" spans="1:28" ht="63.75" x14ac:dyDescent="0.2">
      <c r="A66" s="3"/>
      <c r="B66" s="4" t="s">
        <v>109</v>
      </c>
      <c r="C66" s="8">
        <v>0.6</v>
      </c>
      <c r="D66" s="9">
        <v>0.81399999999999995</v>
      </c>
      <c r="E66" s="9">
        <v>0.624</v>
      </c>
      <c r="F66" s="9">
        <v>0.60799999999999998</v>
      </c>
      <c r="G66" s="9">
        <v>0.437</v>
      </c>
      <c r="H66" s="9">
        <v>0.39500000000000002</v>
      </c>
      <c r="I66" s="9">
        <v>0.48099999999999998</v>
      </c>
      <c r="J66" s="9">
        <v>0.70799999999999996</v>
      </c>
      <c r="K66" s="9">
        <v>0.62</v>
      </c>
      <c r="L66" s="9">
        <v>0.56399999999999995</v>
      </c>
      <c r="M66" s="9">
        <v>0.51600000000000001</v>
      </c>
      <c r="N66" s="9">
        <v>0.51</v>
      </c>
      <c r="O66" s="9">
        <v>0.68899999999999995</v>
      </c>
      <c r="P66" s="9">
        <v>0.57699999999999996</v>
      </c>
      <c r="Q66" s="9">
        <v>0.60499999999999998</v>
      </c>
      <c r="R66" s="9">
        <v>0.61</v>
      </c>
      <c r="S66" s="9">
        <v>0.49099999999999999</v>
      </c>
      <c r="T66" s="9">
        <v>0.58399999999999996</v>
      </c>
      <c r="U66" s="9">
        <v>0.75</v>
      </c>
      <c r="V66" s="9">
        <v>0.65800000000000003</v>
      </c>
      <c r="W66" s="9">
        <v>0.32100000000000001</v>
      </c>
      <c r="X66" s="9">
        <v>0.42</v>
      </c>
      <c r="Y66" s="9">
        <v>0.68899999999999995</v>
      </c>
      <c r="Z66" s="9">
        <v>0.629</v>
      </c>
      <c r="AA66" s="9">
        <v>0.61899999999999999</v>
      </c>
      <c r="AB66" s="9">
        <v>0.59</v>
      </c>
    </row>
    <row r="67" spans="1:28" s="17" customFormat="1" ht="25.5" x14ac:dyDescent="0.2">
      <c r="A67" s="14" t="s">
        <v>1500</v>
      </c>
      <c r="B67" s="15" t="s">
        <v>210</v>
      </c>
      <c r="C67" s="16">
        <f>C65*C70/2429</f>
        <v>9.8806093042404286E-2</v>
      </c>
      <c r="D67" s="16">
        <f>D65*D70/D69</f>
        <v>4.5702857142857142E-2</v>
      </c>
      <c r="E67" s="16">
        <f t="shared" ref="E67:AB67" si="18">E65*E70/E69</f>
        <v>9.7671875000000005E-2</v>
      </c>
      <c r="F67" s="16">
        <f t="shared" si="18"/>
        <v>0.10846601941747572</v>
      </c>
      <c r="G67" s="16">
        <f t="shared" si="18"/>
        <v>0.13872966507177034</v>
      </c>
      <c r="H67" s="16">
        <f t="shared" si="18"/>
        <v>0.11825000000000001</v>
      </c>
      <c r="I67" s="16">
        <f t="shared" si="18"/>
        <v>6.7047846889952148E-2</v>
      </c>
      <c r="J67" s="16">
        <f t="shared" si="18"/>
        <v>3.6884210526315783E-2</v>
      </c>
      <c r="K67" s="16">
        <f t="shared" si="18"/>
        <v>7.4325068870523411E-2</v>
      </c>
      <c r="L67" s="16">
        <f t="shared" si="18"/>
        <v>0.10988045234248789</v>
      </c>
      <c r="M67" s="16">
        <f t="shared" si="18"/>
        <v>0.16075714285714285</v>
      </c>
      <c r="N67" s="16">
        <f t="shared" si="18"/>
        <v>0.16019230769230769</v>
      </c>
      <c r="O67" s="16">
        <f t="shared" si="18"/>
        <v>0.1009095744680851</v>
      </c>
      <c r="P67" s="16">
        <f t="shared" si="18"/>
        <v>8.9357606344628693E-2</v>
      </c>
      <c r="Q67" s="16">
        <f t="shared" si="18"/>
        <v>0.11674444444444446</v>
      </c>
      <c r="R67" s="16">
        <f t="shared" si="18"/>
        <v>9.6864024084295036E-2</v>
      </c>
      <c r="S67" s="16">
        <f t="shared" si="18"/>
        <v>0.10948301886792454</v>
      </c>
      <c r="T67" s="16">
        <f t="shared" si="18"/>
        <v>9.8066949552098062E-2</v>
      </c>
      <c r="U67" s="16">
        <f t="shared" si="18"/>
        <v>7.1428571428571425E-2</v>
      </c>
      <c r="V67" s="16">
        <f t="shared" si="18"/>
        <v>0.219</v>
      </c>
      <c r="W67" s="16">
        <f t="shared" si="18"/>
        <v>0.28376119402985073</v>
      </c>
      <c r="X67" s="16">
        <f t="shared" si="18"/>
        <v>0.20952879581151831</v>
      </c>
      <c r="Y67" s="16">
        <f t="shared" si="18"/>
        <v>7.8680341880341884E-2</v>
      </c>
      <c r="Z67" s="16">
        <f t="shared" si="18"/>
        <v>9.1122807017543855E-2</v>
      </c>
      <c r="AA67" s="16">
        <f t="shared" si="18"/>
        <v>8.265495867768595E-2</v>
      </c>
      <c r="AB67" s="16">
        <f t="shared" si="18"/>
        <v>0.10098522167487685</v>
      </c>
    </row>
    <row r="68" spans="1:28" s="17" customFormat="1" ht="63.75" x14ac:dyDescent="0.2">
      <c r="A68" s="14" t="s">
        <v>1501</v>
      </c>
      <c r="B68" s="15" t="s">
        <v>109</v>
      </c>
      <c r="C68" s="16">
        <f>C66*C70/2429</f>
        <v>0.14820913956360643</v>
      </c>
      <c r="D68" s="16">
        <f t="shared" ref="D68:AB68" si="19">D66*D70/D69</f>
        <v>0.20001142857142853</v>
      </c>
      <c r="E68" s="16">
        <f t="shared" si="19"/>
        <v>0.16209375000000001</v>
      </c>
      <c r="F68" s="16">
        <f t="shared" si="19"/>
        <v>0.16823300970873786</v>
      </c>
      <c r="G68" s="16">
        <f t="shared" si="19"/>
        <v>0.10768181818181818</v>
      </c>
      <c r="H68" s="16">
        <f t="shared" si="19"/>
        <v>7.7204545454545456E-2</v>
      </c>
      <c r="I68" s="16">
        <f t="shared" si="19"/>
        <v>6.2138755980861243E-2</v>
      </c>
      <c r="J68" s="16">
        <f t="shared" si="19"/>
        <v>8.9431578947368404E-2</v>
      </c>
      <c r="K68" s="16">
        <f t="shared" si="19"/>
        <v>0.121267217630854</v>
      </c>
      <c r="L68" s="16">
        <f t="shared" si="19"/>
        <v>0.14213893376413569</v>
      </c>
      <c r="M68" s="16">
        <f t="shared" si="19"/>
        <v>0.17138571428571428</v>
      </c>
      <c r="N68" s="16">
        <f t="shared" si="19"/>
        <v>0.16673076923076924</v>
      </c>
      <c r="O68" s="16">
        <f t="shared" si="19"/>
        <v>0.22355851063829785</v>
      </c>
      <c r="P68" s="16">
        <f t="shared" si="19"/>
        <v>0.12188968997837057</v>
      </c>
      <c r="Q68" s="16">
        <f t="shared" si="19"/>
        <v>0.17881111111111112</v>
      </c>
      <c r="R68" s="16">
        <f t="shared" si="19"/>
        <v>0.15150526843953838</v>
      </c>
      <c r="S68" s="16">
        <f t="shared" si="19"/>
        <v>0.10561132075471698</v>
      </c>
      <c r="T68" s="16">
        <f t="shared" si="19"/>
        <v>0.13767090994813766</v>
      </c>
      <c r="U68" s="16">
        <f t="shared" si="19"/>
        <v>0.21428571428571427</v>
      </c>
      <c r="V68" s="16">
        <f t="shared" si="19"/>
        <v>0.42135087719298242</v>
      </c>
      <c r="W68" s="16">
        <f t="shared" si="19"/>
        <v>0.13414925373134329</v>
      </c>
      <c r="X68" s="16">
        <f t="shared" si="19"/>
        <v>0.15172774869109948</v>
      </c>
      <c r="Y68" s="16">
        <f t="shared" si="19"/>
        <v>0.17431111111111111</v>
      </c>
      <c r="Z68" s="16">
        <f t="shared" si="19"/>
        <v>0.15449122807017543</v>
      </c>
      <c r="AA68" s="16">
        <f t="shared" si="19"/>
        <v>0.13428719008264464</v>
      </c>
      <c r="AB68" s="16">
        <f t="shared" si="19"/>
        <v>0.14532019704433496</v>
      </c>
    </row>
    <row r="69" spans="1:28" s="17" customFormat="1" x14ac:dyDescent="0.2">
      <c r="A69" s="14" t="s">
        <v>1499</v>
      </c>
      <c r="B69" s="15"/>
      <c r="C69" s="16"/>
      <c r="D69" s="15">
        <v>350</v>
      </c>
      <c r="E69" s="15">
        <v>512</v>
      </c>
      <c r="F69" s="15">
        <v>618</v>
      </c>
      <c r="G69" s="15">
        <v>418</v>
      </c>
      <c r="H69" s="15">
        <v>220</v>
      </c>
      <c r="I69" s="15">
        <v>209</v>
      </c>
      <c r="J69" s="15">
        <v>190</v>
      </c>
      <c r="K69" s="15">
        <v>363</v>
      </c>
      <c r="L69" s="15">
        <v>619</v>
      </c>
      <c r="M69" s="15">
        <v>280</v>
      </c>
      <c r="N69" s="15">
        <v>156</v>
      </c>
      <c r="O69" s="15">
        <v>188</v>
      </c>
      <c r="P69" s="15">
        <v>1387</v>
      </c>
      <c r="Q69" s="15">
        <v>900</v>
      </c>
      <c r="R69" s="15">
        <v>1993</v>
      </c>
      <c r="S69" s="15">
        <v>265</v>
      </c>
      <c r="T69" s="15">
        <v>2121</v>
      </c>
      <c r="U69" s="15">
        <v>98</v>
      </c>
      <c r="V69" s="15">
        <v>114</v>
      </c>
      <c r="W69" s="15">
        <v>67</v>
      </c>
      <c r="X69" s="15">
        <v>191</v>
      </c>
      <c r="Y69" s="15">
        <v>585</v>
      </c>
      <c r="Z69" s="15">
        <v>570</v>
      </c>
      <c r="AA69" s="15">
        <v>484</v>
      </c>
      <c r="AB69" s="15">
        <v>406</v>
      </c>
    </row>
    <row r="70" spans="1:28" x14ac:dyDescent="0.2">
      <c r="A70" s="3"/>
      <c r="B70" s="4" t="s">
        <v>3</v>
      </c>
      <c r="C70" s="3">
        <v>600</v>
      </c>
      <c r="D70" s="4">
        <v>86</v>
      </c>
      <c r="E70" s="4">
        <v>133</v>
      </c>
      <c r="F70" s="4">
        <v>171</v>
      </c>
      <c r="G70" s="4">
        <v>103</v>
      </c>
      <c r="H70" s="4">
        <v>43</v>
      </c>
      <c r="I70" s="4">
        <v>27</v>
      </c>
      <c r="J70" s="4">
        <v>24</v>
      </c>
      <c r="K70" s="4">
        <v>71</v>
      </c>
      <c r="L70" s="4">
        <v>156</v>
      </c>
      <c r="M70" s="4">
        <v>93</v>
      </c>
      <c r="N70" s="4">
        <v>51</v>
      </c>
      <c r="O70" s="4">
        <v>61</v>
      </c>
      <c r="P70" s="4">
        <v>293</v>
      </c>
      <c r="Q70" s="4">
        <v>266</v>
      </c>
      <c r="R70" s="4">
        <v>495</v>
      </c>
      <c r="S70" s="4">
        <v>57</v>
      </c>
      <c r="T70" s="4">
        <v>500</v>
      </c>
      <c r="U70" s="4">
        <v>28</v>
      </c>
      <c r="V70" s="4">
        <v>73</v>
      </c>
      <c r="W70" s="4">
        <v>28</v>
      </c>
      <c r="X70" s="4">
        <v>69</v>
      </c>
      <c r="Y70" s="4">
        <v>148</v>
      </c>
      <c r="Z70" s="4">
        <v>140</v>
      </c>
      <c r="AA70" s="4">
        <v>105</v>
      </c>
      <c r="AB70" s="4">
        <v>100</v>
      </c>
    </row>
    <row r="71" spans="1:28" ht="63.75" x14ac:dyDescent="0.2">
      <c r="A71" s="3" t="s">
        <v>1193</v>
      </c>
      <c r="B71" s="4"/>
      <c r="C71" s="3"/>
      <c r="D71" s="4"/>
      <c r="E71" s="4"/>
      <c r="F71" s="4"/>
      <c r="G71" s="4"/>
      <c r="H71" s="4"/>
      <c r="I71" s="4"/>
      <c r="J71" s="4"/>
      <c r="K71" s="4"/>
      <c r="L71" s="4"/>
      <c r="M71" s="4"/>
      <c r="N71" s="4"/>
      <c r="O71" s="4"/>
      <c r="P71" s="4"/>
      <c r="Q71" s="4"/>
      <c r="R71" s="4"/>
      <c r="S71" s="4"/>
      <c r="T71" s="4"/>
      <c r="U71" s="4"/>
      <c r="V71" s="4"/>
      <c r="W71" s="4"/>
      <c r="X71" s="4"/>
      <c r="Y71" s="4"/>
      <c r="Z71" s="4"/>
      <c r="AA71" s="4"/>
      <c r="AB71" s="4"/>
    </row>
    <row r="72" spans="1:28" ht="25.5" x14ac:dyDescent="0.2">
      <c r="A72" s="13" t="s">
        <v>1481</v>
      </c>
      <c r="B72" s="4" t="s">
        <v>210</v>
      </c>
      <c r="C72" s="8">
        <v>0.54200000000000004</v>
      </c>
      <c r="D72" s="9">
        <v>0.45500000000000002</v>
      </c>
      <c r="E72" s="9">
        <v>0.51300000000000001</v>
      </c>
      <c r="F72" s="9">
        <v>0.56000000000000005</v>
      </c>
      <c r="G72" s="9">
        <v>0.65800000000000003</v>
      </c>
      <c r="H72" s="9">
        <v>0.63</v>
      </c>
      <c r="I72" s="9">
        <v>0.53800000000000003</v>
      </c>
      <c r="J72" s="9">
        <v>0.37</v>
      </c>
      <c r="K72" s="9">
        <v>0.45700000000000002</v>
      </c>
      <c r="L72" s="9">
        <v>0.60699999999999998</v>
      </c>
      <c r="M72" s="9">
        <v>0.57099999999999995</v>
      </c>
      <c r="N72" s="9">
        <v>0.52500000000000002</v>
      </c>
      <c r="O72" s="9">
        <v>0.628</v>
      </c>
      <c r="P72" s="9">
        <v>0.54300000000000004</v>
      </c>
      <c r="Q72" s="9">
        <v>0.56399999999999995</v>
      </c>
      <c r="R72" s="9">
        <v>0.54900000000000004</v>
      </c>
      <c r="S72" s="9">
        <v>0.53700000000000003</v>
      </c>
      <c r="T72" s="9">
        <v>0.54500000000000004</v>
      </c>
      <c r="U72" s="9">
        <v>0.61399999999999999</v>
      </c>
      <c r="V72" s="9">
        <v>0.47599999999999998</v>
      </c>
      <c r="W72" s="9">
        <v>0.6</v>
      </c>
      <c r="X72" s="9">
        <v>0.55100000000000005</v>
      </c>
      <c r="Y72" s="9">
        <v>0.50600000000000001</v>
      </c>
      <c r="Z72" s="9">
        <v>0.497</v>
      </c>
      <c r="AA72" s="9">
        <v>0.53</v>
      </c>
      <c r="AB72" s="9">
        <v>0.65600000000000003</v>
      </c>
    </row>
    <row r="73" spans="1:28" ht="63.75" x14ac:dyDescent="0.2">
      <c r="A73" s="3"/>
      <c r="B73" s="4" t="s">
        <v>109</v>
      </c>
      <c r="C73" s="8">
        <v>0.45800000000000002</v>
      </c>
      <c r="D73" s="9">
        <v>0.54500000000000004</v>
      </c>
      <c r="E73" s="9">
        <v>0.48699999999999999</v>
      </c>
      <c r="F73" s="9">
        <v>0.44</v>
      </c>
      <c r="G73" s="9">
        <v>0.34200000000000003</v>
      </c>
      <c r="H73" s="9">
        <v>0.37</v>
      </c>
      <c r="I73" s="9">
        <v>0.46200000000000002</v>
      </c>
      <c r="J73" s="9">
        <v>0.63</v>
      </c>
      <c r="K73" s="9">
        <v>0.54300000000000004</v>
      </c>
      <c r="L73" s="9">
        <v>0.39300000000000002</v>
      </c>
      <c r="M73" s="9">
        <v>0.42899999999999999</v>
      </c>
      <c r="N73" s="9">
        <v>0.47499999999999998</v>
      </c>
      <c r="O73" s="9">
        <v>0.372</v>
      </c>
      <c r="P73" s="9">
        <v>0.45700000000000002</v>
      </c>
      <c r="Q73" s="9">
        <v>0.436</v>
      </c>
      <c r="R73" s="9">
        <v>0.45100000000000001</v>
      </c>
      <c r="S73" s="9">
        <v>0.46300000000000002</v>
      </c>
      <c r="T73" s="9">
        <v>0.45500000000000002</v>
      </c>
      <c r="U73" s="9">
        <v>0.38600000000000001</v>
      </c>
      <c r="V73" s="9">
        <v>0.52400000000000002</v>
      </c>
      <c r="W73" s="9">
        <v>0.4</v>
      </c>
      <c r="X73" s="9">
        <v>0.44900000000000001</v>
      </c>
      <c r="Y73" s="9">
        <v>0.49399999999999999</v>
      </c>
      <c r="Z73" s="9">
        <v>0.503</v>
      </c>
      <c r="AA73" s="9">
        <v>0.47</v>
      </c>
      <c r="AB73" s="9">
        <v>0.34399999999999997</v>
      </c>
    </row>
    <row r="74" spans="1:28" s="17" customFormat="1" ht="25.5" x14ac:dyDescent="0.2">
      <c r="A74" s="14" t="s">
        <v>1500</v>
      </c>
      <c r="B74" s="15" t="s">
        <v>210</v>
      </c>
      <c r="C74" s="16">
        <f>C72*C77/2429</f>
        <v>0.15798106216550023</v>
      </c>
      <c r="D74" s="16">
        <f>D72*D77/D76</f>
        <v>0.14300000000000002</v>
      </c>
      <c r="E74" s="16">
        <f t="shared" ref="E74:AB74" si="20">E72*E77/E76</f>
        <v>0.15630468750000001</v>
      </c>
      <c r="F74" s="16">
        <f t="shared" si="20"/>
        <v>0.17307443365695793</v>
      </c>
      <c r="G74" s="16">
        <f t="shared" si="20"/>
        <v>0.17945454545454545</v>
      </c>
      <c r="H74" s="16">
        <f t="shared" si="20"/>
        <v>0.15463636363636366</v>
      </c>
      <c r="I74" s="16">
        <f t="shared" si="20"/>
        <v>0.10039234449760767</v>
      </c>
      <c r="J74" s="16">
        <f t="shared" si="20"/>
        <v>5.2578947368421051E-2</v>
      </c>
      <c r="K74" s="16">
        <f t="shared" si="20"/>
        <v>8.8126721763085406E-2</v>
      </c>
      <c r="L74" s="16">
        <f t="shared" si="20"/>
        <v>0.17454927302100159</v>
      </c>
      <c r="M74" s="16">
        <f t="shared" si="20"/>
        <v>0.21412499999999998</v>
      </c>
      <c r="N74" s="16">
        <f t="shared" si="20"/>
        <v>0.19855769230769232</v>
      </c>
      <c r="O74" s="16">
        <f t="shared" si="20"/>
        <v>0.28727659574468084</v>
      </c>
      <c r="P74" s="16">
        <f t="shared" si="20"/>
        <v>0.15072458543619321</v>
      </c>
      <c r="Q74" s="16">
        <f t="shared" si="20"/>
        <v>0.17233333333333334</v>
      </c>
      <c r="R74" s="16">
        <f t="shared" si="20"/>
        <v>0.16142197691921725</v>
      </c>
      <c r="S74" s="16">
        <f t="shared" si="20"/>
        <v>0.13576981132075472</v>
      </c>
      <c r="T74" s="16">
        <f t="shared" si="20"/>
        <v>0.14980433757661482</v>
      </c>
      <c r="U74" s="16">
        <f t="shared" si="20"/>
        <v>0.27567346938775511</v>
      </c>
      <c r="V74" s="16">
        <f t="shared" si="20"/>
        <v>0.34238596491228068</v>
      </c>
      <c r="W74" s="16">
        <f t="shared" si="20"/>
        <v>0.22388059701492538</v>
      </c>
      <c r="X74" s="16">
        <f t="shared" si="20"/>
        <v>0.19905235602094243</v>
      </c>
      <c r="Y74" s="16">
        <f t="shared" si="20"/>
        <v>0.15569230769230769</v>
      </c>
      <c r="Z74" s="16">
        <f t="shared" si="20"/>
        <v>0.14735614035087718</v>
      </c>
      <c r="AA74" s="16">
        <f t="shared" si="20"/>
        <v>0.14454545454545456</v>
      </c>
      <c r="AB74" s="16">
        <f t="shared" si="20"/>
        <v>0.2019704433497537</v>
      </c>
    </row>
    <row r="75" spans="1:28" s="17" customFormat="1" ht="63.75" x14ac:dyDescent="0.2">
      <c r="A75" s="14" t="s">
        <v>1501</v>
      </c>
      <c r="B75" s="15" t="s">
        <v>109</v>
      </c>
      <c r="C75" s="16">
        <f>C73*C77/2429</f>
        <v>0.13349691230959243</v>
      </c>
      <c r="D75" s="16">
        <f t="shared" ref="D75:AB75" si="21">D73*D77/D76</f>
        <v>0.17128571428571429</v>
      </c>
      <c r="E75" s="16">
        <f t="shared" si="21"/>
        <v>0.14838281249999999</v>
      </c>
      <c r="F75" s="16">
        <f t="shared" si="21"/>
        <v>0.13598705501618125</v>
      </c>
      <c r="G75" s="16">
        <f t="shared" si="21"/>
        <v>9.3272727272727271E-2</v>
      </c>
      <c r="H75" s="16">
        <f t="shared" si="21"/>
        <v>9.0818181818181826E-2</v>
      </c>
      <c r="I75" s="16">
        <f t="shared" si="21"/>
        <v>8.6210526315789474E-2</v>
      </c>
      <c r="J75" s="16">
        <f t="shared" si="21"/>
        <v>8.952631578947369E-2</v>
      </c>
      <c r="K75" s="16">
        <f t="shared" si="21"/>
        <v>0.10471074380165291</v>
      </c>
      <c r="L75" s="16">
        <f t="shared" si="21"/>
        <v>0.1130113085621971</v>
      </c>
      <c r="M75" s="16">
        <f t="shared" si="21"/>
        <v>0.16087500000000002</v>
      </c>
      <c r="N75" s="16">
        <f t="shared" si="21"/>
        <v>0.1796474358974359</v>
      </c>
      <c r="O75" s="16">
        <f t="shared" si="21"/>
        <v>0.17017021276595745</v>
      </c>
      <c r="P75" s="16">
        <f t="shared" si="21"/>
        <v>0.12685291997116077</v>
      </c>
      <c r="Q75" s="16">
        <f t="shared" si="21"/>
        <v>0.13322222222222224</v>
      </c>
      <c r="R75" s="16">
        <f t="shared" si="21"/>
        <v>0.1326071249372805</v>
      </c>
      <c r="S75" s="16">
        <f t="shared" si="21"/>
        <v>0.11706037735849056</v>
      </c>
      <c r="T75" s="16">
        <f t="shared" si="21"/>
        <v>0.12506600660066006</v>
      </c>
      <c r="U75" s="16">
        <f t="shared" si="21"/>
        <v>0.17330612244897961</v>
      </c>
      <c r="V75" s="16">
        <f t="shared" si="21"/>
        <v>0.37691228070175442</v>
      </c>
      <c r="W75" s="16">
        <f t="shared" si="21"/>
        <v>0.14925373134328357</v>
      </c>
      <c r="X75" s="16">
        <f t="shared" si="21"/>
        <v>0.16220418848167539</v>
      </c>
      <c r="Y75" s="16">
        <f t="shared" si="21"/>
        <v>0.152</v>
      </c>
      <c r="Z75" s="16">
        <f t="shared" si="21"/>
        <v>0.14913508771929826</v>
      </c>
      <c r="AA75" s="16">
        <f t="shared" si="21"/>
        <v>0.12818181818181817</v>
      </c>
      <c r="AB75" s="16">
        <f t="shared" si="21"/>
        <v>0.10591133004926108</v>
      </c>
    </row>
    <row r="76" spans="1:28" s="17" customFormat="1" x14ac:dyDescent="0.2">
      <c r="A76" s="14" t="s">
        <v>1499</v>
      </c>
      <c r="B76" s="15"/>
      <c r="C76" s="16"/>
      <c r="D76" s="15">
        <v>350</v>
      </c>
      <c r="E76" s="15">
        <v>512</v>
      </c>
      <c r="F76" s="15">
        <v>618</v>
      </c>
      <c r="G76" s="15">
        <v>418</v>
      </c>
      <c r="H76" s="15">
        <v>220</v>
      </c>
      <c r="I76" s="15">
        <v>209</v>
      </c>
      <c r="J76" s="15">
        <v>190</v>
      </c>
      <c r="K76" s="15">
        <v>363</v>
      </c>
      <c r="L76" s="15">
        <v>619</v>
      </c>
      <c r="M76" s="15">
        <v>280</v>
      </c>
      <c r="N76" s="15">
        <v>156</v>
      </c>
      <c r="O76" s="15">
        <v>188</v>
      </c>
      <c r="P76" s="15">
        <v>1387</v>
      </c>
      <c r="Q76" s="15">
        <v>900</v>
      </c>
      <c r="R76" s="15">
        <v>1993</v>
      </c>
      <c r="S76" s="15">
        <v>265</v>
      </c>
      <c r="T76" s="15">
        <v>2121</v>
      </c>
      <c r="U76" s="15">
        <v>98</v>
      </c>
      <c r="V76" s="15">
        <v>114</v>
      </c>
      <c r="W76" s="15">
        <v>67</v>
      </c>
      <c r="X76" s="15">
        <v>191</v>
      </c>
      <c r="Y76" s="15">
        <v>585</v>
      </c>
      <c r="Z76" s="15">
        <v>570</v>
      </c>
      <c r="AA76" s="15">
        <v>484</v>
      </c>
      <c r="AB76" s="15">
        <v>406</v>
      </c>
    </row>
    <row r="77" spans="1:28" x14ac:dyDescent="0.2">
      <c r="A77" s="3"/>
      <c r="B77" s="4" t="s">
        <v>3</v>
      </c>
      <c r="C77" s="3">
        <v>708</v>
      </c>
      <c r="D77" s="4">
        <v>110</v>
      </c>
      <c r="E77" s="4">
        <v>156</v>
      </c>
      <c r="F77" s="4">
        <v>191</v>
      </c>
      <c r="G77" s="4">
        <v>114</v>
      </c>
      <c r="H77" s="4">
        <v>54</v>
      </c>
      <c r="I77" s="4">
        <v>39</v>
      </c>
      <c r="J77" s="4">
        <v>27</v>
      </c>
      <c r="K77" s="4">
        <v>70</v>
      </c>
      <c r="L77" s="4">
        <v>178</v>
      </c>
      <c r="M77" s="4">
        <v>105</v>
      </c>
      <c r="N77" s="4">
        <v>59</v>
      </c>
      <c r="O77" s="4">
        <v>86</v>
      </c>
      <c r="P77" s="4">
        <v>385</v>
      </c>
      <c r="Q77" s="4">
        <v>275</v>
      </c>
      <c r="R77" s="4">
        <v>586</v>
      </c>
      <c r="S77" s="4">
        <v>67</v>
      </c>
      <c r="T77" s="4">
        <v>583</v>
      </c>
      <c r="U77" s="4">
        <v>44</v>
      </c>
      <c r="V77" s="4">
        <v>82</v>
      </c>
      <c r="W77" s="4">
        <v>25</v>
      </c>
      <c r="X77" s="4">
        <v>69</v>
      </c>
      <c r="Y77" s="4">
        <v>180</v>
      </c>
      <c r="Z77" s="4">
        <v>169</v>
      </c>
      <c r="AA77" s="4">
        <v>132</v>
      </c>
      <c r="AB77" s="4">
        <v>125</v>
      </c>
    </row>
    <row r="78" spans="1:28" ht="63.75" x14ac:dyDescent="0.2">
      <c r="A78" s="3" t="s">
        <v>1194</v>
      </c>
      <c r="B78" s="4"/>
      <c r="C78" s="3"/>
      <c r="D78" s="4"/>
      <c r="E78" s="4"/>
      <c r="F78" s="4"/>
      <c r="G78" s="4"/>
      <c r="H78" s="4"/>
      <c r="I78" s="4"/>
      <c r="J78" s="4"/>
      <c r="K78" s="4"/>
      <c r="L78" s="4"/>
      <c r="M78" s="4"/>
      <c r="N78" s="4"/>
      <c r="O78" s="4"/>
      <c r="P78" s="4"/>
      <c r="Q78" s="4"/>
      <c r="R78" s="4"/>
      <c r="S78" s="4"/>
      <c r="T78" s="4"/>
      <c r="U78" s="4"/>
      <c r="V78" s="4"/>
      <c r="W78" s="4"/>
      <c r="X78" s="4"/>
      <c r="Y78" s="4"/>
      <c r="Z78" s="4"/>
      <c r="AA78" s="4"/>
      <c r="AB78" s="4"/>
    </row>
    <row r="79" spans="1:28" ht="25.5" x14ac:dyDescent="0.2">
      <c r="A79" s="13" t="s">
        <v>1482</v>
      </c>
      <c r="B79" s="4" t="s">
        <v>210</v>
      </c>
      <c r="C79" s="8">
        <v>0.33400000000000002</v>
      </c>
      <c r="D79" s="9">
        <v>0.246</v>
      </c>
      <c r="E79" s="9">
        <v>0.34899999999999998</v>
      </c>
      <c r="F79" s="9">
        <v>0.30599999999999999</v>
      </c>
      <c r="G79" s="9">
        <v>0.38500000000000001</v>
      </c>
      <c r="H79" s="9">
        <v>0.44</v>
      </c>
      <c r="I79" s="9">
        <v>0.52900000000000003</v>
      </c>
      <c r="J79" s="9">
        <v>0.29199999999999998</v>
      </c>
      <c r="K79" s="9">
        <v>0.3</v>
      </c>
      <c r="L79" s="9">
        <v>0.39600000000000002</v>
      </c>
      <c r="M79" s="9">
        <v>0.41099999999999998</v>
      </c>
      <c r="N79" s="9">
        <v>0.29199999999999998</v>
      </c>
      <c r="O79" s="9">
        <v>0.46400000000000002</v>
      </c>
      <c r="P79" s="9">
        <v>0.35799999999999998</v>
      </c>
      <c r="Q79" s="9">
        <v>0.30199999999999999</v>
      </c>
      <c r="R79" s="9">
        <v>0.33700000000000002</v>
      </c>
      <c r="S79" s="9">
        <v>0.28599999999999998</v>
      </c>
      <c r="T79" s="9">
        <v>0.33600000000000002</v>
      </c>
      <c r="U79" s="9">
        <v>0.33300000000000002</v>
      </c>
      <c r="V79" s="9">
        <v>0.32600000000000001</v>
      </c>
      <c r="W79" s="9">
        <v>0.33300000000000002</v>
      </c>
      <c r="X79" s="9">
        <v>0.41199999999999998</v>
      </c>
      <c r="Y79" s="9">
        <v>0.35199999999999998</v>
      </c>
      <c r="Z79" s="9">
        <v>0.28299999999999997</v>
      </c>
      <c r="AA79" s="9">
        <v>0.32800000000000001</v>
      </c>
      <c r="AB79" s="9">
        <v>0.373</v>
      </c>
    </row>
    <row r="80" spans="1:28" ht="63.75" x14ac:dyDescent="0.2">
      <c r="A80" s="3"/>
      <c r="B80" s="4" t="s">
        <v>109</v>
      </c>
      <c r="C80" s="8">
        <v>0.66600000000000004</v>
      </c>
      <c r="D80" s="9">
        <v>0.754</v>
      </c>
      <c r="E80" s="9">
        <v>0.65100000000000002</v>
      </c>
      <c r="F80" s="9">
        <v>0.69399999999999995</v>
      </c>
      <c r="G80" s="9">
        <v>0.61499999999999999</v>
      </c>
      <c r="H80" s="9">
        <v>0.56000000000000005</v>
      </c>
      <c r="I80" s="9">
        <v>0.47099999999999997</v>
      </c>
      <c r="J80" s="9">
        <v>0.70799999999999996</v>
      </c>
      <c r="K80" s="9">
        <v>0.7</v>
      </c>
      <c r="L80" s="9">
        <v>0.60399999999999998</v>
      </c>
      <c r="M80" s="9">
        <v>0.58899999999999997</v>
      </c>
      <c r="N80" s="9">
        <v>0.70799999999999996</v>
      </c>
      <c r="O80" s="9">
        <v>0.53600000000000003</v>
      </c>
      <c r="P80" s="9">
        <v>0.64200000000000002</v>
      </c>
      <c r="Q80" s="9">
        <v>0.69799999999999995</v>
      </c>
      <c r="R80" s="9">
        <v>0.66300000000000003</v>
      </c>
      <c r="S80" s="9">
        <v>0.71399999999999997</v>
      </c>
      <c r="T80" s="9">
        <v>0.66400000000000003</v>
      </c>
      <c r="U80" s="9">
        <v>0.66700000000000004</v>
      </c>
      <c r="V80" s="9">
        <v>0.67400000000000004</v>
      </c>
      <c r="W80" s="9">
        <v>0.66700000000000004</v>
      </c>
      <c r="X80" s="9">
        <v>0.58799999999999997</v>
      </c>
      <c r="Y80" s="9">
        <v>0.64800000000000002</v>
      </c>
      <c r="Z80" s="9">
        <v>0.71699999999999997</v>
      </c>
      <c r="AA80" s="9">
        <v>0.67200000000000004</v>
      </c>
      <c r="AB80" s="9">
        <v>0.627</v>
      </c>
    </row>
    <row r="81" spans="1:28" s="17" customFormat="1" ht="25.5" x14ac:dyDescent="0.2">
      <c r="A81" s="14" t="s">
        <v>1500</v>
      </c>
      <c r="B81" s="15" t="s">
        <v>210</v>
      </c>
      <c r="C81" s="16">
        <f>C79*C84/2429</f>
        <v>5.1014409221902021E-2</v>
      </c>
      <c r="D81" s="16">
        <f>D79*D84/D83</f>
        <v>4.5685714285714288E-2</v>
      </c>
      <c r="E81" s="16">
        <f t="shared" ref="E81:AB81" si="22">E79*E84/E83</f>
        <v>5.8621093749999999E-2</v>
      </c>
      <c r="F81" s="16">
        <f t="shared" si="22"/>
        <v>4.8524271844660197E-2</v>
      </c>
      <c r="G81" s="16">
        <f t="shared" si="22"/>
        <v>4.7894736842105261E-2</v>
      </c>
      <c r="H81" s="16">
        <f t="shared" si="22"/>
        <v>0.05</v>
      </c>
      <c r="I81" s="16">
        <f t="shared" si="22"/>
        <v>4.3028708133971291E-2</v>
      </c>
      <c r="J81" s="16">
        <f t="shared" si="22"/>
        <v>3.6884210526315783E-2</v>
      </c>
      <c r="K81" s="16">
        <f t="shared" si="22"/>
        <v>3.3057851239669422E-2</v>
      </c>
      <c r="L81" s="16">
        <f t="shared" si="22"/>
        <v>6.4613893376413573E-2</v>
      </c>
      <c r="M81" s="16">
        <f t="shared" si="22"/>
        <v>8.2199999999999995E-2</v>
      </c>
      <c r="N81" s="16">
        <f t="shared" si="22"/>
        <v>4.492307692307692E-2</v>
      </c>
      <c r="O81" s="16">
        <f t="shared" si="22"/>
        <v>6.9106382978723416E-2</v>
      </c>
      <c r="P81" s="16">
        <f t="shared" si="22"/>
        <v>5.1880317231434749E-2</v>
      </c>
      <c r="Q81" s="16">
        <f t="shared" si="22"/>
        <v>4.6642222222222224E-2</v>
      </c>
      <c r="R81" s="16">
        <f t="shared" si="22"/>
        <v>5.2756648268941296E-2</v>
      </c>
      <c r="S81" s="16">
        <f t="shared" si="22"/>
        <v>3.0218867924528298E-2</v>
      </c>
      <c r="T81" s="16">
        <f t="shared" si="22"/>
        <v>4.7683168316831691E-2</v>
      </c>
      <c r="U81" s="16">
        <f t="shared" si="22"/>
        <v>8.1551020408163269E-2</v>
      </c>
      <c r="V81" s="16">
        <f t="shared" si="22"/>
        <v>0.13154385964912282</v>
      </c>
      <c r="W81" s="16">
        <f t="shared" si="22"/>
        <v>7.4552238805970145E-2</v>
      </c>
      <c r="X81" s="16">
        <f t="shared" si="22"/>
        <v>7.3340314136125656E-2</v>
      </c>
      <c r="Y81" s="16">
        <f t="shared" si="22"/>
        <v>5.475555555555555E-2</v>
      </c>
      <c r="Z81" s="16">
        <f t="shared" si="22"/>
        <v>4.9152631578947364E-2</v>
      </c>
      <c r="AA81" s="16">
        <f t="shared" si="22"/>
        <v>4.5404958677685958E-2</v>
      </c>
      <c r="AB81" s="16">
        <f t="shared" si="22"/>
        <v>5.4204433497536952E-2</v>
      </c>
    </row>
    <row r="82" spans="1:28" s="17" customFormat="1" ht="63.75" x14ac:dyDescent="0.2">
      <c r="A82" s="14" t="s">
        <v>1501</v>
      </c>
      <c r="B82" s="15" t="s">
        <v>109</v>
      </c>
      <c r="C82" s="16">
        <f>C80*C84/2429</f>
        <v>0.10172334293948128</v>
      </c>
      <c r="D82" s="16">
        <f t="shared" ref="D82:AB82" si="23">D80*D84/D83</f>
        <v>0.14002857142857142</v>
      </c>
      <c r="E82" s="16">
        <f t="shared" si="23"/>
        <v>0.10934765625000001</v>
      </c>
      <c r="F82" s="16">
        <f t="shared" si="23"/>
        <v>0.11005177993527508</v>
      </c>
      <c r="G82" s="16">
        <f t="shared" si="23"/>
        <v>7.6507177033492829E-2</v>
      </c>
      <c r="H82" s="16">
        <f t="shared" si="23"/>
        <v>6.3636363636363644E-2</v>
      </c>
      <c r="I82" s="16">
        <f t="shared" si="23"/>
        <v>3.8311004784688997E-2</v>
      </c>
      <c r="J82" s="16">
        <f t="shared" si="23"/>
        <v>8.9431578947368404E-2</v>
      </c>
      <c r="K82" s="16">
        <f t="shared" si="23"/>
        <v>7.7134986225895319E-2</v>
      </c>
      <c r="L82" s="16">
        <f t="shared" si="23"/>
        <v>9.8552504038772207E-2</v>
      </c>
      <c r="M82" s="16">
        <f t="shared" si="23"/>
        <v>0.11779999999999997</v>
      </c>
      <c r="N82" s="16">
        <f t="shared" si="23"/>
        <v>0.1089230769230769</v>
      </c>
      <c r="O82" s="16">
        <f t="shared" si="23"/>
        <v>7.9829787234042562E-2</v>
      </c>
      <c r="P82" s="16">
        <f t="shared" si="23"/>
        <v>9.3036770007209807E-2</v>
      </c>
      <c r="Q82" s="16">
        <f t="shared" si="23"/>
        <v>0.10780222222222222</v>
      </c>
      <c r="R82" s="16">
        <f t="shared" si="23"/>
        <v>0.10379126944305068</v>
      </c>
      <c r="S82" s="16">
        <f t="shared" si="23"/>
        <v>7.5441509433962259E-2</v>
      </c>
      <c r="T82" s="16">
        <f t="shared" si="23"/>
        <v>9.4231023102310227E-2</v>
      </c>
      <c r="U82" s="16">
        <f t="shared" si="23"/>
        <v>0.16334693877551024</v>
      </c>
      <c r="V82" s="16">
        <f t="shared" si="23"/>
        <v>0.27196491228070174</v>
      </c>
      <c r="W82" s="16">
        <f t="shared" si="23"/>
        <v>0.14932835820895524</v>
      </c>
      <c r="X82" s="16">
        <f t="shared" si="23"/>
        <v>0.10467015706806282</v>
      </c>
      <c r="Y82" s="16">
        <f t="shared" si="23"/>
        <v>0.1008</v>
      </c>
      <c r="Z82" s="16">
        <f t="shared" si="23"/>
        <v>0.12453157894736842</v>
      </c>
      <c r="AA82" s="16">
        <f t="shared" si="23"/>
        <v>9.3024793388429755E-2</v>
      </c>
      <c r="AB82" s="16">
        <f t="shared" si="23"/>
        <v>9.111576354679804E-2</v>
      </c>
    </row>
    <row r="83" spans="1:28" s="17" customFormat="1" x14ac:dyDescent="0.2">
      <c r="A83" s="14" t="s">
        <v>1499</v>
      </c>
      <c r="B83" s="15"/>
      <c r="C83" s="16"/>
      <c r="D83" s="15">
        <v>350</v>
      </c>
      <c r="E83" s="15">
        <v>512</v>
      </c>
      <c r="F83" s="15">
        <v>618</v>
      </c>
      <c r="G83" s="15">
        <v>418</v>
      </c>
      <c r="H83" s="15">
        <v>220</v>
      </c>
      <c r="I83" s="15">
        <v>209</v>
      </c>
      <c r="J83" s="15">
        <v>190</v>
      </c>
      <c r="K83" s="15">
        <v>363</v>
      </c>
      <c r="L83" s="15">
        <v>619</v>
      </c>
      <c r="M83" s="15">
        <v>280</v>
      </c>
      <c r="N83" s="15">
        <v>156</v>
      </c>
      <c r="O83" s="15">
        <v>188</v>
      </c>
      <c r="P83" s="15">
        <v>1387</v>
      </c>
      <c r="Q83" s="15">
        <v>900</v>
      </c>
      <c r="R83" s="15">
        <v>1993</v>
      </c>
      <c r="S83" s="15">
        <v>265</v>
      </c>
      <c r="T83" s="15">
        <v>2121</v>
      </c>
      <c r="U83" s="15">
        <v>98</v>
      </c>
      <c r="V83" s="15">
        <v>114</v>
      </c>
      <c r="W83" s="15">
        <v>67</v>
      </c>
      <c r="X83" s="15">
        <v>191</v>
      </c>
      <c r="Y83" s="15">
        <v>585</v>
      </c>
      <c r="Z83" s="15">
        <v>570</v>
      </c>
      <c r="AA83" s="15">
        <v>484</v>
      </c>
      <c r="AB83" s="15">
        <v>406</v>
      </c>
    </row>
    <row r="84" spans="1:28" x14ac:dyDescent="0.2">
      <c r="A84" s="3"/>
      <c r="B84" s="4" t="s">
        <v>3</v>
      </c>
      <c r="C84" s="3">
        <v>371</v>
      </c>
      <c r="D84" s="4">
        <v>65</v>
      </c>
      <c r="E84" s="4">
        <v>86</v>
      </c>
      <c r="F84" s="4">
        <v>98</v>
      </c>
      <c r="G84" s="4">
        <v>52</v>
      </c>
      <c r="H84" s="4">
        <v>25</v>
      </c>
      <c r="I84" s="4">
        <v>17</v>
      </c>
      <c r="J84" s="4">
        <v>24</v>
      </c>
      <c r="K84" s="4">
        <v>40</v>
      </c>
      <c r="L84" s="4">
        <v>101</v>
      </c>
      <c r="M84" s="4">
        <v>56</v>
      </c>
      <c r="N84" s="4">
        <v>24</v>
      </c>
      <c r="O84" s="4">
        <v>28</v>
      </c>
      <c r="P84" s="4">
        <v>201</v>
      </c>
      <c r="Q84" s="4">
        <v>139</v>
      </c>
      <c r="R84" s="4">
        <v>312</v>
      </c>
      <c r="S84" s="4">
        <v>28</v>
      </c>
      <c r="T84" s="4">
        <v>301</v>
      </c>
      <c r="U84" s="4">
        <v>24</v>
      </c>
      <c r="V84" s="4">
        <v>46</v>
      </c>
      <c r="W84" s="4">
        <v>15</v>
      </c>
      <c r="X84" s="4">
        <v>34</v>
      </c>
      <c r="Y84" s="4">
        <v>91</v>
      </c>
      <c r="Z84" s="4">
        <v>99</v>
      </c>
      <c r="AA84" s="4">
        <v>67</v>
      </c>
      <c r="AB84" s="4">
        <v>59</v>
      </c>
    </row>
    <row r="85" spans="1:28" ht="63.75" x14ac:dyDescent="0.2">
      <c r="A85" s="3" t="s">
        <v>1172</v>
      </c>
      <c r="B85" s="4"/>
      <c r="C85" s="3"/>
      <c r="D85" s="4"/>
      <c r="E85" s="4"/>
      <c r="F85" s="4"/>
      <c r="G85" s="4"/>
      <c r="H85" s="4"/>
      <c r="I85" s="4"/>
      <c r="J85" s="4"/>
      <c r="K85" s="4"/>
      <c r="L85" s="4"/>
      <c r="M85" s="4"/>
      <c r="N85" s="4"/>
      <c r="O85" s="4"/>
      <c r="P85" s="4"/>
      <c r="Q85" s="4"/>
      <c r="R85" s="4"/>
      <c r="S85" s="4"/>
      <c r="T85" s="4"/>
      <c r="U85" s="4"/>
      <c r="V85" s="4"/>
      <c r="W85" s="4"/>
      <c r="X85" s="4"/>
      <c r="Y85" s="4"/>
      <c r="Z85" s="4"/>
      <c r="AA85" s="4"/>
      <c r="AB85" s="4"/>
    </row>
    <row r="86" spans="1:28" ht="25.5" x14ac:dyDescent="0.2">
      <c r="A86" s="13" t="s">
        <v>1483</v>
      </c>
      <c r="B86" s="4" t="s">
        <v>210</v>
      </c>
      <c r="C86" s="8">
        <v>0.56399999999999995</v>
      </c>
      <c r="D86" s="9">
        <v>0.48499999999999999</v>
      </c>
      <c r="E86" s="9">
        <v>0.52700000000000002</v>
      </c>
      <c r="F86" s="9">
        <v>0.59199999999999997</v>
      </c>
      <c r="G86" s="9">
        <v>0.64800000000000002</v>
      </c>
      <c r="H86" s="9">
        <v>0.54500000000000004</v>
      </c>
      <c r="I86" s="9">
        <v>0.60599999999999998</v>
      </c>
      <c r="J86" s="9">
        <v>0.38600000000000001</v>
      </c>
      <c r="K86" s="9">
        <v>0.51300000000000001</v>
      </c>
      <c r="L86" s="9">
        <v>0.58299999999999996</v>
      </c>
      <c r="M86" s="9">
        <v>0.59899999999999998</v>
      </c>
      <c r="N86" s="9">
        <v>0.58399999999999996</v>
      </c>
      <c r="O86" s="9">
        <v>0.63500000000000001</v>
      </c>
      <c r="P86" s="9">
        <v>0.57099999999999995</v>
      </c>
      <c r="Q86" s="9">
        <v>0.56799999999999995</v>
      </c>
      <c r="R86" s="9">
        <v>0.56899999999999995</v>
      </c>
      <c r="S86" s="9">
        <v>0.51800000000000002</v>
      </c>
      <c r="T86" s="9">
        <v>0.57199999999999995</v>
      </c>
      <c r="U86" s="9">
        <v>0.53500000000000003</v>
      </c>
      <c r="V86" s="9">
        <v>0.49299999999999999</v>
      </c>
      <c r="W86" s="9">
        <v>0.56799999999999995</v>
      </c>
      <c r="X86" s="9">
        <v>0.61699999999999999</v>
      </c>
      <c r="Y86" s="9">
        <v>0.50800000000000001</v>
      </c>
      <c r="Z86" s="9">
        <v>0.52800000000000002</v>
      </c>
      <c r="AA86" s="9">
        <v>0.56699999999999995</v>
      </c>
      <c r="AB86" s="9">
        <v>0.66800000000000004</v>
      </c>
    </row>
    <row r="87" spans="1:28" ht="63.75" x14ac:dyDescent="0.2">
      <c r="A87" s="3"/>
      <c r="B87" s="4" t="s">
        <v>109</v>
      </c>
      <c r="C87" s="8">
        <v>0.436</v>
      </c>
      <c r="D87" s="9">
        <v>0.51500000000000001</v>
      </c>
      <c r="E87" s="9">
        <v>0.47299999999999998</v>
      </c>
      <c r="F87" s="9">
        <v>0.40799999999999997</v>
      </c>
      <c r="G87" s="9">
        <v>0.35199999999999998</v>
      </c>
      <c r="H87" s="9">
        <v>0.45500000000000002</v>
      </c>
      <c r="I87" s="9">
        <v>0.39400000000000002</v>
      </c>
      <c r="J87" s="9">
        <v>0.61399999999999999</v>
      </c>
      <c r="K87" s="9">
        <v>0.48699999999999999</v>
      </c>
      <c r="L87" s="9">
        <v>0.41699999999999998</v>
      </c>
      <c r="M87" s="9">
        <v>0.40100000000000002</v>
      </c>
      <c r="N87" s="9">
        <v>0.41599999999999998</v>
      </c>
      <c r="O87" s="9">
        <v>0.36499999999999999</v>
      </c>
      <c r="P87" s="9">
        <v>0.42899999999999999</v>
      </c>
      <c r="Q87" s="9">
        <v>0.432</v>
      </c>
      <c r="R87" s="9">
        <v>0.43099999999999999</v>
      </c>
      <c r="S87" s="9">
        <v>0.48199999999999998</v>
      </c>
      <c r="T87" s="9">
        <v>0.42799999999999999</v>
      </c>
      <c r="U87" s="9">
        <v>0.46500000000000002</v>
      </c>
      <c r="V87" s="9">
        <v>0.50700000000000001</v>
      </c>
      <c r="W87" s="9">
        <v>0.432</v>
      </c>
      <c r="X87" s="9">
        <v>0.38300000000000001</v>
      </c>
      <c r="Y87" s="9">
        <v>0.49199999999999999</v>
      </c>
      <c r="Z87" s="9">
        <v>0.47199999999999998</v>
      </c>
      <c r="AA87" s="9">
        <v>0.433</v>
      </c>
      <c r="AB87" s="9">
        <v>0.33200000000000002</v>
      </c>
    </row>
    <row r="88" spans="1:28" s="17" customFormat="1" ht="25.5" x14ac:dyDescent="0.2">
      <c r="A88" s="14" t="s">
        <v>1500</v>
      </c>
      <c r="B88" s="15" t="s">
        <v>210</v>
      </c>
      <c r="C88" s="16">
        <f>C86*C91/2429</f>
        <v>0.3406290654590366</v>
      </c>
      <c r="D88" s="16">
        <f>D86*D91/D90</f>
        <v>0.27160000000000001</v>
      </c>
      <c r="E88" s="16">
        <f t="shared" ref="E88:AB88" si="24">E86*E91/E90</f>
        <v>0.33760937499999999</v>
      </c>
      <c r="F88" s="16">
        <f t="shared" si="24"/>
        <v>0.39179288025889963</v>
      </c>
      <c r="G88" s="16">
        <f t="shared" si="24"/>
        <v>0.39686124401913875</v>
      </c>
      <c r="H88" s="16">
        <f t="shared" si="24"/>
        <v>0.27250000000000002</v>
      </c>
      <c r="I88" s="16">
        <f t="shared" si="24"/>
        <v>0.28705263157894739</v>
      </c>
      <c r="J88" s="16">
        <f t="shared" si="24"/>
        <v>0.16862105263157898</v>
      </c>
      <c r="K88" s="16">
        <f t="shared" si="24"/>
        <v>0.27275206611570246</v>
      </c>
      <c r="L88" s="16">
        <f t="shared" si="24"/>
        <v>0.33906300484652663</v>
      </c>
      <c r="M88" s="16">
        <f t="shared" si="24"/>
        <v>0.40004642857142853</v>
      </c>
      <c r="N88" s="16">
        <f t="shared" si="24"/>
        <v>0.42302564102564094</v>
      </c>
      <c r="O88" s="16">
        <f t="shared" si="24"/>
        <v>0.4998936170212766</v>
      </c>
      <c r="P88" s="16">
        <f t="shared" si="24"/>
        <v>0.37133525594808936</v>
      </c>
      <c r="Q88" s="16">
        <f t="shared" si="24"/>
        <v>0.30230222222222225</v>
      </c>
      <c r="R88" s="16">
        <f t="shared" si="24"/>
        <v>0.35773055694932265</v>
      </c>
      <c r="S88" s="16">
        <f t="shared" si="24"/>
        <v>0.21892830188679246</v>
      </c>
      <c r="T88" s="16">
        <f t="shared" si="24"/>
        <v>0.34115040075436109</v>
      </c>
      <c r="U88" s="16">
        <f t="shared" si="24"/>
        <v>0.38760204081632654</v>
      </c>
      <c r="V88" s="16">
        <f t="shared" si="24"/>
        <v>0.57949122807017539</v>
      </c>
      <c r="W88" s="16">
        <f t="shared" si="24"/>
        <v>0.3730149253731343</v>
      </c>
      <c r="X88" s="16">
        <f t="shared" si="24"/>
        <v>0.45548167539267015</v>
      </c>
      <c r="Y88" s="16">
        <f t="shared" si="24"/>
        <v>0.31956239316239321</v>
      </c>
      <c r="Z88" s="16">
        <f t="shared" si="24"/>
        <v>0.29271578947368421</v>
      </c>
      <c r="AA88" s="16">
        <f t="shared" si="24"/>
        <v>0.36550413223140493</v>
      </c>
      <c r="AB88" s="16">
        <f t="shared" si="24"/>
        <v>0.43600985221674882</v>
      </c>
    </row>
    <row r="89" spans="1:28" s="17" customFormat="1" ht="63.75" x14ac:dyDescent="0.2">
      <c r="A89" s="14" t="s">
        <v>1501</v>
      </c>
      <c r="B89" s="15" t="s">
        <v>109</v>
      </c>
      <c r="C89" s="16">
        <f>C87*C91/2429</f>
        <v>0.2633231782626595</v>
      </c>
      <c r="D89" s="16">
        <f t="shared" ref="D89:AB89" si="25">D87*D91/D90</f>
        <v>0.28839999999999999</v>
      </c>
      <c r="E89" s="16">
        <f t="shared" si="25"/>
        <v>0.30301562500000001</v>
      </c>
      <c r="F89" s="16">
        <f t="shared" si="25"/>
        <v>0.27001941747572811</v>
      </c>
      <c r="G89" s="16">
        <f t="shared" si="25"/>
        <v>0.21557894736842104</v>
      </c>
      <c r="H89" s="16">
        <f t="shared" si="25"/>
        <v>0.22750000000000001</v>
      </c>
      <c r="I89" s="16">
        <f t="shared" si="25"/>
        <v>0.18663157894736843</v>
      </c>
      <c r="J89" s="16">
        <f t="shared" si="25"/>
        <v>0.26822105263157892</v>
      </c>
      <c r="K89" s="16">
        <f t="shared" si="25"/>
        <v>0.25892837465564739</v>
      </c>
      <c r="L89" s="16">
        <f t="shared" si="25"/>
        <v>0.24252019386106624</v>
      </c>
      <c r="M89" s="16">
        <f t="shared" si="25"/>
        <v>0.26781071428571429</v>
      </c>
      <c r="N89" s="16">
        <f t="shared" si="25"/>
        <v>0.30133333333333329</v>
      </c>
      <c r="O89" s="16">
        <f t="shared" si="25"/>
        <v>0.28734042553191486</v>
      </c>
      <c r="P89" s="16">
        <f t="shared" si="25"/>
        <v>0.27898918529199712</v>
      </c>
      <c r="Q89" s="16">
        <f t="shared" si="25"/>
        <v>0.22991999999999999</v>
      </c>
      <c r="R89" s="16">
        <f t="shared" si="25"/>
        <v>0.27096989463120924</v>
      </c>
      <c r="S89" s="16">
        <f t="shared" si="25"/>
        <v>0.20371320754716979</v>
      </c>
      <c r="T89" s="16">
        <f t="shared" si="25"/>
        <v>0.25526638378123523</v>
      </c>
      <c r="U89" s="16">
        <f t="shared" si="25"/>
        <v>0.33688775510204083</v>
      </c>
      <c r="V89" s="16">
        <f t="shared" si="25"/>
        <v>0.59594736842105267</v>
      </c>
      <c r="W89" s="16">
        <f t="shared" si="25"/>
        <v>0.28370149253731342</v>
      </c>
      <c r="X89" s="16">
        <f t="shared" si="25"/>
        <v>0.28273821989528797</v>
      </c>
      <c r="Y89" s="16">
        <f t="shared" si="25"/>
        <v>0.30949743589743589</v>
      </c>
      <c r="Z89" s="16">
        <f t="shared" si="25"/>
        <v>0.26167017543859644</v>
      </c>
      <c r="AA89" s="16">
        <f t="shared" si="25"/>
        <v>0.27912396694214875</v>
      </c>
      <c r="AB89" s="16">
        <f t="shared" si="25"/>
        <v>0.21669950738916258</v>
      </c>
    </row>
    <row r="90" spans="1:28" s="17" customFormat="1" x14ac:dyDescent="0.2">
      <c r="A90" s="14" t="s">
        <v>1499</v>
      </c>
      <c r="B90" s="15"/>
      <c r="C90" s="16"/>
      <c r="D90" s="15">
        <v>350</v>
      </c>
      <c r="E90" s="15">
        <v>512</v>
      </c>
      <c r="F90" s="15">
        <v>618</v>
      </c>
      <c r="G90" s="15">
        <v>418</v>
      </c>
      <c r="H90" s="15">
        <v>220</v>
      </c>
      <c r="I90" s="15">
        <v>209</v>
      </c>
      <c r="J90" s="15">
        <v>190</v>
      </c>
      <c r="K90" s="15">
        <v>363</v>
      </c>
      <c r="L90" s="15">
        <v>619</v>
      </c>
      <c r="M90" s="15">
        <v>280</v>
      </c>
      <c r="N90" s="15">
        <v>156</v>
      </c>
      <c r="O90" s="15">
        <v>188</v>
      </c>
      <c r="P90" s="15">
        <v>1387</v>
      </c>
      <c r="Q90" s="15">
        <v>900</v>
      </c>
      <c r="R90" s="15">
        <v>1993</v>
      </c>
      <c r="S90" s="15">
        <v>265</v>
      </c>
      <c r="T90" s="15">
        <v>2121</v>
      </c>
      <c r="U90" s="15">
        <v>98</v>
      </c>
      <c r="V90" s="15">
        <v>114</v>
      </c>
      <c r="W90" s="15">
        <v>67</v>
      </c>
      <c r="X90" s="15">
        <v>191</v>
      </c>
      <c r="Y90" s="15">
        <v>585</v>
      </c>
      <c r="Z90" s="15">
        <v>570</v>
      </c>
      <c r="AA90" s="15">
        <v>484</v>
      </c>
      <c r="AB90" s="15">
        <v>406</v>
      </c>
    </row>
    <row r="91" spans="1:28" x14ac:dyDescent="0.2">
      <c r="A91" s="3"/>
      <c r="B91" s="4" t="s">
        <v>3</v>
      </c>
      <c r="C91" s="3">
        <v>1467</v>
      </c>
      <c r="D91" s="4">
        <v>196</v>
      </c>
      <c r="E91" s="4">
        <v>328</v>
      </c>
      <c r="F91" s="4">
        <v>409</v>
      </c>
      <c r="G91" s="4">
        <v>256</v>
      </c>
      <c r="H91" s="4">
        <v>110</v>
      </c>
      <c r="I91" s="4">
        <v>99</v>
      </c>
      <c r="J91" s="4">
        <v>83</v>
      </c>
      <c r="K91" s="4">
        <v>193</v>
      </c>
      <c r="L91" s="4">
        <v>360</v>
      </c>
      <c r="M91" s="4">
        <v>187</v>
      </c>
      <c r="N91" s="4">
        <v>113</v>
      </c>
      <c r="O91" s="4">
        <v>148</v>
      </c>
      <c r="P91" s="4">
        <v>902</v>
      </c>
      <c r="Q91" s="4">
        <v>479</v>
      </c>
      <c r="R91" s="4">
        <v>1253</v>
      </c>
      <c r="S91" s="4">
        <v>112</v>
      </c>
      <c r="T91" s="4">
        <v>1265</v>
      </c>
      <c r="U91" s="4">
        <v>71</v>
      </c>
      <c r="V91" s="4">
        <v>134</v>
      </c>
      <c r="W91" s="4">
        <v>44</v>
      </c>
      <c r="X91" s="4">
        <v>141</v>
      </c>
      <c r="Y91" s="4">
        <v>368</v>
      </c>
      <c r="Z91" s="4">
        <v>316</v>
      </c>
      <c r="AA91" s="4">
        <v>312</v>
      </c>
      <c r="AB91" s="4">
        <v>265</v>
      </c>
    </row>
    <row r="92" spans="1:28" ht="63.75" x14ac:dyDescent="0.2">
      <c r="A92" s="3" t="s">
        <v>1196</v>
      </c>
      <c r="B92" s="4"/>
      <c r="C92" s="3"/>
      <c r="D92" s="4"/>
      <c r="E92" s="4"/>
      <c r="F92" s="4"/>
      <c r="G92" s="4"/>
      <c r="H92" s="4"/>
      <c r="I92" s="4"/>
      <c r="J92" s="4"/>
      <c r="K92" s="4"/>
      <c r="L92" s="4"/>
      <c r="M92" s="4"/>
      <c r="N92" s="4"/>
      <c r="O92" s="4"/>
      <c r="P92" s="4"/>
      <c r="Q92" s="4"/>
      <c r="R92" s="4"/>
      <c r="S92" s="4"/>
      <c r="T92" s="4"/>
      <c r="U92" s="4"/>
      <c r="V92" s="4"/>
      <c r="W92" s="4"/>
      <c r="X92" s="4"/>
      <c r="Y92" s="4"/>
      <c r="Z92" s="4"/>
      <c r="AA92" s="4"/>
      <c r="AB92" s="4"/>
    </row>
    <row r="93" spans="1:28" ht="25.5" x14ac:dyDescent="0.2">
      <c r="A93" s="13" t="s">
        <v>1484</v>
      </c>
      <c r="B93" s="4" t="s">
        <v>210</v>
      </c>
      <c r="C93" s="8">
        <v>0.26100000000000001</v>
      </c>
      <c r="D93" s="9">
        <v>0.20499999999999999</v>
      </c>
      <c r="E93" s="9">
        <v>0.25600000000000001</v>
      </c>
      <c r="F93" s="9">
        <v>0.255</v>
      </c>
      <c r="G93" s="9">
        <v>0.33900000000000002</v>
      </c>
      <c r="H93" s="9">
        <v>0.23400000000000001</v>
      </c>
      <c r="I93" s="9">
        <v>0.30599999999999999</v>
      </c>
      <c r="J93" s="9">
        <v>0.23499999999999999</v>
      </c>
      <c r="K93" s="9">
        <v>0.307</v>
      </c>
      <c r="L93" s="9">
        <v>0.27500000000000002</v>
      </c>
      <c r="M93" s="9">
        <v>0.24</v>
      </c>
      <c r="N93" s="9">
        <v>0.17499999999999999</v>
      </c>
      <c r="O93" s="9">
        <v>0.26100000000000001</v>
      </c>
      <c r="P93" s="9">
        <v>0.27500000000000002</v>
      </c>
      <c r="Q93" s="9">
        <v>0.22500000000000001</v>
      </c>
      <c r="R93" s="9">
        <v>0.252</v>
      </c>
      <c r="S93" s="9">
        <v>0.224</v>
      </c>
      <c r="T93" s="9">
        <v>0.25700000000000001</v>
      </c>
      <c r="U93" s="9">
        <v>0.23300000000000001</v>
      </c>
      <c r="V93" s="9">
        <v>0.3</v>
      </c>
      <c r="W93" s="9">
        <v>0.25</v>
      </c>
      <c r="X93" s="9">
        <v>0.23100000000000001</v>
      </c>
      <c r="Y93" s="9">
        <v>0.26400000000000001</v>
      </c>
      <c r="Z93" s="9">
        <v>0.26200000000000001</v>
      </c>
      <c r="AA93" s="9">
        <v>0.26200000000000001</v>
      </c>
      <c r="AB93" s="9">
        <v>0.28799999999999998</v>
      </c>
    </row>
    <row r="94" spans="1:28" ht="63.75" x14ac:dyDescent="0.2">
      <c r="A94" s="3"/>
      <c r="B94" s="4" t="s">
        <v>109</v>
      </c>
      <c r="C94" s="8">
        <v>0.73899999999999999</v>
      </c>
      <c r="D94" s="9">
        <v>0.79500000000000004</v>
      </c>
      <c r="E94" s="9">
        <v>0.74399999999999999</v>
      </c>
      <c r="F94" s="9">
        <v>0.745</v>
      </c>
      <c r="G94" s="9">
        <v>0.66100000000000003</v>
      </c>
      <c r="H94" s="9">
        <v>0.76600000000000001</v>
      </c>
      <c r="I94" s="9">
        <v>0.69399999999999995</v>
      </c>
      <c r="J94" s="9">
        <v>0.76500000000000001</v>
      </c>
      <c r="K94" s="9">
        <v>0.69299999999999995</v>
      </c>
      <c r="L94" s="9">
        <v>0.72499999999999998</v>
      </c>
      <c r="M94" s="9">
        <v>0.76</v>
      </c>
      <c r="N94" s="9">
        <v>0.82499999999999996</v>
      </c>
      <c r="O94" s="9">
        <v>0.73899999999999999</v>
      </c>
      <c r="P94" s="9">
        <v>0.72499999999999998</v>
      </c>
      <c r="Q94" s="9">
        <v>0.77500000000000002</v>
      </c>
      <c r="R94" s="9">
        <v>0.748</v>
      </c>
      <c r="S94" s="9">
        <v>0.77600000000000002</v>
      </c>
      <c r="T94" s="9">
        <v>0.74299999999999999</v>
      </c>
      <c r="U94" s="9">
        <v>0.76700000000000002</v>
      </c>
      <c r="V94" s="9">
        <v>0.7</v>
      </c>
      <c r="W94" s="9">
        <v>0.75</v>
      </c>
      <c r="X94" s="9">
        <v>0.76900000000000002</v>
      </c>
      <c r="Y94" s="9">
        <v>0.73599999999999999</v>
      </c>
      <c r="Z94" s="9">
        <v>0.73799999999999999</v>
      </c>
      <c r="AA94" s="9">
        <v>0.73799999999999999</v>
      </c>
      <c r="AB94" s="9">
        <v>0.71199999999999997</v>
      </c>
    </row>
    <row r="95" spans="1:28" s="17" customFormat="1" ht="25.5" x14ac:dyDescent="0.2">
      <c r="A95" s="14" t="s">
        <v>1500</v>
      </c>
      <c r="B95" s="15" t="s">
        <v>210</v>
      </c>
      <c r="C95" s="16">
        <f>C93*C98/2429</f>
        <v>8.6606010703993416E-2</v>
      </c>
      <c r="D95" s="16">
        <f>D93*D98/D97</f>
        <v>7.1457142857142858E-2</v>
      </c>
      <c r="E95" s="16">
        <f t="shared" ref="E95:AB95" si="26">E93*E98/E97</f>
        <v>9.9500000000000005E-2</v>
      </c>
      <c r="F95" s="16">
        <f t="shared" si="26"/>
        <v>9.0776699029126218E-2</v>
      </c>
      <c r="G95" s="16">
        <f t="shared" si="26"/>
        <v>0.10056459330143541</v>
      </c>
      <c r="H95" s="16">
        <f t="shared" si="26"/>
        <v>4.9990909090909093E-2</v>
      </c>
      <c r="I95" s="16">
        <f t="shared" si="26"/>
        <v>7.174162679425837E-2</v>
      </c>
      <c r="J95" s="16">
        <f t="shared" si="26"/>
        <v>6.3078947368421054E-2</v>
      </c>
      <c r="K95" s="16">
        <f t="shared" si="26"/>
        <v>8.5418732782369139E-2</v>
      </c>
      <c r="L95" s="16">
        <f t="shared" si="26"/>
        <v>9.1962843295638128E-2</v>
      </c>
      <c r="M95" s="16">
        <f t="shared" si="26"/>
        <v>8.2285714285714281E-2</v>
      </c>
      <c r="N95" s="16">
        <f t="shared" si="26"/>
        <v>6.3942307692307687E-2</v>
      </c>
      <c r="O95" s="16">
        <f t="shared" si="26"/>
        <v>9.5792553191489369E-2</v>
      </c>
      <c r="P95" s="16">
        <f t="shared" si="26"/>
        <v>9.9333093006488835E-2</v>
      </c>
      <c r="Q95" s="16">
        <f t="shared" si="26"/>
        <v>6.225E-2</v>
      </c>
      <c r="R95" s="16">
        <f t="shared" si="26"/>
        <v>8.5854490717511292E-2</v>
      </c>
      <c r="S95" s="16">
        <f t="shared" si="26"/>
        <v>4.9026415094339623E-2</v>
      </c>
      <c r="T95" s="16">
        <f t="shared" si="26"/>
        <v>8.1668081093823675E-2</v>
      </c>
      <c r="U95" s="16">
        <f t="shared" si="26"/>
        <v>0.10223469387755102</v>
      </c>
      <c r="V95" s="16">
        <f t="shared" si="26"/>
        <v>0.23684210526315788</v>
      </c>
      <c r="W95" s="16">
        <f t="shared" si="26"/>
        <v>7.4626865671641784E-2</v>
      </c>
      <c r="X95" s="16">
        <f t="shared" si="26"/>
        <v>7.8612565445026178E-2</v>
      </c>
      <c r="Y95" s="16">
        <f t="shared" si="26"/>
        <v>9.0707692307692309E-2</v>
      </c>
      <c r="Z95" s="16">
        <f t="shared" si="26"/>
        <v>8.5954385964912283E-2</v>
      </c>
      <c r="AA95" s="16">
        <f t="shared" si="26"/>
        <v>9.3107438016528932E-2</v>
      </c>
      <c r="AB95" s="16">
        <f t="shared" si="26"/>
        <v>0.10356650246305417</v>
      </c>
    </row>
    <row r="96" spans="1:28" s="17" customFormat="1" ht="63.75" x14ac:dyDescent="0.2">
      <c r="A96" s="14" t="s">
        <v>1501</v>
      </c>
      <c r="B96" s="15" t="s">
        <v>109</v>
      </c>
      <c r="C96" s="16">
        <f>C94*C98/2429</f>
        <v>0.24521778509674763</v>
      </c>
      <c r="D96" s="16">
        <f t="shared" ref="D96:AB96" si="27">D94*D98/D97</f>
        <v>0.27711428571428576</v>
      </c>
      <c r="E96" s="16">
        <f t="shared" si="27"/>
        <v>0.28917187500000002</v>
      </c>
      <c r="F96" s="16">
        <f t="shared" si="27"/>
        <v>0.265210355987055</v>
      </c>
      <c r="G96" s="16">
        <f t="shared" si="27"/>
        <v>0.19608612440191386</v>
      </c>
      <c r="H96" s="16">
        <f t="shared" si="27"/>
        <v>0.16364545454545457</v>
      </c>
      <c r="I96" s="16">
        <f t="shared" si="27"/>
        <v>0.16270813397129186</v>
      </c>
      <c r="J96" s="16">
        <f t="shared" si="27"/>
        <v>0.20534210526315791</v>
      </c>
      <c r="K96" s="16">
        <f t="shared" si="27"/>
        <v>0.19281818181818181</v>
      </c>
      <c r="L96" s="16">
        <f t="shared" si="27"/>
        <v>0.24244749596122778</v>
      </c>
      <c r="M96" s="16">
        <f t="shared" si="27"/>
        <v>0.26057142857142862</v>
      </c>
      <c r="N96" s="16">
        <f t="shared" si="27"/>
        <v>0.30144230769230768</v>
      </c>
      <c r="O96" s="16">
        <f t="shared" si="27"/>
        <v>0.2712287234042553</v>
      </c>
      <c r="P96" s="16">
        <f t="shared" si="27"/>
        <v>0.26187815428983413</v>
      </c>
      <c r="Q96" s="16">
        <f t="shared" si="27"/>
        <v>0.21441666666666667</v>
      </c>
      <c r="R96" s="16">
        <f t="shared" si="27"/>
        <v>0.25483793276467637</v>
      </c>
      <c r="S96" s="16">
        <f t="shared" si="27"/>
        <v>0.16984150943396228</v>
      </c>
      <c r="T96" s="16">
        <f t="shared" si="27"/>
        <v>0.2361065535124941</v>
      </c>
      <c r="U96" s="16">
        <f t="shared" si="27"/>
        <v>0.33654081632653066</v>
      </c>
      <c r="V96" s="16">
        <f t="shared" si="27"/>
        <v>0.55263157894736836</v>
      </c>
      <c r="W96" s="16">
        <f t="shared" si="27"/>
        <v>0.22388059701492538</v>
      </c>
      <c r="X96" s="16">
        <f t="shared" si="27"/>
        <v>0.26170157068062827</v>
      </c>
      <c r="Y96" s="16">
        <f t="shared" si="27"/>
        <v>0.25288205128205127</v>
      </c>
      <c r="Z96" s="16">
        <f t="shared" si="27"/>
        <v>0.2421157894736842</v>
      </c>
      <c r="AA96" s="16">
        <f t="shared" si="27"/>
        <v>0.26226446280991733</v>
      </c>
      <c r="AB96" s="16">
        <f t="shared" si="27"/>
        <v>0.25603940886699506</v>
      </c>
    </row>
    <row r="97" spans="1:28" s="17" customFormat="1" x14ac:dyDescent="0.2">
      <c r="A97" s="14" t="s">
        <v>1499</v>
      </c>
      <c r="B97" s="15"/>
      <c r="C97" s="16"/>
      <c r="D97" s="15">
        <v>350</v>
      </c>
      <c r="E97" s="15">
        <v>512</v>
      </c>
      <c r="F97" s="15">
        <v>618</v>
      </c>
      <c r="G97" s="15">
        <v>418</v>
      </c>
      <c r="H97" s="15">
        <v>220</v>
      </c>
      <c r="I97" s="15">
        <v>209</v>
      </c>
      <c r="J97" s="15">
        <v>190</v>
      </c>
      <c r="K97" s="15">
        <v>363</v>
      </c>
      <c r="L97" s="15">
        <v>619</v>
      </c>
      <c r="M97" s="15">
        <v>280</v>
      </c>
      <c r="N97" s="15">
        <v>156</v>
      </c>
      <c r="O97" s="15">
        <v>188</v>
      </c>
      <c r="P97" s="15">
        <v>1387</v>
      </c>
      <c r="Q97" s="15">
        <v>900</v>
      </c>
      <c r="R97" s="15">
        <v>1993</v>
      </c>
      <c r="S97" s="15">
        <v>265</v>
      </c>
      <c r="T97" s="15">
        <v>2121</v>
      </c>
      <c r="U97" s="15">
        <v>98</v>
      </c>
      <c r="V97" s="15">
        <v>114</v>
      </c>
      <c r="W97" s="15">
        <v>67</v>
      </c>
      <c r="X97" s="15">
        <v>191</v>
      </c>
      <c r="Y97" s="15">
        <v>585</v>
      </c>
      <c r="Z97" s="15">
        <v>570</v>
      </c>
      <c r="AA97" s="15">
        <v>484</v>
      </c>
      <c r="AB97" s="15">
        <v>406</v>
      </c>
    </row>
    <row r="98" spans="1:28" x14ac:dyDescent="0.2">
      <c r="A98" s="3"/>
      <c r="B98" s="4" t="s">
        <v>3</v>
      </c>
      <c r="C98" s="3">
        <v>806</v>
      </c>
      <c r="D98" s="4">
        <v>122</v>
      </c>
      <c r="E98" s="4">
        <v>199</v>
      </c>
      <c r="F98" s="4">
        <v>220</v>
      </c>
      <c r="G98" s="4">
        <v>124</v>
      </c>
      <c r="H98" s="4">
        <v>47</v>
      </c>
      <c r="I98" s="4">
        <v>49</v>
      </c>
      <c r="J98" s="4">
        <v>51</v>
      </c>
      <c r="K98" s="4">
        <v>101</v>
      </c>
      <c r="L98" s="4">
        <v>207</v>
      </c>
      <c r="M98" s="4">
        <v>96</v>
      </c>
      <c r="N98" s="4">
        <v>57</v>
      </c>
      <c r="O98" s="4">
        <v>69</v>
      </c>
      <c r="P98" s="4">
        <v>501</v>
      </c>
      <c r="Q98" s="4">
        <v>249</v>
      </c>
      <c r="R98" s="4">
        <v>679</v>
      </c>
      <c r="S98" s="4">
        <v>58</v>
      </c>
      <c r="T98" s="4">
        <v>674</v>
      </c>
      <c r="U98" s="4">
        <v>43</v>
      </c>
      <c r="V98" s="4">
        <v>90</v>
      </c>
      <c r="W98" s="4">
        <v>20</v>
      </c>
      <c r="X98" s="4">
        <v>65</v>
      </c>
      <c r="Y98" s="4">
        <v>201</v>
      </c>
      <c r="Z98" s="4">
        <v>187</v>
      </c>
      <c r="AA98" s="4">
        <v>172</v>
      </c>
      <c r="AB98" s="4">
        <v>146</v>
      </c>
    </row>
    <row r="99" spans="1:28" ht="63.75" x14ac:dyDescent="0.2">
      <c r="A99" s="3" t="s">
        <v>1214</v>
      </c>
      <c r="B99" s="4"/>
      <c r="C99" s="3"/>
      <c r="D99" s="4"/>
      <c r="E99" s="4"/>
      <c r="F99" s="4"/>
      <c r="G99" s="4"/>
      <c r="H99" s="4"/>
      <c r="I99" s="4"/>
      <c r="J99" s="4"/>
      <c r="K99" s="4"/>
      <c r="L99" s="4"/>
      <c r="M99" s="4"/>
      <c r="N99" s="4"/>
      <c r="O99" s="4"/>
      <c r="P99" s="4"/>
      <c r="Q99" s="4"/>
      <c r="R99" s="4"/>
      <c r="S99" s="4"/>
      <c r="T99" s="4"/>
      <c r="U99" s="4"/>
      <c r="V99" s="4"/>
      <c r="W99" s="4"/>
      <c r="X99" s="4"/>
      <c r="Y99" s="4"/>
      <c r="Z99" s="4"/>
      <c r="AA99" s="4"/>
      <c r="AB99" s="4"/>
    </row>
    <row r="100" spans="1:28" ht="25.5" x14ac:dyDescent="0.2">
      <c r="A100" s="13" t="s">
        <v>1485</v>
      </c>
      <c r="B100" s="4" t="s">
        <v>210</v>
      </c>
      <c r="C100" s="8">
        <v>0.107</v>
      </c>
      <c r="D100" s="9">
        <v>0.115</v>
      </c>
      <c r="E100" s="9">
        <v>8.5000000000000006E-2</v>
      </c>
      <c r="F100" s="9">
        <v>0.121</v>
      </c>
      <c r="G100" s="9">
        <v>0.13300000000000001</v>
      </c>
      <c r="H100" s="9">
        <v>7.6999999999999999E-2</v>
      </c>
      <c r="I100" s="9">
        <v>0</v>
      </c>
      <c r="J100" s="9">
        <v>0.107</v>
      </c>
      <c r="K100" s="9">
        <v>0.161</v>
      </c>
      <c r="L100" s="9">
        <v>9.4E-2</v>
      </c>
      <c r="M100" s="9">
        <v>0.185</v>
      </c>
      <c r="N100" s="9">
        <v>0</v>
      </c>
      <c r="O100" s="9">
        <v>6.3E-2</v>
      </c>
      <c r="P100" s="9">
        <v>0.13200000000000001</v>
      </c>
      <c r="Q100" s="9">
        <v>7.0999999999999994E-2</v>
      </c>
      <c r="R100" s="9">
        <v>0.10100000000000001</v>
      </c>
      <c r="S100" s="9">
        <v>0.111</v>
      </c>
      <c r="T100" s="9">
        <v>0.111</v>
      </c>
      <c r="U100" s="9">
        <v>0.11799999999999999</v>
      </c>
      <c r="V100" s="9">
        <v>7.9000000000000001E-2</v>
      </c>
      <c r="W100" s="9">
        <v>0.16700000000000001</v>
      </c>
      <c r="X100" s="9">
        <v>0</v>
      </c>
      <c r="Y100" s="9">
        <v>9.4E-2</v>
      </c>
      <c r="Z100" s="9">
        <v>7.8E-2</v>
      </c>
      <c r="AA100" s="9">
        <v>0.18</v>
      </c>
      <c r="AB100" s="9">
        <v>0.14299999999999999</v>
      </c>
    </row>
    <row r="101" spans="1:28" ht="63.75" x14ac:dyDescent="0.2">
      <c r="A101" s="3"/>
      <c r="B101" s="4" t="s">
        <v>109</v>
      </c>
      <c r="C101" s="8">
        <v>0.89300000000000002</v>
      </c>
      <c r="D101" s="9">
        <v>0.88500000000000001</v>
      </c>
      <c r="E101" s="9">
        <v>0.91500000000000004</v>
      </c>
      <c r="F101" s="9">
        <v>0.879</v>
      </c>
      <c r="G101" s="9">
        <v>0.86699999999999999</v>
      </c>
      <c r="H101" s="9">
        <v>0.92300000000000004</v>
      </c>
      <c r="I101" s="9">
        <v>1</v>
      </c>
      <c r="J101" s="9">
        <v>0.89300000000000002</v>
      </c>
      <c r="K101" s="9">
        <v>0.83899999999999997</v>
      </c>
      <c r="L101" s="9">
        <v>0.90600000000000003</v>
      </c>
      <c r="M101" s="9">
        <v>0.81499999999999995</v>
      </c>
      <c r="N101" s="9">
        <v>1</v>
      </c>
      <c r="O101" s="9">
        <v>0.93799999999999994</v>
      </c>
      <c r="P101" s="9">
        <v>0.86799999999999999</v>
      </c>
      <c r="Q101" s="9">
        <v>0.92900000000000005</v>
      </c>
      <c r="R101" s="9">
        <v>0.89900000000000002</v>
      </c>
      <c r="S101" s="9">
        <v>0.88900000000000001</v>
      </c>
      <c r="T101" s="9">
        <v>0.88900000000000001</v>
      </c>
      <c r="U101" s="9">
        <v>0.88200000000000001</v>
      </c>
      <c r="V101" s="9">
        <v>0.92100000000000004</v>
      </c>
      <c r="W101" s="9">
        <v>0.83299999999999996</v>
      </c>
      <c r="X101" s="9">
        <v>1</v>
      </c>
      <c r="Y101" s="9">
        <v>0.90600000000000003</v>
      </c>
      <c r="Z101" s="9">
        <v>0.92200000000000004</v>
      </c>
      <c r="AA101" s="9">
        <v>0.82</v>
      </c>
      <c r="AB101" s="9">
        <v>0.85699999999999998</v>
      </c>
    </row>
    <row r="102" spans="1:28" s="17" customFormat="1" ht="25.5" x14ac:dyDescent="0.2">
      <c r="A102" s="14" t="s">
        <v>1500</v>
      </c>
      <c r="B102" s="15" t="s">
        <v>210</v>
      </c>
      <c r="C102" s="16">
        <f>C100*C105/2429</f>
        <v>1.0748456154796212E-2</v>
      </c>
      <c r="D102" s="16">
        <f>D100*D105/D104</f>
        <v>1.7085714285714287E-2</v>
      </c>
      <c r="E102" s="16">
        <f t="shared" ref="E102:AB102" si="28">E100*E105/E104</f>
        <v>9.7949218750000011E-3</v>
      </c>
      <c r="F102" s="16">
        <f t="shared" si="28"/>
        <v>1.1355987055016181E-2</v>
      </c>
      <c r="G102" s="16">
        <f t="shared" si="28"/>
        <v>9.5454545454545462E-3</v>
      </c>
      <c r="H102" s="16">
        <f t="shared" si="28"/>
        <v>4.5499999999999994E-3</v>
      </c>
      <c r="I102" s="16">
        <f t="shared" si="28"/>
        <v>0</v>
      </c>
      <c r="J102" s="16">
        <f t="shared" si="28"/>
        <v>1.5768421052631577E-2</v>
      </c>
      <c r="K102" s="16">
        <f t="shared" si="28"/>
        <v>1.3749311294765842E-2</v>
      </c>
      <c r="L102" s="16">
        <f t="shared" si="28"/>
        <v>9.7189014539579965E-3</v>
      </c>
      <c r="M102" s="16">
        <f t="shared" si="28"/>
        <v>1.7839285714285714E-2</v>
      </c>
      <c r="N102" s="16">
        <f t="shared" si="28"/>
        <v>0</v>
      </c>
      <c r="O102" s="16">
        <f t="shared" si="28"/>
        <v>5.3617021276595742E-3</v>
      </c>
      <c r="P102" s="16">
        <f t="shared" si="28"/>
        <v>1.1515501081470801E-2</v>
      </c>
      <c r="Q102" s="16">
        <f t="shared" si="28"/>
        <v>7.7311111111111105E-3</v>
      </c>
      <c r="R102" s="16">
        <f t="shared" si="28"/>
        <v>1.0084796788760663E-2</v>
      </c>
      <c r="S102" s="16">
        <f t="shared" si="28"/>
        <v>7.5396226415094343E-3</v>
      </c>
      <c r="T102" s="16">
        <f t="shared" si="28"/>
        <v>9.8910891089108912E-3</v>
      </c>
      <c r="U102" s="16">
        <f t="shared" si="28"/>
        <v>2.0469387755102039E-2</v>
      </c>
      <c r="V102" s="16">
        <f t="shared" si="28"/>
        <v>2.6333333333333334E-2</v>
      </c>
      <c r="W102" s="16">
        <f t="shared" si="28"/>
        <v>1.4955223880597016E-2</v>
      </c>
      <c r="X102" s="16">
        <f t="shared" si="28"/>
        <v>0</v>
      </c>
      <c r="Y102" s="16">
        <f t="shared" si="28"/>
        <v>1.0283760683760683E-2</v>
      </c>
      <c r="Z102" s="16">
        <f t="shared" si="28"/>
        <v>8.7578947368421051E-3</v>
      </c>
      <c r="AA102" s="16">
        <f t="shared" si="28"/>
        <v>1.859504132231405E-2</v>
      </c>
      <c r="AB102" s="16">
        <f t="shared" si="28"/>
        <v>1.2327586206896552E-2</v>
      </c>
    </row>
    <row r="103" spans="1:28" s="17" customFormat="1" ht="63.75" x14ac:dyDescent="0.2">
      <c r="A103" s="14" t="s">
        <v>1501</v>
      </c>
      <c r="B103" s="15" t="s">
        <v>109</v>
      </c>
      <c r="C103" s="16">
        <f>C101*C105/2429</f>
        <v>8.9704405104981469E-2</v>
      </c>
      <c r="D103" s="16">
        <f t="shared" ref="D103:AB103" si="29">D101*D105/D104</f>
        <v>0.13148571428571429</v>
      </c>
      <c r="E103" s="16">
        <f t="shared" si="29"/>
        <v>0.105439453125</v>
      </c>
      <c r="F103" s="16">
        <f t="shared" si="29"/>
        <v>8.2495145631067954E-2</v>
      </c>
      <c r="G103" s="16">
        <f t="shared" si="29"/>
        <v>6.2224880382775113E-2</v>
      </c>
      <c r="H103" s="16">
        <f t="shared" si="29"/>
        <v>5.4540909090909091E-2</v>
      </c>
      <c r="I103" s="16">
        <f t="shared" si="29"/>
        <v>4.3062200956937802E-2</v>
      </c>
      <c r="J103" s="16">
        <f t="shared" si="29"/>
        <v>0.13159999999999999</v>
      </c>
      <c r="K103" s="16">
        <f t="shared" si="29"/>
        <v>7.1650137741046838E-2</v>
      </c>
      <c r="L103" s="16">
        <f t="shared" si="29"/>
        <v>9.3673667205169633E-2</v>
      </c>
      <c r="M103" s="16">
        <f t="shared" si="29"/>
        <v>7.8589285714285709E-2</v>
      </c>
      <c r="N103" s="16">
        <f t="shared" si="29"/>
        <v>7.0512820512820512E-2</v>
      </c>
      <c r="O103" s="16">
        <f t="shared" si="29"/>
        <v>7.9829787234042549E-2</v>
      </c>
      <c r="P103" s="16">
        <f t="shared" si="29"/>
        <v>7.5723143475126181E-2</v>
      </c>
      <c r="Q103" s="16">
        <f t="shared" si="29"/>
        <v>0.10115777777777778</v>
      </c>
      <c r="R103" s="16">
        <f t="shared" si="29"/>
        <v>8.9764676367285509E-2</v>
      </c>
      <c r="S103" s="16">
        <f t="shared" si="29"/>
        <v>6.0384905660377353E-2</v>
      </c>
      <c r="T103" s="16">
        <f t="shared" si="29"/>
        <v>7.9217821782178219E-2</v>
      </c>
      <c r="U103" s="16">
        <f t="shared" si="29"/>
        <v>0.153</v>
      </c>
      <c r="V103" s="16">
        <f t="shared" si="29"/>
        <v>0.30700000000000005</v>
      </c>
      <c r="W103" s="16">
        <f t="shared" si="29"/>
        <v>7.4597014925373129E-2</v>
      </c>
      <c r="X103" s="16">
        <f t="shared" si="29"/>
        <v>9.4240837696335081E-2</v>
      </c>
      <c r="Y103" s="16">
        <f t="shared" si="29"/>
        <v>9.9117948717948726E-2</v>
      </c>
      <c r="Z103" s="16">
        <f t="shared" si="29"/>
        <v>0.10352280701754386</v>
      </c>
      <c r="AA103" s="16">
        <f t="shared" si="29"/>
        <v>8.4710743801652888E-2</v>
      </c>
      <c r="AB103" s="16">
        <f t="shared" si="29"/>
        <v>7.3879310344827587E-2</v>
      </c>
    </row>
    <row r="104" spans="1:28" s="17" customFormat="1" x14ac:dyDescent="0.2">
      <c r="A104" s="14" t="s">
        <v>1499</v>
      </c>
      <c r="B104" s="15"/>
      <c r="C104" s="16"/>
      <c r="D104" s="15">
        <v>350</v>
      </c>
      <c r="E104" s="15">
        <v>512</v>
      </c>
      <c r="F104" s="15">
        <v>618</v>
      </c>
      <c r="G104" s="15">
        <v>418</v>
      </c>
      <c r="H104" s="15">
        <v>220</v>
      </c>
      <c r="I104" s="15">
        <v>209</v>
      </c>
      <c r="J104" s="15">
        <v>190</v>
      </c>
      <c r="K104" s="15">
        <v>363</v>
      </c>
      <c r="L104" s="15">
        <v>619</v>
      </c>
      <c r="M104" s="15">
        <v>280</v>
      </c>
      <c r="N104" s="15">
        <v>156</v>
      </c>
      <c r="O104" s="15">
        <v>188</v>
      </c>
      <c r="P104" s="15">
        <v>1387</v>
      </c>
      <c r="Q104" s="15">
        <v>900</v>
      </c>
      <c r="R104" s="15">
        <v>1993</v>
      </c>
      <c r="S104" s="15">
        <v>265</v>
      </c>
      <c r="T104" s="15">
        <v>2121</v>
      </c>
      <c r="U104" s="15">
        <v>98</v>
      </c>
      <c r="V104" s="15">
        <v>114</v>
      </c>
      <c r="W104" s="15">
        <v>67</v>
      </c>
      <c r="X104" s="15">
        <v>191</v>
      </c>
      <c r="Y104" s="15">
        <v>585</v>
      </c>
      <c r="Z104" s="15">
        <v>570</v>
      </c>
      <c r="AA104" s="15">
        <v>484</v>
      </c>
      <c r="AB104" s="15">
        <v>406</v>
      </c>
    </row>
    <row r="105" spans="1:28" x14ac:dyDescent="0.2">
      <c r="A105" s="3"/>
      <c r="B105" s="4" t="s">
        <v>3</v>
      </c>
      <c r="C105" s="3">
        <v>244</v>
      </c>
      <c r="D105" s="4">
        <v>52</v>
      </c>
      <c r="E105" s="4">
        <v>59</v>
      </c>
      <c r="F105" s="4">
        <v>58</v>
      </c>
      <c r="G105" s="4">
        <v>30</v>
      </c>
      <c r="H105" s="4">
        <v>13</v>
      </c>
      <c r="I105" s="4">
        <v>9</v>
      </c>
      <c r="J105" s="4">
        <v>28</v>
      </c>
      <c r="K105" s="4">
        <v>31</v>
      </c>
      <c r="L105" s="4">
        <v>64</v>
      </c>
      <c r="M105" s="4">
        <v>27</v>
      </c>
      <c r="N105" s="4">
        <v>11</v>
      </c>
      <c r="O105" s="4">
        <v>16</v>
      </c>
      <c r="P105" s="4">
        <v>121</v>
      </c>
      <c r="Q105" s="4">
        <v>98</v>
      </c>
      <c r="R105" s="4">
        <v>199</v>
      </c>
      <c r="S105" s="4">
        <v>18</v>
      </c>
      <c r="T105" s="4">
        <v>189</v>
      </c>
      <c r="U105" s="4">
        <v>17</v>
      </c>
      <c r="V105" s="4">
        <v>38</v>
      </c>
      <c r="W105" s="4">
        <v>6</v>
      </c>
      <c r="X105" s="4">
        <v>18</v>
      </c>
      <c r="Y105" s="4">
        <v>64</v>
      </c>
      <c r="Z105" s="4">
        <v>64</v>
      </c>
      <c r="AA105" s="4">
        <v>50</v>
      </c>
      <c r="AB105" s="4">
        <v>35</v>
      </c>
    </row>
    <row r="106" spans="1:28" ht="63.75" x14ac:dyDescent="0.2">
      <c r="A106" s="3" t="s">
        <v>1215</v>
      </c>
      <c r="B106" s="4"/>
      <c r="C106" s="3"/>
      <c r="D106" s="4"/>
      <c r="E106" s="4"/>
      <c r="F106" s="4"/>
      <c r="G106" s="4"/>
      <c r="H106" s="4"/>
      <c r="I106" s="4"/>
      <c r="J106" s="4"/>
      <c r="K106" s="4"/>
      <c r="L106" s="4"/>
      <c r="M106" s="4"/>
      <c r="N106" s="4"/>
      <c r="O106" s="4"/>
      <c r="P106" s="4"/>
      <c r="Q106" s="4"/>
      <c r="R106" s="4"/>
      <c r="S106" s="4"/>
      <c r="T106" s="4"/>
      <c r="U106" s="4"/>
      <c r="V106" s="4"/>
      <c r="W106" s="4"/>
      <c r="X106" s="4"/>
      <c r="Y106" s="4"/>
      <c r="Z106" s="4"/>
      <c r="AA106" s="4"/>
      <c r="AB106" s="4"/>
    </row>
    <row r="107" spans="1:28" ht="25.5" x14ac:dyDescent="0.2">
      <c r="A107" s="13" t="s">
        <v>1497</v>
      </c>
      <c r="B107" s="4" t="s">
        <v>210</v>
      </c>
      <c r="C107" s="8">
        <v>8.5000000000000006E-2</v>
      </c>
      <c r="D107" s="9">
        <v>7.0999999999999994E-2</v>
      </c>
      <c r="E107" s="9">
        <v>6.9000000000000006E-2</v>
      </c>
      <c r="F107" s="9">
        <v>0.06</v>
      </c>
      <c r="G107" s="9">
        <v>0.125</v>
      </c>
      <c r="H107" s="9">
        <v>6.7000000000000004E-2</v>
      </c>
      <c r="I107" s="9">
        <v>0.125</v>
      </c>
      <c r="J107" s="9">
        <v>0.16</v>
      </c>
      <c r="K107" s="9">
        <v>9.7000000000000003E-2</v>
      </c>
      <c r="L107" s="9">
        <v>4.8000000000000001E-2</v>
      </c>
      <c r="M107" s="9">
        <v>5.2999999999999999E-2</v>
      </c>
      <c r="N107" s="9">
        <v>9.0999999999999998E-2</v>
      </c>
      <c r="O107" s="9">
        <v>0.14799999999999999</v>
      </c>
      <c r="P107" s="9">
        <v>7.5999999999999998E-2</v>
      </c>
      <c r="Q107" s="9">
        <v>6.7000000000000004E-2</v>
      </c>
      <c r="R107" s="9">
        <v>7.9000000000000001E-2</v>
      </c>
      <c r="S107" s="9">
        <v>8.3000000000000004E-2</v>
      </c>
      <c r="T107" s="9">
        <v>8.5000000000000006E-2</v>
      </c>
      <c r="U107" s="9">
        <v>5.8999999999999997E-2</v>
      </c>
      <c r="V107" s="9">
        <v>9.0999999999999998E-2</v>
      </c>
      <c r="W107" s="9">
        <v>0.125</v>
      </c>
      <c r="X107" s="9">
        <v>0.115</v>
      </c>
      <c r="Y107" s="9">
        <v>7.0000000000000007E-2</v>
      </c>
      <c r="Z107" s="9">
        <v>6.5000000000000002E-2</v>
      </c>
      <c r="AA107" s="9">
        <v>0.14799999999999999</v>
      </c>
      <c r="AB107" s="9">
        <v>3.5999999999999997E-2</v>
      </c>
    </row>
    <row r="108" spans="1:28" ht="63.75" x14ac:dyDescent="0.2">
      <c r="A108" s="3"/>
      <c r="B108" s="4" t="s">
        <v>109</v>
      </c>
      <c r="C108" s="8">
        <v>0.91500000000000004</v>
      </c>
      <c r="D108" s="9">
        <v>0.92900000000000005</v>
      </c>
      <c r="E108" s="9">
        <v>0.93100000000000005</v>
      </c>
      <c r="F108" s="9">
        <v>0.94</v>
      </c>
      <c r="G108" s="9">
        <v>0.875</v>
      </c>
      <c r="H108" s="9">
        <v>0.93300000000000005</v>
      </c>
      <c r="I108" s="9">
        <v>0.875</v>
      </c>
      <c r="J108" s="9">
        <v>0.84</v>
      </c>
      <c r="K108" s="9">
        <v>0.90300000000000002</v>
      </c>
      <c r="L108" s="9">
        <v>0.95199999999999996</v>
      </c>
      <c r="M108" s="9">
        <v>0.94699999999999995</v>
      </c>
      <c r="N108" s="9">
        <v>0.90900000000000003</v>
      </c>
      <c r="O108" s="9">
        <v>0.85199999999999998</v>
      </c>
      <c r="P108" s="9">
        <v>0.92400000000000004</v>
      </c>
      <c r="Q108" s="9">
        <v>0.93300000000000005</v>
      </c>
      <c r="R108" s="9">
        <v>0.92100000000000004</v>
      </c>
      <c r="S108" s="9">
        <v>0.91700000000000004</v>
      </c>
      <c r="T108" s="9">
        <v>0.91500000000000004</v>
      </c>
      <c r="U108" s="9">
        <v>0.94099999999999995</v>
      </c>
      <c r="V108" s="9">
        <v>0.90900000000000003</v>
      </c>
      <c r="W108" s="9">
        <v>0.875</v>
      </c>
      <c r="X108" s="9">
        <v>0.88500000000000001</v>
      </c>
      <c r="Y108" s="9">
        <v>0.93</v>
      </c>
      <c r="Z108" s="9">
        <v>0.93500000000000005</v>
      </c>
      <c r="AA108" s="9">
        <v>0.85199999999999998</v>
      </c>
      <c r="AB108" s="9">
        <v>0.96399999999999997</v>
      </c>
    </row>
    <row r="109" spans="1:28" s="17" customFormat="1" ht="25.5" x14ac:dyDescent="0.2">
      <c r="A109" s="14" t="s">
        <v>1500</v>
      </c>
      <c r="B109" s="15" t="s">
        <v>210</v>
      </c>
      <c r="C109" s="16">
        <f>C107*C112/2429</f>
        <v>1.0743104158089749E-2</v>
      </c>
      <c r="D109" s="16">
        <f>D107*D112/D111</f>
        <v>1.1359999999999999E-2</v>
      </c>
      <c r="E109" s="16">
        <f t="shared" ref="E109:AB109" si="30">E107*E112/E111</f>
        <v>9.7031249999999999E-3</v>
      </c>
      <c r="F109" s="16">
        <f t="shared" si="30"/>
        <v>8.1553398058252426E-3</v>
      </c>
      <c r="G109" s="16">
        <f t="shared" si="30"/>
        <v>1.1961722488038277E-2</v>
      </c>
      <c r="H109" s="16">
        <f t="shared" si="30"/>
        <v>4.5681818181818185E-3</v>
      </c>
      <c r="I109" s="16">
        <f t="shared" si="30"/>
        <v>9.5693779904306216E-3</v>
      </c>
      <c r="J109" s="16">
        <f t="shared" si="30"/>
        <v>2.1052631578947368E-2</v>
      </c>
      <c r="K109" s="16">
        <f t="shared" si="30"/>
        <v>8.2837465564738304E-3</v>
      </c>
      <c r="L109" s="16">
        <f t="shared" si="30"/>
        <v>6.5137318255250407E-3</v>
      </c>
      <c r="M109" s="16">
        <f t="shared" si="30"/>
        <v>7.1928571428571423E-3</v>
      </c>
      <c r="N109" s="16">
        <f t="shared" si="30"/>
        <v>1.2833333333333332E-2</v>
      </c>
      <c r="O109" s="16">
        <f t="shared" si="30"/>
        <v>2.1255319148936171E-2</v>
      </c>
      <c r="P109" s="16">
        <f t="shared" si="30"/>
        <v>7.8904109589041094E-3</v>
      </c>
      <c r="Q109" s="16">
        <f t="shared" si="30"/>
        <v>1.005E-2</v>
      </c>
      <c r="R109" s="16">
        <f t="shared" si="30"/>
        <v>1.006823883592574E-2</v>
      </c>
      <c r="S109" s="16">
        <f t="shared" si="30"/>
        <v>7.5169811320754719E-3</v>
      </c>
      <c r="T109" s="16">
        <f t="shared" si="30"/>
        <v>9.8585572842998584E-3</v>
      </c>
      <c r="U109" s="16">
        <f t="shared" si="30"/>
        <v>1.0234693877551019E-2</v>
      </c>
      <c r="V109" s="16">
        <f t="shared" si="30"/>
        <v>3.5122807017543854E-2</v>
      </c>
      <c r="W109" s="16">
        <f t="shared" si="30"/>
        <v>1.4925373134328358E-2</v>
      </c>
      <c r="X109" s="16">
        <f t="shared" si="30"/>
        <v>1.5654450261780105E-2</v>
      </c>
      <c r="Y109" s="16">
        <f t="shared" si="30"/>
        <v>8.4957264957264966E-3</v>
      </c>
      <c r="Z109" s="16">
        <f t="shared" si="30"/>
        <v>8.7807017543859653E-3</v>
      </c>
      <c r="AA109" s="16">
        <f t="shared" si="30"/>
        <v>1.8652892561983467E-2</v>
      </c>
      <c r="AB109" s="16">
        <f t="shared" si="30"/>
        <v>4.9655172413793107E-3</v>
      </c>
    </row>
    <row r="110" spans="1:28" s="17" customFormat="1" ht="63.75" x14ac:dyDescent="0.2">
      <c r="A110" s="14" t="s">
        <v>1501</v>
      </c>
      <c r="B110" s="15" t="s">
        <v>109</v>
      </c>
      <c r="C110" s="16">
        <f>C108*C112/2429</f>
        <v>0.11564635652531907</v>
      </c>
      <c r="D110" s="16">
        <f>D108*D112/D111</f>
        <v>0.14863999999999999</v>
      </c>
      <c r="E110" s="16">
        <f t="shared" ref="E110:AB110" si="31">E108*E112/E111</f>
        <v>0.13092187500000002</v>
      </c>
      <c r="F110" s="16">
        <f t="shared" si="31"/>
        <v>0.12776699029126212</v>
      </c>
      <c r="G110" s="16">
        <f t="shared" si="31"/>
        <v>8.3732057416267949E-2</v>
      </c>
      <c r="H110" s="16">
        <f t="shared" si="31"/>
        <v>6.3613636363636372E-2</v>
      </c>
      <c r="I110" s="16">
        <f t="shared" si="31"/>
        <v>6.6985645933014357E-2</v>
      </c>
      <c r="J110" s="16">
        <f t="shared" si="31"/>
        <v>0.11052631578947368</v>
      </c>
      <c r="K110" s="16">
        <f t="shared" si="31"/>
        <v>7.7115702479338855E-2</v>
      </c>
      <c r="L110" s="16">
        <f t="shared" si="31"/>
        <v>0.12918901453957995</v>
      </c>
      <c r="M110" s="16">
        <f t="shared" si="31"/>
        <v>0.12852142857142856</v>
      </c>
      <c r="N110" s="16">
        <f t="shared" si="31"/>
        <v>0.12819230769230769</v>
      </c>
      <c r="O110" s="16">
        <f t="shared" si="31"/>
        <v>0.12236170212765957</v>
      </c>
      <c r="P110" s="16">
        <f t="shared" si="31"/>
        <v>9.5930785868781551E-2</v>
      </c>
      <c r="Q110" s="16">
        <f t="shared" si="31"/>
        <v>0.13995000000000002</v>
      </c>
      <c r="R110" s="16">
        <f t="shared" si="31"/>
        <v>0.11737782237832413</v>
      </c>
      <c r="S110" s="16">
        <f t="shared" si="31"/>
        <v>8.3049056603773597E-2</v>
      </c>
      <c r="T110" s="16">
        <f t="shared" si="31"/>
        <v>0.10612446958981613</v>
      </c>
      <c r="U110" s="16">
        <f t="shared" si="31"/>
        <v>0.16323469387755102</v>
      </c>
      <c r="V110" s="16">
        <f t="shared" si="31"/>
        <v>0.3508421052631579</v>
      </c>
      <c r="W110" s="16">
        <f t="shared" si="31"/>
        <v>0.1044776119402985</v>
      </c>
      <c r="X110" s="16">
        <f t="shared" si="31"/>
        <v>0.12047120418848169</v>
      </c>
      <c r="Y110" s="16">
        <f t="shared" si="31"/>
        <v>0.11287179487179487</v>
      </c>
      <c r="Z110" s="16">
        <f t="shared" si="31"/>
        <v>0.12630701754385965</v>
      </c>
      <c r="AA110" s="16">
        <f t="shared" si="31"/>
        <v>0.1073801652892562</v>
      </c>
      <c r="AB110" s="16">
        <f t="shared" si="31"/>
        <v>0.13296551724137931</v>
      </c>
    </row>
    <row r="111" spans="1:28" s="17" customFormat="1" x14ac:dyDescent="0.2">
      <c r="A111" s="14" t="s">
        <v>1499</v>
      </c>
      <c r="B111" s="15"/>
      <c r="C111" s="16"/>
      <c r="D111" s="15">
        <v>350</v>
      </c>
      <c r="E111" s="15">
        <v>512</v>
      </c>
      <c r="F111" s="15">
        <v>618</v>
      </c>
      <c r="G111" s="15">
        <v>418</v>
      </c>
      <c r="H111" s="15">
        <v>220</v>
      </c>
      <c r="I111" s="15">
        <v>209</v>
      </c>
      <c r="J111" s="15">
        <v>190</v>
      </c>
      <c r="K111" s="15">
        <v>363</v>
      </c>
      <c r="L111" s="15">
        <v>619</v>
      </c>
      <c r="M111" s="15">
        <v>280</v>
      </c>
      <c r="N111" s="15">
        <v>156</v>
      </c>
      <c r="O111" s="15">
        <v>188</v>
      </c>
      <c r="P111" s="15">
        <v>1387</v>
      </c>
      <c r="Q111" s="15">
        <v>900</v>
      </c>
      <c r="R111" s="15">
        <v>1993</v>
      </c>
      <c r="S111" s="15">
        <v>265</v>
      </c>
      <c r="T111" s="15">
        <v>2121</v>
      </c>
      <c r="U111" s="15">
        <v>98</v>
      </c>
      <c r="V111" s="15">
        <v>114</v>
      </c>
      <c r="W111" s="15">
        <v>67</v>
      </c>
      <c r="X111" s="15">
        <v>191</v>
      </c>
      <c r="Y111" s="15">
        <v>585</v>
      </c>
      <c r="Z111" s="15">
        <v>570</v>
      </c>
      <c r="AA111" s="15">
        <v>484</v>
      </c>
      <c r="AB111" s="15">
        <v>406</v>
      </c>
    </row>
    <row r="112" spans="1:28" x14ac:dyDescent="0.2">
      <c r="A112" s="3"/>
      <c r="B112" s="4" t="s">
        <v>3</v>
      </c>
      <c r="C112" s="3">
        <v>307</v>
      </c>
      <c r="D112" s="4">
        <v>56</v>
      </c>
      <c r="E112" s="4">
        <v>72</v>
      </c>
      <c r="F112" s="4">
        <v>84</v>
      </c>
      <c r="G112" s="4">
        <v>40</v>
      </c>
      <c r="H112" s="4">
        <v>15</v>
      </c>
      <c r="I112" s="4">
        <v>16</v>
      </c>
      <c r="J112" s="4">
        <v>25</v>
      </c>
      <c r="K112" s="4">
        <v>31</v>
      </c>
      <c r="L112" s="4">
        <v>84</v>
      </c>
      <c r="M112" s="4">
        <v>38</v>
      </c>
      <c r="N112" s="4">
        <v>22</v>
      </c>
      <c r="O112" s="4">
        <v>27</v>
      </c>
      <c r="P112" s="4">
        <v>144</v>
      </c>
      <c r="Q112" s="4">
        <v>135</v>
      </c>
      <c r="R112" s="4">
        <v>254</v>
      </c>
      <c r="S112" s="4">
        <v>24</v>
      </c>
      <c r="T112" s="4">
        <v>246</v>
      </c>
      <c r="U112" s="4">
        <v>17</v>
      </c>
      <c r="V112" s="4">
        <v>44</v>
      </c>
      <c r="W112" s="4">
        <v>8</v>
      </c>
      <c r="X112" s="4">
        <v>26</v>
      </c>
      <c r="Y112" s="4">
        <v>71</v>
      </c>
      <c r="Z112" s="4">
        <v>77</v>
      </c>
      <c r="AA112" s="4">
        <v>61</v>
      </c>
      <c r="AB112" s="4">
        <v>56</v>
      </c>
    </row>
  </sheetData>
  <phoneticPr fontId="7" type="noConversion"/>
  <conditionalFormatting sqref="C14:AB17 C13 C9:AB12 C21:AB24 C28:AB31 C35:AB38 C42:AB45 C49:AB52 C56:AB59 C63:AB66 C70:AB73 C77:AB80 C84:AB87 C91:AB94 C98:AB101 C105:AB108 C112:AB112 C4:AB5">
    <cfRule type="cellIs" dxfId="41" priority="30" operator="greaterThan">
      <formula>1</formula>
    </cfRule>
  </conditionalFormatting>
  <conditionalFormatting sqref="D13:AB13">
    <cfRule type="cellIs" dxfId="40" priority="29" operator="greaterThan">
      <formula>1</formula>
    </cfRule>
  </conditionalFormatting>
  <conditionalFormatting sqref="C20 C18:AB19">
    <cfRule type="cellIs" dxfId="39" priority="28" operator="greaterThan">
      <formula>1</formula>
    </cfRule>
  </conditionalFormatting>
  <conditionalFormatting sqref="D20:AB20">
    <cfRule type="cellIs" dxfId="38" priority="27" operator="greaterThan">
      <formula>1</formula>
    </cfRule>
  </conditionalFormatting>
  <conditionalFormatting sqref="C27 C25:AB26">
    <cfRule type="cellIs" dxfId="37" priority="26" operator="greaterThan">
      <formula>1</formula>
    </cfRule>
  </conditionalFormatting>
  <conditionalFormatting sqref="D27:AB27">
    <cfRule type="cellIs" dxfId="36" priority="25" operator="greaterThan">
      <formula>1</formula>
    </cfRule>
  </conditionalFormatting>
  <conditionalFormatting sqref="C34 C32:AB33">
    <cfRule type="cellIs" dxfId="35" priority="24" operator="greaterThan">
      <formula>1</formula>
    </cfRule>
  </conditionalFormatting>
  <conditionalFormatting sqref="D34:AB34">
    <cfRule type="cellIs" dxfId="34" priority="23" operator="greaterThan">
      <formula>1</formula>
    </cfRule>
  </conditionalFormatting>
  <conditionalFormatting sqref="C41 C39:AB40">
    <cfRule type="cellIs" dxfId="33" priority="22" operator="greaterThan">
      <formula>1</formula>
    </cfRule>
  </conditionalFormatting>
  <conditionalFormatting sqref="D41:AB41">
    <cfRule type="cellIs" dxfId="32" priority="21" operator="greaterThan">
      <formula>1</formula>
    </cfRule>
  </conditionalFormatting>
  <conditionalFormatting sqref="C48 C46:AB47">
    <cfRule type="cellIs" dxfId="31" priority="20" operator="greaterThan">
      <formula>1</formula>
    </cfRule>
  </conditionalFormatting>
  <conditionalFormatting sqref="D48:AB48">
    <cfRule type="cellIs" dxfId="30" priority="19" operator="greaterThan">
      <formula>1</formula>
    </cfRule>
  </conditionalFormatting>
  <conditionalFormatting sqref="C55 C53:AB54">
    <cfRule type="cellIs" dxfId="29" priority="18" operator="greaterThan">
      <formula>1</formula>
    </cfRule>
  </conditionalFormatting>
  <conditionalFormatting sqref="D55:AB55">
    <cfRule type="cellIs" dxfId="28" priority="17" operator="greaterThan">
      <formula>1</formula>
    </cfRule>
  </conditionalFormatting>
  <conditionalFormatting sqref="C62 C60:AB61">
    <cfRule type="cellIs" dxfId="27" priority="16" operator="greaterThan">
      <formula>1</formula>
    </cfRule>
  </conditionalFormatting>
  <conditionalFormatting sqref="D62:AB62">
    <cfRule type="cellIs" dxfId="26" priority="15" operator="greaterThan">
      <formula>1</formula>
    </cfRule>
  </conditionalFormatting>
  <conditionalFormatting sqref="C69 C67:AB68">
    <cfRule type="cellIs" dxfId="25" priority="14" operator="greaterThan">
      <formula>1</formula>
    </cfRule>
  </conditionalFormatting>
  <conditionalFormatting sqref="D69:AB69">
    <cfRule type="cellIs" dxfId="24" priority="13" operator="greaterThan">
      <formula>1</formula>
    </cfRule>
  </conditionalFormatting>
  <conditionalFormatting sqref="C76 C74:AB75">
    <cfRule type="cellIs" dxfId="23" priority="12" operator="greaterThan">
      <formula>1</formula>
    </cfRule>
  </conditionalFormatting>
  <conditionalFormatting sqref="D76:AB76">
    <cfRule type="cellIs" dxfId="22" priority="11" operator="greaterThan">
      <formula>1</formula>
    </cfRule>
  </conditionalFormatting>
  <conditionalFormatting sqref="C83 C81:AB82">
    <cfRule type="cellIs" dxfId="21" priority="10" operator="greaterThan">
      <formula>1</formula>
    </cfRule>
  </conditionalFormatting>
  <conditionalFormatting sqref="D83:AB83">
    <cfRule type="cellIs" dxfId="20" priority="9" operator="greaterThan">
      <formula>1</formula>
    </cfRule>
  </conditionalFormatting>
  <conditionalFormatting sqref="C90 C88:AB89">
    <cfRule type="cellIs" dxfId="19" priority="8" operator="greaterThan">
      <formula>1</formula>
    </cfRule>
  </conditionalFormatting>
  <conditionalFormatting sqref="D90:AB90">
    <cfRule type="cellIs" dxfId="18" priority="7" operator="greaterThan">
      <formula>1</formula>
    </cfRule>
  </conditionalFormatting>
  <conditionalFormatting sqref="C97 C95:AB96">
    <cfRule type="cellIs" dxfId="17" priority="6" operator="greaterThan">
      <formula>1</formula>
    </cfRule>
  </conditionalFormatting>
  <conditionalFormatting sqref="D97:AB97">
    <cfRule type="cellIs" dxfId="16" priority="5" operator="greaterThan">
      <formula>1</formula>
    </cfRule>
  </conditionalFormatting>
  <conditionalFormatting sqref="C104 C102:AB103">
    <cfRule type="cellIs" dxfId="15" priority="4" operator="greaterThan">
      <formula>1</formula>
    </cfRule>
  </conditionalFormatting>
  <conditionalFormatting sqref="D104:AB104">
    <cfRule type="cellIs" dxfId="14" priority="3" operator="greaterThan">
      <formula>1</formula>
    </cfRule>
  </conditionalFormatting>
  <conditionalFormatting sqref="C111 C109:AB110">
    <cfRule type="cellIs" dxfId="13" priority="2" operator="greaterThan">
      <formula>1</formula>
    </cfRule>
  </conditionalFormatting>
  <conditionalFormatting sqref="D111:AB111">
    <cfRule type="cellIs" dxfId="12" priority="1" operator="greaterThan">
      <formula>1</formula>
    </cfRule>
  </conditionalFormatting>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1"/>
  <sheetViews>
    <sheetView topLeftCell="A4" workbookViewId="0">
      <pane xSplit="10" ySplit="8" topLeftCell="S12" activePane="bottomRight" state="frozen"/>
      <selection activeCell="A4" sqref="A4"/>
      <selection pane="topRight" activeCell="K4" sqref="K4"/>
      <selection pane="bottomLeft" activeCell="A12" sqref="A12"/>
      <selection pane="bottomRight" activeCell="T19" sqref="T19:V19"/>
    </sheetView>
  </sheetViews>
  <sheetFormatPr defaultColWidth="8.7109375" defaultRowHeight="12.75" x14ac:dyDescent="0.2"/>
  <cols>
    <col min="3" max="3" width="9.7109375" bestFit="1" customWidth="1"/>
  </cols>
  <sheetData>
    <row r="1" spans="1:28" ht="102" x14ac:dyDescent="0.2">
      <c r="A1" s="1" t="s">
        <v>1366</v>
      </c>
      <c r="B1" s="2"/>
      <c r="C1" s="20" t="s">
        <v>3</v>
      </c>
      <c r="D1" s="7" t="s">
        <v>4</v>
      </c>
      <c r="E1" s="7" t="s">
        <v>5</v>
      </c>
      <c r="F1" s="7" t="s">
        <v>6</v>
      </c>
      <c r="G1" s="7" t="s">
        <v>7</v>
      </c>
      <c r="H1" s="7" t="s">
        <v>8</v>
      </c>
      <c r="I1" s="7" t="s">
        <v>9</v>
      </c>
      <c r="J1" s="7" t="s">
        <v>11</v>
      </c>
      <c r="K1" s="7" t="s">
        <v>12</v>
      </c>
      <c r="L1" s="7" t="s">
        <v>13</v>
      </c>
      <c r="M1" s="7" t="s">
        <v>14</v>
      </c>
      <c r="N1" s="7" t="s">
        <v>15</v>
      </c>
      <c r="O1" s="7" t="s">
        <v>16</v>
      </c>
      <c r="P1" s="7" t="s">
        <v>17</v>
      </c>
      <c r="Q1" s="7" t="s">
        <v>18</v>
      </c>
      <c r="R1" s="7" t="s">
        <v>21</v>
      </c>
      <c r="S1" s="7" t="s">
        <v>22</v>
      </c>
      <c r="T1" s="7" t="s">
        <v>32</v>
      </c>
      <c r="U1" s="7" t="s">
        <v>33</v>
      </c>
      <c r="V1" s="7" t="s">
        <v>1493</v>
      </c>
      <c r="W1" s="7" t="s">
        <v>163</v>
      </c>
      <c r="X1" s="7" t="s">
        <v>164</v>
      </c>
      <c r="Y1" s="7" t="s">
        <v>165</v>
      </c>
      <c r="Z1" s="7" t="s">
        <v>166</v>
      </c>
      <c r="AA1" s="7" t="s">
        <v>167</v>
      </c>
      <c r="AB1" s="7" t="s">
        <v>168</v>
      </c>
    </row>
    <row r="2" spans="1:28" ht="38.25" x14ac:dyDescent="0.2">
      <c r="A2" s="1" t="e">
        <f>+O5A8AA2:T5</f>
        <v>#NAME?</v>
      </c>
      <c r="B2" s="2" t="s">
        <v>134</v>
      </c>
      <c r="C2" s="8">
        <v>0.10199999999999999</v>
      </c>
      <c r="D2" s="9">
        <v>9.1999999999999998E-2</v>
      </c>
      <c r="E2" s="9">
        <v>0.112</v>
      </c>
      <c r="F2" s="9">
        <v>7.6999999999999999E-2</v>
      </c>
      <c r="G2" s="9">
        <v>0.09</v>
      </c>
      <c r="H2" s="9">
        <v>0.122</v>
      </c>
      <c r="I2" s="9">
        <v>0.161</v>
      </c>
      <c r="J2" s="9">
        <v>0.34899999999999998</v>
      </c>
      <c r="K2" s="9">
        <v>0.14599999999999999</v>
      </c>
      <c r="L2" s="9">
        <v>6.7000000000000004E-2</v>
      </c>
      <c r="M2" s="9">
        <v>6.2E-2</v>
      </c>
      <c r="N2" s="9">
        <v>5.8000000000000003E-2</v>
      </c>
      <c r="O2" s="9">
        <v>2.7E-2</v>
      </c>
      <c r="P2" s="9">
        <v>0.09</v>
      </c>
      <c r="Q2" s="9">
        <v>0.11600000000000001</v>
      </c>
      <c r="R2" s="9">
        <v>9.8000000000000004E-2</v>
      </c>
      <c r="S2" s="9">
        <v>0.11</v>
      </c>
      <c r="T2" s="9">
        <v>9.6000000000000002E-2</v>
      </c>
      <c r="U2" s="9">
        <v>0.14299999999999999</v>
      </c>
      <c r="V2" s="9">
        <v>0.159</v>
      </c>
      <c r="W2" s="9">
        <v>0.16700000000000001</v>
      </c>
      <c r="X2" s="9">
        <v>6.3E-2</v>
      </c>
      <c r="Y2" s="9">
        <v>9.8000000000000004E-2</v>
      </c>
      <c r="Z2" s="9">
        <v>0.13600000000000001</v>
      </c>
      <c r="AA2" s="9">
        <v>0.11</v>
      </c>
      <c r="AB2" s="9">
        <v>6.2E-2</v>
      </c>
    </row>
    <row r="3" spans="1:28" ht="51" x14ac:dyDescent="0.2">
      <c r="A3" s="1"/>
      <c r="B3" s="2" t="s">
        <v>135</v>
      </c>
      <c r="C3" s="8">
        <v>0.125</v>
      </c>
      <c r="D3" s="9">
        <v>0.13500000000000001</v>
      </c>
      <c r="E3" s="9">
        <v>0.11799999999999999</v>
      </c>
      <c r="F3" s="9">
        <v>0.13700000000000001</v>
      </c>
      <c r="G3" s="9">
        <v>0.14599999999999999</v>
      </c>
      <c r="H3" s="9">
        <v>0.108</v>
      </c>
      <c r="I3" s="9">
        <v>7.0000000000000007E-2</v>
      </c>
      <c r="J3" s="9">
        <v>5.8999999999999997E-2</v>
      </c>
      <c r="K3" s="9">
        <v>8.1000000000000003E-2</v>
      </c>
      <c r="L3" s="9">
        <v>9.2999999999999999E-2</v>
      </c>
      <c r="M3" s="9">
        <v>0.12</v>
      </c>
      <c r="N3" s="9">
        <v>0.14799999999999999</v>
      </c>
      <c r="O3" s="9">
        <v>0.218</v>
      </c>
      <c r="P3" s="9">
        <v>0.13100000000000001</v>
      </c>
      <c r="Q3" s="9">
        <v>0.11899999999999999</v>
      </c>
      <c r="R3" s="9">
        <v>0.124</v>
      </c>
      <c r="S3" s="9">
        <v>0.129</v>
      </c>
      <c r="T3" s="9">
        <v>0.11700000000000001</v>
      </c>
      <c r="U3" s="9">
        <v>0.29599999999999999</v>
      </c>
      <c r="V3" s="9">
        <v>0.11600000000000001</v>
      </c>
      <c r="W3" s="9">
        <v>0.16700000000000001</v>
      </c>
      <c r="X3" s="9">
        <v>0.16700000000000001</v>
      </c>
      <c r="Y3" s="9">
        <v>0.157</v>
      </c>
      <c r="Z3" s="9">
        <v>0.13800000000000001</v>
      </c>
      <c r="AA3" s="9">
        <v>7.2999999999999995E-2</v>
      </c>
      <c r="AB3" s="9">
        <v>9.9000000000000005E-2</v>
      </c>
    </row>
    <row r="4" spans="1:28" ht="63.75" x14ac:dyDescent="0.2">
      <c r="A4" s="1"/>
      <c r="B4" s="2" t="s">
        <v>136</v>
      </c>
      <c r="C4" s="8">
        <v>0.19500000000000001</v>
      </c>
      <c r="D4" s="9">
        <v>0.20100000000000001</v>
      </c>
      <c r="E4" s="9">
        <v>0.22700000000000001</v>
      </c>
      <c r="F4" s="9">
        <v>0.214</v>
      </c>
      <c r="G4" s="9">
        <v>0.16300000000000001</v>
      </c>
      <c r="H4" s="9">
        <v>0.16</v>
      </c>
      <c r="I4" s="9">
        <v>0.151</v>
      </c>
      <c r="J4" s="9">
        <v>0.156</v>
      </c>
      <c r="K4" s="9">
        <v>0.17100000000000001</v>
      </c>
      <c r="L4" s="9">
        <v>0.186</v>
      </c>
      <c r="M4" s="9">
        <v>0.2</v>
      </c>
      <c r="N4" s="9">
        <v>0.316</v>
      </c>
      <c r="O4" s="9">
        <v>0.30299999999999999</v>
      </c>
      <c r="P4" s="9">
        <v>0.189</v>
      </c>
      <c r="Q4" s="9">
        <v>0.20799999999999999</v>
      </c>
      <c r="R4" s="9">
        <v>0.20200000000000001</v>
      </c>
      <c r="S4" s="9">
        <v>0.16300000000000001</v>
      </c>
      <c r="T4" s="9">
        <v>0.19400000000000001</v>
      </c>
      <c r="U4" s="9">
        <v>0.26500000000000001</v>
      </c>
      <c r="V4" s="9">
        <v>0.183</v>
      </c>
      <c r="W4" s="9">
        <v>0.28799999999999998</v>
      </c>
      <c r="X4" s="9">
        <v>0.19800000000000001</v>
      </c>
      <c r="Y4" s="9">
        <v>0.189</v>
      </c>
      <c r="Z4" s="9">
        <v>0.192</v>
      </c>
      <c r="AA4" s="9">
        <v>0.20300000000000001</v>
      </c>
      <c r="AB4" s="9">
        <v>0.18</v>
      </c>
    </row>
    <row r="5" spans="1:28" ht="25.5" x14ac:dyDescent="0.2">
      <c r="A5" s="1"/>
      <c r="B5" s="2" t="s">
        <v>291</v>
      </c>
      <c r="C5" s="8">
        <v>0.57799999999999996</v>
      </c>
      <c r="D5" s="9">
        <v>0.57199999999999995</v>
      </c>
      <c r="E5" s="9">
        <v>0.54200000000000004</v>
      </c>
      <c r="F5" s="9">
        <v>0.57199999999999995</v>
      </c>
      <c r="G5" s="9">
        <v>0.6</v>
      </c>
      <c r="H5" s="9">
        <v>0.61</v>
      </c>
      <c r="I5" s="9">
        <v>0.61799999999999999</v>
      </c>
      <c r="J5" s="9">
        <v>0.435</v>
      </c>
      <c r="K5" s="9">
        <v>0.60099999999999998</v>
      </c>
      <c r="L5" s="9">
        <v>0.65400000000000003</v>
      </c>
      <c r="M5" s="9">
        <v>0.61799999999999999</v>
      </c>
      <c r="N5" s="9">
        <v>0.47699999999999998</v>
      </c>
      <c r="O5" s="9">
        <v>0.45200000000000001</v>
      </c>
      <c r="P5" s="9">
        <v>0.59</v>
      </c>
      <c r="Q5" s="9">
        <v>0.55700000000000005</v>
      </c>
      <c r="R5" s="9">
        <v>0.57599999999999996</v>
      </c>
      <c r="S5" s="9">
        <v>0.59699999999999998</v>
      </c>
      <c r="T5" s="9">
        <v>0.59299999999999997</v>
      </c>
      <c r="U5" s="9">
        <v>0.29599999999999999</v>
      </c>
      <c r="V5" s="9">
        <v>0.54300000000000004</v>
      </c>
      <c r="W5" s="9">
        <v>0.379</v>
      </c>
      <c r="X5" s="9">
        <v>0.57299999999999995</v>
      </c>
      <c r="Y5" s="9">
        <v>0.55700000000000005</v>
      </c>
      <c r="Z5" s="9">
        <v>0.53500000000000003</v>
      </c>
      <c r="AA5" s="9">
        <v>0.61399999999999999</v>
      </c>
      <c r="AB5" s="9">
        <v>0.65900000000000003</v>
      </c>
    </row>
    <row r="6" spans="1:28" x14ac:dyDescent="0.2">
      <c r="A6" s="1"/>
      <c r="B6" s="2" t="s">
        <v>3</v>
      </c>
      <c r="C6" s="3">
        <v>2348</v>
      </c>
      <c r="D6" s="4">
        <v>348</v>
      </c>
      <c r="E6" s="4">
        <v>507</v>
      </c>
      <c r="F6" s="4">
        <v>607</v>
      </c>
      <c r="G6" s="4">
        <v>410</v>
      </c>
      <c r="H6" s="4">
        <v>213</v>
      </c>
      <c r="I6" s="4">
        <v>199</v>
      </c>
      <c r="J6" s="4">
        <v>186</v>
      </c>
      <c r="K6" s="4">
        <v>356</v>
      </c>
      <c r="L6" s="4">
        <v>612</v>
      </c>
      <c r="M6" s="4">
        <v>275</v>
      </c>
      <c r="N6" s="4">
        <v>155</v>
      </c>
      <c r="O6" s="4">
        <v>188</v>
      </c>
      <c r="P6" s="4">
        <v>1365</v>
      </c>
      <c r="Q6" s="4">
        <v>889</v>
      </c>
      <c r="R6" s="4">
        <v>1965</v>
      </c>
      <c r="S6" s="4">
        <v>263</v>
      </c>
      <c r="T6" s="4">
        <v>2092</v>
      </c>
      <c r="U6" s="4">
        <v>98</v>
      </c>
      <c r="V6" s="4">
        <v>164</v>
      </c>
      <c r="W6" s="4">
        <v>66</v>
      </c>
      <c r="X6" s="4">
        <v>192</v>
      </c>
      <c r="Y6" s="4">
        <v>594</v>
      </c>
      <c r="Z6" s="4">
        <v>574</v>
      </c>
      <c r="AA6" s="4">
        <v>492</v>
      </c>
      <c r="AB6" s="4">
        <v>405</v>
      </c>
    </row>
    <row r="7" spans="1:28" x14ac:dyDescent="0.2">
      <c r="A7" s="34"/>
      <c r="B7" s="35"/>
      <c r="C7" s="36"/>
      <c r="D7" s="37"/>
      <c r="E7" s="37"/>
      <c r="F7" s="37"/>
      <c r="G7" s="37"/>
      <c r="H7" s="37"/>
      <c r="I7" s="37"/>
      <c r="J7" s="37"/>
      <c r="K7" s="37"/>
      <c r="L7" s="37"/>
      <c r="M7" s="37"/>
      <c r="N7" s="37"/>
      <c r="O7" s="37"/>
      <c r="P7" s="37"/>
      <c r="Q7" s="37"/>
      <c r="R7" s="37"/>
      <c r="S7" s="37"/>
      <c r="T7" s="37"/>
      <c r="U7" s="37"/>
      <c r="V7" s="37"/>
      <c r="W7" s="37"/>
      <c r="X7" s="37"/>
      <c r="Y7" s="37"/>
      <c r="Z7" s="37"/>
      <c r="AA7" s="37"/>
      <c r="AB7" s="37"/>
    </row>
    <row r="8" spans="1:28" x14ac:dyDescent="0.2">
      <c r="A8" t="s">
        <v>1510</v>
      </c>
    </row>
    <row r="9" spans="1:28" ht="38.25" x14ac:dyDescent="0.2">
      <c r="A9" s="1" t="e">
        <f>+O5A8AA2:T12</f>
        <v>#NAME?</v>
      </c>
      <c r="B9" s="2" t="s">
        <v>134</v>
      </c>
      <c r="C9" s="38">
        <f>C2*C6</f>
        <v>239.49599999999998</v>
      </c>
      <c r="D9" s="38">
        <f t="shared" ref="D9:AB9" si="0">D2*D6</f>
        <v>32.015999999999998</v>
      </c>
      <c r="E9" s="38">
        <f t="shared" si="0"/>
        <v>56.783999999999999</v>
      </c>
      <c r="F9" s="38">
        <f t="shared" si="0"/>
        <v>46.738999999999997</v>
      </c>
      <c r="G9" s="38">
        <f t="shared" si="0"/>
        <v>36.9</v>
      </c>
      <c r="H9" s="38">
        <f t="shared" si="0"/>
        <v>25.986000000000001</v>
      </c>
      <c r="I9" s="38">
        <f t="shared" si="0"/>
        <v>32.039000000000001</v>
      </c>
      <c r="J9" s="38">
        <f t="shared" si="0"/>
        <v>64.914000000000001</v>
      </c>
      <c r="K9" s="38">
        <f t="shared" si="0"/>
        <v>51.975999999999999</v>
      </c>
      <c r="L9" s="38">
        <f t="shared" si="0"/>
        <v>41.004000000000005</v>
      </c>
      <c r="M9" s="38">
        <f t="shared" si="0"/>
        <v>17.05</v>
      </c>
      <c r="N9" s="38">
        <f t="shared" si="0"/>
        <v>8.99</v>
      </c>
      <c r="O9" s="38">
        <f t="shared" si="0"/>
        <v>5.0759999999999996</v>
      </c>
      <c r="P9" s="38">
        <f t="shared" si="0"/>
        <v>122.85</v>
      </c>
      <c r="Q9" s="38">
        <f t="shared" si="0"/>
        <v>103.12400000000001</v>
      </c>
      <c r="R9" s="38">
        <f t="shared" si="0"/>
        <v>192.57000000000002</v>
      </c>
      <c r="S9" s="38">
        <f t="shared" si="0"/>
        <v>28.93</v>
      </c>
      <c r="T9" s="38">
        <f t="shared" si="0"/>
        <v>200.83199999999999</v>
      </c>
      <c r="U9" s="38">
        <f t="shared" si="0"/>
        <v>14.013999999999999</v>
      </c>
      <c r="V9" s="38">
        <f t="shared" si="0"/>
        <v>26.076000000000001</v>
      </c>
      <c r="W9" s="38">
        <f t="shared" si="0"/>
        <v>11.022</v>
      </c>
      <c r="X9" s="38">
        <f t="shared" si="0"/>
        <v>12.096</v>
      </c>
      <c r="Y9" s="38">
        <f t="shared" si="0"/>
        <v>58.212000000000003</v>
      </c>
      <c r="Z9" s="38">
        <f t="shared" si="0"/>
        <v>78.064000000000007</v>
      </c>
      <c r="AA9" s="38">
        <f t="shared" si="0"/>
        <v>54.12</v>
      </c>
      <c r="AB9" s="38">
        <f t="shared" si="0"/>
        <v>25.11</v>
      </c>
    </row>
    <row r="10" spans="1:28" ht="51" x14ac:dyDescent="0.2">
      <c r="A10" s="1"/>
      <c r="B10" s="2" t="s">
        <v>135</v>
      </c>
      <c r="C10" s="38">
        <f>C3*C6</f>
        <v>293.5</v>
      </c>
      <c r="D10" s="38">
        <f t="shared" ref="D10:AB10" si="1">D3*D6</f>
        <v>46.980000000000004</v>
      </c>
      <c r="E10" s="38">
        <f t="shared" si="1"/>
        <v>59.825999999999993</v>
      </c>
      <c r="F10" s="38">
        <f t="shared" si="1"/>
        <v>83.159000000000006</v>
      </c>
      <c r="G10" s="38">
        <f t="shared" si="1"/>
        <v>59.86</v>
      </c>
      <c r="H10" s="38">
        <f t="shared" si="1"/>
        <v>23.004000000000001</v>
      </c>
      <c r="I10" s="38">
        <f t="shared" si="1"/>
        <v>13.930000000000001</v>
      </c>
      <c r="J10" s="38">
        <f t="shared" si="1"/>
        <v>10.974</v>
      </c>
      <c r="K10" s="38">
        <f t="shared" si="1"/>
        <v>28.836000000000002</v>
      </c>
      <c r="L10" s="38">
        <f t="shared" si="1"/>
        <v>56.915999999999997</v>
      </c>
      <c r="M10" s="38">
        <f t="shared" si="1"/>
        <v>33</v>
      </c>
      <c r="N10" s="38">
        <f t="shared" si="1"/>
        <v>22.939999999999998</v>
      </c>
      <c r="O10" s="38">
        <f t="shared" si="1"/>
        <v>40.984000000000002</v>
      </c>
      <c r="P10" s="38">
        <f t="shared" si="1"/>
        <v>178.815</v>
      </c>
      <c r="Q10" s="38">
        <f t="shared" si="1"/>
        <v>105.791</v>
      </c>
      <c r="R10" s="38">
        <f t="shared" si="1"/>
        <v>243.66</v>
      </c>
      <c r="S10" s="38">
        <f t="shared" si="1"/>
        <v>33.927</v>
      </c>
      <c r="T10" s="38">
        <f t="shared" si="1"/>
        <v>244.76400000000001</v>
      </c>
      <c r="U10" s="38">
        <f t="shared" si="1"/>
        <v>29.007999999999999</v>
      </c>
      <c r="V10" s="38">
        <f t="shared" si="1"/>
        <v>19.024000000000001</v>
      </c>
      <c r="W10" s="38">
        <f t="shared" si="1"/>
        <v>11.022</v>
      </c>
      <c r="X10" s="38">
        <f t="shared" si="1"/>
        <v>32.064</v>
      </c>
      <c r="Y10" s="38">
        <f t="shared" si="1"/>
        <v>93.257999999999996</v>
      </c>
      <c r="Z10" s="38">
        <f t="shared" si="1"/>
        <v>79.212000000000003</v>
      </c>
      <c r="AA10" s="38">
        <f t="shared" si="1"/>
        <v>35.915999999999997</v>
      </c>
      <c r="AB10" s="38">
        <f t="shared" si="1"/>
        <v>40.094999999999999</v>
      </c>
    </row>
    <row r="11" spans="1:28" ht="63.75" x14ac:dyDescent="0.2">
      <c r="A11" s="1"/>
      <c r="B11" s="2" t="s">
        <v>136</v>
      </c>
      <c r="C11" s="38">
        <f>C4*C6</f>
        <v>457.86</v>
      </c>
      <c r="D11" s="38">
        <f t="shared" ref="D11:AB11" si="2">D4*D6</f>
        <v>69.948000000000008</v>
      </c>
      <c r="E11" s="38">
        <f t="shared" si="2"/>
        <v>115.089</v>
      </c>
      <c r="F11" s="38">
        <f t="shared" si="2"/>
        <v>129.898</v>
      </c>
      <c r="G11" s="38">
        <f t="shared" si="2"/>
        <v>66.83</v>
      </c>
      <c r="H11" s="38">
        <f t="shared" si="2"/>
        <v>34.08</v>
      </c>
      <c r="I11" s="38">
        <f t="shared" si="2"/>
        <v>30.048999999999999</v>
      </c>
      <c r="J11" s="38">
        <f t="shared" si="2"/>
        <v>29.015999999999998</v>
      </c>
      <c r="K11" s="38">
        <f t="shared" si="2"/>
        <v>60.876000000000005</v>
      </c>
      <c r="L11" s="38">
        <f t="shared" si="2"/>
        <v>113.83199999999999</v>
      </c>
      <c r="M11" s="38">
        <f t="shared" si="2"/>
        <v>55</v>
      </c>
      <c r="N11" s="38">
        <f t="shared" si="2"/>
        <v>48.980000000000004</v>
      </c>
      <c r="O11" s="38">
        <f t="shared" si="2"/>
        <v>56.963999999999999</v>
      </c>
      <c r="P11" s="38">
        <f t="shared" si="2"/>
        <v>257.98500000000001</v>
      </c>
      <c r="Q11" s="38">
        <f t="shared" si="2"/>
        <v>184.91199999999998</v>
      </c>
      <c r="R11" s="38">
        <f t="shared" si="2"/>
        <v>396.93</v>
      </c>
      <c r="S11" s="38">
        <f t="shared" si="2"/>
        <v>42.869</v>
      </c>
      <c r="T11" s="38">
        <f t="shared" si="2"/>
        <v>405.84800000000001</v>
      </c>
      <c r="U11" s="38">
        <f t="shared" si="2"/>
        <v>25.970000000000002</v>
      </c>
      <c r="V11" s="38">
        <f t="shared" si="2"/>
        <v>30.012</v>
      </c>
      <c r="W11" s="38">
        <f t="shared" si="2"/>
        <v>19.007999999999999</v>
      </c>
      <c r="X11" s="38">
        <f t="shared" si="2"/>
        <v>38.016000000000005</v>
      </c>
      <c r="Y11" s="38">
        <f t="shared" si="2"/>
        <v>112.26600000000001</v>
      </c>
      <c r="Z11" s="38">
        <f t="shared" si="2"/>
        <v>110.208</v>
      </c>
      <c r="AA11" s="38">
        <f t="shared" si="2"/>
        <v>99.876000000000005</v>
      </c>
      <c r="AB11" s="38">
        <f t="shared" si="2"/>
        <v>72.899999999999991</v>
      </c>
    </row>
    <row r="12" spans="1:28" ht="25.5" x14ac:dyDescent="0.2">
      <c r="A12" s="1"/>
      <c r="B12" s="2" t="s">
        <v>291</v>
      </c>
      <c r="C12" s="38">
        <f>C5*C6</f>
        <v>1357.144</v>
      </c>
      <c r="D12" s="38">
        <f t="shared" ref="D12:AB12" si="3">D5*D6</f>
        <v>199.05599999999998</v>
      </c>
      <c r="E12" s="38">
        <f t="shared" si="3"/>
        <v>274.79400000000004</v>
      </c>
      <c r="F12" s="38">
        <f t="shared" si="3"/>
        <v>347.20399999999995</v>
      </c>
      <c r="G12" s="38">
        <f t="shared" si="3"/>
        <v>246</v>
      </c>
      <c r="H12" s="38">
        <f t="shared" si="3"/>
        <v>129.93</v>
      </c>
      <c r="I12" s="38">
        <f t="shared" si="3"/>
        <v>122.982</v>
      </c>
      <c r="J12" s="38">
        <f t="shared" si="3"/>
        <v>80.91</v>
      </c>
      <c r="K12" s="38">
        <f t="shared" si="3"/>
        <v>213.95599999999999</v>
      </c>
      <c r="L12" s="38">
        <f t="shared" si="3"/>
        <v>400.24799999999999</v>
      </c>
      <c r="M12" s="38">
        <f t="shared" si="3"/>
        <v>169.95</v>
      </c>
      <c r="N12" s="38">
        <f t="shared" si="3"/>
        <v>73.935000000000002</v>
      </c>
      <c r="O12" s="38">
        <f t="shared" si="3"/>
        <v>84.975999999999999</v>
      </c>
      <c r="P12" s="38">
        <f t="shared" si="3"/>
        <v>805.34999999999991</v>
      </c>
      <c r="Q12" s="38">
        <f t="shared" si="3"/>
        <v>495.17300000000006</v>
      </c>
      <c r="R12" s="38">
        <f t="shared" si="3"/>
        <v>1131.8399999999999</v>
      </c>
      <c r="S12" s="38">
        <f t="shared" si="3"/>
        <v>157.011</v>
      </c>
      <c r="T12" s="38">
        <f t="shared" si="3"/>
        <v>1240.556</v>
      </c>
      <c r="U12" s="38">
        <f t="shared" si="3"/>
        <v>29.007999999999999</v>
      </c>
      <c r="V12" s="38">
        <f t="shared" si="3"/>
        <v>89.052000000000007</v>
      </c>
      <c r="W12" s="38">
        <f t="shared" si="3"/>
        <v>25.013999999999999</v>
      </c>
      <c r="X12" s="38">
        <f t="shared" si="3"/>
        <v>110.01599999999999</v>
      </c>
      <c r="Y12" s="38">
        <f t="shared" si="3"/>
        <v>330.858</v>
      </c>
      <c r="Z12" s="38">
        <f t="shared" si="3"/>
        <v>307.09000000000003</v>
      </c>
      <c r="AA12" s="38">
        <f t="shared" si="3"/>
        <v>302.08800000000002</v>
      </c>
      <c r="AB12" s="38">
        <f t="shared" si="3"/>
        <v>266.89500000000004</v>
      </c>
    </row>
    <row r="13" spans="1:28" x14ac:dyDescent="0.2">
      <c r="A13" s="1"/>
      <c r="B13" s="2" t="s">
        <v>3</v>
      </c>
      <c r="C13" s="38">
        <f>SUM(C9:C12)</f>
        <v>2348</v>
      </c>
      <c r="D13" s="38">
        <f t="shared" ref="D13:AB13" si="4">SUM(D9:D12)</f>
        <v>348</v>
      </c>
      <c r="E13" s="38">
        <f t="shared" si="4"/>
        <v>506.49300000000005</v>
      </c>
      <c r="F13" s="38">
        <f t="shared" si="4"/>
        <v>607</v>
      </c>
      <c r="G13" s="38">
        <f t="shared" si="4"/>
        <v>409.59</v>
      </c>
      <c r="H13" s="38">
        <f t="shared" si="4"/>
        <v>213</v>
      </c>
      <c r="I13" s="38">
        <f t="shared" si="4"/>
        <v>199</v>
      </c>
      <c r="J13" s="38">
        <f t="shared" si="4"/>
        <v>185.81399999999999</v>
      </c>
      <c r="K13" s="38">
        <f t="shared" si="4"/>
        <v>355.64400000000001</v>
      </c>
      <c r="L13" s="38">
        <f t="shared" si="4"/>
        <v>612</v>
      </c>
      <c r="M13" s="38">
        <f t="shared" si="4"/>
        <v>275</v>
      </c>
      <c r="N13" s="38">
        <f t="shared" si="4"/>
        <v>154.845</v>
      </c>
      <c r="O13" s="38">
        <f t="shared" si="4"/>
        <v>188</v>
      </c>
      <c r="P13" s="38">
        <f t="shared" si="4"/>
        <v>1365</v>
      </c>
      <c r="Q13" s="38">
        <f t="shared" si="4"/>
        <v>889</v>
      </c>
      <c r="R13" s="38">
        <f t="shared" si="4"/>
        <v>1965</v>
      </c>
      <c r="S13" s="38">
        <f t="shared" si="4"/>
        <v>262.73699999999997</v>
      </c>
      <c r="T13" s="38">
        <f t="shared" si="4"/>
        <v>2092</v>
      </c>
      <c r="U13" s="38">
        <f t="shared" si="4"/>
        <v>98</v>
      </c>
      <c r="V13" s="38">
        <f t="shared" si="4"/>
        <v>164.16399999999999</v>
      </c>
      <c r="W13" s="38">
        <f t="shared" si="4"/>
        <v>66.066000000000003</v>
      </c>
      <c r="X13" s="38">
        <f t="shared" si="4"/>
        <v>192.19200000000001</v>
      </c>
      <c r="Y13" s="38">
        <f t="shared" si="4"/>
        <v>594.59400000000005</v>
      </c>
      <c r="Z13" s="38">
        <f t="shared" si="4"/>
        <v>574.57400000000007</v>
      </c>
      <c r="AA13" s="38">
        <f t="shared" si="4"/>
        <v>492</v>
      </c>
      <c r="AB13" s="38">
        <f t="shared" si="4"/>
        <v>405</v>
      </c>
    </row>
    <row r="14" spans="1:28" ht="51" x14ac:dyDescent="0.2">
      <c r="A14" s="34"/>
      <c r="B14" s="35" t="s">
        <v>1512</v>
      </c>
      <c r="C14" s="39">
        <f>C10+C11+C12</f>
        <v>2108.5039999999999</v>
      </c>
      <c r="D14" s="39">
        <f t="shared" ref="D14:AB14" si="5">D10+D11+D12</f>
        <v>315.98399999999998</v>
      </c>
      <c r="E14" s="39">
        <f t="shared" si="5"/>
        <v>449.70900000000006</v>
      </c>
      <c r="F14" s="39">
        <f t="shared" si="5"/>
        <v>560.26099999999997</v>
      </c>
      <c r="G14" s="39">
        <f t="shared" si="5"/>
        <v>372.69</v>
      </c>
      <c r="H14" s="39">
        <f t="shared" si="5"/>
        <v>187.01400000000001</v>
      </c>
      <c r="I14" s="39">
        <f t="shared" si="5"/>
        <v>166.96100000000001</v>
      </c>
      <c r="J14" s="39">
        <f t="shared" si="5"/>
        <v>120.89999999999999</v>
      </c>
      <c r="K14" s="39">
        <f t="shared" si="5"/>
        <v>303.66800000000001</v>
      </c>
      <c r="L14" s="39">
        <f t="shared" si="5"/>
        <v>570.99599999999998</v>
      </c>
      <c r="M14" s="39">
        <f t="shared" si="5"/>
        <v>257.95</v>
      </c>
      <c r="N14" s="39">
        <f t="shared" si="5"/>
        <v>145.85500000000002</v>
      </c>
      <c r="O14" s="39">
        <f t="shared" si="5"/>
        <v>182.92400000000001</v>
      </c>
      <c r="P14" s="39">
        <f t="shared" si="5"/>
        <v>1242.1499999999999</v>
      </c>
      <c r="Q14" s="39">
        <f t="shared" si="5"/>
        <v>785.87599999999998</v>
      </c>
      <c r="R14" s="39">
        <f t="shared" si="5"/>
        <v>1772.4299999999998</v>
      </c>
      <c r="S14" s="39">
        <f t="shared" si="5"/>
        <v>233.80699999999999</v>
      </c>
      <c r="T14" s="39">
        <f t="shared" si="5"/>
        <v>1891.1680000000001</v>
      </c>
      <c r="U14" s="39">
        <f t="shared" si="5"/>
        <v>83.986000000000004</v>
      </c>
      <c r="V14" s="39">
        <f t="shared" si="5"/>
        <v>138.08800000000002</v>
      </c>
      <c r="W14" s="39">
        <f t="shared" si="5"/>
        <v>55.043999999999997</v>
      </c>
      <c r="X14" s="39">
        <f t="shared" si="5"/>
        <v>180.096</v>
      </c>
      <c r="Y14" s="39">
        <f t="shared" si="5"/>
        <v>536.38200000000006</v>
      </c>
      <c r="Z14" s="39">
        <f t="shared" si="5"/>
        <v>496.51000000000005</v>
      </c>
      <c r="AA14" s="39">
        <f t="shared" si="5"/>
        <v>437.88</v>
      </c>
      <c r="AB14" s="39">
        <f t="shared" si="5"/>
        <v>379.89000000000004</v>
      </c>
    </row>
    <row r="16" spans="1:28" x14ac:dyDescent="0.2">
      <c r="A16" t="s">
        <v>1511</v>
      </c>
    </row>
    <row r="18" spans="2:28" ht="51" x14ac:dyDescent="0.2">
      <c r="B18" s="2" t="s">
        <v>135</v>
      </c>
      <c r="C18" s="40">
        <f>C10/C14</f>
        <v>0.13919821826280623</v>
      </c>
      <c r="D18" s="40">
        <f t="shared" ref="D18:AB18" si="6">D10/D14</f>
        <v>0.14867841409691632</v>
      </c>
      <c r="E18" s="40">
        <f t="shared" si="6"/>
        <v>0.13303269447576097</v>
      </c>
      <c r="F18" s="40">
        <f t="shared" si="6"/>
        <v>0.14842903575297944</v>
      </c>
      <c r="G18" s="40">
        <f t="shared" si="6"/>
        <v>0.16061606160616063</v>
      </c>
      <c r="H18" s="40">
        <f t="shared" si="6"/>
        <v>0.12300683371298406</v>
      </c>
      <c r="I18" s="40">
        <f t="shared" si="6"/>
        <v>8.3432657926102508E-2</v>
      </c>
      <c r="J18" s="40">
        <f t="shared" si="6"/>
        <v>9.0769230769230783E-2</v>
      </c>
      <c r="K18" s="40">
        <f t="shared" si="6"/>
        <v>9.495896834701055E-2</v>
      </c>
      <c r="L18" s="40">
        <f t="shared" si="6"/>
        <v>9.9678456591639875E-2</v>
      </c>
      <c r="M18" s="40">
        <f t="shared" si="6"/>
        <v>0.1279317697228145</v>
      </c>
      <c r="N18" s="40">
        <f t="shared" si="6"/>
        <v>0.15727948990435703</v>
      </c>
      <c r="O18" s="40">
        <f t="shared" si="6"/>
        <v>0.22404933196300103</v>
      </c>
      <c r="P18" s="40">
        <f t="shared" si="6"/>
        <v>0.14395604395604397</v>
      </c>
      <c r="Q18" s="40">
        <f t="shared" si="6"/>
        <v>0.13461538461538461</v>
      </c>
      <c r="R18" s="40">
        <f t="shared" si="6"/>
        <v>0.13747228381374724</v>
      </c>
      <c r="S18" s="40">
        <f t="shared" si="6"/>
        <v>0.14510686164229472</v>
      </c>
      <c r="T18" s="40">
        <f t="shared" si="6"/>
        <v>0.12942477876106195</v>
      </c>
      <c r="U18" s="40">
        <f t="shared" si="6"/>
        <v>0.34539089848308047</v>
      </c>
      <c r="V18" s="40">
        <f t="shared" si="6"/>
        <v>0.13776722090261281</v>
      </c>
      <c r="W18" s="40">
        <f t="shared" si="6"/>
        <v>0.20023980815347722</v>
      </c>
      <c r="X18" s="40">
        <f t="shared" si="6"/>
        <v>0.17803837953091683</v>
      </c>
      <c r="Y18" s="40">
        <f t="shared" si="6"/>
        <v>0.17386489479512732</v>
      </c>
      <c r="Z18" s="40">
        <f t="shared" si="6"/>
        <v>0.15953757225433526</v>
      </c>
      <c r="AA18" s="40">
        <f t="shared" si="6"/>
        <v>8.202247191011236E-2</v>
      </c>
      <c r="AB18" s="40">
        <f t="shared" si="6"/>
        <v>0.10554371002132194</v>
      </c>
    </row>
    <row r="19" spans="2:28" ht="63.75" x14ac:dyDescent="0.2">
      <c r="B19" s="2" t="s">
        <v>136</v>
      </c>
      <c r="C19" s="40">
        <f>C11/C14</f>
        <v>0.21714922048997776</v>
      </c>
      <c r="D19" s="40">
        <f t="shared" ref="D19:AB19" si="7">D11/D14</f>
        <v>0.22136563876651985</v>
      </c>
      <c r="E19" s="40">
        <f t="shared" si="7"/>
        <v>0.2559188275084554</v>
      </c>
      <c r="F19" s="40">
        <f t="shared" si="7"/>
        <v>0.23185265438786568</v>
      </c>
      <c r="G19" s="40">
        <f t="shared" si="7"/>
        <v>0.17931793179317931</v>
      </c>
      <c r="H19" s="40">
        <f t="shared" si="7"/>
        <v>0.18223234624145784</v>
      </c>
      <c r="I19" s="40">
        <f t="shared" si="7"/>
        <v>0.17997616209773537</v>
      </c>
      <c r="J19" s="40">
        <f t="shared" si="7"/>
        <v>0.24</v>
      </c>
      <c r="K19" s="40">
        <f t="shared" si="7"/>
        <v>0.20046893317702227</v>
      </c>
      <c r="L19" s="40">
        <f t="shared" si="7"/>
        <v>0.19935691318327975</v>
      </c>
      <c r="M19" s="40">
        <f t="shared" si="7"/>
        <v>0.21321961620469085</v>
      </c>
      <c r="N19" s="40">
        <f t="shared" si="7"/>
        <v>0.33581296493092455</v>
      </c>
      <c r="O19" s="40">
        <f t="shared" si="7"/>
        <v>0.31140801644398763</v>
      </c>
      <c r="P19" s="40">
        <f t="shared" si="7"/>
        <v>0.20769230769230773</v>
      </c>
      <c r="Q19" s="40">
        <f t="shared" si="7"/>
        <v>0.23529411764705879</v>
      </c>
      <c r="R19" s="40">
        <f t="shared" si="7"/>
        <v>0.2239467849223947</v>
      </c>
      <c r="S19" s="40">
        <f t="shared" si="7"/>
        <v>0.18335208098987626</v>
      </c>
      <c r="T19" s="40">
        <f t="shared" si="7"/>
        <v>0.21460176991150443</v>
      </c>
      <c r="U19" s="40">
        <f t="shared" si="7"/>
        <v>0.30921820303383901</v>
      </c>
      <c r="V19" s="40">
        <f t="shared" si="7"/>
        <v>0.21733966745843228</v>
      </c>
      <c r="W19" s="40">
        <f t="shared" si="7"/>
        <v>0.34532374100719426</v>
      </c>
      <c r="X19" s="40">
        <f t="shared" si="7"/>
        <v>0.21108742004264394</v>
      </c>
      <c r="Y19" s="40">
        <f t="shared" si="7"/>
        <v>0.20930232558139533</v>
      </c>
      <c r="Z19" s="40">
        <f t="shared" si="7"/>
        <v>0.22196531791907512</v>
      </c>
      <c r="AA19" s="40">
        <f t="shared" si="7"/>
        <v>0.22808988764044946</v>
      </c>
      <c r="AB19" s="40">
        <f t="shared" si="7"/>
        <v>0.1918976545842217</v>
      </c>
    </row>
    <row r="20" spans="2:28" ht="25.5" x14ac:dyDescent="0.2">
      <c r="B20" s="2" t="s">
        <v>291</v>
      </c>
      <c r="C20" s="40">
        <f>C12/C14</f>
        <v>0.64365256124721604</v>
      </c>
      <c r="D20" s="40">
        <f t="shared" ref="D20:AB20" si="8">D12/D14</f>
        <v>0.62995594713656389</v>
      </c>
      <c r="E20" s="40">
        <f t="shared" si="8"/>
        <v>0.61104847801578355</v>
      </c>
      <c r="F20" s="40">
        <f t="shared" si="8"/>
        <v>0.61971830985915488</v>
      </c>
      <c r="G20" s="40">
        <f t="shared" si="8"/>
        <v>0.66006600660066006</v>
      </c>
      <c r="H20" s="40">
        <f t="shared" si="8"/>
        <v>0.69476082004555806</v>
      </c>
      <c r="I20" s="40">
        <f t="shared" si="8"/>
        <v>0.73659117997616208</v>
      </c>
      <c r="J20" s="40">
        <f t="shared" si="8"/>
        <v>0.6692307692307693</v>
      </c>
      <c r="K20" s="40">
        <f t="shared" si="8"/>
        <v>0.70457209847596713</v>
      </c>
      <c r="L20" s="40">
        <f t="shared" si="8"/>
        <v>0.70096463022508038</v>
      </c>
      <c r="M20" s="40">
        <f t="shared" si="8"/>
        <v>0.65884861407249462</v>
      </c>
      <c r="N20" s="40">
        <f t="shared" si="8"/>
        <v>0.50690754516471836</v>
      </c>
      <c r="O20" s="40">
        <f t="shared" si="8"/>
        <v>0.46454265159301128</v>
      </c>
      <c r="P20" s="40">
        <f t="shared" si="8"/>
        <v>0.64835164835164838</v>
      </c>
      <c r="Q20" s="40">
        <f t="shared" si="8"/>
        <v>0.63009049773755665</v>
      </c>
      <c r="R20" s="40">
        <f t="shared" si="8"/>
        <v>0.63858093126385806</v>
      </c>
      <c r="S20" s="40">
        <f t="shared" si="8"/>
        <v>0.67154105736782899</v>
      </c>
      <c r="T20" s="40">
        <f t="shared" si="8"/>
        <v>0.65597345132743357</v>
      </c>
      <c r="U20" s="40">
        <f t="shared" si="8"/>
        <v>0.34539089848308047</v>
      </c>
      <c r="V20" s="40">
        <f t="shared" si="8"/>
        <v>0.6448931116389548</v>
      </c>
      <c r="W20" s="40">
        <f t="shared" si="8"/>
        <v>0.45443645083932854</v>
      </c>
      <c r="X20" s="40">
        <f t="shared" si="8"/>
        <v>0.61087420042643914</v>
      </c>
      <c r="Y20" s="40">
        <f t="shared" si="8"/>
        <v>0.61683277962347727</v>
      </c>
      <c r="Z20" s="40">
        <f t="shared" si="8"/>
        <v>0.61849710982658956</v>
      </c>
      <c r="AA20" s="40">
        <f t="shared" si="8"/>
        <v>0.68988764044943829</v>
      </c>
      <c r="AB20" s="40">
        <f t="shared" si="8"/>
        <v>0.70255863539445629</v>
      </c>
    </row>
    <row r="21" spans="2:28" x14ac:dyDescent="0.2">
      <c r="B21" s="41" t="s">
        <v>3</v>
      </c>
      <c r="C21" s="40">
        <f>SUM(C18:C20)</f>
        <v>1</v>
      </c>
      <c r="D21" s="40">
        <f t="shared" ref="D21:AB21" si="9">SUM(D18:D20)</f>
        <v>1</v>
      </c>
      <c r="E21" s="40">
        <f t="shared" si="9"/>
        <v>0.99999999999999989</v>
      </c>
      <c r="F21" s="40">
        <f t="shared" si="9"/>
        <v>1</v>
      </c>
      <c r="G21" s="40">
        <f t="shared" si="9"/>
        <v>1</v>
      </c>
      <c r="H21" s="40">
        <f t="shared" si="9"/>
        <v>1</v>
      </c>
      <c r="I21" s="40">
        <f t="shared" si="9"/>
        <v>1</v>
      </c>
      <c r="J21" s="40">
        <f t="shared" si="9"/>
        <v>1</v>
      </c>
      <c r="K21" s="40">
        <f t="shared" si="9"/>
        <v>1</v>
      </c>
      <c r="L21" s="40">
        <f t="shared" si="9"/>
        <v>1</v>
      </c>
      <c r="M21" s="40">
        <f t="shared" si="9"/>
        <v>1</v>
      </c>
      <c r="N21" s="40">
        <f t="shared" si="9"/>
        <v>1</v>
      </c>
      <c r="O21" s="40">
        <f t="shared" si="9"/>
        <v>1</v>
      </c>
      <c r="P21" s="40">
        <f t="shared" si="9"/>
        <v>1</v>
      </c>
      <c r="Q21" s="40">
        <f t="shared" si="9"/>
        <v>1</v>
      </c>
      <c r="R21" s="40">
        <f t="shared" si="9"/>
        <v>1</v>
      </c>
      <c r="S21" s="40">
        <f t="shared" si="9"/>
        <v>1</v>
      </c>
      <c r="T21" s="40">
        <f t="shared" si="9"/>
        <v>1</v>
      </c>
      <c r="U21" s="40">
        <f t="shared" si="9"/>
        <v>1</v>
      </c>
      <c r="V21" s="40">
        <f t="shared" si="9"/>
        <v>0.99999999999999989</v>
      </c>
      <c r="W21" s="40">
        <f t="shared" si="9"/>
        <v>1</v>
      </c>
      <c r="X21" s="40">
        <f t="shared" si="9"/>
        <v>0.99999999999999989</v>
      </c>
      <c r="Y21" s="40">
        <f t="shared" si="9"/>
        <v>0.99999999999999989</v>
      </c>
      <c r="Z21" s="40">
        <f t="shared" si="9"/>
        <v>1</v>
      </c>
      <c r="AA21" s="40">
        <f t="shared" si="9"/>
        <v>1</v>
      </c>
      <c r="AB21" s="40">
        <f t="shared" si="9"/>
        <v>1</v>
      </c>
    </row>
  </sheetData>
  <phoneticPr fontId="7" type="noConversion"/>
  <conditionalFormatting sqref="C2:AB7">
    <cfRule type="cellIs" dxfId="11" priority="2" operator="greaterThan">
      <formula>1</formula>
    </cfRule>
  </conditionalFormatting>
  <conditionalFormatting sqref="C9:AB14">
    <cfRule type="cellIs" dxfId="10" priority="1" operator="greaterThan">
      <formula>1</formula>
    </cfRule>
  </conditionalFormatting>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5"/>
  <sheetViews>
    <sheetView workbookViewId="0">
      <pane xSplit="8" ySplit="14" topLeftCell="S40" activePane="bottomRight" state="frozen"/>
      <selection pane="topRight" activeCell="I1" sqref="I1"/>
      <selection pane="bottomLeft" activeCell="A15" sqref="A15"/>
      <selection pane="bottomRight" activeCell="T61" sqref="T61"/>
    </sheetView>
  </sheetViews>
  <sheetFormatPr defaultColWidth="8.7109375" defaultRowHeight="12.75" x14ac:dyDescent="0.2"/>
  <cols>
    <col min="1" max="1" width="13" customWidth="1"/>
    <col min="2" max="2" width="18.7109375" customWidth="1"/>
  </cols>
  <sheetData>
    <row r="1" spans="1:28" s="4" customFormat="1" ht="38.25" x14ac:dyDescent="0.2">
      <c r="A1" s="1"/>
      <c r="B1" s="2"/>
      <c r="C1" s="11" t="s">
        <v>3</v>
      </c>
      <c r="D1" s="7" t="s">
        <v>4</v>
      </c>
      <c r="E1" s="7" t="s">
        <v>5</v>
      </c>
      <c r="F1" s="7" t="s">
        <v>6</v>
      </c>
      <c r="G1" s="7" t="s">
        <v>7</v>
      </c>
      <c r="H1" s="7" t="s">
        <v>8</v>
      </c>
      <c r="I1" s="7" t="s">
        <v>9</v>
      </c>
      <c r="J1" s="7" t="s">
        <v>11</v>
      </c>
      <c r="K1" s="7" t="s">
        <v>12</v>
      </c>
      <c r="L1" s="7" t="s">
        <v>13</v>
      </c>
      <c r="M1" s="7" t="s">
        <v>14</v>
      </c>
      <c r="N1" s="7" t="s">
        <v>15</v>
      </c>
      <c r="O1" s="7" t="s">
        <v>16</v>
      </c>
      <c r="P1" s="7" t="s">
        <v>17</v>
      </c>
      <c r="Q1" s="7" t="s">
        <v>18</v>
      </c>
      <c r="R1" s="7" t="s">
        <v>21</v>
      </c>
      <c r="S1" s="7" t="s">
        <v>22</v>
      </c>
      <c r="T1" s="7" t="s">
        <v>32</v>
      </c>
      <c r="U1" s="7" t="s">
        <v>33</v>
      </c>
      <c r="V1" s="7" t="s">
        <v>1493</v>
      </c>
      <c r="W1" s="7" t="s">
        <v>163</v>
      </c>
      <c r="X1" s="7" t="s">
        <v>164</v>
      </c>
      <c r="Y1" s="7" t="s">
        <v>165</v>
      </c>
      <c r="Z1" s="7" t="s">
        <v>166</v>
      </c>
      <c r="AA1" s="7" t="s">
        <v>167</v>
      </c>
      <c r="AB1" s="7" t="s">
        <v>168</v>
      </c>
    </row>
    <row r="2" spans="1:28" s="4" customFormat="1" x14ac:dyDescent="0.2">
      <c r="A2" s="1"/>
      <c r="B2" s="2" t="s">
        <v>519</v>
      </c>
      <c r="C2" s="8">
        <v>7.8E-2</v>
      </c>
      <c r="D2" s="9">
        <v>8.6999999999999994E-2</v>
      </c>
      <c r="E2" s="9">
        <v>8.5999999999999993E-2</v>
      </c>
      <c r="F2" s="9">
        <v>9.0999999999999998E-2</v>
      </c>
      <c r="G2" s="9">
        <v>0.05</v>
      </c>
      <c r="H2" s="9">
        <v>8.8999999999999996E-2</v>
      </c>
      <c r="I2" s="9">
        <v>5.5E-2</v>
      </c>
      <c r="J2" s="9">
        <v>0</v>
      </c>
      <c r="K2" s="9">
        <v>0</v>
      </c>
      <c r="L2" s="9">
        <v>0</v>
      </c>
      <c r="M2" s="9">
        <v>0.63600000000000001</v>
      </c>
      <c r="N2" s="9">
        <v>0</v>
      </c>
      <c r="O2" s="9">
        <v>0</v>
      </c>
      <c r="P2" s="9">
        <v>7.0000000000000007E-2</v>
      </c>
      <c r="Q2" s="9">
        <v>9.1999999999999998E-2</v>
      </c>
      <c r="R2" s="9">
        <v>7.5999999999999998E-2</v>
      </c>
      <c r="S2" s="9">
        <v>0.1</v>
      </c>
      <c r="T2" s="9">
        <v>7.9000000000000001E-2</v>
      </c>
      <c r="U2" s="9">
        <v>0.10199999999999999</v>
      </c>
      <c r="V2" s="9">
        <v>4.4999999999999998E-2</v>
      </c>
      <c r="W2" s="9">
        <v>0.14899999999999999</v>
      </c>
      <c r="X2" s="9">
        <v>5.3999999999999999E-2</v>
      </c>
      <c r="Y2" s="9">
        <v>8.7999999999999995E-2</v>
      </c>
      <c r="Z2" s="9">
        <v>7.0999999999999994E-2</v>
      </c>
      <c r="AA2" s="9">
        <v>6.5000000000000002E-2</v>
      </c>
      <c r="AB2" s="9">
        <v>8.8999999999999996E-2</v>
      </c>
    </row>
    <row r="3" spans="1:28" s="4" customFormat="1" x14ac:dyDescent="0.2">
      <c r="A3" s="1"/>
      <c r="B3" s="2" t="s">
        <v>520</v>
      </c>
      <c r="C3" s="8">
        <v>4.4999999999999998E-2</v>
      </c>
      <c r="D3" s="9">
        <v>3.7999999999999999E-2</v>
      </c>
      <c r="E3" s="9">
        <v>0.05</v>
      </c>
      <c r="F3" s="9">
        <v>4.5999999999999999E-2</v>
      </c>
      <c r="G3" s="9">
        <v>4.7E-2</v>
      </c>
      <c r="H3" s="9">
        <v>5.6000000000000001E-2</v>
      </c>
      <c r="I3" s="9">
        <v>2.5000000000000001E-2</v>
      </c>
      <c r="J3" s="9">
        <v>0</v>
      </c>
      <c r="K3" s="9">
        <v>0</v>
      </c>
      <c r="L3" s="9">
        <v>0</v>
      </c>
      <c r="M3" s="9">
        <v>0.36399999999999999</v>
      </c>
      <c r="N3" s="9">
        <v>0</v>
      </c>
      <c r="O3" s="9">
        <v>0</v>
      </c>
      <c r="P3" s="9">
        <v>4.2000000000000003E-2</v>
      </c>
      <c r="Q3" s="9">
        <v>0.05</v>
      </c>
      <c r="R3" s="9">
        <v>4.7E-2</v>
      </c>
      <c r="S3" s="9">
        <v>4.2000000000000003E-2</v>
      </c>
      <c r="T3" s="9">
        <v>4.4999999999999998E-2</v>
      </c>
      <c r="U3" s="9">
        <v>5.0999999999999997E-2</v>
      </c>
      <c r="V3" s="9">
        <v>3.5999999999999997E-2</v>
      </c>
      <c r="W3" s="9">
        <v>0.03</v>
      </c>
      <c r="X3" s="9">
        <v>3.7999999999999999E-2</v>
      </c>
      <c r="Y3" s="9">
        <v>3.5000000000000003E-2</v>
      </c>
      <c r="Z3" s="9">
        <v>4.2999999999999997E-2</v>
      </c>
      <c r="AA3" s="9">
        <v>5.7000000000000002E-2</v>
      </c>
      <c r="AB3" s="9">
        <v>5.6000000000000001E-2</v>
      </c>
    </row>
    <row r="4" spans="1:28" s="4" customFormat="1" x14ac:dyDescent="0.2">
      <c r="A4" s="1"/>
      <c r="B4" s="2" t="s">
        <v>521</v>
      </c>
      <c r="C4" s="8">
        <v>3.5999999999999997E-2</v>
      </c>
      <c r="D4" s="9">
        <v>4.5999999999999999E-2</v>
      </c>
      <c r="E4" s="9">
        <v>4.5999999999999999E-2</v>
      </c>
      <c r="F4" s="9">
        <v>3.5000000000000003E-2</v>
      </c>
      <c r="G4" s="9">
        <v>3.2000000000000001E-2</v>
      </c>
      <c r="H4" s="9">
        <v>2.8000000000000001E-2</v>
      </c>
      <c r="I4" s="9">
        <v>0.01</v>
      </c>
      <c r="J4" s="9">
        <v>0</v>
      </c>
      <c r="K4" s="9">
        <v>0</v>
      </c>
      <c r="L4" s="9">
        <v>0</v>
      </c>
      <c r="M4" s="9">
        <v>0</v>
      </c>
      <c r="N4" s="9">
        <v>0.52500000000000002</v>
      </c>
      <c r="O4" s="9">
        <v>0</v>
      </c>
      <c r="P4" s="9">
        <v>3.2000000000000001E-2</v>
      </c>
      <c r="Q4" s="9">
        <v>4.2999999999999997E-2</v>
      </c>
      <c r="R4" s="9">
        <v>3.5999999999999997E-2</v>
      </c>
      <c r="S4" s="9">
        <v>3.5000000000000003E-2</v>
      </c>
      <c r="T4" s="9">
        <v>3.7999999999999999E-2</v>
      </c>
      <c r="U4" s="9">
        <v>0.02</v>
      </c>
      <c r="V4" s="9">
        <v>1.7999999999999999E-2</v>
      </c>
      <c r="W4" s="9">
        <v>0.06</v>
      </c>
      <c r="X4" s="9">
        <v>4.8000000000000001E-2</v>
      </c>
      <c r="Y4" s="9">
        <v>0.04</v>
      </c>
      <c r="Z4" s="9">
        <v>3.2000000000000001E-2</v>
      </c>
      <c r="AA4" s="9">
        <v>2.3E-2</v>
      </c>
      <c r="AB4" s="9">
        <v>4.2999999999999997E-2</v>
      </c>
    </row>
    <row r="5" spans="1:28" s="4" customFormat="1" x14ac:dyDescent="0.2">
      <c r="A5" s="1"/>
      <c r="B5" s="2" t="s">
        <v>522</v>
      </c>
      <c r="C5" s="8">
        <v>3.3000000000000002E-2</v>
      </c>
      <c r="D5" s="9">
        <v>2.9000000000000001E-2</v>
      </c>
      <c r="E5" s="9">
        <v>0.03</v>
      </c>
      <c r="F5" s="9">
        <v>0.04</v>
      </c>
      <c r="G5" s="9">
        <v>4.4999999999999998E-2</v>
      </c>
      <c r="H5" s="9">
        <v>1.4E-2</v>
      </c>
      <c r="I5" s="9">
        <v>2.5000000000000001E-2</v>
      </c>
      <c r="J5" s="9">
        <v>0</v>
      </c>
      <c r="K5" s="9">
        <v>0</v>
      </c>
      <c r="L5" s="9">
        <v>0</v>
      </c>
      <c r="M5" s="9">
        <v>0</v>
      </c>
      <c r="N5" s="9">
        <v>0.47499999999999998</v>
      </c>
      <c r="O5" s="9">
        <v>0</v>
      </c>
      <c r="P5" s="9">
        <v>2.7E-2</v>
      </c>
      <c r="Q5" s="9">
        <v>4.2999999999999997E-2</v>
      </c>
      <c r="R5" s="9">
        <v>3.4000000000000002E-2</v>
      </c>
      <c r="S5" s="9">
        <v>3.1E-2</v>
      </c>
      <c r="T5" s="9">
        <v>3.2000000000000001E-2</v>
      </c>
      <c r="U5" s="9">
        <v>8.2000000000000003E-2</v>
      </c>
      <c r="V5" s="9">
        <v>1.7999999999999999E-2</v>
      </c>
      <c r="W5" s="9">
        <v>0.03</v>
      </c>
      <c r="X5" s="9">
        <v>8.5999999999999993E-2</v>
      </c>
      <c r="Y5" s="9">
        <v>3.3000000000000002E-2</v>
      </c>
      <c r="Z5" s="9">
        <v>2.1000000000000001E-2</v>
      </c>
      <c r="AA5" s="9">
        <v>2.1000000000000001E-2</v>
      </c>
      <c r="AB5" s="9">
        <v>3.5000000000000003E-2</v>
      </c>
    </row>
    <row r="6" spans="1:28" s="4" customFormat="1" x14ac:dyDescent="0.2">
      <c r="A6" s="1"/>
      <c r="B6" s="2" t="s">
        <v>523</v>
      </c>
      <c r="C6" s="8">
        <v>8.3000000000000004E-2</v>
      </c>
      <c r="D6" s="9">
        <v>0.11899999999999999</v>
      </c>
      <c r="E6" s="9">
        <v>8.4000000000000005E-2</v>
      </c>
      <c r="F6" s="9">
        <v>8.5999999999999993E-2</v>
      </c>
      <c r="G6" s="9">
        <v>8.5000000000000006E-2</v>
      </c>
      <c r="H6" s="9">
        <v>2.8000000000000001E-2</v>
      </c>
      <c r="I6" s="9">
        <v>6.5000000000000002E-2</v>
      </c>
      <c r="J6" s="9">
        <v>0</v>
      </c>
      <c r="K6" s="9">
        <v>0</v>
      </c>
      <c r="L6" s="9">
        <v>0</v>
      </c>
      <c r="M6" s="9">
        <v>0</v>
      </c>
      <c r="N6" s="9">
        <v>0</v>
      </c>
      <c r="O6" s="9">
        <v>1</v>
      </c>
      <c r="P6" s="9">
        <v>6.3E-2</v>
      </c>
      <c r="Q6" s="9">
        <v>0.11799999999999999</v>
      </c>
      <c r="R6" s="9">
        <v>8.3000000000000004E-2</v>
      </c>
      <c r="S6" s="9">
        <v>0.1</v>
      </c>
      <c r="T6" s="9">
        <v>8.5000000000000006E-2</v>
      </c>
      <c r="U6" s="9">
        <v>4.1000000000000002E-2</v>
      </c>
      <c r="V6" s="9">
        <v>0.08</v>
      </c>
      <c r="W6" s="9">
        <v>0.14899999999999999</v>
      </c>
      <c r="X6" s="9">
        <v>0.151</v>
      </c>
      <c r="Y6" s="9">
        <v>0.107</v>
      </c>
      <c r="Z6" s="9">
        <v>4.5999999999999999E-2</v>
      </c>
      <c r="AA6" s="9">
        <v>5.7000000000000002E-2</v>
      </c>
      <c r="AB6" s="9">
        <v>9.0999999999999998E-2</v>
      </c>
    </row>
    <row r="7" spans="1:28" s="4" customFormat="1" x14ac:dyDescent="0.2">
      <c r="A7" s="1"/>
      <c r="B7" s="2" t="s">
        <v>280</v>
      </c>
      <c r="C7" s="8">
        <v>6.0999999999999999E-2</v>
      </c>
      <c r="D7" s="9">
        <v>5.1999999999999998E-2</v>
      </c>
      <c r="E7" s="9">
        <v>5.3999999999999999E-2</v>
      </c>
      <c r="F7" s="9">
        <v>5.8000000000000003E-2</v>
      </c>
      <c r="G7" s="9">
        <v>5.1999999999999998E-2</v>
      </c>
      <c r="H7" s="9">
        <v>9.2999999999999999E-2</v>
      </c>
      <c r="I7" s="9">
        <v>9.5000000000000001E-2</v>
      </c>
      <c r="J7" s="9">
        <v>0</v>
      </c>
      <c r="K7" s="9">
        <v>0.38600000000000001</v>
      </c>
      <c r="L7" s="9">
        <v>0</v>
      </c>
      <c r="M7" s="9">
        <v>0</v>
      </c>
      <c r="N7" s="9">
        <v>0</v>
      </c>
      <c r="O7" s="9">
        <v>0</v>
      </c>
      <c r="P7" s="9">
        <v>7.4999999999999997E-2</v>
      </c>
      <c r="Q7" s="9">
        <v>4.1000000000000002E-2</v>
      </c>
      <c r="R7" s="9">
        <v>6.0999999999999999E-2</v>
      </c>
      <c r="S7" s="9">
        <v>5.3999999999999999E-2</v>
      </c>
      <c r="T7" s="9">
        <v>6.0999999999999999E-2</v>
      </c>
      <c r="U7" s="9">
        <v>7.0999999999999994E-2</v>
      </c>
      <c r="V7" s="9">
        <v>5.3999999999999999E-2</v>
      </c>
      <c r="W7" s="9">
        <v>0.06</v>
      </c>
      <c r="X7" s="9">
        <v>3.7999999999999999E-2</v>
      </c>
      <c r="Y7" s="9">
        <v>4.7E-2</v>
      </c>
      <c r="Z7" s="9">
        <v>7.6999999999999999E-2</v>
      </c>
      <c r="AA7" s="9">
        <v>0.08</v>
      </c>
      <c r="AB7" s="9">
        <v>4.8000000000000001E-2</v>
      </c>
    </row>
    <row r="8" spans="1:28" s="4" customFormat="1" x14ac:dyDescent="0.2">
      <c r="A8" s="1"/>
      <c r="B8" s="2" t="s">
        <v>281</v>
      </c>
      <c r="C8" s="8">
        <v>9.8000000000000004E-2</v>
      </c>
      <c r="D8" s="9">
        <v>8.6999999999999994E-2</v>
      </c>
      <c r="E8" s="9">
        <v>8.5999999999999993E-2</v>
      </c>
      <c r="F8" s="9">
        <v>0.107</v>
      </c>
      <c r="G8" s="9">
        <v>9.1999999999999998E-2</v>
      </c>
      <c r="H8" s="9">
        <v>0.112</v>
      </c>
      <c r="I8" s="9">
        <v>0.121</v>
      </c>
      <c r="J8" s="9">
        <v>0</v>
      </c>
      <c r="K8" s="9">
        <v>0.61399999999999999</v>
      </c>
      <c r="L8" s="9">
        <v>0</v>
      </c>
      <c r="M8" s="9">
        <v>0</v>
      </c>
      <c r="N8" s="9">
        <v>0</v>
      </c>
      <c r="O8" s="9">
        <v>0</v>
      </c>
      <c r="P8" s="9">
        <v>0.115</v>
      </c>
      <c r="Q8" s="9">
        <v>7.5999999999999998E-2</v>
      </c>
      <c r="R8" s="9">
        <v>9.8000000000000004E-2</v>
      </c>
      <c r="S8" s="9">
        <v>9.1999999999999998E-2</v>
      </c>
      <c r="T8" s="9">
        <v>9.7000000000000003E-2</v>
      </c>
      <c r="U8" s="9">
        <v>0.112</v>
      </c>
      <c r="V8" s="9">
        <v>8.8999999999999996E-2</v>
      </c>
      <c r="W8" s="9">
        <v>0.06</v>
      </c>
      <c r="X8" s="9">
        <v>4.8000000000000001E-2</v>
      </c>
      <c r="Y8" s="9">
        <v>0.114</v>
      </c>
      <c r="Z8" s="9">
        <v>9.8000000000000004E-2</v>
      </c>
      <c r="AA8" s="9">
        <v>0.11600000000000001</v>
      </c>
      <c r="AB8" s="9">
        <v>8.4000000000000005E-2</v>
      </c>
    </row>
    <row r="9" spans="1:28" s="4" customFormat="1" x14ac:dyDescent="0.2">
      <c r="A9" s="1"/>
      <c r="B9" s="2" t="s">
        <v>282</v>
      </c>
      <c r="C9" s="8">
        <v>0.17399999999999999</v>
      </c>
      <c r="D9" s="9">
        <v>0.188</v>
      </c>
      <c r="E9" s="9">
        <v>0.17799999999999999</v>
      </c>
      <c r="F9" s="9">
        <v>0.152</v>
      </c>
      <c r="G9" s="9">
        <v>0.17699999999999999</v>
      </c>
      <c r="H9" s="9">
        <v>0.16800000000000001</v>
      </c>
      <c r="I9" s="9">
        <v>0.186</v>
      </c>
      <c r="J9" s="9">
        <v>0</v>
      </c>
      <c r="K9" s="9">
        <v>0</v>
      </c>
      <c r="L9" s="9">
        <v>0.63400000000000001</v>
      </c>
      <c r="M9" s="9">
        <v>0</v>
      </c>
      <c r="N9" s="9">
        <v>0</v>
      </c>
      <c r="O9" s="9">
        <v>0</v>
      </c>
      <c r="P9" s="9">
        <v>0.16900000000000001</v>
      </c>
      <c r="Q9" s="9">
        <v>0.18</v>
      </c>
      <c r="R9" s="9">
        <v>0.17299999999999999</v>
      </c>
      <c r="S9" s="9">
        <v>0.18099999999999999</v>
      </c>
      <c r="T9" s="9">
        <v>0.17299999999999999</v>
      </c>
      <c r="U9" s="9">
        <v>0.184</v>
      </c>
      <c r="V9" s="9">
        <v>0.17</v>
      </c>
      <c r="W9" s="9">
        <v>0.16400000000000001</v>
      </c>
      <c r="X9" s="9">
        <v>0.13400000000000001</v>
      </c>
      <c r="Y9" s="9">
        <v>0.161</v>
      </c>
      <c r="Z9" s="9">
        <v>0.19800000000000001</v>
      </c>
      <c r="AA9" s="9">
        <v>0.17599999999999999</v>
      </c>
      <c r="AB9" s="9">
        <v>0.16700000000000001</v>
      </c>
    </row>
    <row r="10" spans="1:28" s="4" customFormat="1" x14ac:dyDescent="0.2">
      <c r="A10" s="1"/>
      <c r="B10" s="2" t="s">
        <v>283</v>
      </c>
      <c r="C10" s="8">
        <v>0.1</v>
      </c>
      <c r="D10" s="9">
        <v>0.10100000000000001</v>
      </c>
      <c r="E10" s="9">
        <v>8.4000000000000005E-2</v>
      </c>
      <c r="F10" s="9">
        <v>0.11600000000000001</v>
      </c>
      <c r="G10" s="9">
        <v>0.127</v>
      </c>
      <c r="H10" s="9">
        <v>0.112</v>
      </c>
      <c r="I10" s="9">
        <v>3.5000000000000003E-2</v>
      </c>
      <c r="J10" s="9">
        <v>0</v>
      </c>
      <c r="K10" s="9">
        <v>0</v>
      </c>
      <c r="L10" s="9">
        <v>0.36599999999999999</v>
      </c>
      <c r="M10" s="9">
        <v>0</v>
      </c>
      <c r="N10" s="9">
        <v>0</v>
      </c>
      <c r="O10" s="9">
        <v>0</v>
      </c>
      <c r="P10" s="9">
        <v>9.5000000000000001E-2</v>
      </c>
      <c r="Q10" s="9">
        <v>0.11</v>
      </c>
      <c r="R10" s="9">
        <v>0.10199999999999999</v>
      </c>
      <c r="S10" s="9">
        <v>0.1</v>
      </c>
      <c r="T10" s="9">
        <v>0.10299999999999999</v>
      </c>
      <c r="U10" s="9">
        <v>8.2000000000000003E-2</v>
      </c>
      <c r="V10" s="9">
        <v>6.3E-2</v>
      </c>
      <c r="W10" s="9">
        <v>0.03</v>
      </c>
      <c r="X10" s="9">
        <v>5.8999999999999997E-2</v>
      </c>
      <c r="Y10" s="9">
        <v>9.5000000000000001E-2</v>
      </c>
      <c r="Z10" s="9">
        <v>8.7999999999999995E-2</v>
      </c>
      <c r="AA10" s="9">
        <v>0.122</v>
      </c>
      <c r="AB10" s="9">
        <v>0.13200000000000001</v>
      </c>
    </row>
    <row r="11" spans="1:28" s="4" customFormat="1" x14ac:dyDescent="0.2">
      <c r="A11" s="1"/>
      <c r="B11" s="2" t="s">
        <v>284</v>
      </c>
      <c r="C11" s="8">
        <v>8.4000000000000005E-2</v>
      </c>
      <c r="D11" s="9">
        <v>6.7000000000000004E-2</v>
      </c>
      <c r="E11" s="9">
        <v>8.4000000000000005E-2</v>
      </c>
      <c r="F11" s="9">
        <v>5.6000000000000001E-2</v>
      </c>
      <c r="G11" s="9">
        <v>8.5000000000000006E-2</v>
      </c>
      <c r="H11" s="9">
        <v>7.9000000000000001E-2</v>
      </c>
      <c r="I11" s="9">
        <v>0.20100000000000001</v>
      </c>
      <c r="J11" s="9">
        <v>1</v>
      </c>
      <c r="K11" s="9">
        <v>0</v>
      </c>
      <c r="L11" s="9">
        <v>0</v>
      </c>
      <c r="M11" s="9">
        <v>0</v>
      </c>
      <c r="N11" s="9">
        <v>0</v>
      </c>
      <c r="O11" s="9">
        <v>0</v>
      </c>
      <c r="P11" s="9">
        <v>0.09</v>
      </c>
      <c r="Q11" s="9">
        <v>7.3999999999999996E-2</v>
      </c>
      <c r="R11" s="9">
        <v>8.3000000000000004E-2</v>
      </c>
      <c r="S11" s="9">
        <v>7.6999999999999999E-2</v>
      </c>
      <c r="T11" s="9">
        <v>8.5000000000000006E-2</v>
      </c>
      <c r="U11" s="9">
        <v>3.1E-2</v>
      </c>
      <c r="V11" s="9">
        <v>0.11600000000000001</v>
      </c>
      <c r="W11" s="9">
        <v>0.06</v>
      </c>
      <c r="X11" s="9">
        <v>4.2999999999999997E-2</v>
      </c>
      <c r="Y11" s="9">
        <v>7.1999999999999995E-2</v>
      </c>
      <c r="Z11" s="9">
        <v>0.12</v>
      </c>
      <c r="AA11" s="9">
        <v>0.11600000000000001</v>
      </c>
      <c r="AB11" s="9">
        <v>3.5000000000000003E-2</v>
      </c>
    </row>
    <row r="12" spans="1:28" s="4" customFormat="1" x14ac:dyDescent="0.2">
      <c r="A12" s="1"/>
      <c r="B12" s="2" t="s">
        <v>20</v>
      </c>
      <c r="C12" s="8">
        <v>0.20699999999999999</v>
      </c>
      <c r="D12" s="9">
        <v>0.186</v>
      </c>
      <c r="E12" s="9">
        <v>0.218</v>
      </c>
      <c r="F12" s="9">
        <v>0.21299999999999999</v>
      </c>
      <c r="G12" s="9">
        <v>0.20699999999999999</v>
      </c>
      <c r="H12" s="9">
        <v>0.22</v>
      </c>
      <c r="I12" s="9">
        <v>0.18099999999999999</v>
      </c>
      <c r="J12" s="9">
        <v>0</v>
      </c>
      <c r="K12" s="9">
        <v>0</v>
      </c>
      <c r="L12" s="9">
        <v>0</v>
      </c>
      <c r="M12" s="9">
        <v>0</v>
      </c>
      <c r="N12" s="9">
        <v>0</v>
      </c>
      <c r="O12" s="9">
        <v>0</v>
      </c>
      <c r="P12" s="9">
        <v>0.222</v>
      </c>
      <c r="Q12" s="9">
        <v>0.17299999999999999</v>
      </c>
      <c r="R12" s="9">
        <v>0.20699999999999999</v>
      </c>
      <c r="S12" s="9">
        <v>0.188</v>
      </c>
      <c r="T12" s="9">
        <v>0.20100000000000001</v>
      </c>
      <c r="U12" s="9">
        <v>0.224</v>
      </c>
      <c r="V12" s="9">
        <v>0.313</v>
      </c>
      <c r="W12" s="9">
        <v>0.20899999999999999</v>
      </c>
      <c r="X12" s="9">
        <v>0.30099999999999999</v>
      </c>
      <c r="Y12" s="9">
        <v>0.20699999999999999</v>
      </c>
      <c r="Z12" s="9">
        <v>0.20499999999999999</v>
      </c>
      <c r="AA12" s="9">
        <v>0.16800000000000001</v>
      </c>
      <c r="AB12" s="9">
        <v>0.22</v>
      </c>
    </row>
    <row r="13" spans="1:28" s="4" customFormat="1" x14ac:dyDescent="0.2">
      <c r="A13" s="1"/>
      <c r="B13" s="2" t="s">
        <v>3</v>
      </c>
      <c r="C13" s="3">
        <v>2279</v>
      </c>
      <c r="D13" s="4">
        <v>345</v>
      </c>
      <c r="E13" s="4">
        <v>500</v>
      </c>
      <c r="F13" s="4">
        <v>605</v>
      </c>
      <c r="G13" s="4">
        <v>401</v>
      </c>
      <c r="H13" s="4">
        <v>214</v>
      </c>
      <c r="I13" s="4">
        <v>199</v>
      </c>
      <c r="J13" s="4">
        <v>191</v>
      </c>
      <c r="K13" s="4">
        <v>363</v>
      </c>
      <c r="L13" s="4">
        <v>625</v>
      </c>
      <c r="M13" s="4">
        <v>280</v>
      </c>
      <c r="N13" s="4">
        <v>158</v>
      </c>
      <c r="O13" s="4">
        <v>190</v>
      </c>
      <c r="P13" s="4">
        <v>1351</v>
      </c>
      <c r="Q13" s="4">
        <v>882</v>
      </c>
      <c r="R13" s="4">
        <v>1953</v>
      </c>
      <c r="S13" s="4">
        <v>260</v>
      </c>
      <c r="T13" s="4">
        <v>2075</v>
      </c>
      <c r="U13" s="4">
        <v>98</v>
      </c>
      <c r="V13" s="4">
        <v>112</v>
      </c>
      <c r="W13" s="4">
        <v>67</v>
      </c>
      <c r="X13" s="4">
        <v>186</v>
      </c>
      <c r="Y13" s="4">
        <v>570</v>
      </c>
      <c r="Z13" s="4">
        <v>560</v>
      </c>
      <c r="AA13" s="4">
        <v>476</v>
      </c>
      <c r="AB13" s="4">
        <v>395</v>
      </c>
    </row>
    <row r="14" spans="1:28" s="4" customFormat="1" x14ac:dyDescent="0.2">
      <c r="A14" s="1"/>
      <c r="B14" s="2"/>
      <c r="C14" s="3"/>
    </row>
    <row r="15" spans="1:28" s="4" customFormat="1" x14ac:dyDescent="0.2">
      <c r="A15" s="1"/>
      <c r="B15" s="2"/>
      <c r="C15" s="3"/>
      <c r="D15" s="4">
        <f>0.186*D13</f>
        <v>64.17</v>
      </c>
      <c r="I15" s="4">
        <f>0.065*I13</f>
        <v>12.935</v>
      </c>
    </row>
    <row r="16" spans="1:28" s="4" customFormat="1" x14ac:dyDescent="0.2">
      <c r="A16" s="1"/>
      <c r="B16" s="2"/>
      <c r="C16" s="3"/>
      <c r="D16" s="4">
        <f>D13-D15</f>
        <v>280.83</v>
      </c>
    </row>
    <row r="17" spans="1:28" x14ac:dyDescent="0.2">
      <c r="A17" s="21" t="s">
        <v>1504</v>
      </c>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row>
    <row r="18" spans="1:28" s="4" customFormat="1" x14ac:dyDescent="0.2">
      <c r="A18" s="22"/>
      <c r="B18" s="23" t="s">
        <v>284</v>
      </c>
      <c r="C18" s="24">
        <v>8.4000000000000005E-2</v>
      </c>
      <c r="D18" s="25">
        <v>6.7000000000000004E-2</v>
      </c>
      <c r="E18" s="25">
        <v>8.4000000000000005E-2</v>
      </c>
      <c r="F18" s="25">
        <v>5.6000000000000001E-2</v>
      </c>
      <c r="G18" s="25">
        <v>8.5000000000000006E-2</v>
      </c>
      <c r="H18" s="25">
        <v>7.9000000000000001E-2</v>
      </c>
      <c r="I18" s="25">
        <v>0.20100000000000001</v>
      </c>
      <c r="J18" s="25">
        <v>1</v>
      </c>
      <c r="K18" s="25">
        <v>0</v>
      </c>
      <c r="L18" s="25">
        <v>0</v>
      </c>
      <c r="M18" s="25">
        <v>0</v>
      </c>
      <c r="N18" s="25">
        <v>0</v>
      </c>
      <c r="O18" s="25">
        <v>0</v>
      </c>
      <c r="P18" s="25">
        <v>0.09</v>
      </c>
      <c r="Q18" s="25">
        <v>7.3999999999999996E-2</v>
      </c>
      <c r="R18" s="25">
        <v>8.3000000000000004E-2</v>
      </c>
      <c r="S18" s="25">
        <v>7.6999999999999999E-2</v>
      </c>
      <c r="T18" s="25">
        <v>8.5000000000000006E-2</v>
      </c>
      <c r="U18" s="25">
        <v>3.1E-2</v>
      </c>
      <c r="V18" s="25">
        <v>0.11600000000000001</v>
      </c>
      <c r="W18" s="25">
        <v>0.06</v>
      </c>
      <c r="X18" s="25">
        <v>4.2999999999999997E-2</v>
      </c>
      <c r="Y18" s="25">
        <v>7.1999999999999995E-2</v>
      </c>
      <c r="Z18" s="25">
        <v>0.12</v>
      </c>
      <c r="AA18" s="25">
        <v>0.11600000000000001</v>
      </c>
      <c r="AB18" s="25">
        <v>3.5000000000000003E-2</v>
      </c>
    </row>
    <row r="19" spans="1:28" s="4" customFormat="1" x14ac:dyDescent="0.2">
      <c r="A19" s="22"/>
      <c r="B19" s="23" t="s">
        <v>280</v>
      </c>
      <c r="C19" s="24">
        <v>6.0999999999999999E-2</v>
      </c>
      <c r="D19" s="25">
        <v>5.1999999999999998E-2</v>
      </c>
      <c r="E19" s="25">
        <v>5.3999999999999999E-2</v>
      </c>
      <c r="F19" s="25">
        <v>5.8000000000000003E-2</v>
      </c>
      <c r="G19" s="25">
        <v>5.1999999999999998E-2</v>
      </c>
      <c r="H19" s="25">
        <v>9.2999999999999999E-2</v>
      </c>
      <c r="I19" s="25">
        <v>9.5000000000000001E-2</v>
      </c>
      <c r="J19" s="25">
        <v>0</v>
      </c>
      <c r="K19" s="25">
        <v>0.38600000000000001</v>
      </c>
      <c r="L19" s="25">
        <v>0</v>
      </c>
      <c r="M19" s="25">
        <v>0</v>
      </c>
      <c r="N19" s="25">
        <v>0</v>
      </c>
      <c r="O19" s="25">
        <v>0</v>
      </c>
      <c r="P19" s="25">
        <v>7.4999999999999997E-2</v>
      </c>
      <c r="Q19" s="25">
        <v>4.1000000000000002E-2</v>
      </c>
      <c r="R19" s="25">
        <v>6.0999999999999999E-2</v>
      </c>
      <c r="S19" s="25">
        <v>5.3999999999999999E-2</v>
      </c>
      <c r="T19" s="25">
        <v>6.0999999999999999E-2</v>
      </c>
      <c r="U19" s="25">
        <v>7.0999999999999994E-2</v>
      </c>
      <c r="V19" s="25">
        <v>5.3999999999999999E-2</v>
      </c>
      <c r="W19" s="25">
        <v>0.06</v>
      </c>
      <c r="X19" s="25">
        <v>3.7999999999999999E-2</v>
      </c>
      <c r="Y19" s="25">
        <v>4.7E-2</v>
      </c>
      <c r="Z19" s="25">
        <v>7.6999999999999999E-2</v>
      </c>
      <c r="AA19" s="25">
        <v>0.08</v>
      </c>
      <c r="AB19" s="25">
        <v>4.8000000000000001E-2</v>
      </c>
    </row>
    <row r="20" spans="1:28" s="4" customFormat="1" x14ac:dyDescent="0.2">
      <c r="A20" s="22"/>
      <c r="B20" s="23" t="s">
        <v>281</v>
      </c>
      <c r="C20" s="24">
        <v>9.8000000000000004E-2</v>
      </c>
      <c r="D20" s="25">
        <v>8.6999999999999994E-2</v>
      </c>
      <c r="E20" s="25">
        <v>8.5999999999999993E-2</v>
      </c>
      <c r="F20" s="25">
        <v>0.107</v>
      </c>
      <c r="G20" s="25">
        <v>9.1999999999999998E-2</v>
      </c>
      <c r="H20" s="25">
        <v>0.112</v>
      </c>
      <c r="I20" s="25">
        <v>0.121</v>
      </c>
      <c r="J20" s="25">
        <v>0</v>
      </c>
      <c r="K20" s="25">
        <v>0.61399999999999999</v>
      </c>
      <c r="L20" s="25">
        <v>0</v>
      </c>
      <c r="M20" s="25">
        <v>0</v>
      </c>
      <c r="N20" s="25">
        <v>0</v>
      </c>
      <c r="O20" s="25">
        <v>0</v>
      </c>
      <c r="P20" s="25">
        <v>0.115</v>
      </c>
      <c r="Q20" s="25">
        <v>7.5999999999999998E-2</v>
      </c>
      <c r="R20" s="25">
        <v>9.8000000000000004E-2</v>
      </c>
      <c r="S20" s="25">
        <v>9.1999999999999998E-2</v>
      </c>
      <c r="T20" s="25">
        <v>9.7000000000000003E-2</v>
      </c>
      <c r="U20" s="25">
        <v>0.112</v>
      </c>
      <c r="V20" s="25">
        <v>8.8999999999999996E-2</v>
      </c>
      <c r="W20" s="25">
        <v>0.06</v>
      </c>
      <c r="X20" s="25">
        <v>4.8000000000000001E-2</v>
      </c>
      <c r="Y20" s="25">
        <v>0.114</v>
      </c>
      <c r="Z20" s="25">
        <v>9.8000000000000004E-2</v>
      </c>
      <c r="AA20" s="25">
        <v>0.11600000000000001</v>
      </c>
      <c r="AB20" s="25">
        <v>8.4000000000000005E-2</v>
      </c>
    </row>
    <row r="21" spans="1:28" s="4" customFormat="1" x14ac:dyDescent="0.2">
      <c r="A21" s="22"/>
      <c r="B21" s="23" t="s">
        <v>282</v>
      </c>
      <c r="C21" s="24">
        <v>0.17399999999999999</v>
      </c>
      <c r="D21" s="25">
        <v>0.188</v>
      </c>
      <c r="E21" s="25">
        <v>0.17799999999999999</v>
      </c>
      <c r="F21" s="25">
        <v>0.152</v>
      </c>
      <c r="G21" s="25">
        <v>0.17699999999999999</v>
      </c>
      <c r="H21" s="25">
        <v>0.16800000000000001</v>
      </c>
      <c r="I21" s="25">
        <v>0.186</v>
      </c>
      <c r="J21" s="25">
        <v>0</v>
      </c>
      <c r="K21" s="25">
        <v>0</v>
      </c>
      <c r="L21" s="25">
        <v>0.63400000000000001</v>
      </c>
      <c r="M21" s="25">
        <v>0</v>
      </c>
      <c r="N21" s="25">
        <v>0</v>
      </c>
      <c r="O21" s="25">
        <v>0</v>
      </c>
      <c r="P21" s="25">
        <v>0.16900000000000001</v>
      </c>
      <c r="Q21" s="25">
        <v>0.18</v>
      </c>
      <c r="R21" s="25">
        <v>0.17299999999999999</v>
      </c>
      <c r="S21" s="25">
        <v>0.18099999999999999</v>
      </c>
      <c r="T21" s="25">
        <v>0.17299999999999999</v>
      </c>
      <c r="U21" s="25">
        <v>0.184</v>
      </c>
      <c r="V21" s="25">
        <v>0.17</v>
      </c>
      <c r="W21" s="25">
        <v>0.16400000000000001</v>
      </c>
      <c r="X21" s="25">
        <v>0.13400000000000001</v>
      </c>
      <c r="Y21" s="25">
        <v>0.161</v>
      </c>
      <c r="Z21" s="25">
        <v>0.19800000000000001</v>
      </c>
      <c r="AA21" s="25">
        <v>0.17599999999999999</v>
      </c>
      <c r="AB21" s="25">
        <v>0.16700000000000001</v>
      </c>
    </row>
    <row r="22" spans="1:28" s="4" customFormat="1" x14ac:dyDescent="0.2">
      <c r="A22" s="22"/>
      <c r="B22" s="23" t="s">
        <v>283</v>
      </c>
      <c r="C22" s="24">
        <v>0.1</v>
      </c>
      <c r="D22" s="25">
        <v>0.10100000000000001</v>
      </c>
      <c r="E22" s="25">
        <v>8.4000000000000005E-2</v>
      </c>
      <c r="F22" s="25">
        <v>0.11600000000000001</v>
      </c>
      <c r="G22" s="25">
        <v>0.127</v>
      </c>
      <c r="H22" s="25">
        <v>0.112</v>
      </c>
      <c r="I22" s="25">
        <v>3.5000000000000003E-2</v>
      </c>
      <c r="J22" s="25">
        <v>0</v>
      </c>
      <c r="K22" s="25">
        <v>0</v>
      </c>
      <c r="L22" s="25">
        <v>0.36599999999999999</v>
      </c>
      <c r="M22" s="25">
        <v>0</v>
      </c>
      <c r="N22" s="25">
        <v>0</v>
      </c>
      <c r="O22" s="25">
        <v>0</v>
      </c>
      <c r="P22" s="25">
        <v>9.5000000000000001E-2</v>
      </c>
      <c r="Q22" s="25">
        <v>0.11</v>
      </c>
      <c r="R22" s="25">
        <v>0.10199999999999999</v>
      </c>
      <c r="S22" s="25">
        <v>0.1</v>
      </c>
      <c r="T22" s="25">
        <v>0.10299999999999999</v>
      </c>
      <c r="U22" s="25">
        <v>8.2000000000000003E-2</v>
      </c>
      <c r="V22" s="25">
        <v>6.3E-2</v>
      </c>
      <c r="W22" s="25">
        <v>0.03</v>
      </c>
      <c r="X22" s="25">
        <v>5.8999999999999997E-2</v>
      </c>
      <c r="Y22" s="25">
        <v>9.5000000000000001E-2</v>
      </c>
      <c r="Z22" s="25">
        <v>8.7999999999999995E-2</v>
      </c>
      <c r="AA22" s="25">
        <v>0.122</v>
      </c>
      <c r="AB22" s="25">
        <v>0.13200000000000001</v>
      </c>
    </row>
    <row r="23" spans="1:28" s="4" customFormat="1" x14ac:dyDescent="0.2">
      <c r="A23" s="22"/>
      <c r="B23" s="23" t="s">
        <v>519</v>
      </c>
      <c r="C23" s="24">
        <v>7.8E-2</v>
      </c>
      <c r="D23" s="25">
        <v>8.6999999999999994E-2</v>
      </c>
      <c r="E23" s="25">
        <v>8.5999999999999993E-2</v>
      </c>
      <c r="F23" s="25">
        <v>9.0999999999999998E-2</v>
      </c>
      <c r="G23" s="25">
        <v>0.05</v>
      </c>
      <c r="H23" s="25">
        <v>8.8999999999999996E-2</v>
      </c>
      <c r="I23" s="25">
        <v>5.5E-2</v>
      </c>
      <c r="J23" s="25">
        <v>0</v>
      </c>
      <c r="K23" s="25">
        <v>0</v>
      </c>
      <c r="L23" s="25">
        <v>0</v>
      </c>
      <c r="M23" s="25">
        <v>0.63600000000000001</v>
      </c>
      <c r="N23" s="25">
        <v>0</v>
      </c>
      <c r="O23" s="25">
        <v>0</v>
      </c>
      <c r="P23" s="25">
        <v>7.0000000000000007E-2</v>
      </c>
      <c r="Q23" s="25">
        <v>9.1999999999999998E-2</v>
      </c>
      <c r="R23" s="25">
        <v>7.5999999999999998E-2</v>
      </c>
      <c r="S23" s="25">
        <v>0.1</v>
      </c>
      <c r="T23" s="25">
        <v>7.9000000000000001E-2</v>
      </c>
      <c r="U23" s="25">
        <v>0.10199999999999999</v>
      </c>
      <c r="V23" s="25">
        <v>4.4999999999999998E-2</v>
      </c>
      <c r="W23" s="25">
        <v>0.14899999999999999</v>
      </c>
      <c r="X23" s="25">
        <v>5.3999999999999999E-2</v>
      </c>
      <c r="Y23" s="25">
        <v>8.7999999999999995E-2</v>
      </c>
      <c r="Z23" s="25">
        <v>7.0999999999999994E-2</v>
      </c>
      <c r="AA23" s="25">
        <v>6.5000000000000002E-2</v>
      </c>
      <c r="AB23" s="25">
        <v>8.8999999999999996E-2</v>
      </c>
    </row>
    <row r="24" spans="1:28" s="4" customFormat="1" x14ac:dyDescent="0.2">
      <c r="A24" s="22"/>
      <c r="B24" s="23" t="s">
        <v>520</v>
      </c>
      <c r="C24" s="24">
        <v>4.4999999999999998E-2</v>
      </c>
      <c r="D24" s="25">
        <v>3.7999999999999999E-2</v>
      </c>
      <c r="E24" s="25">
        <v>0.05</v>
      </c>
      <c r="F24" s="25">
        <v>4.5999999999999999E-2</v>
      </c>
      <c r="G24" s="25">
        <v>4.7E-2</v>
      </c>
      <c r="H24" s="25">
        <v>5.6000000000000001E-2</v>
      </c>
      <c r="I24" s="25">
        <v>2.5000000000000001E-2</v>
      </c>
      <c r="J24" s="25">
        <v>0</v>
      </c>
      <c r="K24" s="25">
        <v>0</v>
      </c>
      <c r="L24" s="25">
        <v>0</v>
      </c>
      <c r="M24" s="25">
        <v>0.36399999999999999</v>
      </c>
      <c r="N24" s="25">
        <v>0</v>
      </c>
      <c r="O24" s="25">
        <v>0</v>
      </c>
      <c r="P24" s="25">
        <v>4.2000000000000003E-2</v>
      </c>
      <c r="Q24" s="25">
        <v>0.05</v>
      </c>
      <c r="R24" s="25">
        <v>4.7E-2</v>
      </c>
      <c r="S24" s="25">
        <v>4.2000000000000003E-2</v>
      </c>
      <c r="T24" s="25">
        <v>4.4999999999999998E-2</v>
      </c>
      <c r="U24" s="25">
        <v>5.0999999999999997E-2</v>
      </c>
      <c r="V24" s="25">
        <v>3.5999999999999997E-2</v>
      </c>
      <c r="W24" s="25">
        <v>0.03</v>
      </c>
      <c r="X24" s="25">
        <v>3.7999999999999999E-2</v>
      </c>
      <c r="Y24" s="25">
        <v>3.5000000000000003E-2</v>
      </c>
      <c r="Z24" s="25">
        <v>4.2999999999999997E-2</v>
      </c>
      <c r="AA24" s="25">
        <v>5.7000000000000002E-2</v>
      </c>
      <c r="AB24" s="25">
        <v>5.6000000000000001E-2</v>
      </c>
    </row>
    <row r="25" spans="1:28" s="4" customFormat="1" x14ac:dyDescent="0.2">
      <c r="A25" s="22"/>
      <c r="B25" s="23" t="s">
        <v>521</v>
      </c>
      <c r="C25" s="24">
        <v>3.5999999999999997E-2</v>
      </c>
      <c r="D25" s="25">
        <v>4.5999999999999999E-2</v>
      </c>
      <c r="E25" s="25">
        <v>4.5999999999999999E-2</v>
      </c>
      <c r="F25" s="25">
        <v>3.5000000000000003E-2</v>
      </c>
      <c r="G25" s="25">
        <v>3.2000000000000001E-2</v>
      </c>
      <c r="H25" s="25">
        <v>2.8000000000000001E-2</v>
      </c>
      <c r="I25" s="25">
        <v>0.01</v>
      </c>
      <c r="J25" s="25">
        <v>0</v>
      </c>
      <c r="K25" s="25">
        <v>0</v>
      </c>
      <c r="L25" s="25">
        <v>0</v>
      </c>
      <c r="M25" s="25">
        <v>0</v>
      </c>
      <c r="N25" s="25">
        <v>0.52500000000000002</v>
      </c>
      <c r="O25" s="25">
        <v>0</v>
      </c>
      <c r="P25" s="25">
        <v>3.2000000000000001E-2</v>
      </c>
      <c r="Q25" s="25">
        <v>4.2999999999999997E-2</v>
      </c>
      <c r="R25" s="25">
        <v>3.5999999999999997E-2</v>
      </c>
      <c r="S25" s="25">
        <v>3.5000000000000003E-2</v>
      </c>
      <c r="T25" s="25">
        <v>3.7999999999999999E-2</v>
      </c>
      <c r="U25" s="25">
        <v>0.02</v>
      </c>
      <c r="V25" s="25">
        <v>1.7999999999999999E-2</v>
      </c>
      <c r="W25" s="25">
        <v>0.06</v>
      </c>
      <c r="X25" s="25">
        <v>4.8000000000000001E-2</v>
      </c>
      <c r="Y25" s="25">
        <v>0.04</v>
      </c>
      <c r="Z25" s="25">
        <v>3.2000000000000001E-2</v>
      </c>
      <c r="AA25" s="25">
        <v>2.3E-2</v>
      </c>
      <c r="AB25" s="25">
        <v>4.2999999999999997E-2</v>
      </c>
    </row>
    <row r="26" spans="1:28" s="4" customFormat="1" x14ac:dyDescent="0.2">
      <c r="A26" s="22"/>
      <c r="B26" s="23" t="s">
        <v>522</v>
      </c>
      <c r="C26" s="24">
        <v>3.3000000000000002E-2</v>
      </c>
      <c r="D26" s="25">
        <v>2.9000000000000001E-2</v>
      </c>
      <c r="E26" s="25">
        <v>0.03</v>
      </c>
      <c r="F26" s="25">
        <v>0.04</v>
      </c>
      <c r="G26" s="25">
        <v>4.4999999999999998E-2</v>
      </c>
      <c r="H26" s="25">
        <v>1.4E-2</v>
      </c>
      <c r="I26" s="25">
        <v>2.5000000000000001E-2</v>
      </c>
      <c r="J26" s="25">
        <v>0</v>
      </c>
      <c r="K26" s="25">
        <v>0</v>
      </c>
      <c r="L26" s="25">
        <v>0</v>
      </c>
      <c r="M26" s="25">
        <v>0</v>
      </c>
      <c r="N26" s="25">
        <v>0.47499999999999998</v>
      </c>
      <c r="O26" s="25">
        <v>0</v>
      </c>
      <c r="P26" s="25">
        <v>2.7E-2</v>
      </c>
      <c r="Q26" s="25">
        <v>4.2999999999999997E-2</v>
      </c>
      <c r="R26" s="25">
        <v>3.4000000000000002E-2</v>
      </c>
      <c r="S26" s="25">
        <v>3.1E-2</v>
      </c>
      <c r="T26" s="25">
        <v>3.2000000000000001E-2</v>
      </c>
      <c r="U26" s="25">
        <v>8.2000000000000003E-2</v>
      </c>
      <c r="V26" s="25">
        <v>1.7999999999999999E-2</v>
      </c>
      <c r="W26" s="25">
        <v>0.03</v>
      </c>
      <c r="X26" s="25">
        <v>8.5999999999999993E-2</v>
      </c>
      <c r="Y26" s="25">
        <v>3.3000000000000002E-2</v>
      </c>
      <c r="Z26" s="25">
        <v>2.1000000000000001E-2</v>
      </c>
      <c r="AA26" s="25">
        <v>2.1000000000000001E-2</v>
      </c>
      <c r="AB26" s="25">
        <v>3.5000000000000003E-2</v>
      </c>
    </row>
    <row r="27" spans="1:28" s="4" customFormat="1" x14ac:dyDescent="0.2">
      <c r="A27" s="22"/>
      <c r="B27" s="23" t="s">
        <v>523</v>
      </c>
      <c r="C27" s="24">
        <v>8.3000000000000004E-2</v>
      </c>
      <c r="D27" s="25">
        <v>0.11899999999999999</v>
      </c>
      <c r="E27" s="25">
        <v>8.4000000000000005E-2</v>
      </c>
      <c r="F27" s="25">
        <v>8.5999999999999993E-2</v>
      </c>
      <c r="G27" s="25">
        <v>8.5000000000000006E-2</v>
      </c>
      <c r="H27" s="25">
        <v>2.8000000000000001E-2</v>
      </c>
      <c r="I27" s="25">
        <v>6.5000000000000002E-2</v>
      </c>
      <c r="J27" s="25">
        <v>0</v>
      </c>
      <c r="K27" s="25">
        <v>0</v>
      </c>
      <c r="L27" s="25">
        <v>0</v>
      </c>
      <c r="M27" s="25">
        <v>0</v>
      </c>
      <c r="N27" s="25">
        <v>0</v>
      </c>
      <c r="O27" s="25">
        <v>1</v>
      </c>
      <c r="P27" s="25">
        <v>6.3E-2</v>
      </c>
      <c r="Q27" s="25">
        <v>0.11799999999999999</v>
      </c>
      <c r="R27" s="25">
        <v>8.3000000000000004E-2</v>
      </c>
      <c r="S27" s="25">
        <v>0.1</v>
      </c>
      <c r="T27" s="25">
        <v>8.5000000000000006E-2</v>
      </c>
      <c r="U27" s="25">
        <v>4.1000000000000002E-2</v>
      </c>
      <c r="V27" s="25">
        <v>0.08</v>
      </c>
      <c r="W27" s="25">
        <v>0.14899999999999999</v>
      </c>
      <c r="X27" s="25">
        <v>0.151</v>
      </c>
      <c r="Y27" s="25">
        <v>0.107</v>
      </c>
      <c r="Z27" s="25">
        <v>4.5999999999999999E-2</v>
      </c>
      <c r="AA27" s="25">
        <v>5.7000000000000002E-2</v>
      </c>
      <c r="AB27" s="25">
        <v>9.0999999999999998E-2</v>
      </c>
    </row>
    <row r="28" spans="1:28" s="4" customFormat="1" x14ac:dyDescent="0.2">
      <c r="A28" s="22"/>
      <c r="B28" s="23" t="s">
        <v>20</v>
      </c>
      <c r="C28" s="24">
        <v>0.20699999999999999</v>
      </c>
      <c r="D28" s="25">
        <v>0.186</v>
      </c>
      <c r="E28" s="25">
        <v>0.218</v>
      </c>
      <c r="F28" s="25">
        <v>0.21299999999999999</v>
      </c>
      <c r="G28" s="25">
        <v>0.20699999999999999</v>
      </c>
      <c r="H28" s="25">
        <v>0.22</v>
      </c>
      <c r="I28" s="25">
        <v>0.18099999999999999</v>
      </c>
      <c r="J28" s="25">
        <v>0</v>
      </c>
      <c r="K28" s="25">
        <v>0</v>
      </c>
      <c r="L28" s="25">
        <v>0</v>
      </c>
      <c r="M28" s="25">
        <v>0</v>
      </c>
      <c r="N28" s="25">
        <v>0</v>
      </c>
      <c r="O28" s="25">
        <v>0</v>
      </c>
      <c r="P28" s="25">
        <v>0.222</v>
      </c>
      <c r="Q28" s="25">
        <v>0.17299999999999999</v>
      </c>
      <c r="R28" s="25">
        <v>0.20699999999999999</v>
      </c>
      <c r="S28" s="25">
        <v>0.188</v>
      </c>
      <c r="T28" s="25">
        <v>0.20100000000000001</v>
      </c>
      <c r="U28" s="25">
        <v>0.224</v>
      </c>
      <c r="V28" s="25">
        <v>0.313</v>
      </c>
      <c r="W28" s="25">
        <v>0.20899999999999999</v>
      </c>
      <c r="X28" s="25">
        <v>0.30099999999999999</v>
      </c>
      <c r="Y28" s="25">
        <v>0.20699999999999999</v>
      </c>
      <c r="Z28" s="25">
        <v>0.20499999999999999</v>
      </c>
      <c r="AA28" s="25">
        <v>0.16800000000000001</v>
      </c>
      <c r="AB28" s="25">
        <v>0.22</v>
      </c>
    </row>
    <row r="29" spans="1:28" s="4" customFormat="1" x14ac:dyDescent="0.2">
      <c r="A29" s="22"/>
      <c r="B29" s="23" t="s">
        <v>3</v>
      </c>
      <c r="C29" s="26">
        <v>2279</v>
      </c>
      <c r="D29" s="27">
        <v>345</v>
      </c>
      <c r="E29" s="27">
        <v>500</v>
      </c>
      <c r="F29" s="27">
        <v>605</v>
      </c>
      <c r="G29" s="27">
        <v>401</v>
      </c>
      <c r="H29" s="27">
        <v>214</v>
      </c>
      <c r="I29" s="27">
        <v>199</v>
      </c>
      <c r="J29" s="27">
        <v>191</v>
      </c>
      <c r="K29" s="27">
        <v>363</v>
      </c>
      <c r="L29" s="27">
        <v>625</v>
      </c>
      <c r="M29" s="27">
        <v>280</v>
      </c>
      <c r="N29" s="27">
        <v>158</v>
      </c>
      <c r="O29" s="27">
        <v>190</v>
      </c>
      <c r="P29" s="27">
        <v>1351</v>
      </c>
      <c r="Q29" s="27">
        <v>882</v>
      </c>
      <c r="R29" s="27">
        <v>1953</v>
      </c>
      <c r="S29" s="27">
        <v>260</v>
      </c>
      <c r="T29" s="27">
        <v>2075</v>
      </c>
      <c r="U29" s="27">
        <v>98</v>
      </c>
      <c r="V29" s="27">
        <v>112</v>
      </c>
      <c r="W29" s="27">
        <v>67</v>
      </c>
      <c r="X29" s="27">
        <v>186</v>
      </c>
      <c r="Y29" s="27">
        <v>570</v>
      </c>
      <c r="Z29" s="27">
        <v>560</v>
      </c>
      <c r="AA29" s="27">
        <v>476</v>
      </c>
      <c r="AB29" s="27">
        <v>395</v>
      </c>
    </row>
    <row r="30" spans="1:28" s="4" customFormat="1" ht="38.25" x14ac:dyDescent="0.2">
      <c r="A30" s="22" t="s">
        <v>1505</v>
      </c>
      <c r="B30" s="23"/>
      <c r="C30" s="26"/>
      <c r="D30" s="27"/>
      <c r="E30" s="27"/>
      <c r="F30" s="27"/>
      <c r="G30" s="27"/>
      <c r="H30" s="27"/>
      <c r="I30" s="27"/>
      <c r="J30" s="27"/>
      <c r="K30" s="27"/>
      <c r="L30" s="27"/>
      <c r="M30" s="27"/>
      <c r="N30" s="27"/>
      <c r="O30" s="27"/>
      <c r="P30" s="27"/>
      <c r="Q30" s="27"/>
      <c r="R30" s="27"/>
      <c r="S30" s="27"/>
      <c r="T30" s="27"/>
      <c r="U30" s="27"/>
      <c r="V30" s="27"/>
      <c r="W30" s="27"/>
      <c r="X30" s="27"/>
      <c r="Y30" s="27"/>
      <c r="Z30" s="27"/>
      <c r="AA30" s="27"/>
      <c r="AB30" s="27"/>
    </row>
    <row r="31" spans="1:28" s="4" customFormat="1" ht="38.25" x14ac:dyDescent="0.2">
      <c r="A31" s="22"/>
      <c r="B31" s="23"/>
      <c r="C31" s="28" t="s">
        <v>3</v>
      </c>
      <c r="D31" s="29" t="s">
        <v>4</v>
      </c>
      <c r="E31" s="29" t="s">
        <v>5</v>
      </c>
      <c r="F31" s="29" t="s">
        <v>6</v>
      </c>
      <c r="G31" s="29" t="s">
        <v>7</v>
      </c>
      <c r="H31" s="29" t="s">
        <v>8</v>
      </c>
      <c r="I31" s="29" t="s">
        <v>9</v>
      </c>
      <c r="J31" s="29" t="s">
        <v>11</v>
      </c>
      <c r="K31" s="29" t="s">
        <v>12</v>
      </c>
      <c r="L31" s="29" t="s">
        <v>13</v>
      </c>
      <c r="M31" s="29" t="s">
        <v>14</v>
      </c>
      <c r="N31" s="29" t="s">
        <v>15</v>
      </c>
      <c r="O31" s="29" t="s">
        <v>16</v>
      </c>
      <c r="P31" s="29" t="s">
        <v>17</v>
      </c>
      <c r="Q31" s="29" t="s">
        <v>18</v>
      </c>
      <c r="R31" s="29" t="s">
        <v>21</v>
      </c>
      <c r="S31" s="29" t="s">
        <v>22</v>
      </c>
      <c r="T31" s="29" t="s">
        <v>32</v>
      </c>
      <c r="U31" s="29" t="s">
        <v>33</v>
      </c>
      <c r="V31" s="29" t="s">
        <v>1493</v>
      </c>
      <c r="W31" s="29" t="s">
        <v>163</v>
      </c>
      <c r="X31" s="29" t="s">
        <v>164</v>
      </c>
      <c r="Y31" s="29" t="s">
        <v>165</v>
      </c>
      <c r="Z31" s="29" t="s">
        <v>166</v>
      </c>
      <c r="AA31" s="29" t="s">
        <v>167</v>
      </c>
      <c r="AB31" s="29" t="s">
        <v>168</v>
      </c>
    </row>
    <row r="32" spans="1:28" x14ac:dyDescent="0.2">
      <c r="A32" s="21"/>
      <c r="B32" s="23" t="s">
        <v>284</v>
      </c>
      <c r="C32" s="21">
        <f t="shared" ref="C32:C41" si="0">C18*C$29</f>
        <v>191.43600000000001</v>
      </c>
      <c r="D32" s="21">
        <f t="shared" ref="D32:AB41" si="1">D18*D$29</f>
        <v>23.115000000000002</v>
      </c>
      <c r="E32" s="21">
        <f t="shared" si="1"/>
        <v>42</v>
      </c>
      <c r="F32" s="21">
        <f t="shared" si="1"/>
        <v>33.880000000000003</v>
      </c>
      <c r="G32" s="21">
        <f t="shared" si="1"/>
        <v>34.085000000000001</v>
      </c>
      <c r="H32" s="21">
        <f t="shared" si="1"/>
        <v>16.905999999999999</v>
      </c>
      <c r="I32" s="21">
        <f t="shared" si="1"/>
        <v>39.999000000000002</v>
      </c>
      <c r="J32" s="21">
        <f t="shared" si="1"/>
        <v>191</v>
      </c>
      <c r="K32" s="21">
        <f t="shared" si="1"/>
        <v>0</v>
      </c>
      <c r="L32" s="21">
        <f t="shared" si="1"/>
        <v>0</v>
      </c>
      <c r="M32" s="21">
        <f t="shared" si="1"/>
        <v>0</v>
      </c>
      <c r="N32" s="21">
        <f t="shared" si="1"/>
        <v>0</v>
      </c>
      <c r="O32" s="21">
        <f t="shared" si="1"/>
        <v>0</v>
      </c>
      <c r="P32" s="21">
        <f t="shared" si="1"/>
        <v>121.58999999999999</v>
      </c>
      <c r="Q32" s="21">
        <f t="shared" si="1"/>
        <v>65.268000000000001</v>
      </c>
      <c r="R32" s="21">
        <f t="shared" si="1"/>
        <v>162.09900000000002</v>
      </c>
      <c r="S32" s="21">
        <f t="shared" si="1"/>
        <v>20.02</v>
      </c>
      <c r="T32" s="21">
        <f t="shared" si="1"/>
        <v>176.375</v>
      </c>
      <c r="U32" s="21">
        <f t="shared" si="1"/>
        <v>3.0379999999999998</v>
      </c>
      <c r="V32" s="21">
        <f t="shared" si="1"/>
        <v>12.992000000000001</v>
      </c>
      <c r="W32" s="21">
        <f t="shared" si="1"/>
        <v>4.0199999999999996</v>
      </c>
      <c r="X32" s="21">
        <f t="shared" si="1"/>
        <v>7.9979999999999993</v>
      </c>
      <c r="Y32" s="21">
        <f t="shared" si="1"/>
        <v>41.04</v>
      </c>
      <c r="Z32" s="21">
        <f t="shared" si="1"/>
        <v>67.2</v>
      </c>
      <c r="AA32" s="21">
        <f t="shared" si="1"/>
        <v>55.216000000000001</v>
      </c>
      <c r="AB32" s="21">
        <f t="shared" si="1"/>
        <v>13.825000000000001</v>
      </c>
    </row>
    <row r="33" spans="1:28" x14ac:dyDescent="0.2">
      <c r="A33" s="21"/>
      <c r="B33" s="23" t="s">
        <v>280</v>
      </c>
      <c r="C33" s="21">
        <f t="shared" si="0"/>
        <v>139.01900000000001</v>
      </c>
      <c r="D33" s="21">
        <f t="shared" ref="D33:R33" si="2">D19*D$29</f>
        <v>17.939999999999998</v>
      </c>
      <c r="E33" s="21">
        <f t="shared" si="2"/>
        <v>27</v>
      </c>
      <c r="F33" s="21">
        <f t="shared" si="2"/>
        <v>35.090000000000003</v>
      </c>
      <c r="G33" s="21">
        <f t="shared" si="2"/>
        <v>20.852</v>
      </c>
      <c r="H33" s="21">
        <f t="shared" si="2"/>
        <v>19.902000000000001</v>
      </c>
      <c r="I33" s="21">
        <f t="shared" si="2"/>
        <v>18.905000000000001</v>
      </c>
      <c r="J33" s="21">
        <f t="shared" si="2"/>
        <v>0</v>
      </c>
      <c r="K33" s="21">
        <f t="shared" si="2"/>
        <v>140.11799999999999</v>
      </c>
      <c r="L33" s="21">
        <f t="shared" si="2"/>
        <v>0</v>
      </c>
      <c r="M33" s="21">
        <f t="shared" si="2"/>
        <v>0</v>
      </c>
      <c r="N33" s="21">
        <f t="shared" si="2"/>
        <v>0</v>
      </c>
      <c r="O33" s="21">
        <f t="shared" si="2"/>
        <v>0</v>
      </c>
      <c r="P33" s="21">
        <f t="shared" si="2"/>
        <v>101.325</v>
      </c>
      <c r="Q33" s="21">
        <f t="shared" si="2"/>
        <v>36.161999999999999</v>
      </c>
      <c r="R33" s="21">
        <f t="shared" si="2"/>
        <v>119.133</v>
      </c>
      <c r="S33" s="21">
        <f t="shared" si="1"/>
        <v>14.04</v>
      </c>
      <c r="T33" s="21">
        <f t="shared" si="1"/>
        <v>126.575</v>
      </c>
      <c r="U33" s="21">
        <f t="shared" si="1"/>
        <v>6.9579999999999993</v>
      </c>
      <c r="V33" s="21">
        <f t="shared" si="1"/>
        <v>6.048</v>
      </c>
      <c r="W33" s="21">
        <f t="shared" si="1"/>
        <v>4.0199999999999996</v>
      </c>
      <c r="X33" s="21">
        <f t="shared" si="1"/>
        <v>7.0679999999999996</v>
      </c>
      <c r="Y33" s="21">
        <f t="shared" si="1"/>
        <v>26.79</v>
      </c>
      <c r="Z33" s="21">
        <f t="shared" si="1"/>
        <v>43.12</v>
      </c>
      <c r="AA33" s="21">
        <f t="shared" si="1"/>
        <v>38.08</v>
      </c>
      <c r="AB33" s="21">
        <f t="shared" si="1"/>
        <v>18.96</v>
      </c>
    </row>
    <row r="34" spans="1:28" x14ac:dyDescent="0.2">
      <c r="A34" s="21"/>
      <c r="B34" s="23" t="s">
        <v>281</v>
      </c>
      <c r="C34" s="21">
        <f t="shared" si="0"/>
        <v>223.34200000000001</v>
      </c>
      <c r="D34" s="21">
        <f t="shared" si="1"/>
        <v>30.014999999999997</v>
      </c>
      <c r="E34" s="21">
        <f t="shared" si="1"/>
        <v>43</v>
      </c>
      <c r="F34" s="21">
        <f t="shared" si="1"/>
        <v>64.734999999999999</v>
      </c>
      <c r="G34" s="21">
        <f t="shared" si="1"/>
        <v>36.891999999999996</v>
      </c>
      <c r="H34" s="21">
        <f t="shared" si="1"/>
        <v>23.968</v>
      </c>
      <c r="I34" s="21">
        <f t="shared" si="1"/>
        <v>24.079000000000001</v>
      </c>
      <c r="J34" s="21">
        <f t="shared" si="1"/>
        <v>0</v>
      </c>
      <c r="K34" s="21">
        <f t="shared" si="1"/>
        <v>222.88200000000001</v>
      </c>
      <c r="L34" s="21">
        <f t="shared" si="1"/>
        <v>0</v>
      </c>
      <c r="M34" s="21">
        <f t="shared" si="1"/>
        <v>0</v>
      </c>
      <c r="N34" s="21">
        <f t="shared" si="1"/>
        <v>0</v>
      </c>
      <c r="O34" s="21">
        <f t="shared" si="1"/>
        <v>0</v>
      </c>
      <c r="P34" s="21">
        <f t="shared" si="1"/>
        <v>155.36500000000001</v>
      </c>
      <c r="Q34" s="21">
        <f t="shared" si="1"/>
        <v>67.031999999999996</v>
      </c>
      <c r="R34" s="21">
        <f t="shared" si="1"/>
        <v>191.39400000000001</v>
      </c>
      <c r="S34" s="21">
        <f t="shared" si="1"/>
        <v>23.919999999999998</v>
      </c>
      <c r="T34" s="21">
        <f t="shared" si="1"/>
        <v>201.27500000000001</v>
      </c>
      <c r="U34" s="21">
        <f t="shared" si="1"/>
        <v>10.976000000000001</v>
      </c>
      <c r="V34" s="21">
        <f t="shared" si="1"/>
        <v>9.968</v>
      </c>
      <c r="W34" s="21">
        <f t="shared" si="1"/>
        <v>4.0199999999999996</v>
      </c>
      <c r="X34" s="21">
        <f t="shared" si="1"/>
        <v>8.9280000000000008</v>
      </c>
      <c r="Y34" s="21">
        <f t="shared" si="1"/>
        <v>64.98</v>
      </c>
      <c r="Z34" s="21">
        <f t="shared" si="1"/>
        <v>54.88</v>
      </c>
      <c r="AA34" s="21">
        <f t="shared" si="1"/>
        <v>55.216000000000001</v>
      </c>
      <c r="AB34" s="21">
        <f t="shared" si="1"/>
        <v>33.18</v>
      </c>
    </row>
    <row r="35" spans="1:28" x14ac:dyDescent="0.2">
      <c r="A35" s="21"/>
      <c r="B35" s="23" t="s">
        <v>282</v>
      </c>
      <c r="C35" s="21">
        <f t="shared" si="0"/>
        <v>396.54599999999999</v>
      </c>
      <c r="D35" s="21">
        <f t="shared" si="1"/>
        <v>64.86</v>
      </c>
      <c r="E35" s="21">
        <f t="shared" si="1"/>
        <v>89</v>
      </c>
      <c r="F35" s="21">
        <f t="shared" si="1"/>
        <v>91.96</v>
      </c>
      <c r="G35" s="21">
        <f t="shared" si="1"/>
        <v>70.97699999999999</v>
      </c>
      <c r="H35" s="21">
        <f t="shared" si="1"/>
        <v>35.952000000000005</v>
      </c>
      <c r="I35" s="21">
        <f t="shared" si="1"/>
        <v>37.014000000000003</v>
      </c>
      <c r="J35" s="21">
        <f t="shared" si="1"/>
        <v>0</v>
      </c>
      <c r="K35" s="21">
        <f t="shared" si="1"/>
        <v>0</v>
      </c>
      <c r="L35" s="21">
        <f t="shared" si="1"/>
        <v>396.25</v>
      </c>
      <c r="M35" s="21">
        <f t="shared" si="1"/>
        <v>0</v>
      </c>
      <c r="N35" s="21">
        <f t="shared" si="1"/>
        <v>0</v>
      </c>
      <c r="O35" s="21">
        <f t="shared" si="1"/>
        <v>0</v>
      </c>
      <c r="P35" s="21">
        <f t="shared" si="1"/>
        <v>228.31900000000002</v>
      </c>
      <c r="Q35" s="21">
        <f t="shared" si="1"/>
        <v>158.76</v>
      </c>
      <c r="R35" s="21">
        <f t="shared" si="1"/>
        <v>337.86899999999997</v>
      </c>
      <c r="S35" s="21">
        <f t="shared" si="1"/>
        <v>47.059999999999995</v>
      </c>
      <c r="T35" s="21">
        <f t="shared" si="1"/>
        <v>358.97499999999997</v>
      </c>
      <c r="U35" s="21">
        <f t="shared" si="1"/>
        <v>18.032</v>
      </c>
      <c r="V35" s="21">
        <f t="shared" si="1"/>
        <v>19.040000000000003</v>
      </c>
      <c r="W35" s="21">
        <f t="shared" si="1"/>
        <v>10.988000000000001</v>
      </c>
      <c r="X35" s="21">
        <f t="shared" si="1"/>
        <v>24.924000000000003</v>
      </c>
      <c r="Y35" s="21">
        <f t="shared" si="1"/>
        <v>91.77</v>
      </c>
      <c r="Z35" s="21">
        <f t="shared" si="1"/>
        <v>110.88000000000001</v>
      </c>
      <c r="AA35" s="21">
        <f t="shared" si="1"/>
        <v>83.775999999999996</v>
      </c>
      <c r="AB35" s="21">
        <f t="shared" si="1"/>
        <v>65.965000000000003</v>
      </c>
    </row>
    <row r="36" spans="1:28" x14ac:dyDescent="0.2">
      <c r="A36" s="21"/>
      <c r="B36" s="23" t="s">
        <v>283</v>
      </c>
      <c r="C36" s="21">
        <f t="shared" si="0"/>
        <v>227.9</v>
      </c>
      <c r="D36" s="21">
        <f t="shared" si="1"/>
        <v>34.844999999999999</v>
      </c>
      <c r="E36" s="21">
        <f t="shared" si="1"/>
        <v>42</v>
      </c>
      <c r="F36" s="21">
        <f t="shared" si="1"/>
        <v>70.180000000000007</v>
      </c>
      <c r="G36" s="21">
        <f t="shared" si="1"/>
        <v>50.927</v>
      </c>
      <c r="H36" s="21">
        <f t="shared" si="1"/>
        <v>23.968</v>
      </c>
      <c r="I36" s="21">
        <f t="shared" si="1"/>
        <v>6.9650000000000007</v>
      </c>
      <c r="J36" s="21">
        <f t="shared" si="1"/>
        <v>0</v>
      </c>
      <c r="K36" s="21">
        <f t="shared" si="1"/>
        <v>0</v>
      </c>
      <c r="L36" s="21">
        <f t="shared" si="1"/>
        <v>228.75</v>
      </c>
      <c r="M36" s="21">
        <f t="shared" si="1"/>
        <v>0</v>
      </c>
      <c r="N36" s="21">
        <f t="shared" si="1"/>
        <v>0</v>
      </c>
      <c r="O36" s="21">
        <f t="shared" si="1"/>
        <v>0</v>
      </c>
      <c r="P36" s="21">
        <f t="shared" si="1"/>
        <v>128.345</v>
      </c>
      <c r="Q36" s="21">
        <f t="shared" si="1"/>
        <v>97.02</v>
      </c>
      <c r="R36" s="21">
        <f t="shared" si="1"/>
        <v>199.20599999999999</v>
      </c>
      <c r="S36" s="21">
        <f t="shared" si="1"/>
        <v>26</v>
      </c>
      <c r="T36" s="21">
        <f t="shared" si="1"/>
        <v>213.72499999999999</v>
      </c>
      <c r="U36" s="21">
        <f t="shared" si="1"/>
        <v>8.0359999999999996</v>
      </c>
      <c r="V36" s="21">
        <f t="shared" si="1"/>
        <v>7.056</v>
      </c>
      <c r="W36" s="21">
        <f t="shared" si="1"/>
        <v>2.0099999999999998</v>
      </c>
      <c r="X36" s="21">
        <f t="shared" si="1"/>
        <v>10.974</v>
      </c>
      <c r="Y36" s="21">
        <f t="shared" si="1"/>
        <v>54.15</v>
      </c>
      <c r="Z36" s="21">
        <f t="shared" si="1"/>
        <v>49.279999999999994</v>
      </c>
      <c r="AA36" s="21">
        <f t="shared" si="1"/>
        <v>58.071999999999996</v>
      </c>
      <c r="AB36" s="21">
        <f t="shared" si="1"/>
        <v>52.14</v>
      </c>
    </row>
    <row r="37" spans="1:28" x14ac:dyDescent="0.2">
      <c r="A37" s="21"/>
      <c r="B37" s="23" t="s">
        <v>519</v>
      </c>
      <c r="C37" s="21">
        <f t="shared" si="0"/>
        <v>177.762</v>
      </c>
      <c r="D37" s="21">
        <f t="shared" si="1"/>
        <v>30.014999999999997</v>
      </c>
      <c r="E37" s="21">
        <f t="shared" si="1"/>
        <v>43</v>
      </c>
      <c r="F37" s="21">
        <f t="shared" si="1"/>
        <v>55.055</v>
      </c>
      <c r="G37" s="21">
        <f t="shared" si="1"/>
        <v>20.05</v>
      </c>
      <c r="H37" s="21">
        <f t="shared" si="1"/>
        <v>19.045999999999999</v>
      </c>
      <c r="I37" s="21">
        <f t="shared" si="1"/>
        <v>10.945</v>
      </c>
      <c r="J37" s="21">
        <f t="shared" si="1"/>
        <v>0</v>
      </c>
      <c r="K37" s="21">
        <f t="shared" si="1"/>
        <v>0</v>
      </c>
      <c r="L37" s="21">
        <f t="shared" si="1"/>
        <v>0</v>
      </c>
      <c r="M37" s="21">
        <f t="shared" si="1"/>
        <v>178.08</v>
      </c>
      <c r="N37" s="21">
        <f t="shared" si="1"/>
        <v>0</v>
      </c>
      <c r="O37" s="21">
        <f t="shared" si="1"/>
        <v>0</v>
      </c>
      <c r="P37" s="21">
        <f t="shared" si="1"/>
        <v>94.570000000000007</v>
      </c>
      <c r="Q37" s="21">
        <f t="shared" si="1"/>
        <v>81.144000000000005</v>
      </c>
      <c r="R37" s="21">
        <f t="shared" si="1"/>
        <v>148.428</v>
      </c>
      <c r="S37" s="21">
        <f t="shared" si="1"/>
        <v>26</v>
      </c>
      <c r="T37" s="21">
        <f t="shared" si="1"/>
        <v>163.92500000000001</v>
      </c>
      <c r="U37" s="21">
        <f t="shared" si="1"/>
        <v>9.9959999999999987</v>
      </c>
      <c r="V37" s="21">
        <f t="shared" si="1"/>
        <v>5.04</v>
      </c>
      <c r="W37" s="21">
        <f t="shared" si="1"/>
        <v>9.9829999999999988</v>
      </c>
      <c r="X37" s="21">
        <f t="shared" si="1"/>
        <v>10.044</v>
      </c>
      <c r="Y37" s="21">
        <f t="shared" si="1"/>
        <v>50.16</v>
      </c>
      <c r="Z37" s="21">
        <f t="shared" si="1"/>
        <v>39.76</v>
      </c>
      <c r="AA37" s="21">
        <f t="shared" si="1"/>
        <v>30.94</v>
      </c>
      <c r="AB37" s="21">
        <f t="shared" si="1"/>
        <v>35.155000000000001</v>
      </c>
    </row>
    <row r="38" spans="1:28" x14ac:dyDescent="0.2">
      <c r="A38" s="21"/>
      <c r="B38" s="23" t="s">
        <v>520</v>
      </c>
      <c r="C38" s="21">
        <f t="shared" si="0"/>
        <v>102.55499999999999</v>
      </c>
      <c r="D38" s="21">
        <f t="shared" si="1"/>
        <v>13.11</v>
      </c>
      <c r="E38" s="21">
        <f t="shared" si="1"/>
        <v>25</v>
      </c>
      <c r="F38" s="21">
        <f t="shared" si="1"/>
        <v>27.83</v>
      </c>
      <c r="G38" s="21">
        <f t="shared" si="1"/>
        <v>18.847000000000001</v>
      </c>
      <c r="H38" s="21">
        <f t="shared" si="1"/>
        <v>11.984</v>
      </c>
      <c r="I38" s="21">
        <f t="shared" si="1"/>
        <v>4.9750000000000005</v>
      </c>
      <c r="J38" s="21">
        <f t="shared" si="1"/>
        <v>0</v>
      </c>
      <c r="K38" s="21">
        <f t="shared" si="1"/>
        <v>0</v>
      </c>
      <c r="L38" s="21">
        <f t="shared" si="1"/>
        <v>0</v>
      </c>
      <c r="M38" s="21">
        <f t="shared" si="1"/>
        <v>101.92</v>
      </c>
      <c r="N38" s="21">
        <f t="shared" si="1"/>
        <v>0</v>
      </c>
      <c r="O38" s="21">
        <f t="shared" si="1"/>
        <v>0</v>
      </c>
      <c r="P38" s="21">
        <f t="shared" si="1"/>
        <v>56.742000000000004</v>
      </c>
      <c r="Q38" s="21">
        <f t="shared" si="1"/>
        <v>44.1</v>
      </c>
      <c r="R38" s="21">
        <f t="shared" si="1"/>
        <v>91.790999999999997</v>
      </c>
      <c r="S38" s="21">
        <f t="shared" si="1"/>
        <v>10.92</v>
      </c>
      <c r="T38" s="21">
        <f t="shared" si="1"/>
        <v>93.375</v>
      </c>
      <c r="U38" s="21">
        <f t="shared" si="1"/>
        <v>4.9979999999999993</v>
      </c>
      <c r="V38" s="21">
        <f t="shared" si="1"/>
        <v>4.032</v>
      </c>
      <c r="W38" s="21">
        <f t="shared" si="1"/>
        <v>2.0099999999999998</v>
      </c>
      <c r="X38" s="21">
        <f t="shared" si="1"/>
        <v>7.0679999999999996</v>
      </c>
      <c r="Y38" s="21">
        <f t="shared" si="1"/>
        <v>19.950000000000003</v>
      </c>
      <c r="Z38" s="21">
        <f t="shared" si="1"/>
        <v>24.08</v>
      </c>
      <c r="AA38" s="21">
        <f t="shared" si="1"/>
        <v>27.132000000000001</v>
      </c>
      <c r="AB38" s="21">
        <f t="shared" si="1"/>
        <v>22.12</v>
      </c>
    </row>
    <row r="39" spans="1:28" x14ac:dyDescent="0.2">
      <c r="A39" s="21"/>
      <c r="B39" s="23" t="s">
        <v>521</v>
      </c>
      <c r="C39" s="21">
        <f t="shared" si="0"/>
        <v>82.043999999999997</v>
      </c>
      <c r="D39" s="21">
        <f t="shared" si="1"/>
        <v>15.87</v>
      </c>
      <c r="E39" s="21">
        <f t="shared" si="1"/>
        <v>23</v>
      </c>
      <c r="F39" s="21">
        <f t="shared" si="1"/>
        <v>21.175000000000001</v>
      </c>
      <c r="G39" s="21">
        <f t="shared" si="1"/>
        <v>12.832000000000001</v>
      </c>
      <c r="H39" s="21">
        <f t="shared" si="1"/>
        <v>5.992</v>
      </c>
      <c r="I39" s="21">
        <f t="shared" si="1"/>
        <v>1.99</v>
      </c>
      <c r="J39" s="21">
        <f t="shared" si="1"/>
        <v>0</v>
      </c>
      <c r="K39" s="21">
        <f t="shared" si="1"/>
        <v>0</v>
      </c>
      <c r="L39" s="21">
        <f t="shared" si="1"/>
        <v>0</v>
      </c>
      <c r="M39" s="21">
        <f t="shared" si="1"/>
        <v>0</v>
      </c>
      <c r="N39" s="21">
        <f t="shared" si="1"/>
        <v>82.95</v>
      </c>
      <c r="O39" s="21">
        <f t="shared" si="1"/>
        <v>0</v>
      </c>
      <c r="P39" s="21">
        <f t="shared" si="1"/>
        <v>43.231999999999999</v>
      </c>
      <c r="Q39" s="21">
        <f t="shared" si="1"/>
        <v>37.925999999999995</v>
      </c>
      <c r="R39" s="21">
        <f t="shared" si="1"/>
        <v>70.307999999999993</v>
      </c>
      <c r="S39" s="21">
        <f t="shared" si="1"/>
        <v>9.1000000000000014</v>
      </c>
      <c r="T39" s="21">
        <f t="shared" si="1"/>
        <v>78.849999999999994</v>
      </c>
      <c r="U39" s="21">
        <f t="shared" si="1"/>
        <v>1.96</v>
      </c>
      <c r="V39" s="21">
        <f t="shared" si="1"/>
        <v>2.016</v>
      </c>
      <c r="W39" s="21">
        <f t="shared" si="1"/>
        <v>4.0199999999999996</v>
      </c>
      <c r="X39" s="21">
        <f t="shared" si="1"/>
        <v>8.9280000000000008</v>
      </c>
      <c r="Y39" s="21">
        <f t="shared" si="1"/>
        <v>22.8</v>
      </c>
      <c r="Z39" s="21">
        <f t="shared" si="1"/>
        <v>17.920000000000002</v>
      </c>
      <c r="AA39" s="21">
        <f t="shared" si="1"/>
        <v>10.948</v>
      </c>
      <c r="AB39" s="21">
        <f t="shared" si="1"/>
        <v>16.984999999999999</v>
      </c>
    </row>
    <row r="40" spans="1:28" x14ac:dyDescent="0.2">
      <c r="A40" s="21"/>
      <c r="B40" s="23" t="s">
        <v>522</v>
      </c>
      <c r="C40" s="21">
        <f t="shared" si="0"/>
        <v>75.207000000000008</v>
      </c>
      <c r="D40" s="21">
        <f t="shared" si="1"/>
        <v>10.005000000000001</v>
      </c>
      <c r="E40" s="21">
        <f t="shared" si="1"/>
        <v>15</v>
      </c>
      <c r="F40" s="21">
        <f t="shared" si="1"/>
        <v>24.2</v>
      </c>
      <c r="G40" s="21">
        <f t="shared" si="1"/>
        <v>18.044999999999998</v>
      </c>
      <c r="H40" s="21">
        <f t="shared" si="1"/>
        <v>2.996</v>
      </c>
      <c r="I40" s="21">
        <f t="shared" si="1"/>
        <v>4.9750000000000005</v>
      </c>
      <c r="J40" s="21">
        <f t="shared" si="1"/>
        <v>0</v>
      </c>
      <c r="K40" s="21">
        <f t="shared" si="1"/>
        <v>0</v>
      </c>
      <c r="L40" s="21">
        <f t="shared" si="1"/>
        <v>0</v>
      </c>
      <c r="M40" s="21">
        <f t="shared" si="1"/>
        <v>0</v>
      </c>
      <c r="N40" s="21">
        <f t="shared" si="1"/>
        <v>75.05</v>
      </c>
      <c r="O40" s="21">
        <f t="shared" si="1"/>
        <v>0</v>
      </c>
      <c r="P40" s="21">
        <f t="shared" si="1"/>
        <v>36.476999999999997</v>
      </c>
      <c r="Q40" s="21">
        <f t="shared" si="1"/>
        <v>37.925999999999995</v>
      </c>
      <c r="R40" s="21">
        <f t="shared" si="1"/>
        <v>66.402000000000001</v>
      </c>
      <c r="S40" s="21">
        <f t="shared" si="1"/>
        <v>8.06</v>
      </c>
      <c r="T40" s="21">
        <f t="shared" si="1"/>
        <v>66.400000000000006</v>
      </c>
      <c r="U40" s="21">
        <f t="shared" si="1"/>
        <v>8.0359999999999996</v>
      </c>
      <c r="V40" s="21">
        <f t="shared" si="1"/>
        <v>2.016</v>
      </c>
      <c r="W40" s="21">
        <f t="shared" si="1"/>
        <v>2.0099999999999998</v>
      </c>
      <c r="X40" s="21">
        <f t="shared" si="1"/>
        <v>15.995999999999999</v>
      </c>
      <c r="Y40" s="21">
        <f t="shared" si="1"/>
        <v>18.810000000000002</v>
      </c>
      <c r="Z40" s="21">
        <f t="shared" si="1"/>
        <v>11.760000000000002</v>
      </c>
      <c r="AA40" s="21">
        <f t="shared" si="1"/>
        <v>9.9960000000000004</v>
      </c>
      <c r="AB40" s="21">
        <f t="shared" si="1"/>
        <v>13.825000000000001</v>
      </c>
    </row>
    <row r="41" spans="1:28" x14ac:dyDescent="0.2">
      <c r="A41" s="21"/>
      <c r="B41" s="23" t="s">
        <v>523</v>
      </c>
      <c r="C41" s="21">
        <f t="shared" si="0"/>
        <v>189.15700000000001</v>
      </c>
      <c r="D41" s="21">
        <f t="shared" si="1"/>
        <v>41.055</v>
      </c>
      <c r="E41" s="21">
        <f t="shared" si="1"/>
        <v>42</v>
      </c>
      <c r="F41" s="21">
        <f t="shared" si="1"/>
        <v>52.029999999999994</v>
      </c>
      <c r="G41" s="21">
        <f t="shared" si="1"/>
        <v>34.085000000000001</v>
      </c>
      <c r="H41" s="21">
        <f t="shared" si="1"/>
        <v>5.992</v>
      </c>
      <c r="I41" s="21">
        <f t="shared" si="1"/>
        <v>12.935</v>
      </c>
      <c r="J41" s="21">
        <f t="shared" si="1"/>
        <v>0</v>
      </c>
      <c r="K41" s="21">
        <f t="shared" si="1"/>
        <v>0</v>
      </c>
      <c r="L41" s="21">
        <f t="shared" si="1"/>
        <v>0</v>
      </c>
      <c r="M41" s="21">
        <f t="shared" si="1"/>
        <v>0</v>
      </c>
      <c r="N41" s="21">
        <f t="shared" si="1"/>
        <v>0</v>
      </c>
      <c r="O41" s="21">
        <f t="shared" si="1"/>
        <v>190</v>
      </c>
      <c r="P41" s="21">
        <f t="shared" si="1"/>
        <v>85.113</v>
      </c>
      <c r="Q41" s="21">
        <f t="shared" si="1"/>
        <v>104.07599999999999</v>
      </c>
      <c r="R41" s="21">
        <f t="shared" si="1"/>
        <v>162.09900000000002</v>
      </c>
      <c r="S41" s="21">
        <f t="shared" si="1"/>
        <v>26</v>
      </c>
      <c r="T41" s="21">
        <f t="shared" si="1"/>
        <v>176.375</v>
      </c>
      <c r="U41" s="21">
        <f t="shared" si="1"/>
        <v>4.0179999999999998</v>
      </c>
      <c r="V41" s="21">
        <f t="shared" si="1"/>
        <v>8.9600000000000009</v>
      </c>
      <c r="W41" s="21">
        <f t="shared" si="1"/>
        <v>9.9829999999999988</v>
      </c>
      <c r="X41" s="21">
        <f t="shared" si="1"/>
        <v>28.085999999999999</v>
      </c>
      <c r="Y41" s="21">
        <f t="shared" si="1"/>
        <v>60.99</v>
      </c>
      <c r="Z41" s="21">
        <f t="shared" si="1"/>
        <v>25.759999999999998</v>
      </c>
      <c r="AA41" s="21">
        <f t="shared" si="1"/>
        <v>27.132000000000001</v>
      </c>
      <c r="AB41" s="21">
        <f t="shared" si="1"/>
        <v>35.945</v>
      </c>
    </row>
    <row r="42" spans="1:28" x14ac:dyDescent="0.2">
      <c r="A42" s="21"/>
      <c r="B42" s="23" t="s">
        <v>20</v>
      </c>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row>
    <row r="43" spans="1:28" x14ac:dyDescent="0.2">
      <c r="A43" s="21"/>
      <c r="B43" s="23" t="s">
        <v>3</v>
      </c>
      <c r="C43" s="21">
        <f>SUM(C32:C41)</f>
        <v>1804.9680000000003</v>
      </c>
      <c r="D43" s="21">
        <f t="shared" ref="D43:AB43" si="3">SUM(D32:D41)</f>
        <v>280.83</v>
      </c>
      <c r="E43" s="21">
        <f t="shared" si="3"/>
        <v>391</v>
      </c>
      <c r="F43" s="21">
        <f t="shared" si="3"/>
        <v>476.13499999999993</v>
      </c>
      <c r="G43" s="21">
        <f t="shared" si="3"/>
        <v>317.59199999999998</v>
      </c>
      <c r="H43" s="21">
        <f t="shared" si="3"/>
        <v>166.70600000000002</v>
      </c>
      <c r="I43" s="21">
        <f t="shared" si="3"/>
        <v>162.78200000000001</v>
      </c>
      <c r="J43" s="21">
        <f t="shared" si="3"/>
        <v>191</v>
      </c>
      <c r="K43" s="21">
        <f t="shared" si="3"/>
        <v>363</v>
      </c>
      <c r="L43" s="21">
        <f t="shared" si="3"/>
        <v>625</v>
      </c>
      <c r="M43" s="21">
        <f t="shared" si="3"/>
        <v>280</v>
      </c>
      <c r="N43" s="21">
        <f t="shared" si="3"/>
        <v>158</v>
      </c>
      <c r="O43" s="21">
        <f t="shared" si="3"/>
        <v>190</v>
      </c>
      <c r="P43" s="21">
        <f t="shared" si="3"/>
        <v>1051.078</v>
      </c>
      <c r="Q43" s="21">
        <f t="shared" si="3"/>
        <v>729.4140000000001</v>
      </c>
      <c r="R43" s="21">
        <f t="shared" si="3"/>
        <v>1548.7289999999998</v>
      </c>
      <c r="S43" s="21">
        <f t="shared" si="3"/>
        <v>211.11999999999998</v>
      </c>
      <c r="T43" s="21">
        <f t="shared" si="3"/>
        <v>1655.85</v>
      </c>
      <c r="U43" s="21">
        <f t="shared" si="3"/>
        <v>76.048000000000002</v>
      </c>
      <c r="V43" s="21">
        <f t="shared" si="3"/>
        <v>77.168000000000006</v>
      </c>
      <c r="W43" s="21">
        <f t="shared" si="3"/>
        <v>53.063999999999993</v>
      </c>
      <c r="X43" s="21">
        <f t="shared" si="3"/>
        <v>130.01400000000001</v>
      </c>
      <c r="Y43" s="21">
        <f t="shared" si="3"/>
        <v>451.44</v>
      </c>
      <c r="Z43" s="21">
        <f t="shared" si="3"/>
        <v>444.63999999999993</v>
      </c>
      <c r="AA43" s="21">
        <f t="shared" si="3"/>
        <v>396.50799999999998</v>
      </c>
      <c r="AB43" s="21">
        <f t="shared" si="3"/>
        <v>308.09999999999997</v>
      </c>
    </row>
    <row r="44" spans="1:28"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row>
    <row r="45" spans="1:28"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row>
    <row r="46" spans="1:28" s="4" customFormat="1" ht="38.25" x14ac:dyDescent="0.2">
      <c r="A46" s="22"/>
      <c r="B46" s="23"/>
      <c r="C46" s="28" t="s">
        <v>3</v>
      </c>
      <c r="D46" s="29" t="s">
        <v>4</v>
      </c>
      <c r="E46" s="29" t="s">
        <v>5</v>
      </c>
      <c r="F46" s="29" t="s">
        <v>6</v>
      </c>
      <c r="G46" s="29" t="s">
        <v>7</v>
      </c>
      <c r="H46" s="29" t="s">
        <v>8</v>
      </c>
      <c r="I46" s="29" t="s">
        <v>9</v>
      </c>
      <c r="J46" s="29" t="s">
        <v>11</v>
      </c>
      <c r="K46" s="29" t="s">
        <v>12</v>
      </c>
      <c r="L46" s="29" t="s">
        <v>13</v>
      </c>
      <c r="M46" s="29" t="s">
        <v>14</v>
      </c>
      <c r="N46" s="29" t="s">
        <v>15</v>
      </c>
      <c r="O46" s="29" t="s">
        <v>16</v>
      </c>
      <c r="P46" s="29" t="s">
        <v>17</v>
      </c>
      <c r="Q46" s="29" t="s">
        <v>18</v>
      </c>
      <c r="R46" s="29" t="s">
        <v>21</v>
      </c>
      <c r="S46" s="29" t="s">
        <v>22</v>
      </c>
      <c r="T46" s="29" t="s">
        <v>32</v>
      </c>
      <c r="U46" s="29" t="s">
        <v>33</v>
      </c>
      <c r="V46" s="29" t="s">
        <v>1493</v>
      </c>
      <c r="W46" s="29" t="s">
        <v>163</v>
      </c>
      <c r="X46" s="29" t="s">
        <v>164</v>
      </c>
      <c r="Y46" s="29" t="s">
        <v>165</v>
      </c>
      <c r="Z46" s="29" t="s">
        <v>166</v>
      </c>
      <c r="AA46" s="29" t="s">
        <v>167</v>
      </c>
      <c r="AB46" s="29" t="s">
        <v>168</v>
      </c>
    </row>
    <row r="47" spans="1:28" x14ac:dyDescent="0.2">
      <c r="A47" s="21"/>
      <c r="B47" s="23" t="s">
        <v>284</v>
      </c>
      <c r="C47" s="30">
        <f>C32/C$43</f>
        <v>0.10606060606060605</v>
      </c>
      <c r="D47" s="30">
        <f>D32/D$43</f>
        <v>8.2309582309582324E-2</v>
      </c>
      <c r="E47" s="30">
        <f>E32/E$43</f>
        <v>0.10741687979539642</v>
      </c>
      <c r="F47" s="30">
        <f t="shared" ref="F47:AB47" si="4">F32/F$43</f>
        <v>7.1156289707750967E-2</v>
      </c>
      <c r="G47" s="30">
        <f t="shared" si="4"/>
        <v>0.10732323232323233</v>
      </c>
      <c r="H47" s="30">
        <f t="shared" si="4"/>
        <v>0.10141206675224645</v>
      </c>
      <c r="I47" s="30">
        <f t="shared" si="4"/>
        <v>0.24572127139364303</v>
      </c>
      <c r="J47" s="30">
        <f t="shared" si="4"/>
        <v>1</v>
      </c>
      <c r="K47" s="30">
        <f t="shared" si="4"/>
        <v>0</v>
      </c>
      <c r="L47" s="30">
        <f t="shared" si="4"/>
        <v>0</v>
      </c>
      <c r="M47" s="30">
        <f t="shared" si="4"/>
        <v>0</v>
      </c>
      <c r="N47" s="30">
        <f t="shared" si="4"/>
        <v>0</v>
      </c>
      <c r="O47" s="30">
        <f t="shared" si="4"/>
        <v>0</v>
      </c>
      <c r="P47" s="30">
        <f t="shared" si="4"/>
        <v>0.11568123393316194</v>
      </c>
      <c r="Q47" s="30">
        <f t="shared" si="4"/>
        <v>8.9480048367593698E-2</v>
      </c>
      <c r="R47" s="30">
        <f t="shared" si="4"/>
        <v>0.10466582597730141</v>
      </c>
      <c r="S47" s="30">
        <f t="shared" si="4"/>
        <v>9.4827586206896561E-2</v>
      </c>
      <c r="T47" s="30">
        <f t="shared" si="4"/>
        <v>0.10651629072681705</v>
      </c>
      <c r="U47" s="30">
        <f t="shared" si="4"/>
        <v>3.994845360824742E-2</v>
      </c>
      <c r="V47" s="30">
        <f t="shared" si="4"/>
        <v>0.1683599419448476</v>
      </c>
      <c r="W47" s="30">
        <f t="shared" si="4"/>
        <v>7.575757575757576E-2</v>
      </c>
      <c r="X47" s="30">
        <f t="shared" si="4"/>
        <v>6.1516452074391978E-2</v>
      </c>
      <c r="Y47" s="30">
        <f t="shared" si="4"/>
        <v>9.0909090909090912E-2</v>
      </c>
      <c r="Z47" s="30">
        <f t="shared" si="4"/>
        <v>0.15113350125944588</v>
      </c>
      <c r="AA47" s="30">
        <f t="shared" si="4"/>
        <v>0.13925570228091239</v>
      </c>
      <c r="AB47" s="30">
        <f t="shared" si="4"/>
        <v>4.4871794871794879E-2</v>
      </c>
    </row>
    <row r="48" spans="1:28" x14ac:dyDescent="0.2">
      <c r="A48" s="21"/>
      <c r="B48" s="23" t="s">
        <v>280</v>
      </c>
      <c r="C48" s="30">
        <f t="shared" ref="C48:C56" si="5">C33/C$43</f>
        <v>7.7020202020202017E-2</v>
      </c>
      <c r="D48" s="30">
        <f t="shared" ref="D48:E56" si="6">D33/D$43</f>
        <v>6.3882063882063883E-2</v>
      </c>
      <c r="E48" s="30">
        <f t="shared" si="6"/>
        <v>6.9053708439897693E-2</v>
      </c>
      <c r="F48" s="30">
        <f t="shared" ref="F48:AB48" si="7">F33/F$43</f>
        <v>7.369758576874208E-2</v>
      </c>
      <c r="G48" s="30">
        <f t="shared" si="7"/>
        <v>6.5656565656565663E-2</v>
      </c>
      <c r="H48" s="30">
        <f t="shared" si="7"/>
        <v>0.11938382541720154</v>
      </c>
      <c r="I48" s="30">
        <f t="shared" si="7"/>
        <v>0.11613691931540342</v>
      </c>
      <c r="J48" s="30">
        <f t="shared" si="7"/>
        <v>0</v>
      </c>
      <c r="K48" s="30">
        <f t="shared" si="7"/>
        <v>0.38600000000000001</v>
      </c>
      <c r="L48" s="30">
        <f t="shared" si="7"/>
        <v>0</v>
      </c>
      <c r="M48" s="30">
        <f t="shared" si="7"/>
        <v>0</v>
      </c>
      <c r="N48" s="30">
        <f t="shared" si="7"/>
        <v>0</v>
      </c>
      <c r="O48" s="30">
        <f t="shared" si="7"/>
        <v>0</v>
      </c>
      <c r="P48" s="30">
        <f t="shared" si="7"/>
        <v>9.640102827763497E-2</v>
      </c>
      <c r="Q48" s="30">
        <f t="shared" si="7"/>
        <v>4.9576783555018128E-2</v>
      </c>
      <c r="R48" s="30">
        <f t="shared" si="7"/>
        <v>7.6923076923076927E-2</v>
      </c>
      <c r="S48" s="30">
        <f t="shared" si="7"/>
        <v>6.6502463054187194E-2</v>
      </c>
      <c r="T48" s="30">
        <f t="shared" si="7"/>
        <v>7.644110275689224E-2</v>
      </c>
      <c r="U48" s="30">
        <f t="shared" si="7"/>
        <v>9.1494845360824736E-2</v>
      </c>
      <c r="V48" s="30">
        <f t="shared" si="7"/>
        <v>7.8374455732946297E-2</v>
      </c>
      <c r="W48" s="30">
        <f t="shared" si="7"/>
        <v>7.575757575757576E-2</v>
      </c>
      <c r="X48" s="30">
        <f t="shared" si="7"/>
        <v>5.4363376251788262E-2</v>
      </c>
      <c r="Y48" s="30">
        <f t="shared" si="7"/>
        <v>5.9343434343434344E-2</v>
      </c>
      <c r="Z48" s="30">
        <f t="shared" si="7"/>
        <v>9.6977329974811094E-2</v>
      </c>
      <c r="AA48" s="30">
        <f t="shared" si="7"/>
        <v>9.6038415366146462E-2</v>
      </c>
      <c r="AB48" s="30">
        <f t="shared" si="7"/>
        <v>6.1538461538461549E-2</v>
      </c>
    </row>
    <row r="49" spans="1:28" x14ac:dyDescent="0.2">
      <c r="A49" s="21"/>
      <c r="B49" s="23" t="s">
        <v>281</v>
      </c>
      <c r="C49" s="30">
        <f t="shared" si="5"/>
        <v>0.12373737373737373</v>
      </c>
      <c r="D49" s="30">
        <f t="shared" si="6"/>
        <v>0.10687960687960688</v>
      </c>
      <c r="E49" s="30">
        <f t="shared" si="6"/>
        <v>0.10997442455242967</v>
      </c>
      <c r="F49" s="30">
        <f t="shared" ref="F49:AB49" si="8">F34/F$43</f>
        <v>0.13595933926302417</v>
      </c>
      <c r="G49" s="30">
        <f t="shared" si="8"/>
        <v>0.11616161616161616</v>
      </c>
      <c r="H49" s="30">
        <f t="shared" si="8"/>
        <v>0.14377406931964054</v>
      </c>
      <c r="I49" s="30">
        <f t="shared" si="8"/>
        <v>0.14792176039119803</v>
      </c>
      <c r="J49" s="30">
        <f t="shared" si="8"/>
        <v>0</v>
      </c>
      <c r="K49" s="30">
        <f t="shared" si="8"/>
        <v>0.61399999999999999</v>
      </c>
      <c r="L49" s="30">
        <f t="shared" si="8"/>
        <v>0</v>
      </c>
      <c r="M49" s="30">
        <f t="shared" si="8"/>
        <v>0</v>
      </c>
      <c r="N49" s="30">
        <f t="shared" si="8"/>
        <v>0</v>
      </c>
      <c r="O49" s="30">
        <f t="shared" si="8"/>
        <v>0</v>
      </c>
      <c r="P49" s="30">
        <f t="shared" si="8"/>
        <v>0.14781491002570696</v>
      </c>
      <c r="Q49" s="30">
        <f t="shared" si="8"/>
        <v>9.1898428053204334E-2</v>
      </c>
      <c r="R49" s="30">
        <f t="shared" si="8"/>
        <v>0.12358133669609081</v>
      </c>
      <c r="S49" s="30">
        <f t="shared" si="8"/>
        <v>0.11330049261083744</v>
      </c>
      <c r="T49" s="30">
        <f t="shared" si="8"/>
        <v>0.12155388471177946</v>
      </c>
      <c r="U49" s="30">
        <f t="shared" si="8"/>
        <v>0.14432989690721651</v>
      </c>
      <c r="V49" s="30">
        <f t="shared" si="8"/>
        <v>0.12917271407837444</v>
      </c>
      <c r="W49" s="30">
        <f t="shared" si="8"/>
        <v>7.575757575757576E-2</v>
      </c>
      <c r="X49" s="30">
        <f t="shared" si="8"/>
        <v>6.8669527896995708E-2</v>
      </c>
      <c r="Y49" s="30">
        <f t="shared" si="8"/>
        <v>0.14393939393939395</v>
      </c>
      <c r="Z49" s="30">
        <f t="shared" si="8"/>
        <v>0.12342569269521413</v>
      </c>
      <c r="AA49" s="30">
        <f t="shared" si="8"/>
        <v>0.13925570228091239</v>
      </c>
      <c r="AB49" s="30">
        <f t="shared" si="8"/>
        <v>0.1076923076923077</v>
      </c>
    </row>
    <row r="50" spans="1:28" x14ac:dyDescent="0.2">
      <c r="A50" s="21"/>
      <c r="B50" s="23" t="s">
        <v>282</v>
      </c>
      <c r="C50" s="30">
        <f t="shared" si="5"/>
        <v>0.21969696969696967</v>
      </c>
      <c r="D50" s="30">
        <f t="shared" si="6"/>
        <v>0.23095823095823098</v>
      </c>
      <c r="E50" s="30">
        <f t="shared" si="6"/>
        <v>0.22762148337595908</v>
      </c>
      <c r="F50" s="30">
        <f t="shared" ref="F50:AB50" si="9">F35/F$43</f>
        <v>0.19313850063532403</v>
      </c>
      <c r="G50" s="30">
        <f t="shared" si="9"/>
        <v>0.22348484848484845</v>
      </c>
      <c r="H50" s="30">
        <f t="shared" si="9"/>
        <v>0.21566110397946087</v>
      </c>
      <c r="I50" s="30">
        <f t="shared" si="9"/>
        <v>0.22738386308068459</v>
      </c>
      <c r="J50" s="30">
        <f t="shared" si="9"/>
        <v>0</v>
      </c>
      <c r="K50" s="30">
        <f t="shared" si="9"/>
        <v>0</v>
      </c>
      <c r="L50" s="30">
        <f t="shared" si="9"/>
        <v>0.63400000000000001</v>
      </c>
      <c r="M50" s="30">
        <f t="shared" si="9"/>
        <v>0</v>
      </c>
      <c r="N50" s="30">
        <f t="shared" si="9"/>
        <v>0</v>
      </c>
      <c r="O50" s="30">
        <f t="shared" si="9"/>
        <v>0</v>
      </c>
      <c r="P50" s="30">
        <f t="shared" si="9"/>
        <v>0.21722365038560412</v>
      </c>
      <c r="Q50" s="30">
        <f t="shared" si="9"/>
        <v>0.21765417170495763</v>
      </c>
      <c r="R50" s="30">
        <f t="shared" si="9"/>
        <v>0.21815889029003785</v>
      </c>
      <c r="S50" s="30">
        <f t="shared" si="9"/>
        <v>0.2229064039408867</v>
      </c>
      <c r="T50" s="30">
        <f t="shared" si="9"/>
        <v>0.21679197994987467</v>
      </c>
      <c r="U50" s="30">
        <f t="shared" si="9"/>
        <v>0.23711340206185566</v>
      </c>
      <c r="V50" s="30">
        <f t="shared" si="9"/>
        <v>0.24673439767779393</v>
      </c>
      <c r="W50" s="30">
        <f t="shared" si="9"/>
        <v>0.20707070707070713</v>
      </c>
      <c r="X50" s="30">
        <f t="shared" si="9"/>
        <v>0.19170243204577969</v>
      </c>
      <c r="Y50" s="30">
        <f t="shared" si="9"/>
        <v>0.20328282828282829</v>
      </c>
      <c r="Z50" s="30">
        <f t="shared" si="9"/>
        <v>0.24937027707808571</v>
      </c>
      <c r="AA50" s="30">
        <f t="shared" si="9"/>
        <v>0.21128451380552221</v>
      </c>
      <c r="AB50" s="30">
        <f t="shared" si="9"/>
        <v>0.21410256410256415</v>
      </c>
    </row>
    <row r="51" spans="1:28" x14ac:dyDescent="0.2">
      <c r="A51" s="21"/>
      <c r="B51" s="23" t="s">
        <v>283</v>
      </c>
      <c r="C51" s="30">
        <f t="shared" si="5"/>
        <v>0.12626262626262624</v>
      </c>
      <c r="D51" s="30">
        <f t="shared" si="6"/>
        <v>0.12407862407862408</v>
      </c>
      <c r="E51" s="30">
        <f t="shared" si="6"/>
        <v>0.10741687979539642</v>
      </c>
      <c r="F51" s="30">
        <f t="shared" ref="F51:AB51" si="10">F36/F$43</f>
        <v>0.14739517153748416</v>
      </c>
      <c r="G51" s="30">
        <f t="shared" si="10"/>
        <v>0.16035353535353536</v>
      </c>
      <c r="H51" s="30">
        <f t="shared" si="10"/>
        <v>0.14377406931964054</v>
      </c>
      <c r="I51" s="30">
        <f t="shared" si="10"/>
        <v>4.2787286063569685E-2</v>
      </c>
      <c r="J51" s="30">
        <f t="shared" si="10"/>
        <v>0</v>
      </c>
      <c r="K51" s="30">
        <f t="shared" si="10"/>
        <v>0</v>
      </c>
      <c r="L51" s="30">
        <f t="shared" si="10"/>
        <v>0.36599999999999999</v>
      </c>
      <c r="M51" s="30">
        <f t="shared" si="10"/>
        <v>0</v>
      </c>
      <c r="N51" s="30">
        <f t="shared" si="10"/>
        <v>0</v>
      </c>
      <c r="O51" s="30">
        <f t="shared" si="10"/>
        <v>0</v>
      </c>
      <c r="P51" s="30">
        <f t="shared" si="10"/>
        <v>0.12210796915167095</v>
      </c>
      <c r="Q51" s="30">
        <f t="shared" si="10"/>
        <v>0.13301088270858522</v>
      </c>
      <c r="R51" s="30">
        <f t="shared" si="10"/>
        <v>0.12862547288776799</v>
      </c>
      <c r="S51" s="30">
        <f t="shared" si="10"/>
        <v>0.12315270935960593</v>
      </c>
      <c r="T51" s="30">
        <f t="shared" si="10"/>
        <v>0.12907268170426064</v>
      </c>
      <c r="U51" s="30">
        <f t="shared" si="10"/>
        <v>0.10567010309278349</v>
      </c>
      <c r="V51" s="30">
        <f t="shared" si="10"/>
        <v>9.1436865021770675E-2</v>
      </c>
      <c r="W51" s="30">
        <f t="shared" si="10"/>
        <v>3.787878787878788E-2</v>
      </c>
      <c r="X51" s="30">
        <f t="shared" si="10"/>
        <v>8.4406294706723881E-2</v>
      </c>
      <c r="Y51" s="30">
        <f t="shared" si="10"/>
        <v>0.11994949494949494</v>
      </c>
      <c r="Z51" s="30">
        <f t="shared" si="10"/>
        <v>0.11083123425692695</v>
      </c>
      <c r="AA51" s="30">
        <f t="shared" si="10"/>
        <v>0.14645858343337334</v>
      </c>
      <c r="AB51" s="30">
        <f t="shared" si="10"/>
        <v>0.16923076923076924</v>
      </c>
    </row>
    <row r="52" spans="1:28" x14ac:dyDescent="0.2">
      <c r="A52" s="21"/>
      <c r="B52" s="23" t="s">
        <v>519</v>
      </c>
      <c r="C52" s="30">
        <f t="shared" si="5"/>
        <v>9.8484848484848467E-2</v>
      </c>
      <c r="D52" s="30">
        <f t="shared" si="6"/>
        <v>0.10687960687960688</v>
      </c>
      <c r="E52" s="30">
        <f t="shared" si="6"/>
        <v>0.10997442455242967</v>
      </c>
      <c r="F52" s="30">
        <f t="shared" ref="F52:AB52" si="11">F37/F$43</f>
        <v>0.11562897077509532</v>
      </c>
      <c r="G52" s="30">
        <f t="shared" si="11"/>
        <v>6.3131313131313135E-2</v>
      </c>
      <c r="H52" s="30">
        <f t="shared" si="11"/>
        <v>0.11424903722721436</v>
      </c>
      <c r="I52" s="30">
        <f t="shared" si="11"/>
        <v>6.723716381418092E-2</v>
      </c>
      <c r="J52" s="30">
        <f t="shared" si="11"/>
        <v>0</v>
      </c>
      <c r="K52" s="30">
        <f t="shared" si="11"/>
        <v>0</v>
      </c>
      <c r="L52" s="30">
        <f t="shared" si="11"/>
        <v>0</v>
      </c>
      <c r="M52" s="30">
        <f t="shared" si="11"/>
        <v>0.63600000000000001</v>
      </c>
      <c r="N52" s="30">
        <f t="shared" si="11"/>
        <v>0</v>
      </c>
      <c r="O52" s="30">
        <f t="shared" si="11"/>
        <v>0</v>
      </c>
      <c r="P52" s="30">
        <f t="shared" si="11"/>
        <v>8.9974293059125979E-2</v>
      </c>
      <c r="Q52" s="30">
        <f t="shared" si="11"/>
        <v>0.11124546553808948</v>
      </c>
      <c r="R52" s="30">
        <f t="shared" si="11"/>
        <v>9.5838587641866341E-2</v>
      </c>
      <c r="S52" s="30">
        <f t="shared" si="11"/>
        <v>0.12315270935960593</v>
      </c>
      <c r="T52" s="30">
        <f t="shared" si="11"/>
        <v>9.8997493734335848E-2</v>
      </c>
      <c r="U52" s="30">
        <f t="shared" si="11"/>
        <v>0.13144329896907214</v>
      </c>
      <c r="V52" s="30">
        <f t="shared" si="11"/>
        <v>6.5312046444121905E-2</v>
      </c>
      <c r="W52" s="30">
        <f t="shared" si="11"/>
        <v>0.18813131313131312</v>
      </c>
      <c r="X52" s="30">
        <f t="shared" si="11"/>
        <v>7.7253218884120164E-2</v>
      </c>
      <c r="Y52" s="30">
        <f t="shared" si="11"/>
        <v>0.1111111111111111</v>
      </c>
      <c r="Z52" s="30">
        <f t="shared" si="11"/>
        <v>8.9420654911838801E-2</v>
      </c>
      <c r="AA52" s="30">
        <f t="shared" si="11"/>
        <v>7.8031212484994006E-2</v>
      </c>
      <c r="AB52" s="30">
        <f t="shared" si="11"/>
        <v>0.11410256410256411</v>
      </c>
    </row>
    <row r="53" spans="1:28" x14ac:dyDescent="0.2">
      <c r="A53" s="21"/>
      <c r="B53" s="23" t="s">
        <v>520</v>
      </c>
      <c r="C53" s="30">
        <f t="shared" si="5"/>
        <v>5.6818181818181802E-2</v>
      </c>
      <c r="D53" s="30">
        <f t="shared" si="6"/>
        <v>4.6683046683046681E-2</v>
      </c>
      <c r="E53" s="30">
        <f t="shared" si="6"/>
        <v>6.3938618925831206E-2</v>
      </c>
      <c r="F53" s="30">
        <f t="shared" ref="F53:AB53" si="12">F38/F$43</f>
        <v>5.8449809402795427E-2</v>
      </c>
      <c r="G53" s="30">
        <f t="shared" si="12"/>
        <v>5.9343434343434351E-2</v>
      </c>
      <c r="H53" s="30">
        <f t="shared" si="12"/>
        <v>7.188703465982027E-2</v>
      </c>
      <c r="I53" s="30">
        <f t="shared" si="12"/>
        <v>3.0562347188264061E-2</v>
      </c>
      <c r="J53" s="30">
        <f t="shared" si="12"/>
        <v>0</v>
      </c>
      <c r="K53" s="30">
        <f t="shared" si="12"/>
        <v>0</v>
      </c>
      <c r="L53" s="30">
        <f t="shared" si="12"/>
        <v>0</v>
      </c>
      <c r="M53" s="30">
        <f t="shared" si="12"/>
        <v>0.36399999999999999</v>
      </c>
      <c r="N53" s="30">
        <f t="shared" si="12"/>
        <v>0</v>
      </c>
      <c r="O53" s="30">
        <f t="shared" si="12"/>
        <v>0</v>
      </c>
      <c r="P53" s="30">
        <f t="shared" si="12"/>
        <v>5.3984575835475584E-2</v>
      </c>
      <c r="Q53" s="30">
        <f t="shared" si="12"/>
        <v>6.0459492140266018E-2</v>
      </c>
      <c r="R53" s="30">
        <f t="shared" si="12"/>
        <v>5.9268600252206816E-2</v>
      </c>
      <c r="S53" s="30">
        <f t="shared" si="12"/>
        <v>5.1724137931034489E-2</v>
      </c>
      <c r="T53" s="30">
        <f t="shared" si="12"/>
        <v>5.6390977443609026E-2</v>
      </c>
      <c r="U53" s="30">
        <f t="shared" si="12"/>
        <v>6.5721649484536071E-2</v>
      </c>
      <c r="V53" s="30">
        <f t="shared" si="12"/>
        <v>5.2249637155297526E-2</v>
      </c>
      <c r="W53" s="30">
        <f t="shared" si="12"/>
        <v>3.787878787878788E-2</v>
      </c>
      <c r="X53" s="30">
        <f t="shared" si="12"/>
        <v>5.4363376251788262E-2</v>
      </c>
      <c r="Y53" s="30">
        <f t="shared" si="12"/>
        <v>4.4191919191919199E-2</v>
      </c>
      <c r="Z53" s="30">
        <f t="shared" si="12"/>
        <v>5.4156171284634763E-2</v>
      </c>
      <c r="AA53" s="30">
        <f t="shared" si="12"/>
        <v>6.8427370948379362E-2</v>
      </c>
      <c r="AB53" s="30">
        <f t="shared" si="12"/>
        <v>7.1794871794871803E-2</v>
      </c>
    </row>
    <row r="54" spans="1:28" x14ac:dyDescent="0.2">
      <c r="A54" s="21"/>
      <c r="B54" s="23" t="s">
        <v>521</v>
      </c>
      <c r="C54" s="30">
        <f t="shared" si="5"/>
        <v>4.5454545454545442E-2</v>
      </c>
      <c r="D54" s="30">
        <f t="shared" si="6"/>
        <v>5.6511056511056514E-2</v>
      </c>
      <c r="E54" s="30">
        <f t="shared" si="6"/>
        <v>5.8823529411764705E-2</v>
      </c>
      <c r="F54" s="30">
        <f t="shared" ref="F54:AB54" si="13">F39/F$43</f>
        <v>4.4472681067344352E-2</v>
      </c>
      <c r="G54" s="30">
        <f t="shared" si="13"/>
        <v>4.0404040404040407E-2</v>
      </c>
      <c r="H54" s="30">
        <f t="shared" si="13"/>
        <v>3.5943517329910135E-2</v>
      </c>
      <c r="I54" s="30">
        <f t="shared" si="13"/>
        <v>1.2224938875305623E-2</v>
      </c>
      <c r="J54" s="30">
        <f t="shared" si="13"/>
        <v>0</v>
      </c>
      <c r="K54" s="30">
        <f t="shared" si="13"/>
        <v>0</v>
      </c>
      <c r="L54" s="30">
        <f t="shared" si="13"/>
        <v>0</v>
      </c>
      <c r="M54" s="30">
        <f t="shared" si="13"/>
        <v>0</v>
      </c>
      <c r="N54" s="30">
        <f t="shared" si="13"/>
        <v>0.52500000000000002</v>
      </c>
      <c r="O54" s="30">
        <f t="shared" si="13"/>
        <v>0</v>
      </c>
      <c r="P54" s="30">
        <f t="shared" si="13"/>
        <v>4.1131105398457581E-2</v>
      </c>
      <c r="Q54" s="30">
        <f t="shared" si="13"/>
        <v>5.1995163240628764E-2</v>
      </c>
      <c r="R54" s="30">
        <f t="shared" si="13"/>
        <v>4.5397225725094581E-2</v>
      </c>
      <c r="S54" s="30">
        <f t="shared" si="13"/>
        <v>4.3103448275862079E-2</v>
      </c>
      <c r="T54" s="30">
        <f t="shared" si="13"/>
        <v>4.7619047619047616E-2</v>
      </c>
      <c r="U54" s="30">
        <f t="shared" si="13"/>
        <v>2.5773195876288658E-2</v>
      </c>
      <c r="V54" s="30">
        <f t="shared" si="13"/>
        <v>2.6124818577648763E-2</v>
      </c>
      <c r="W54" s="30">
        <f t="shared" si="13"/>
        <v>7.575757575757576E-2</v>
      </c>
      <c r="X54" s="30">
        <f t="shared" si="13"/>
        <v>6.8669527896995708E-2</v>
      </c>
      <c r="Y54" s="30">
        <f t="shared" si="13"/>
        <v>5.0505050505050504E-2</v>
      </c>
      <c r="Z54" s="30">
        <f t="shared" si="13"/>
        <v>4.0302267002518904E-2</v>
      </c>
      <c r="AA54" s="30">
        <f t="shared" si="13"/>
        <v>2.761104441776711E-2</v>
      </c>
      <c r="AB54" s="30">
        <f t="shared" si="13"/>
        <v>5.5128205128205134E-2</v>
      </c>
    </row>
    <row r="55" spans="1:28" x14ac:dyDescent="0.2">
      <c r="A55" s="21"/>
      <c r="B55" s="23" t="s">
        <v>522</v>
      </c>
      <c r="C55" s="30">
        <f t="shared" si="5"/>
        <v>4.1666666666666664E-2</v>
      </c>
      <c r="D55" s="30">
        <f t="shared" si="6"/>
        <v>3.562653562653563E-2</v>
      </c>
      <c r="E55" s="30">
        <f t="shared" si="6"/>
        <v>3.8363171355498722E-2</v>
      </c>
      <c r="F55" s="30">
        <f t="shared" ref="F55:AB55" si="14">F40/F$43</f>
        <v>5.0825921219822115E-2</v>
      </c>
      <c r="G55" s="30">
        <f t="shared" si="14"/>
        <v>5.6818181818181816E-2</v>
      </c>
      <c r="H55" s="30">
        <f t="shared" si="14"/>
        <v>1.7971758664955068E-2</v>
      </c>
      <c r="I55" s="30">
        <f t="shared" si="14"/>
        <v>3.0562347188264061E-2</v>
      </c>
      <c r="J55" s="30">
        <f t="shared" si="14"/>
        <v>0</v>
      </c>
      <c r="K55" s="30">
        <f t="shared" si="14"/>
        <v>0</v>
      </c>
      <c r="L55" s="30">
        <f t="shared" si="14"/>
        <v>0</v>
      </c>
      <c r="M55" s="30">
        <f t="shared" si="14"/>
        <v>0</v>
      </c>
      <c r="N55" s="30">
        <f t="shared" si="14"/>
        <v>0.47499999999999998</v>
      </c>
      <c r="O55" s="30">
        <f t="shared" si="14"/>
        <v>0</v>
      </c>
      <c r="P55" s="30">
        <f t="shared" si="14"/>
        <v>3.4704370179948582E-2</v>
      </c>
      <c r="Q55" s="30">
        <f t="shared" si="14"/>
        <v>5.1995163240628764E-2</v>
      </c>
      <c r="R55" s="30">
        <f t="shared" si="14"/>
        <v>4.2875157629255999E-2</v>
      </c>
      <c r="S55" s="30">
        <f t="shared" si="14"/>
        <v>3.8177339901477841E-2</v>
      </c>
      <c r="T55" s="30">
        <f t="shared" si="14"/>
        <v>4.0100250626566421E-2</v>
      </c>
      <c r="U55" s="30">
        <f t="shared" si="14"/>
        <v>0.10567010309278349</v>
      </c>
      <c r="V55" s="30">
        <f t="shared" si="14"/>
        <v>2.6124818577648763E-2</v>
      </c>
      <c r="W55" s="30">
        <f t="shared" si="14"/>
        <v>3.787878787878788E-2</v>
      </c>
      <c r="X55" s="30">
        <f t="shared" si="14"/>
        <v>0.12303290414878396</v>
      </c>
      <c r="Y55" s="30">
        <f t="shared" si="14"/>
        <v>4.1666666666666671E-2</v>
      </c>
      <c r="Z55" s="30">
        <f t="shared" si="14"/>
        <v>2.6448362720403032E-2</v>
      </c>
      <c r="AA55" s="30">
        <f t="shared" si="14"/>
        <v>2.5210084033613446E-2</v>
      </c>
      <c r="AB55" s="30">
        <f t="shared" si="14"/>
        <v>4.4871794871794879E-2</v>
      </c>
    </row>
    <row r="56" spans="1:28" x14ac:dyDescent="0.2">
      <c r="A56" s="21"/>
      <c r="B56" s="23" t="s">
        <v>523</v>
      </c>
      <c r="C56" s="30">
        <f t="shared" si="5"/>
        <v>0.10479797979797979</v>
      </c>
      <c r="D56" s="30">
        <f t="shared" si="6"/>
        <v>0.14619164619164621</v>
      </c>
      <c r="E56" s="30">
        <f t="shared" si="6"/>
        <v>0.10741687979539642</v>
      </c>
      <c r="F56" s="30">
        <f t="shared" ref="F56:AB56" si="15">F41/F$43</f>
        <v>0.10927573062261754</v>
      </c>
      <c r="G56" s="30">
        <f t="shared" si="15"/>
        <v>0.10732323232323233</v>
      </c>
      <c r="H56" s="30">
        <f t="shared" si="15"/>
        <v>3.5943517329910135E-2</v>
      </c>
      <c r="I56" s="30">
        <f t="shared" si="15"/>
        <v>7.9462102689486544E-2</v>
      </c>
      <c r="J56" s="30">
        <f t="shared" si="15"/>
        <v>0</v>
      </c>
      <c r="K56" s="30">
        <f t="shared" si="15"/>
        <v>0</v>
      </c>
      <c r="L56" s="30">
        <f t="shared" si="15"/>
        <v>0</v>
      </c>
      <c r="M56" s="30">
        <f t="shared" si="15"/>
        <v>0</v>
      </c>
      <c r="N56" s="30">
        <f t="shared" si="15"/>
        <v>0</v>
      </c>
      <c r="O56" s="30">
        <f t="shared" si="15"/>
        <v>1</v>
      </c>
      <c r="P56" s="30">
        <f t="shared" si="15"/>
        <v>8.0976863753213363E-2</v>
      </c>
      <c r="Q56" s="30">
        <f t="shared" si="15"/>
        <v>0.14268440145102779</v>
      </c>
      <c r="R56" s="30">
        <f t="shared" si="15"/>
        <v>0.10466582597730141</v>
      </c>
      <c r="S56" s="30">
        <f t="shared" si="15"/>
        <v>0.12315270935960593</v>
      </c>
      <c r="T56" s="30">
        <f t="shared" si="15"/>
        <v>0.10651629072681705</v>
      </c>
      <c r="U56" s="30">
        <f t="shared" si="15"/>
        <v>5.2835051546391745E-2</v>
      </c>
      <c r="V56" s="30">
        <f t="shared" si="15"/>
        <v>0.11611030478955008</v>
      </c>
      <c r="W56" s="30">
        <f t="shared" si="15"/>
        <v>0.18813131313131312</v>
      </c>
      <c r="X56" s="30">
        <f t="shared" si="15"/>
        <v>0.21602288984263229</v>
      </c>
      <c r="Y56" s="30">
        <f t="shared" si="15"/>
        <v>0.13510101010101011</v>
      </c>
      <c r="Z56" s="30">
        <f t="shared" si="15"/>
        <v>5.793450881612091E-2</v>
      </c>
      <c r="AA56" s="30">
        <f t="shared" si="15"/>
        <v>6.8427370948379362E-2</v>
      </c>
      <c r="AB56" s="30">
        <f t="shared" si="15"/>
        <v>0.11666666666666668</v>
      </c>
    </row>
    <row r="57" spans="1:28" x14ac:dyDescent="0.2">
      <c r="A57" s="21"/>
      <c r="B57" s="23" t="s">
        <v>20</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row>
    <row r="58" spans="1:28" x14ac:dyDescent="0.2">
      <c r="A58" s="21"/>
      <c r="B58" s="23" t="s">
        <v>3</v>
      </c>
      <c r="C58" s="30">
        <f>SUM(C47:C56)</f>
        <v>0.99999999999999978</v>
      </c>
      <c r="D58" s="30">
        <f>SUM(D47:D56)</f>
        <v>1</v>
      </c>
      <c r="E58" s="30">
        <f>SUM(E47:E56)</f>
        <v>0.99999999999999989</v>
      </c>
      <c r="F58" s="30">
        <f t="shared" ref="F58:AB58" si="16">SUM(F47:F56)</f>
        <v>1.0000000000000002</v>
      </c>
      <c r="G58" s="30">
        <f t="shared" si="16"/>
        <v>1</v>
      </c>
      <c r="H58" s="30">
        <f t="shared" si="16"/>
        <v>0.99999999999999978</v>
      </c>
      <c r="I58" s="30">
        <f t="shared" si="16"/>
        <v>0.99999999999999989</v>
      </c>
      <c r="J58" s="30">
        <f t="shared" si="16"/>
        <v>1</v>
      </c>
      <c r="K58" s="30">
        <f t="shared" si="16"/>
        <v>1</v>
      </c>
      <c r="L58" s="30">
        <f t="shared" si="16"/>
        <v>1</v>
      </c>
      <c r="M58" s="30">
        <f t="shared" si="16"/>
        <v>1</v>
      </c>
      <c r="N58" s="30">
        <f t="shared" si="16"/>
        <v>1</v>
      </c>
      <c r="O58" s="30">
        <f t="shared" si="16"/>
        <v>1</v>
      </c>
      <c r="P58" s="30">
        <f t="shared" si="16"/>
        <v>0.99999999999999989</v>
      </c>
      <c r="Q58" s="30">
        <f t="shared" si="16"/>
        <v>0.99999999999999989</v>
      </c>
      <c r="R58" s="30">
        <f t="shared" si="16"/>
        <v>1.0000000000000002</v>
      </c>
      <c r="S58" s="30">
        <f t="shared" si="16"/>
        <v>1</v>
      </c>
      <c r="T58" s="30">
        <f t="shared" si="16"/>
        <v>0.99999999999999989</v>
      </c>
      <c r="U58" s="30">
        <f t="shared" si="16"/>
        <v>0.99999999999999989</v>
      </c>
      <c r="V58" s="30">
        <f t="shared" si="16"/>
        <v>1</v>
      </c>
      <c r="W58" s="30">
        <f t="shared" si="16"/>
        <v>1</v>
      </c>
      <c r="X58" s="30">
        <f t="shared" si="16"/>
        <v>1</v>
      </c>
      <c r="Y58" s="30">
        <f t="shared" si="16"/>
        <v>1</v>
      </c>
      <c r="Z58" s="30">
        <f t="shared" si="16"/>
        <v>1.0000000000000002</v>
      </c>
      <c r="AA58" s="30">
        <f t="shared" si="16"/>
        <v>1</v>
      </c>
      <c r="AB58" s="30">
        <f t="shared" si="16"/>
        <v>1.0000000000000002</v>
      </c>
    </row>
    <row r="59" spans="1:28" s="4" customFormat="1" ht="38.25" x14ac:dyDescent="0.2">
      <c r="A59" s="22"/>
      <c r="B59" s="23"/>
      <c r="C59" s="28" t="s">
        <v>3</v>
      </c>
      <c r="D59" s="29" t="s">
        <v>4</v>
      </c>
      <c r="E59" s="29" t="s">
        <v>5</v>
      </c>
      <c r="F59" s="29" t="s">
        <v>6</v>
      </c>
      <c r="G59" s="29" t="s">
        <v>7</v>
      </c>
      <c r="H59" s="29" t="s">
        <v>8</v>
      </c>
      <c r="I59" s="29" t="s">
        <v>9</v>
      </c>
      <c r="J59" s="29" t="s">
        <v>11</v>
      </c>
      <c r="K59" s="29" t="s">
        <v>12</v>
      </c>
      <c r="L59" s="29" t="s">
        <v>13</v>
      </c>
      <c r="M59" s="29" t="s">
        <v>14</v>
      </c>
      <c r="N59" s="29" t="s">
        <v>15</v>
      </c>
      <c r="O59" s="29" t="s">
        <v>16</v>
      </c>
      <c r="P59" s="29" t="s">
        <v>17</v>
      </c>
      <c r="Q59" s="29" t="s">
        <v>18</v>
      </c>
      <c r="R59" s="29" t="s">
        <v>21</v>
      </c>
      <c r="S59" s="29" t="s">
        <v>22</v>
      </c>
      <c r="T59" s="29" t="s">
        <v>32</v>
      </c>
      <c r="U59" s="29" t="s">
        <v>33</v>
      </c>
      <c r="V59" s="29" t="s">
        <v>1493</v>
      </c>
      <c r="W59" s="29" t="s">
        <v>163</v>
      </c>
      <c r="X59" s="29" t="s">
        <v>164</v>
      </c>
      <c r="Y59" s="29" t="s">
        <v>165</v>
      </c>
      <c r="Z59" s="29" t="s">
        <v>166</v>
      </c>
      <c r="AA59" s="29" t="s">
        <v>167</v>
      </c>
      <c r="AB59" s="29" t="s">
        <v>168</v>
      </c>
    </row>
    <row r="60" spans="1:28" s="32" customFormat="1" x14ac:dyDescent="0.2">
      <c r="B60" s="31" t="s">
        <v>284</v>
      </c>
      <c r="C60" s="33">
        <f>C47</f>
        <v>0.10606060606060605</v>
      </c>
      <c r="D60" s="33">
        <f t="shared" ref="D60:AB60" si="17">D47</f>
        <v>8.2309582309582324E-2</v>
      </c>
      <c r="E60" s="33">
        <f t="shared" si="17"/>
        <v>0.10741687979539642</v>
      </c>
      <c r="F60" s="33">
        <f t="shared" si="17"/>
        <v>7.1156289707750967E-2</v>
      </c>
      <c r="G60" s="33">
        <f t="shared" si="17"/>
        <v>0.10732323232323233</v>
      </c>
      <c r="H60" s="33">
        <f t="shared" si="17"/>
        <v>0.10141206675224645</v>
      </c>
      <c r="I60" s="33">
        <f t="shared" si="17"/>
        <v>0.24572127139364303</v>
      </c>
      <c r="J60" s="33">
        <f t="shared" si="17"/>
        <v>1</v>
      </c>
      <c r="K60" s="33">
        <f t="shared" si="17"/>
        <v>0</v>
      </c>
      <c r="L60" s="33">
        <f t="shared" si="17"/>
        <v>0</v>
      </c>
      <c r="M60" s="33">
        <f t="shared" si="17"/>
        <v>0</v>
      </c>
      <c r="N60" s="33">
        <f t="shared" si="17"/>
        <v>0</v>
      </c>
      <c r="O60" s="33">
        <f t="shared" si="17"/>
        <v>0</v>
      </c>
      <c r="P60" s="33">
        <f t="shared" si="17"/>
        <v>0.11568123393316194</v>
      </c>
      <c r="Q60" s="33">
        <f t="shared" si="17"/>
        <v>8.9480048367593698E-2</v>
      </c>
      <c r="R60" s="33">
        <f t="shared" si="17"/>
        <v>0.10466582597730141</v>
      </c>
      <c r="S60" s="33">
        <f t="shared" si="17"/>
        <v>9.4827586206896561E-2</v>
      </c>
      <c r="T60" s="33">
        <f t="shared" si="17"/>
        <v>0.10651629072681705</v>
      </c>
      <c r="U60" s="33">
        <f t="shared" si="17"/>
        <v>3.994845360824742E-2</v>
      </c>
      <c r="V60" s="33">
        <f t="shared" si="17"/>
        <v>0.1683599419448476</v>
      </c>
      <c r="W60" s="33">
        <f t="shared" si="17"/>
        <v>7.575757575757576E-2</v>
      </c>
      <c r="X60" s="33">
        <f t="shared" si="17"/>
        <v>6.1516452074391978E-2</v>
      </c>
      <c r="Y60" s="33">
        <f t="shared" si="17"/>
        <v>9.0909090909090912E-2</v>
      </c>
      <c r="Z60" s="33">
        <f t="shared" si="17"/>
        <v>0.15113350125944588</v>
      </c>
      <c r="AA60" s="33">
        <f t="shared" si="17"/>
        <v>0.13925570228091239</v>
      </c>
      <c r="AB60" s="33">
        <f t="shared" si="17"/>
        <v>4.4871794871794879E-2</v>
      </c>
    </row>
    <row r="61" spans="1:28" s="32" customFormat="1" x14ac:dyDescent="0.2">
      <c r="B61" s="31" t="s">
        <v>1506</v>
      </c>
      <c r="C61" s="33">
        <f>C48+C49</f>
        <v>0.20075757575757575</v>
      </c>
      <c r="D61" s="33">
        <f t="shared" ref="D61:AB61" si="18">D48+D49</f>
        <v>0.17076167076167076</v>
      </c>
      <c r="E61" s="33">
        <f t="shared" si="18"/>
        <v>0.17902813299232737</v>
      </c>
      <c r="F61" s="33">
        <f t="shared" si="18"/>
        <v>0.20965692503176625</v>
      </c>
      <c r="G61" s="33">
        <f t="shared" si="18"/>
        <v>0.18181818181818182</v>
      </c>
      <c r="H61" s="33">
        <f t="shared" si="18"/>
        <v>0.26315789473684209</v>
      </c>
      <c r="I61" s="33">
        <f t="shared" si="18"/>
        <v>0.26405867970660146</v>
      </c>
      <c r="J61" s="33">
        <f t="shared" si="18"/>
        <v>0</v>
      </c>
      <c r="K61" s="33">
        <f t="shared" si="18"/>
        <v>1</v>
      </c>
      <c r="L61" s="33">
        <f t="shared" si="18"/>
        <v>0</v>
      </c>
      <c r="M61" s="33">
        <f t="shared" si="18"/>
        <v>0</v>
      </c>
      <c r="N61" s="33">
        <f t="shared" si="18"/>
        <v>0</v>
      </c>
      <c r="O61" s="33">
        <f t="shared" si="18"/>
        <v>0</v>
      </c>
      <c r="P61" s="33">
        <f t="shared" si="18"/>
        <v>0.24421593830334193</v>
      </c>
      <c r="Q61" s="33">
        <f t="shared" si="18"/>
        <v>0.14147521160822246</v>
      </c>
      <c r="R61" s="33">
        <f t="shared" si="18"/>
        <v>0.20050441361916774</v>
      </c>
      <c r="S61" s="33">
        <f t="shared" si="18"/>
        <v>0.17980295566502463</v>
      </c>
      <c r="T61" s="33">
        <f t="shared" si="18"/>
        <v>0.1979949874686717</v>
      </c>
      <c r="U61" s="33">
        <f t="shared" si="18"/>
        <v>0.23582474226804123</v>
      </c>
      <c r="V61" s="33">
        <f t="shared" si="18"/>
        <v>0.20754716981132074</v>
      </c>
      <c r="W61" s="33">
        <f t="shared" si="18"/>
        <v>0.15151515151515152</v>
      </c>
      <c r="X61" s="33">
        <f t="shared" si="18"/>
        <v>0.12303290414878397</v>
      </c>
      <c r="Y61" s="33">
        <f t="shared" si="18"/>
        <v>0.20328282828282829</v>
      </c>
      <c r="Z61" s="33">
        <f t="shared" si="18"/>
        <v>0.22040302267002521</v>
      </c>
      <c r="AA61" s="33">
        <f t="shared" si="18"/>
        <v>0.23529411764705885</v>
      </c>
      <c r="AB61" s="33">
        <f t="shared" si="18"/>
        <v>0.16923076923076924</v>
      </c>
    </row>
    <row r="62" spans="1:28" s="32" customFormat="1" x14ac:dyDescent="0.2">
      <c r="B62" s="31" t="s">
        <v>1507</v>
      </c>
      <c r="C62" s="33">
        <f>C50+C51</f>
        <v>0.34595959595959591</v>
      </c>
      <c r="D62" s="33">
        <f t="shared" ref="D62:AB62" si="19">D50+D51</f>
        <v>0.35503685503685506</v>
      </c>
      <c r="E62" s="33">
        <f t="shared" si="19"/>
        <v>0.33503836317135549</v>
      </c>
      <c r="F62" s="33">
        <f t="shared" si="19"/>
        <v>0.34053367217280817</v>
      </c>
      <c r="G62" s="33">
        <f t="shared" si="19"/>
        <v>0.38383838383838381</v>
      </c>
      <c r="H62" s="33">
        <f t="shared" si="19"/>
        <v>0.35943517329910141</v>
      </c>
      <c r="I62" s="33">
        <f t="shared" si="19"/>
        <v>0.27017114914425427</v>
      </c>
      <c r="J62" s="33">
        <f t="shared" si="19"/>
        <v>0</v>
      </c>
      <c r="K62" s="33">
        <f t="shared" si="19"/>
        <v>0</v>
      </c>
      <c r="L62" s="33">
        <f t="shared" si="19"/>
        <v>1</v>
      </c>
      <c r="M62" s="33">
        <f t="shared" si="19"/>
        <v>0</v>
      </c>
      <c r="N62" s="33">
        <f t="shared" si="19"/>
        <v>0</v>
      </c>
      <c r="O62" s="33">
        <f t="shared" si="19"/>
        <v>0</v>
      </c>
      <c r="P62" s="33">
        <f t="shared" si="19"/>
        <v>0.33933161953727509</v>
      </c>
      <c r="Q62" s="33">
        <f t="shared" si="19"/>
        <v>0.35066505441354284</v>
      </c>
      <c r="R62" s="33">
        <f t="shared" si="19"/>
        <v>0.34678436317780581</v>
      </c>
      <c r="S62" s="33">
        <f t="shared" si="19"/>
        <v>0.34605911330049266</v>
      </c>
      <c r="T62" s="33">
        <f t="shared" si="19"/>
        <v>0.34586466165413532</v>
      </c>
      <c r="U62" s="33">
        <f t="shared" si="19"/>
        <v>0.34278350515463918</v>
      </c>
      <c r="V62" s="33">
        <f t="shared" si="19"/>
        <v>0.3381712626995646</v>
      </c>
      <c r="W62" s="33">
        <f t="shared" si="19"/>
        <v>0.244949494949495</v>
      </c>
      <c r="X62" s="33">
        <f t="shared" si="19"/>
        <v>0.27610872675250359</v>
      </c>
      <c r="Y62" s="33">
        <f t="shared" si="19"/>
        <v>0.3232323232323232</v>
      </c>
      <c r="Z62" s="33">
        <f t="shared" si="19"/>
        <v>0.36020151133501266</v>
      </c>
      <c r="AA62" s="33">
        <f t="shared" si="19"/>
        <v>0.35774309723889552</v>
      </c>
      <c r="AB62" s="33">
        <f t="shared" si="19"/>
        <v>0.38333333333333341</v>
      </c>
    </row>
    <row r="63" spans="1:28" s="32" customFormat="1" x14ac:dyDescent="0.2">
      <c r="B63" s="31" t="s">
        <v>1508</v>
      </c>
      <c r="C63" s="33">
        <f>C52+C53</f>
        <v>0.15530303030303028</v>
      </c>
      <c r="D63" s="33">
        <f t="shared" ref="D63:AB63" si="20">D52+D53</f>
        <v>0.15356265356265356</v>
      </c>
      <c r="E63" s="33">
        <f t="shared" si="20"/>
        <v>0.17391304347826086</v>
      </c>
      <c r="F63" s="33">
        <f t="shared" si="20"/>
        <v>0.17407878017789075</v>
      </c>
      <c r="G63" s="33">
        <f t="shared" si="20"/>
        <v>0.12247474747474749</v>
      </c>
      <c r="H63" s="33">
        <f t="shared" si="20"/>
        <v>0.18613607188703463</v>
      </c>
      <c r="I63" s="33">
        <f t="shared" si="20"/>
        <v>9.779951100244498E-2</v>
      </c>
      <c r="J63" s="33">
        <f t="shared" si="20"/>
        <v>0</v>
      </c>
      <c r="K63" s="33">
        <f t="shared" si="20"/>
        <v>0</v>
      </c>
      <c r="L63" s="33">
        <f t="shared" si="20"/>
        <v>0</v>
      </c>
      <c r="M63" s="33">
        <f t="shared" si="20"/>
        <v>1</v>
      </c>
      <c r="N63" s="33">
        <f t="shared" si="20"/>
        <v>0</v>
      </c>
      <c r="O63" s="33">
        <f t="shared" si="20"/>
        <v>0</v>
      </c>
      <c r="P63" s="33">
        <f t="shared" si="20"/>
        <v>0.14395886889460158</v>
      </c>
      <c r="Q63" s="33">
        <f t="shared" si="20"/>
        <v>0.1717049576783555</v>
      </c>
      <c r="R63" s="33">
        <f t="shared" si="20"/>
        <v>0.15510718789407316</v>
      </c>
      <c r="S63" s="33">
        <f t="shared" si="20"/>
        <v>0.1748768472906404</v>
      </c>
      <c r="T63" s="33">
        <f t="shared" si="20"/>
        <v>0.15538847117794488</v>
      </c>
      <c r="U63" s="33">
        <f t="shared" si="20"/>
        <v>0.19716494845360821</v>
      </c>
      <c r="V63" s="33">
        <f t="shared" si="20"/>
        <v>0.11756168359941943</v>
      </c>
      <c r="W63" s="33">
        <f t="shared" si="20"/>
        <v>0.22601010101010099</v>
      </c>
      <c r="X63" s="33">
        <f t="shared" si="20"/>
        <v>0.13161659513590843</v>
      </c>
      <c r="Y63" s="33">
        <f t="shared" si="20"/>
        <v>0.1553030303030303</v>
      </c>
      <c r="Z63" s="33">
        <f t="shared" si="20"/>
        <v>0.14357682619647355</v>
      </c>
      <c r="AA63" s="33">
        <f t="shared" si="20"/>
        <v>0.14645858343337337</v>
      </c>
      <c r="AB63" s="33">
        <f t="shared" si="20"/>
        <v>0.1858974358974359</v>
      </c>
    </row>
    <row r="64" spans="1:28" s="32" customFormat="1" x14ac:dyDescent="0.2">
      <c r="B64" s="31" t="s">
        <v>1509</v>
      </c>
      <c r="C64" s="33">
        <f>C54+C55</f>
        <v>8.7121212121212099E-2</v>
      </c>
      <c r="D64" s="33">
        <f t="shared" ref="D64:AB64" si="21">D54+D55</f>
        <v>9.213759213759215E-2</v>
      </c>
      <c r="E64" s="33">
        <f t="shared" si="21"/>
        <v>9.7186700767263434E-2</v>
      </c>
      <c r="F64" s="33">
        <f t="shared" si="21"/>
        <v>9.5298602287166467E-2</v>
      </c>
      <c r="G64" s="33">
        <f t="shared" si="21"/>
        <v>9.7222222222222224E-2</v>
      </c>
      <c r="H64" s="33">
        <f t="shared" si="21"/>
        <v>5.3915275994865203E-2</v>
      </c>
      <c r="I64" s="33">
        <f t="shared" si="21"/>
        <v>4.2787286063569685E-2</v>
      </c>
      <c r="J64" s="33">
        <f t="shared" si="21"/>
        <v>0</v>
      </c>
      <c r="K64" s="33">
        <f t="shared" si="21"/>
        <v>0</v>
      </c>
      <c r="L64" s="33">
        <f t="shared" si="21"/>
        <v>0</v>
      </c>
      <c r="M64" s="33">
        <f t="shared" si="21"/>
        <v>0</v>
      </c>
      <c r="N64" s="33">
        <f t="shared" si="21"/>
        <v>1</v>
      </c>
      <c r="O64" s="33">
        <f t="shared" si="21"/>
        <v>0</v>
      </c>
      <c r="P64" s="33">
        <f t="shared" si="21"/>
        <v>7.583547557840617E-2</v>
      </c>
      <c r="Q64" s="33">
        <f t="shared" si="21"/>
        <v>0.10399032648125753</v>
      </c>
      <c r="R64" s="33">
        <f t="shared" si="21"/>
        <v>8.8272383354350586E-2</v>
      </c>
      <c r="S64" s="33">
        <f t="shared" si="21"/>
        <v>8.1280788177339913E-2</v>
      </c>
      <c r="T64" s="33">
        <f t="shared" si="21"/>
        <v>8.771929824561403E-2</v>
      </c>
      <c r="U64" s="33">
        <f t="shared" si="21"/>
        <v>0.13144329896907214</v>
      </c>
      <c r="V64" s="33">
        <f t="shared" si="21"/>
        <v>5.2249637155297526E-2</v>
      </c>
      <c r="W64" s="33">
        <f t="shared" si="21"/>
        <v>0.11363636363636365</v>
      </c>
      <c r="X64" s="33">
        <f t="shared" si="21"/>
        <v>0.19170243204577966</v>
      </c>
      <c r="Y64" s="33">
        <f t="shared" si="21"/>
        <v>9.2171717171717182E-2</v>
      </c>
      <c r="Z64" s="33">
        <f t="shared" si="21"/>
        <v>6.6750629722921936E-2</v>
      </c>
      <c r="AA64" s="33">
        <f t="shared" si="21"/>
        <v>5.2821128451380553E-2</v>
      </c>
      <c r="AB64" s="33">
        <f t="shared" si="21"/>
        <v>0.1</v>
      </c>
    </row>
    <row r="65" spans="2:28" s="32" customFormat="1" x14ac:dyDescent="0.2">
      <c r="B65" s="31" t="s">
        <v>523</v>
      </c>
      <c r="C65" s="33">
        <f>C56</f>
        <v>0.10479797979797979</v>
      </c>
      <c r="D65" s="33">
        <f t="shared" ref="D65:AB65" si="22">D56</f>
        <v>0.14619164619164621</v>
      </c>
      <c r="E65" s="33">
        <f t="shared" si="22"/>
        <v>0.10741687979539642</v>
      </c>
      <c r="F65" s="33">
        <f t="shared" si="22"/>
        <v>0.10927573062261754</v>
      </c>
      <c r="G65" s="33">
        <f t="shared" si="22"/>
        <v>0.10732323232323233</v>
      </c>
      <c r="H65" s="33">
        <f t="shared" si="22"/>
        <v>3.5943517329910135E-2</v>
      </c>
      <c r="I65" s="33">
        <f t="shared" si="22"/>
        <v>7.9462102689486544E-2</v>
      </c>
      <c r="J65" s="33">
        <f t="shared" si="22"/>
        <v>0</v>
      </c>
      <c r="K65" s="33">
        <f t="shared" si="22"/>
        <v>0</v>
      </c>
      <c r="L65" s="33">
        <f t="shared" si="22"/>
        <v>0</v>
      </c>
      <c r="M65" s="33">
        <f t="shared" si="22"/>
        <v>0</v>
      </c>
      <c r="N65" s="33">
        <f t="shared" si="22"/>
        <v>0</v>
      </c>
      <c r="O65" s="33">
        <f t="shared" si="22"/>
        <v>1</v>
      </c>
      <c r="P65" s="33">
        <f t="shared" si="22"/>
        <v>8.0976863753213363E-2</v>
      </c>
      <c r="Q65" s="33">
        <f t="shared" si="22"/>
        <v>0.14268440145102779</v>
      </c>
      <c r="R65" s="33">
        <f t="shared" si="22"/>
        <v>0.10466582597730141</v>
      </c>
      <c r="S65" s="33">
        <f t="shared" si="22"/>
        <v>0.12315270935960593</v>
      </c>
      <c r="T65" s="33">
        <f t="shared" si="22"/>
        <v>0.10651629072681705</v>
      </c>
      <c r="U65" s="33">
        <f t="shared" si="22"/>
        <v>5.2835051546391745E-2</v>
      </c>
      <c r="V65" s="33">
        <f t="shared" si="22"/>
        <v>0.11611030478955008</v>
      </c>
      <c r="W65" s="33">
        <f t="shared" si="22"/>
        <v>0.18813131313131312</v>
      </c>
      <c r="X65" s="33">
        <f t="shared" si="22"/>
        <v>0.21602288984263229</v>
      </c>
      <c r="Y65" s="33">
        <f t="shared" si="22"/>
        <v>0.13510101010101011</v>
      </c>
      <c r="Z65" s="33">
        <f t="shared" si="22"/>
        <v>5.793450881612091E-2</v>
      </c>
      <c r="AA65" s="33">
        <f t="shared" si="22"/>
        <v>6.8427370948379362E-2</v>
      </c>
      <c r="AB65" s="33">
        <f t="shared" si="22"/>
        <v>0.11666666666666668</v>
      </c>
    </row>
  </sheetData>
  <autoFilter ref="A1:AO16" xr:uid="{00000000-0009-0000-0000-000003000000}"/>
  <phoneticPr fontId="7" type="noConversion"/>
  <conditionalFormatting sqref="C2:AB13">
    <cfRule type="cellIs" dxfId="9" priority="7" operator="greaterThan">
      <formula>1</formula>
    </cfRule>
  </conditionalFormatting>
  <conditionalFormatting sqref="C18:AB18">
    <cfRule type="cellIs" dxfId="8" priority="6" operator="greaterThan">
      <formula>1</formula>
    </cfRule>
  </conditionalFormatting>
  <conditionalFormatting sqref="C19:AB19">
    <cfRule type="cellIs" dxfId="7" priority="5" operator="greaterThan">
      <formula>1</formula>
    </cfRule>
  </conditionalFormatting>
  <conditionalFormatting sqref="C20:AB20">
    <cfRule type="cellIs" dxfId="6" priority="4" operator="greaterThan">
      <formula>1</formula>
    </cfRule>
  </conditionalFormatting>
  <conditionalFormatting sqref="C21:AB22">
    <cfRule type="cellIs" dxfId="5" priority="3" operator="greaterThan">
      <formula>1</formula>
    </cfRule>
  </conditionalFormatting>
  <conditionalFormatting sqref="C23:AB27">
    <cfRule type="cellIs" dxfId="4" priority="2" operator="greaterThan">
      <formula>1</formula>
    </cfRule>
  </conditionalFormatting>
  <conditionalFormatting sqref="C28:AB30">
    <cfRule type="cellIs" dxfId="3" priority="1" operator="greaterThan">
      <formula>1</formula>
    </cfRule>
  </conditionalFormatting>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AC553"/>
  <sheetViews>
    <sheetView zoomScale="125" workbookViewId="0">
      <pane xSplit="3" ySplit="4" topLeftCell="D5" activePane="bottomRight" state="frozen"/>
      <selection pane="topRight" activeCell="E1" sqref="E1"/>
      <selection pane="bottomLeft" activeCell="A5" sqref="A5"/>
      <selection pane="bottomRight" activeCell="C14" sqref="C14"/>
    </sheetView>
  </sheetViews>
  <sheetFormatPr defaultColWidth="8.7109375" defaultRowHeight="12.75" x14ac:dyDescent="0.2"/>
  <cols>
    <col min="1" max="1" width="32.42578125" style="1" customWidth="1"/>
    <col min="2" max="2" width="28.42578125" style="2" customWidth="1"/>
    <col min="3" max="3" width="11.7109375" style="3" bestFit="1" customWidth="1"/>
    <col min="4" max="10" width="8.7109375" style="4"/>
    <col min="11" max="11" width="12.140625" style="4" customWidth="1"/>
    <col min="12" max="12" width="11.42578125" style="4" customWidth="1"/>
    <col min="13" max="13" width="12.42578125" style="4" customWidth="1"/>
    <col min="14" max="14" width="12.140625" style="4" customWidth="1"/>
    <col min="15" max="15" width="8.7109375" style="4" customWidth="1"/>
    <col min="16" max="21" width="8.7109375" style="4"/>
    <col min="22" max="22" width="11.42578125" style="4" bestFit="1" customWidth="1"/>
    <col min="23" max="16384" width="8.7109375" style="4"/>
  </cols>
  <sheetData>
    <row r="3" spans="1:28" s="3" customFormat="1" x14ac:dyDescent="0.2">
      <c r="A3" s="1"/>
      <c r="B3" s="1"/>
      <c r="C3" s="50"/>
      <c r="D3" s="66" t="s">
        <v>0</v>
      </c>
      <c r="E3" s="66"/>
      <c r="F3" s="66"/>
      <c r="G3" s="66"/>
      <c r="H3" s="66"/>
      <c r="I3" s="66"/>
      <c r="J3" s="66" t="s">
        <v>1164</v>
      </c>
      <c r="K3" s="66"/>
      <c r="L3" s="66"/>
      <c r="M3" s="66"/>
      <c r="N3" s="66"/>
      <c r="O3" s="66"/>
      <c r="P3" s="66" t="s">
        <v>1</v>
      </c>
      <c r="Q3" s="66"/>
      <c r="R3" s="66" t="s">
        <v>2</v>
      </c>
      <c r="S3" s="66"/>
      <c r="T3" s="66" t="s">
        <v>289</v>
      </c>
      <c r="U3" s="66"/>
      <c r="V3" s="66"/>
      <c r="W3" s="66" t="s">
        <v>1490</v>
      </c>
      <c r="X3" s="66"/>
      <c r="Y3" s="66"/>
      <c r="Z3" s="66"/>
      <c r="AA3" s="66"/>
      <c r="AB3" s="66"/>
    </row>
    <row r="4" spans="1:28" ht="38.25" x14ac:dyDescent="0.2">
      <c r="A4" s="16"/>
      <c r="C4" s="50" t="s">
        <v>3</v>
      </c>
      <c r="D4" s="7" t="s">
        <v>4</v>
      </c>
      <c r="E4" s="7" t="s">
        <v>5</v>
      </c>
      <c r="F4" s="7" t="s">
        <v>6</v>
      </c>
      <c r="G4" s="7" t="s">
        <v>7</v>
      </c>
      <c r="H4" s="7" t="s">
        <v>8</v>
      </c>
      <c r="I4" s="7" t="s">
        <v>9</v>
      </c>
      <c r="J4" s="7" t="s">
        <v>11</v>
      </c>
      <c r="K4" s="7" t="s">
        <v>12</v>
      </c>
      <c r="L4" s="7" t="s">
        <v>13</v>
      </c>
      <c r="M4" s="7" t="s">
        <v>14</v>
      </c>
      <c r="N4" s="7" t="s">
        <v>15</v>
      </c>
      <c r="O4" s="7" t="s">
        <v>16</v>
      </c>
      <c r="P4" s="7" t="s">
        <v>17</v>
      </c>
      <c r="Q4" s="7" t="s">
        <v>18</v>
      </c>
      <c r="R4" s="7" t="s">
        <v>21</v>
      </c>
      <c r="S4" s="7" t="s">
        <v>22</v>
      </c>
      <c r="T4" s="7" t="s">
        <v>32</v>
      </c>
      <c r="U4" s="7" t="s">
        <v>33</v>
      </c>
      <c r="V4" s="7" t="s">
        <v>1493</v>
      </c>
      <c r="W4" s="7" t="s">
        <v>163</v>
      </c>
      <c r="X4" s="7" t="s">
        <v>164</v>
      </c>
      <c r="Y4" s="7" t="s">
        <v>165</v>
      </c>
      <c r="Z4" s="7" t="s">
        <v>166</v>
      </c>
      <c r="AA4" s="7" t="s">
        <v>167</v>
      </c>
      <c r="AB4" s="7" t="s">
        <v>168</v>
      </c>
    </row>
    <row r="5" spans="1:28" ht="63.75" x14ac:dyDescent="0.2">
      <c r="A5" s="1" t="s">
        <v>1437</v>
      </c>
    </row>
    <row r="6" spans="1:28" x14ac:dyDescent="0.2">
      <c r="B6" s="2" t="s">
        <v>147</v>
      </c>
      <c r="C6" s="8">
        <v>0.33200000000000002</v>
      </c>
      <c r="D6" s="9">
        <v>0.45800000000000002</v>
      </c>
      <c r="E6" s="9">
        <v>0.42199999999999999</v>
      </c>
      <c r="F6" s="9">
        <v>0.30499999999999999</v>
      </c>
      <c r="G6" s="9">
        <v>0.252</v>
      </c>
      <c r="H6" s="9">
        <v>0.25</v>
      </c>
      <c r="I6" s="9">
        <v>0.21199999999999999</v>
      </c>
      <c r="J6" s="9">
        <v>0.436</v>
      </c>
      <c r="K6" s="9">
        <v>0.371</v>
      </c>
      <c r="L6" s="9">
        <v>0.32700000000000001</v>
      </c>
      <c r="M6" s="9">
        <v>0.32</v>
      </c>
      <c r="N6" s="9">
        <v>0.30599999999999999</v>
      </c>
      <c r="O6" s="9">
        <v>0.17199999999999999</v>
      </c>
      <c r="P6" s="9">
        <v>0.33600000000000002</v>
      </c>
      <c r="Q6" s="9">
        <v>0.32500000000000001</v>
      </c>
      <c r="R6" s="9">
        <v>0.34499999999999997</v>
      </c>
      <c r="S6" s="9">
        <v>0.246</v>
      </c>
      <c r="T6" s="9">
        <v>0.33200000000000002</v>
      </c>
      <c r="U6" s="9">
        <v>0.23899999999999999</v>
      </c>
      <c r="V6" s="9">
        <v>0.40699999999999997</v>
      </c>
      <c r="W6" s="9">
        <v>0.26800000000000002</v>
      </c>
      <c r="X6" s="9">
        <v>0.22600000000000001</v>
      </c>
      <c r="Y6" s="9">
        <v>0.34399999999999997</v>
      </c>
      <c r="Z6" s="9">
        <v>0.33700000000000002</v>
      </c>
      <c r="AA6" s="9">
        <v>0.38500000000000001</v>
      </c>
      <c r="AB6" s="9">
        <v>0.309</v>
      </c>
    </row>
    <row r="7" spans="1:28" x14ac:dyDescent="0.2">
      <c r="B7" s="2" t="s">
        <v>21</v>
      </c>
      <c r="C7" s="8">
        <v>0.55600000000000005</v>
      </c>
      <c r="D7" s="9">
        <v>0.46400000000000002</v>
      </c>
      <c r="E7" s="9">
        <v>0.49199999999999999</v>
      </c>
      <c r="F7" s="9">
        <v>0.57099999999999995</v>
      </c>
      <c r="G7" s="9">
        <v>0.61899999999999999</v>
      </c>
      <c r="H7" s="9">
        <v>0.63800000000000001</v>
      </c>
      <c r="I7" s="9">
        <v>0.625</v>
      </c>
      <c r="J7" s="9">
        <v>0.378</v>
      </c>
      <c r="K7" s="9">
        <v>0.43</v>
      </c>
      <c r="L7" s="9">
        <v>0.56000000000000005</v>
      </c>
      <c r="M7" s="9">
        <v>0.59699999999999998</v>
      </c>
      <c r="N7" s="9">
        <v>0.64600000000000002</v>
      </c>
      <c r="O7" s="9">
        <v>0.78300000000000003</v>
      </c>
      <c r="P7" s="9">
        <v>0.52500000000000002</v>
      </c>
      <c r="Q7" s="9">
        <v>0.60599999999999998</v>
      </c>
      <c r="R7" s="9">
        <v>0.54</v>
      </c>
      <c r="S7" s="9">
        <v>0.68400000000000005</v>
      </c>
      <c r="T7" s="9">
        <v>0.56699999999999995</v>
      </c>
      <c r="U7" s="9">
        <v>0.47699999999999998</v>
      </c>
      <c r="V7" s="9">
        <v>0.44700000000000001</v>
      </c>
      <c r="W7" s="9">
        <v>0.66100000000000003</v>
      </c>
      <c r="X7" s="9">
        <v>0.68400000000000005</v>
      </c>
      <c r="Y7" s="9">
        <v>0.54</v>
      </c>
      <c r="Z7" s="9">
        <v>0.53500000000000003</v>
      </c>
      <c r="AA7" s="9">
        <v>0.49399999999999999</v>
      </c>
      <c r="AB7" s="9">
        <v>0.60399999999999998</v>
      </c>
    </row>
    <row r="8" spans="1:28" x14ac:dyDescent="0.2">
      <c r="B8" s="2" t="s">
        <v>22</v>
      </c>
      <c r="C8" s="8">
        <v>0.112</v>
      </c>
      <c r="D8" s="9">
        <v>7.8E-2</v>
      </c>
      <c r="E8" s="9">
        <v>8.5999999999999993E-2</v>
      </c>
      <c r="F8" s="9">
        <v>0.124</v>
      </c>
      <c r="G8" s="9">
        <v>0.129</v>
      </c>
      <c r="H8" s="9">
        <v>0.112</v>
      </c>
      <c r="I8" s="9">
        <v>0.16300000000000001</v>
      </c>
      <c r="J8" s="9">
        <v>0.186</v>
      </c>
      <c r="K8" s="9">
        <v>0.19900000000000001</v>
      </c>
      <c r="L8" s="9">
        <v>0.112</v>
      </c>
      <c r="M8" s="9">
        <v>8.3000000000000004E-2</v>
      </c>
      <c r="N8" s="9">
        <v>4.9000000000000002E-2</v>
      </c>
      <c r="O8" s="9">
        <v>4.3999999999999997E-2</v>
      </c>
      <c r="P8" s="9">
        <v>0.13900000000000001</v>
      </c>
      <c r="Q8" s="9">
        <v>6.9000000000000006E-2</v>
      </c>
      <c r="R8" s="9">
        <v>0.115</v>
      </c>
      <c r="S8" s="9">
        <v>7.0000000000000007E-2</v>
      </c>
      <c r="T8" s="9">
        <v>0.10100000000000001</v>
      </c>
      <c r="U8" s="9">
        <v>0.28399999999999997</v>
      </c>
      <c r="V8" s="9">
        <v>0.14599999999999999</v>
      </c>
      <c r="W8" s="9">
        <v>7.0999999999999994E-2</v>
      </c>
      <c r="X8" s="9">
        <v>0.09</v>
      </c>
      <c r="Y8" s="9">
        <v>0.11600000000000001</v>
      </c>
      <c r="Z8" s="9">
        <v>0.128</v>
      </c>
      <c r="AA8" s="9">
        <v>0.121</v>
      </c>
      <c r="AB8" s="9">
        <v>8.6999999999999994E-2</v>
      </c>
    </row>
    <row r="9" spans="1:28" x14ac:dyDescent="0.2">
      <c r="B9" s="2" t="s">
        <v>3</v>
      </c>
      <c r="C9" s="3">
        <v>2088</v>
      </c>
      <c r="D9" s="4">
        <v>321</v>
      </c>
      <c r="E9" s="4">
        <v>455</v>
      </c>
      <c r="F9" s="4">
        <v>534</v>
      </c>
      <c r="G9" s="4">
        <v>365</v>
      </c>
      <c r="H9" s="4">
        <v>196</v>
      </c>
      <c r="I9" s="4">
        <v>184</v>
      </c>
      <c r="J9" s="4">
        <v>156</v>
      </c>
      <c r="K9" s="4">
        <v>307</v>
      </c>
      <c r="L9" s="4">
        <v>562</v>
      </c>
      <c r="M9" s="4">
        <v>253</v>
      </c>
      <c r="N9" s="4">
        <v>144</v>
      </c>
      <c r="O9" s="4">
        <v>180</v>
      </c>
      <c r="P9" s="4">
        <v>1206</v>
      </c>
      <c r="Q9" s="4">
        <v>822</v>
      </c>
      <c r="R9" s="4">
        <v>1763</v>
      </c>
      <c r="S9" s="4">
        <v>244</v>
      </c>
      <c r="T9" s="4">
        <v>1882</v>
      </c>
      <c r="U9" s="4">
        <v>88</v>
      </c>
      <c r="V9" s="4">
        <v>123</v>
      </c>
      <c r="W9" s="4">
        <v>56</v>
      </c>
      <c r="X9" s="4">
        <v>177</v>
      </c>
      <c r="Y9" s="4">
        <v>526</v>
      </c>
      <c r="Z9" s="4">
        <v>507</v>
      </c>
      <c r="AA9" s="4">
        <v>431</v>
      </c>
      <c r="AB9" s="4">
        <v>369</v>
      </c>
    </row>
    <row r="10" spans="1:28" s="15" customFormat="1" x14ac:dyDescent="0.2">
      <c r="A10" s="18" t="s">
        <v>1528</v>
      </c>
      <c r="B10" s="19"/>
      <c r="C10" s="51">
        <f>C8*C9</f>
        <v>233.85599999999999</v>
      </c>
      <c r="D10" s="51">
        <f t="shared" ref="D10" si="0">D8*D9</f>
        <v>25.038</v>
      </c>
      <c r="E10" s="51">
        <f t="shared" ref="E10" si="1">E8*E9</f>
        <v>39.129999999999995</v>
      </c>
      <c r="F10" s="51">
        <f t="shared" ref="F10" si="2">F8*F9</f>
        <v>66.215999999999994</v>
      </c>
      <c r="G10" s="51">
        <f t="shared" ref="G10" si="3">G8*G9</f>
        <v>47.085000000000001</v>
      </c>
      <c r="H10" s="51">
        <f t="shared" ref="H10" si="4">H8*H9</f>
        <v>21.952000000000002</v>
      </c>
      <c r="I10" s="51">
        <f t="shared" ref="I10" si="5">I8*I9</f>
        <v>29.992000000000001</v>
      </c>
      <c r="J10" s="51">
        <f t="shared" ref="J10" si="6">J8*J9</f>
        <v>29.015999999999998</v>
      </c>
      <c r="K10" s="51">
        <f t="shared" ref="K10" si="7">K8*K9</f>
        <v>61.093000000000004</v>
      </c>
      <c r="L10" s="51">
        <f t="shared" ref="L10" si="8">L8*L9</f>
        <v>62.944000000000003</v>
      </c>
      <c r="M10" s="51">
        <f t="shared" ref="M10" si="9">M8*M9</f>
        <v>20.999000000000002</v>
      </c>
      <c r="N10" s="51">
        <f t="shared" ref="N10" si="10">N8*N9</f>
        <v>7.056</v>
      </c>
      <c r="O10" s="51">
        <f t="shared" ref="O10" si="11">O8*O9</f>
        <v>7.92</v>
      </c>
      <c r="P10" s="51">
        <f t="shared" ref="P10" si="12">P8*P9</f>
        <v>167.63400000000001</v>
      </c>
      <c r="Q10" s="51">
        <f t="shared" ref="Q10" si="13">Q8*Q9</f>
        <v>56.718000000000004</v>
      </c>
      <c r="R10" s="51">
        <f t="shared" ref="R10" si="14">R8*R9</f>
        <v>202.745</v>
      </c>
      <c r="S10" s="51">
        <f t="shared" ref="S10" si="15">S8*S9</f>
        <v>17.080000000000002</v>
      </c>
      <c r="T10" s="51">
        <f t="shared" ref="T10" si="16">T8*T9</f>
        <v>190.08200000000002</v>
      </c>
      <c r="U10" s="51">
        <f t="shared" ref="U10" si="17">U8*U9</f>
        <v>24.991999999999997</v>
      </c>
      <c r="V10" s="51">
        <f t="shared" ref="V10" si="18">V8*V9</f>
        <v>17.957999999999998</v>
      </c>
      <c r="W10" s="51">
        <f t="shared" ref="W10" si="19">W8*W9</f>
        <v>3.9759999999999995</v>
      </c>
      <c r="X10" s="51">
        <f t="shared" ref="X10" si="20">X8*X9</f>
        <v>15.93</v>
      </c>
      <c r="Y10" s="51">
        <f t="shared" ref="Y10" si="21">Y8*Y9</f>
        <v>61.016000000000005</v>
      </c>
      <c r="Z10" s="51">
        <f t="shared" ref="Z10" si="22">Z8*Z9</f>
        <v>64.896000000000001</v>
      </c>
      <c r="AA10" s="51">
        <f t="shared" ref="AA10" si="23">AA8*AA9</f>
        <v>52.150999999999996</v>
      </c>
      <c r="AB10" s="51">
        <f t="shared" ref="AB10" si="24">AB8*AB9</f>
        <v>32.102999999999994</v>
      </c>
    </row>
    <row r="11" spans="1:28" s="15" customFormat="1" x14ac:dyDescent="0.2">
      <c r="A11" s="18" t="s">
        <v>1529</v>
      </c>
      <c r="B11" s="19"/>
      <c r="C11" s="14">
        <f>C7*C9</f>
        <v>1160.9280000000001</v>
      </c>
      <c r="D11" s="14">
        <f t="shared" ref="D11:AB11" si="25">D7*D9</f>
        <v>148.94400000000002</v>
      </c>
      <c r="E11" s="14">
        <f t="shared" si="25"/>
        <v>223.85999999999999</v>
      </c>
      <c r="F11" s="14">
        <f t="shared" si="25"/>
        <v>304.91399999999999</v>
      </c>
      <c r="G11" s="14">
        <f t="shared" si="25"/>
        <v>225.935</v>
      </c>
      <c r="H11" s="14">
        <f t="shared" si="25"/>
        <v>125.048</v>
      </c>
      <c r="I11" s="14">
        <f t="shared" si="25"/>
        <v>115</v>
      </c>
      <c r="J11" s="14">
        <f t="shared" si="25"/>
        <v>58.968000000000004</v>
      </c>
      <c r="K11" s="14">
        <f t="shared" si="25"/>
        <v>132.01</v>
      </c>
      <c r="L11" s="14">
        <f t="shared" si="25"/>
        <v>314.72000000000003</v>
      </c>
      <c r="M11" s="14">
        <f t="shared" si="25"/>
        <v>151.041</v>
      </c>
      <c r="N11" s="14">
        <f t="shared" si="25"/>
        <v>93.024000000000001</v>
      </c>
      <c r="O11" s="14">
        <f t="shared" si="25"/>
        <v>140.94</v>
      </c>
      <c r="P11" s="14">
        <f t="shared" si="25"/>
        <v>633.15</v>
      </c>
      <c r="Q11" s="14">
        <f t="shared" si="25"/>
        <v>498.13200000000001</v>
      </c>
      <c r="R11" s="14">
        <f t="shared" si="25"/>
        <v>952.0200000000001</v>
      </c>
      <c r="S11" s="14">
        <f t="shared" si="25"/>
        <v>166.89600000000002</v>
      </c>
      <c r="T11" s="14">
        <f t="shared" si="25"/>
        <v>1067.0939999999998</v>
      </c>
      <c r="U11" s="14">
        <f t="shared" si="25"/>
        <v>41.975999999999999</v>
      </c>
      <c r="V11" s="14">
        <f t="shared" si="25"/>
        <v>54.981000000000002</v>
      </c>
      <c r="W11" s="14">
        <f t="shared" si="25"/>
        <v>37.016000000000005</v>
      </c>
      <c r="X11" s="14">
        <f t="shared" si="25"/>
        <v>121.06800000000001</v>
      </c>
      <c r="Y11" s="14">
        <f t="shared" si="25"/>
        <v>284.04000000000002</v>
      </c>
      <c r="Z11" s="14">
        <f t="shared" si="25"/>
        <v>271.245</v>
      </c>
      <c r="AA11" s="14">
        <f t="shared" si="25"/>
        <v>212.91399999999999</v>
      </c>
      <c r="AB11" s="14">
        <f t="shared" si="25"/>
        <v>222.876</v>
      </c>
    </row>
    <row r="12" spans="1:28" s="15" customFormat="1" x14ac:dyDescent="0.2">
      <c r="A12" s="18" t="s">
        <v>1530</v>
      </c>
      <c r="B12" s="19"/>
      <c r="C12" s="14">
        <f>C10+C11</f>
        <v>1394.7840000000001</v>
      </c>
      <c r="D12" s="14">
        <f t="shared" ref="D12" si="26">D10+D11</f>
        <v>173.98200000000003</v>
      </c>
      <c r="E12" s="14">
        <f t="shared" ref="E12" si="27">E10+E11</f>
        <v>262.99</v>
      </c>
      <c r="F12" s="14">
        <f t="shared" ref="F12" si="28">F10+F11</f>
        <v>371.13</v>
      </c>
      <c r="G12" s="14">
        <f t="shared" ref="G12" si="29">G10+G11</f>
        <v>273.02</v>
      </c>
      <c r="H12" s="14">
        <f t="shared" ref="H12" si="30">H10+H11</f>
        <v>147</v>
      </c>
      <c r="I12" s="14">
        <f t="shared" ref="I12" si="31">I10+I11</f>
        <v>144.99199999999999</v>
      </c>
      <c r="J12" s="14">
        <f t="shared" ref="J12" si="32">J10+J11</f>
        <v>87.984000000000009</v>
      </c>
      <c r="K12" s="14">
        <f t="shared" ref="K12" si="33">K10+K11</f>
        <v>193.10300000000001</v>
      </c>
      <c r="L12" s="14">
        <f t="shared" ref="L12" si="34">L10+L11</f>
        <v>377.66400000000004</v>
      </c>
      <c r="M12" s="14">
        <f t="shared" ref="M12" si="35">M10+M11</f>
        <v>172.04</v>
      </c>
      <c r="N12" s="14">
        <f t="shared" ref="N12" si="36">N10+N11</f>
        <v>100.08</v>
      </c>
      <c r="O12" s="14">
        <f t="shared" ref="O12" si="37">O10+O11</f>
        <v>148.85999999999999</v>
      </c>
      <c r="P12" s="14">
        <f t="shared" ref="P12" si="38">P10+P11</f>
        <v>800.78399999999999</v>
      </c>
      <c r="Q12" s="14">
        <f t="shared" ref="Q12" si="39">Q10+Q11</f>
        <v>554.85</v>
      </c>
      <c r="R12" s="14">
        <f t="shared" ref="R12" si="40">R10+R11</f>
        <v>1154.7650000000001</v>
      </c>
      <c r="S12" s="14">
        <f t="shared" ref="S12" si="41">S10+S11</f>
        <v>183.97600000000003</v>
      </c>
      <c r="T12" s="14">
        <f t="shared" ref="T12" si="42">T10+T11</f>
        <v>1257.1759999999999</v>
      </c>
      <c r="U12" s="14">
        <f t="shared" ref="U12" si="43">U10+U11</f>
        <v>66.967999999999989</v>
      </c>
      <c r="V12" s="14">
        <f t="shared" ref="V12" si="44">V10+V11</f>
        <v>72.938999999999993</v>
      </c>
      <c r="W12" s="14">
        <f t="shared" ref="W12" si="45">W10+W11</f>
        <v>40.992000000000004</v>
      </c>
      <c r="X12" s="14">
        <f t="shared" ref="X12" si="46">X10+X11</f>
        <v>136.99800000000002</v>
      </c>
      <c r="Y12" s="14">
        <f t="shared" ref="Y12" si="47">Y10+Y11</f>
        <v>345.05600000000004</v>
      </c>
      <c r="Z12" s="14">
        <f t="shared" ref="Z12" si="48">Z10+Z11</f>
        <v>336.14100000000002</v>
      </c>
      <c r="AA12" s="14">
        <f t="shared" ref="AA12" si="49">AA10+AA11</f>
        <v>265.065</v>
      </c>
      <c r="AB12" s="14">
        <f t="shared" ref="AB12" si="50">AB10+AB11</f>
        <v>254.97899999999998</v>
      </c>
    </row>
    <row r="13" spans="1:28" s="15" customFormat="1" x14ac:dyDescent="0.2">
      <c r="A13" s="18" t="s">
        <v>1531</v>
      </c>
      <c r="B13" s="19"/>
      <c r="C13" s="52">
        <f>C10/C12</f>
        <v>0.16766467065868262</v>
      </c>
      <c r="D13" s="52">
        <f t="shared" ref="D13:AB13" si="51">D10/D12</f>
        <v>0.14391143911439111</v>
      </c>
      <c r="E13" s="52">
        <f t="shared" si="51"/>
        <v>0.14878892733564011</v>
      </c>
      <c r="F13" s="52">
        <f t="shared" si="51"/>
        <v>0.17841726618705034</v>
      </c>
      <c r="G13" s="52">
        <f t="shared" si="51"/>
        <v>0.17245989304812837</v>
      </c>
      <c r="H13" s="52">
        <f t="shared" si="51"/>
        <v>0.14933333333333335</v>
      </c>
      <c r="I13" s="52">
        <f t="shared" si="51"/>
        <v>0.2068527918781726</v>
      </c>
      <c r="J13" s="52">
        <f t="shared" si="51"/>
        <v>0.32978723404255311</v>
      </c>
      <c r="K13" s="52">
        <f t="shared" si="51"/>
        <v>0.31637519872813991</v>
      </c>
      <c r="L13" s="52">
        <f t="shared" si="51"/>
        <v>0.16666666666666666</v>
      </c>
      <c r="M13" s="52">
        <f t="shared" si="51"/>
        <v>0.12205882352941179</v>
      </c>
      <c r="N13" s="52">
        <f t="shared" si="51"/>
        <v>7.0503597122302156E-2</v>
      </c>
      <c r="O13" s="52">
        <f t="shared" si="51"/>
        <v>5.3204353083434103E-2</v>
      </c>
      <c r="P13" s="52">
        <f t="shared" si="51"/>
        <v>0.20933734939759038</v>
      </c>
      <c r="Q13" s="52">
        <f t="shared" si="51"/>
        <v>0.10222222222222223</v>
      </c>
      <c r="R13" s="52">
        <f t="shared" si="51"/>
        <v>0.17557251908396945</v>
      </c>
      <c r="S13" s="52">
        <f t="shared" si="51"/>
        <v>9.2838196286472149E-2</v>
      </c>
      <c r="T13" s="52">
        <f t="shared" si="51"/>
        <v>0.15119760479041919</v>
      </c>
      <c r="U13" s="52">
        <f t="shared" si="51"/>
        <v>0.37319316688567677</v>
      </c>
      <c r="V13" s="52">
        <f t="shared" si="51"/>
        <v>0.24620573355817876</v>
      </c>
      <c r="W13" s="52">
        <f t="shared" si="51"/>
        <v>9.6994535519125666E-2</v>
      </c>
      <c r="X13" s="52">
        <f t="shared" si="51"/>
        <v>0.11627906976744184</v>
      </c>
      <c r="Y13" s="52">
        <f t="shared" si="51"/>
        <v>0.17682926829268292</v>
      </c>
      <c r="Z13" s="52">
        <f t="shared" si="51"/>
        <v>0.19306184012066363</v>
      </c>
      <c r="AA13" s="52">
        <f t="shared" si="51"/>
        <v>0.1967479674796748</v>
      </c>
      <c r="AB13" s="52">
        <f t="shared" si="51"/>
        <v>0.12590448625180894</v>
      </c>
    </row>
    <row r="14" spans="1:28" ht="89.25" x14ac:dyDescent="0.2">
      <c r="A14" s="1" t="s">
        <v>1420</v>
      </c>
    </row>
    <row r="15" spans="1:28" x14ac:dyDescent="0.2">
      <c r="B15" s="2" t="s">
        <v>147</v>
      </c>
      <c r="C15" s="8">
        <v>0.36599999999999999</v>
      </c>
      <c r="D15" s="9">
        <v>0.47</v>
      </c>
      <c r="E15" s="9">
        <v>0.46200000000000002</v>
      </c>
      <c r="F15" s="9">
        <v>0.34699999999999998</v>
      </c>
      <c r="G15" s="9">
        <v>0.32800000000000001</v>
      </c>
      <c r="H15" s="9">
        <v>0.23499999999999999</v>
      </c>
      <c r="I15" s="9">
        <v>0.185</v>
      </c>
      <c r="J15" s="9">
        <v>0.39500000000000002</v>
      </c>
      <c r="K15" s="9">
        <v>0.40899999999999997</v>
      </c>
      <c r="L15" s="9">
        <v>0.38500000000000001</v>
      </c>
      <c r="M15" s="9">
        <v>0.34599999999999997</v>
      </c>
      <c r="N15" s="9">
        <v>0.315</v>
      </c>
      <c r="O15" s="9">
        <v>0.21299999999999999</v>
      </c>
      <c r="P15" s="9">
        <v>0.38600000000000001</v>
      </c>
      <c r="Q15" s="9">
        <v>0.33100000000000002</v>
      </c>
      <c r="R15" s="9">
        <v>0.38</v>
      </c>
      <c r="S15" s="9">
        <v>0.25700000000000001</v>
      </c>
      <c r="T15" s="9">
        <v>0.36599999999999999</v>
      </c>
      <c r="U15" s="9">
        <v>0.27100000000000002</v>
      </c>
      <c r="V15" s="9">
        <v>0.44600000000000001</v>
      </c>
      <c r="W15" s="9">
        <v>0.28100000000000003</v>
      </c>
      <c r="X15" s="9">
        <v>0.29699999999999999</v>
      </c>
      <c r="Y15" s="9">
        <v>0.38500000000000001</v>
      </c>
      <c r="Z15" s="9">
        <v>0.36299999999999999</v>
      </c>
      <c r="AA15" s="9">
        <v>0.42</v>
      </c>
      <c r="AB15" s="9">
        <v>0.33800000000000002</v>
      </c>
    </row>
    <row r="16" spans="1:28" x14ac:dyDescent="0.2">
      <c r="B16" s="2" t="s">
        <v>21</v>
      </c>
      <c r="C16" s="8">
        <v>0.57199999999999995</v>
      </c>
      <c r="D16" s="9">
        <v>0.48599999999999999</v>
      </c>
      <c r="E16" s="9">
        <v>0.49299999999999999</v>
      </c>
      <c r="F16" s="9">
        <v>0.59</v>
      </c>
      <c r="G16" s="9">
        <v>0.60499999999999998</v>
      </c>
      <c r="H16" s="9">
        <v>0.70599999999999996</v>
      </c>
      <c r="I16" s="9">
        <v>0.70499999999999996</v>
      </c>
      <c r="J16" s="9">
        <v>0.49</v>
      </c>
      <c r="K16" s="9">
        <v>0.50700000000000001</v>
      </c>
      <c r="L16" s="9">
        <v>0.55800000000000005</v>
      </c>
      <c r="M16" s="9">
        <v>0.60199999999999998</v>
      </c>
      <c r="N16" s="9">
        <v>0.65700000000000003</v>
      </c>
      <c r="O16" s="9">
        <v>0.73</v>
      </c>
      <c r="P16" s="9">
        <v>0.54300000000000004</v>
      </c>
      <c r="Q16" s="9">
        <v>0.63</v>
      </c>
      <c r="R16" s="9">
        <v>0.55900000000000005</v>
      </c>
      <c r="S16" s="9">
        <v>0.69599999999999995</v>
      </c>
      <c r="T16" s="9">
        <v>0.57999999999999996</v>
      </c>
      <c r="U16" s="9">
        <v>0.51800000000000002</v>
      </c>
      <c r="V16" s="9">
        <v>0.47099999999999997</v>
      </c>
      <c r="W16" s="9">
        <v>0.66700000000000004</v>
      </c>
      <c r="X16" s="9">
        <v>0.64</v>
      </c>
      <c r="Y16" s="9">
        <v>0.56399999999999995</v>
      </c>
      <c r="Z16" s="9">
        <v>0.56599999999999995</v>
      </c>
      <c r="AA16" s="9">
        <v>0.53200000000000003</v>
      </c>
      <c r="AB16" s="9">
        <v>0.57999999999999996</v>
      </c>
    </row>
    <row r="17" spans="1:28" x14ac:dyDescent="0.2">
      <c r="B17" s="2" t="s">
        <v>22</v>
      </c>
      <c r="C17" s="8">
        <v>6.2E-2</v>
      </c>
      <c r="D17" s="9">
        <v>4.4999999999999998E-2</v>
      </c>
      <c r="E17" s="9">
        <v>4.4999999999999998E-2</v>
      </c>
      <c r="F17" s="9">
        <v>6.3E-2</v>
      </c>
      <c r="G17" s="9">
        <v>6.7000000000000004E-2</v>
      </c>
      <c r="H17" s="9">
        <v>5.8999999999999997E-2</v>
      </c>
      <c r="I17" s="9">
        <v>0.11</v>
      </c>
      <c r="J17" s="9">
        <v>0.11600000000000001</v>
      </c>
      <c r="K17" s="9">
        <v>8.4000000000000005E-2</v>
      </c>
      <c r="L17" s="9">
        <v>5.7000000000000002E-2</v>
      </c>
      <c r="M17" s="9">
        <v>5.0999999999999997E-2</v>
      </c>
      <c r="N17" s="9">
        <v>2.8000000000000001E-2</v>
      </c>
      <c r="O17" s="9">
        <v>5.7000000000000002E-2</v>
      </c>
      <c r="P17" s="9">
        <v>7.0999999999999994E-2</v>
      </c>
      <c r="Q17" s="9">
        <v>3.9E-2</v>
      </c>
      <c r="R17" s="9">
        <v>6.0999999999999999E-2</v>
      </c>
      <c r="S17" s="9">
        <v>4.5999999999999999E-2</v>
      </c>
      <c r="T17" s="9">
        <v>5.3999999999999999E-2</v>
      </c>
      <c r="U17" s="9">
        <v>0.21199999999999999</v>
      </c>
      <c r="V17" s="9">
        <v>8.3000000000000004E-2</v>
      </c>
      <c r="W17" s="9">
        <v>5.2999999999999999E-2</v>
      </c>
      <c r="X17" s="9">
        <v>6.4000000000000001E-2</v>
      </c>
      <c r="Y17" s="9">
        <v>5.0999999999999997E-2</v>
      </c>
      <c r="Z17" s="9">
        <v>7.0999999999999994E-2</v>
      </c>
      <c r="AA17" s="9">
        <v>4.8000000000000001E-2</v>
      </c>
      <c r="AB17" s="9">
        <v>8.2000000000000003E-2</v>
      </c>
    </row>
    <row r="18" spans="1:28" x14ac:dyDescent="0.2">
      <c r="B18" s="2" t="s">
        <v>3</v>
      </c>
      <c r="C18" s="3">
        <v>2036</v>
      </c>
      <c r="D18" s="4">
        <v>313</v>
      </c>
      <c r="E18" s="4">
        <v>446</v>
      </c>
      <c r="F18" s="4">
        <v>527</v>
      </c>
      <c r="G18" s="4">
        <v>357</v>
      </c>
      <c r="H18" s="4">
        <v>187</v>
      </c>
      <c r="I18" s="4">
        <v>173</v>
      </c>
      <c r="J18" s="4">
        <v>147</v>
      </c>
      <c r="K18" s="4">
        <v>298</v>
      </c>
      <c r="L18" s="4">
        <v>548</v>
      </c>
      <c r="M18" s="4">
        <v>254</v>
      </c>
      <c r="N18" s="4">
        <v>143</v>
      </c>
      <c r="O18" s="4">
        <v>174</v>
      </c>
      <c r="P18" s="4">
        <v>1181</v>
      </c>
      <c r="Q18" s="4">
        <v>798</v>
      </c>
      <c r="R18" s="4">
        <v>1719</v>
      </c>
      <c r="S18" s="4">
        <v>237</v>
      </c>
      <c r="T18" s="4">
        <v>1835</v>
      </c>
      <c r="U18" s="4">
        <v>85</v>
      </c>
      <c r="V18" s="4">
        <v>121</v>
      </c>
      <c r="W18" s="4">
        <v>57</v>
      </c>
      <c r="X18" s="4">
        <v>172</v>
      </c>
      <c r="Y18" s="4">
        <v>514</v>
      </c>
      <c r="Z18" s="4">
        <v>491</v>
      </c>
      <c r="AA18" s="4">
        <v>417</v>
      </c>
      <c r="AB18" s="4">
        <v>367</v>
      </c>
    </row>
    <row r="19" spans="1:28" s="15" customFormat="1" x14ac:dyDescent="0.2">
      <c r="A19" s="44" t="s">
        <v>43</v>
      </c>
      <c r="B19" s="19"/>
      <c r="C19" s="51">
        <f>C17*C18</f>
        <v>126.232</v>
      </c>
      <c r="D19" s="51">
        <f t="shared" ref="D19:AB19" si="52">D17*D18</f>
        <v>14.084999999999999</v>
      </c>
      <c r="E19" s="51">
        <f t="shared" si="52"/>
        <v>20.07</v>
      </c>
      <c r="F19" s="51">
        <f t="shared" si="52"/>
        <v>33.201000000000001</v>
      </c>
      <c r="G19" s="51">
        <f t="shared" si="52"/>
        <v>23.919</v>
      </c>
      <c r="H19" s="51">
        <f t="shared" si="52"/>
        <v>11.032999999999999</v>
      </c>
      <c r="I19" s="51">
        <f t="shared" si="52"/>
        <v>19.03</v>
      </c>
      <c r="J19" s="51">
        <f t="shared" si="52"/>
        <v>17.052</v>
      </c>
      <c r="K19" s="51">
        <f t="shared" si="52"/>
        <v>25.032</v>
      </c>
      <c r="L19" s="51">
        <f t="shared" si="52"/>
        <v>31.236000000000001</v>
      </c>
      <c r="M19" s="51">
        <f t="shared" si="52"/>
        <v>12.953999999999999</v>
      </c>
      <c r="N19" s="51">
        <f t="shared" si="52"/>
        <v>4.0040000000000004</v>
      </c>
      <c r="O19" s="51">
        <f t="shared" si="52"/>
        <v>9.918000000000001</v>
      </c>
      <c r="P19" s="51">
        <f t="shared" si="52"/>
        <v>83.850999999999999</v>
      </c>
      <c r="Q19" s="51">
        <f t="shared" si="52"/>
        <v>31.122</v>
      </c>
      <c r="R19" s="51">
        <f t="shared" si="52"/>
        <v>104.85899999999999</v>
      </c>
      <c r="S19" s="51">
        <f t="shared" si="52"/>
        <v>10.901999999999999</v>
      </c>
      <c r="T19" s="51">
        <f t="shared" si="52"/>
        <v>99.09</v>
      </c>
      <c r="U19" s="51">
        <f t="shared" si="52"/>
        <v>18.02</v>
      </c>
      <c r="V19" s="51">
        <f t="shared" si="52"/>
        <v>10.043000000000001</v>
      </c>
      <c r="W19" s="51">
        <f t="shared" si="52"/>
        <v>3.0209999999999999</v>
      </c>
      <c r="X19" s="51">
        <f t="shared" si="52"/>
        <v>11.008000000000001</v>
      </c>
      <c r="Y19" s="51">
        <f t="shared" si="52"/>
        <v>26.213999999999999</v>
      </c>
      <c r="Z19" s="51">
        <f t="shared" si="52"/>
        <v>34.860999999999997</v>
      </c>
      <c r="AA19" s="51">
        <f t="shared" si="52"/>
        <v>20.016000000000002</v>
      </c>
      <c r="AB19" s="51">
        <f t="shared" si="52"/>
        <v>30.094000000000001</v>
      </c>
    </row>
    <row r="20" spans="1:28" s="15" customFormat="1" x14ac:dyDescent="0.2">
      <c r="A20" s="44" t="s">
        <v>44</v>
      </c>
      <c r="B20" s="19"/>
      <c r="C20" s="14">
        <f>C16*C18</f>
        <v>1164.5919999999999</v>
      </c>
      <c r="D20" s="14">
        <f t="shared" ref="D20:AB20" si="53">D16*D18</f>
        <v>152.11799999999999</v>
      </c>
      <c r="E20" s="14">
        <f t="shared" si="53"/>
        <v>219.87799999999999</v>
      </c>
      <c r="F20" s="14">
        <f t="shared" si="53"/>
        <v>310.93</v>
      </c>
      <c r="G20" s="14">
        <f t="shared" si="53"/>
        <v>215.98499999999999</v>
      </c>
      <c r="H20" s="14">
        <f t="shared" si="53"/>
        <v>132.02199999999999</v>
      </c>
      <c r="I20" s="14">
        <f t="shared" si="53"/>
        <v>121.96499999999999</v>
      </c>
      <c r="J20" s="14">
        <f t="shared" si="53"/>
        <v>72.03</v>
      </c>
      <c r="K20" s="14">
        <f t="shared" si="53"/>
        <v>151.08600000000001</v>
      </c>
      <c r="L20" s="14">
        <f t="shared" si="53"/>
        <v>305.78400000000005</v>
      </c>
      <c r="M20" s="14">
        <f t="shared" si="53"/>
        <v>152.90799999999999</v>
      </c>
      <c r="N20" s="14">
        <f t="shared" si="53"/>
        <v>93.951000000000008</v>
      </c>
      <c r="O20" s="14">
        <f t="shared" si="53"/>
        <v>127.02</v>
      </c>
      <c r="P20" s="14">
        <f t="shared" si="53"/>
        <v>641.28300000000002</v>
      </c>
      <c r="Q20" s="14">
        <f t="shared" si="53"/>
        <v>502.74</v>
      </c>
      <c r="R20" s="14">
        <f t="shared" si="53"/>
        <v>960.92100000000005</v>
      </c>
      <c r="S20" s="14">
        <f t="shared" si="53"/>
        <v>164.952</v>
      </c>
      <c r="T20" s="14">
        <f t="shared" si="53"/>
        <v>1064.3</v>
      </c>
      <c r="U20" s="14">
        <f t="shared" si="53"/>
        <v>44.03</v>
      </c>
      <c r="V20" s="14">
        <f t="shared" si="53"/>
        <v>56.991</v>
      </c>
      <c r="W20" s="14">
        <f t="shared" si="53"/>
        <v>38.019000000000005</v>
      </c>
      <c r="X20" s="14">
        <f t="shared" si="53"/>
        <v>110.08</v>
      </c>
      <c r="Y20" s="14">
        <f t="shared" si="53"/>
        <v>289.89599999999996</v>
      </c>
      <c r="Z20" s="14">
        <f t="shared" si="53"/>
        <v>277.90599999999995</v>
      </c>
      <c r="AA20" s="14">
        <f t="shared" si="53"/>
        <v>221.84400000000002</v>
      </c>
      <c r="AB20" s="14">
        <f t="shared" si="53"/>
        <v>212.85999999999999</v>
      </c>
    </row>
    <row r="21" spans="1:28" s="15" customFormat="1" x14ac:dyDescent="0.2">
      <c r="A21" s="44" t="s">
        <v>45</v>
      </c>
      <c r="B21" s="19"/>
      <c r="C21" s="14">
        <f>C19+C20</f>
        <v>1290.8239999999998</v>
      </c>
      <c r="D21" s="14">
        <f t="shared" ref="D21:AB21" si="54">D19+D20</f>
        <v>166.203</v>
      </c>
      <c r="E21" s="14">
        <f t="shared" si="54"/>
        <v>239.94799999999998</v>
      </c>
      <c r="F21" s="14">
        <f t="shared" si="54"/>
        <v>344.13100000000003</v>
      </c>
      <c r="G21" s="14">
        <f t="shared" si="54"/>
        <v>239.904</v>
      </c>
      <c r="H21" s="14">
        <f t="shared" si="54"/>
        <v>143.05499999999998</v>
      </c>
      <c r="I21" s="14">
        <f t="shared" si="54"/>
        <v>140.995</v>
      </c>
      <c r="J21" s="14">
        <f t="shared" si="54"/>
        <v>89.081999999999994</v>
      </c>
      <c r="K21" s="14">
        <f t="shared" si="54"/>
        <v>176.11800000000002</v>
      </c>
      <c r="L21" s="14">
        <f t="shared" si="54"/>
        <v>337.02000000000004</v>
      </c>
      <c r="M21" s="14">
        <f t="shared" si="54"/>
        <v>165.86199999999999</v>
      </c>
      <c r="N21" s="14">
        <f t="shared" si="54"/>
        <v>97.955000000000013</v>
      </c>
      <c r="O21" s="14">
        <f t="shared" si="54"/>
        <v>136.93799999999999</v>
      </c>
      <c r="P21" s="14">
        <f t="shared" si="54"/>
        <v>725.13400000000001</v>
      </c>
      <c r="Q21" s="14">
        <f t="shared" si="54"/>
        <v>533.86199999999997</v>
      </c>
      <c r="R21" s="14">
        <f t="shared" si="54"/>
        <v>1065.78</v>
      </c>
      <c r="S21" s="14">
        <f t="shared" si="54"/>
        <v>175.85399999999998</v>
      </c>
      <c r="T21" s="14">
        <f t="shared" si="54"/>
        <v>1163.3899999999999</v>
      </c>
      <c r="U21" s="14">
        <f t="shared" si="54"/>
        <v>62.05</v>
      </c>
      <c r="V21" s="14">
        <f t="shared" si="54"/>
        <v>67.034000000000006</v>
      </c>
      <c r="W21" s="14">
        <f t="shared" si="54"/>
        <v>41.040000000000006</v>
      </c>
      <c r="X21" s="14">
        <f t="shared" si="54"/>
        <v>121.08799999999999</v>
      </c>
      <c r="Y21" s="14">
        <f t="shared" si="54"/>
        <v>316.10999999999996</v>
      </c>
      <c r="Z21" s="14">
        <f t="shared" si="54"/>
        <v>312.76699999999994</v>
      </c>
      <c r="AA21" s="14">
        <f t="shared" si="54"/>
        <v>241.86</v>
      </c>
      <c r="AB21" s="14">
        <f t="shared" si="54"/>
        <v>242.95399999999998</v>
      </c>
    </row>
    <row r="22" spans="1:28" s="15" customFormat="1" x14ac:dyDescent="0.2">
      <c r="A22" s="44" t="s">
        <v>46</v>
      </c>
      <c r="B22" s="19"/>
      <c r="C22" s="55">
        <f>C19/C21</f>
        <v>9.7791798107255537E-2</v>
      </c>
      <c r="D22" s="55">
        <f t="shared" ref="D22:AB22" si="55">D19/D21</f>
        <v>8.4745762711864403E-2</v>
      </c>
      <c r="E22" s="55">
        <f t="shared" si="55"/>
        <v>8.3643122676579931E-2</v>
      </c>
      <c r="F22" s="55">
        <f t="shared" si="55"/>
        <v>9.6477794793261865E-2</v>
      </c>
      <c r="G22" s="55">
        <f t="shared" si="55"/>
        <v>9.9702380952380959E-2</v>
      </c>
      <c r="H22" s="55">
        <f t="shared" si="55"/>
        <v>7.7124183006535951E-2</v>
      </c>
      <c r="I22" s="55">
        <f t="shared" si="55"/>
        <v>0.13496932515337423</v>
      </c>
      <c r="J22" s="55">
        <f t="shared" si="55"/>
        <v>0.19141914191419143</v>
      </c>
      <c r="K22" s="55">
        <f t="shared" si="55"/>
        <v>0.14213197969543145</v>
      </c>
      <c r="L22" s="55">
        <f t="shared" si="55"/>
        <v>9.2682926829268278E-2</v>
      </c>
      <c r="M22" s="55">
        <f t="shared" si="55"/>
        <v>7.8101071975497705E-2</v>
      </c>
      <c r="N22" s="55">
        <f t="shared" si="55"/>
        <v>4.0875912408759124E-2</v>
      </c>
      <c r="O22" s="55">
        <f t="shared" si="55"/>
        <v>7.2426937738246516E-2</v>
      </c>
      <c r="P22" s="55">
        <f t="shared" si="55"/>
        <v>0.11563517915309446</v>
      </c>
      <c r="Q22" s="55">
        <f t="shared" si="55"/>
        <v>5.829596412556054E-2</v>
      </c>
      <c r="R22" s="55">
        <f t="shared" si="55"/>
        <v>9.838709677419355E-2</v>
      </c>
      <c r="S22" s="55">
        <f t="shared" si="55"/>
        <v>6.1994609164420483E-2</v>
      </c>
      <c r="T22" s="55">
        <f t="shared" si="55"/>
        <v>8.5173501577287078E-2</v>
      </c>
      <c r="U22" s="55">
        <f t="shared" si="55"/>
        <v>0.29041095890410962</v>
      </c>
      <c r="V22" s="55">
        <f t="shared" si="55"/>
        <v>0.14981949458483754</v>
      </c>
      <c r="W22" s="55">
        <f t="shared" si="55"/>
        <v>7.3611111111111099E-2</v>
      </c>
      <c r="X22" s="55">
        <f t="shared" si="55"/>
        <v>9.0909090909090925E-2</v>
      </c>
      <c r="Y22" s="55">
        <f t="shared" si="55"/>
        <v>8.2926829268292687E-2</v>
      </c>
      <c r="Z22" s="55">
        <f t="shared" si="55"/>
        <v>0.11145996860282575</v>
      </c>
      <c r="AA22" s="55">
        <f t="shared" si="55"/>
        <v>8.2758620689655171E-2</v>
      </c>
      <c r="AB22" s="55">
        <f t="shared" si="55"/>
        <v>0.12386706948640484</v>
      </c>
    </row>
    <row r="23" spans="1:28" ht="89.25" x14ac:dyDescent="0.2">
      <c r="A23" s="1" t="s">
        <v>1402</v>
      </c>
    </row>
    <row r="24" spans="1:28" x14ac:dyDescent="0.2">
      <c r="B24" s="2" t="s">
        <v>147</v>
      </c>
      <c r="C24" s="8">
        <v>0.34</v>
      </c>
      <c r="D24" s="9">
        <v>0.45600000000000002</v>
      </c>
      <c r="E24" s="9">
        <v>0.41699999999999998</v>
      </c>
      <c r="F24" s="9">
        <v>0.314</v>
      </c>
      <c r="G24" s="9">
        <v>0.29899999999999999</v>
      </c>
      <c r="H24" s="9">
        <v>0.23400000000000001</v>
      </c>
      <c r="I24" s="9">
        <v>0.2</v>
      </c>
      <c r="J24" s="9">
        <v>0.33500000000000002</v>
      </c>
      <c r="K24" s="9">
        <v>0.38200000000000001</v>
      </c>
      <c r="L24" s="9">
        <v>0.36099999999999999</v>
      </c>
      <c r="M24" s="9">
        <v>0.33700000000000002</v>
      </c>
      <c r="N24" s="9">
        <v>0.308</v>
      </c>
      <c r="O24" s="9">
        <v>0.20100000000000001</v>
      </c>
      <c r="P24" s="9">
        <v>0.34599999999999997</v>
      </c>
      <c r="Q24" s="9">
        <v>0.32700000000000001</v>
      </c>
      <c r="R24" s="9">
        <v>0.35099999999999998</v>
      </c>
      <c r="S24" s="9">
        <v>0.27800000000000002</v>
      </c>
      <c r="T24" s="9">
        <v>0.33800000000000002</v>
      </c>
      <c r="U24" s="9">
        <v>0.23599999999999999</v>
      </c>
      <c r="V24" s="9">
        <v>0.443</v>
      </c>
      <c r="W24" s="9">
        <v>0.30499999999999999</v>
      </c>
      <c r="X24" s="9">
        <v>0.22500000000000001</v>
      </c>
      <c r="Y24" s="9">
        <v>0.35899999999999999</v>
      </c>
      <c r="Z24" s="9">
        <v>0.34599999999999997</v>
      </c>
      <c r="AA24" s="9">
        <v>0.379</v>
      </c>
      <c r="AB24" s="9">
        <v>0.32300000000000001</v>
      </c>
    </row>
    <row r="25" spans="1:28" x14ac:dyDescent="0.2">
      <c r="B25" s="2" t="s">
        <v>21</v>
      </c>
      <c r="C25" s="8">
        <v>0.54400000000000004</v>
      </c>
      <c r="D25" s="9">
        <v>0.46300000000000002</v>
      </c>
      <c r="E25" s="9">
        <v>0.501</v>
      </c>
      <c r="F25" s="9">
        <v>0.56999999999999995</v>
      </c>
      <c r="G25" s="9">
        <v>0.58699999999999997</v>
      </c>
      <c r="H25" s="9">
        <v>0.62</v>
      </c>
      <c r="I25" s="9">
        <v>0.57199999999999995</v>
      </c>
      <c r="J25" s="9">
        <v>0.38600000000000001</v>
      </c>
      <c r="K25" s="9">
        <v>0.439</v>
      </c>
      <c r="L25" s="9">
        <v>0.53800000000000003</v>
      </c>
      <c r="M25" s="9">
        <v>0.56599999999999995</v>
      </c>
      <c r="N25" s="9">
        <v>0.623</v>
      </c>
      <c r="O25" s="9">
        <v>0.73199999999999998</v>
      </c>
      <c r="P25" s="9">
        <v>0.50900000000000001</v>
      </c>
      <c r="Q25" s="9">
        <v>0.60599999999999998</v>
      </c>
      <c r="R25" s="9">
        <v>0.53200000000000003</v>
      </c>
      <c r="S25" s="9">
        <v>0.629</v>
      </c>
      <c r="T25" s="9">
        <v>0.55000000000000004</v>
      </c>
      <c r="U25" s="9">
        <v>0.49399999999999999</v>
      </c>
      <c r="V25" s="9">
        <v>0.47499999999999998</v>
      </c>
      <c r="W25" s="9">
        <v>0.627</v>
      </c>
      <c r="X25" s="9">
        <v>0.65900000000000003</v>
      </c>
      <c r="Y25" s="9">
        <v>0.53700000000000003</v>
      </c>
      <c r="Z25" s="9">
        <v>0.5</v>
      </c>
      <c r="AA25" s="9">
        <v>0.52500000000000002</v>
      </c>
      <c r="AB25" s="9">
        <v>0.56799999999999995</v>
      </c>
    </row>
    <row r="26" spans="1:28" x14ac:dyDescent="0.2">
      <c r="B26" s="2" t="s">
        <v>22</v>
      </c>
      <c r="C26" s="8">
        <v>0.11600000000000001</v>
      </c>
      <c r="D26" s="9">
        <v>8.1000000000000003E-2</v>
      </c>
      <c r="E26" s="9">
        <v>8.2000000000000003E-2</v>
      </c>
      <c r="F26" s="9">
        <v>0.11600000000000001</v>
      </c>
      <c r="G26" s="9">
        <v>0.114</v>
      </c>
      <c r="H26" s="9">
        <v>0.14699999999999999</v>
      </c>
      <c r="I26" s="9">
        <v>0.22800000000000001</v>
      </c>
      <c r="J26" s="9">
        <v>0.27800000000000002</v>
      </c>
      <c r="K26" s="9">
        <v>0.17899999999999999</v>
      </c>
      <c r="L26" s="9">
        <v>0.10100000000000001</v>
      </c>
      <c r="M26" s="9">
        <v>9.6000000000000002E-2</v>
      </c>
      <c r="N26" s="9">
        <v>6.8000000000000005E-2</v>
      </c>
      <c r="O26" s="9">
        <v>6.7000000000000004E-2</v>
      </c>
      <c r="P26" s="9">
        <v>0.14599999999999999</v>
      </c>
      <c r="Q26" s="9">
        <v>6.7000000000000004E-2</v>
      </c>
      <c r="R26" s="9">
        <v>0.11700000000000001</v>
      </c>
      <c r="S26" s="9">
        <v>9.2999999999999999E-2</v>
      </c>
      <c r="T26" s="9">
        <v>0.111</v>
      </c>
      <c r="U26" s="9">
        <v>0.27</v>
      </c>
      <c r="V26" s="9">
        <v>8.2000000000000003E-2</v>
      </c>
      <c r="W26" s="9">
        <v>6.8000000000000005E-2</v>
      </c>
      <c r="X26" s="9">
        <v>0.11600000000000001</v>
      </c>
      <c r="Y26" s="9">
        <v>0.105</v>
      </c>
      <c r="Z26" s="9">
        <v>0.154</v>
      </c>
      <c r="AA26" s="9">
        <v>9.6000000000000002E-2</v>
      </c>
      <c r="AB26" s="9">
        <v>0.109</v>
      </c>
    </row>
    <row r="27" spans="1:28" x14ac:dyDescent="0.2">
      <c r="B27" s="2" t="s">
        <v>3</v>
      </c>
      <c r="C27" s="3">
        <v>2054</v>
      </c>
      <c r="D27" s="4">
        <v>320</v>
      </c>
      <c r="E27" s="4">
        <v>451</v>
      </c>
      <c r="F27" s="4">
        <v>526</v>
      </c>
      <c r="G27" s="4">
        <v>361</v>
      </c>
      <c r="H27" s="4">
        <v>184</v>
      </c>
      <c r="I27" s="4">
        <v>180</v>
      </c>
      <c r="J27" s="4">
        <v>158</v>
      </c>
      <c r="K27" s="4">
        <v>301</v>
      </c>
      <c r="L27" s="4">
        <v>554</v>
      </c>
      <c r="M27" s="4">
        <v>249</v>
      </c>
      <c r="N27" s="4">
        <v>146</v>
      </c>
      <c r="O27" s="4">
        <v>179</v>
      </c>
      <c r="P27" s="4">
        <v>1189</v>
      </c>
      <c r="Q27" s="4">
        <v>808</v>
      </c>
      <c r="R27" s="4">
        <v>1737</v>
      </c>
      <c r="S27" s="4">
        <v>237</v>
      </c>
      <c r="T27" s="4">
        <v>1848</v>
      </c>
      <c r="U27" s="4">
        <v>89</v>
      </c>
      <c r="V27" s="4">
        <v>122</v>
      </c>
      <c r="W27" s="4">
        <v>59</v>
      </c>
      <c r="X27" s="4">
        <v>173</v>
      </c>
      <c r="Y27" s="4">
        <v>516</v>
      </c>
      <c r="Z27" s="4">
        <v>500</v>
      </c>
      <c r="AA27" s="4">
        <v>427</v>
      </c>
      <c r="AB27" s="4">
        <v>359</v>
      </c>
    </row>
    <row r="28" spans="1:28" s="15" customFormat="1" x14ac:dyDescent="0.2">
      <c r="A28" s="18" t="s">
        <v>1528</v>
      </c>
      <c r="B28" s="19"/>
      <c r="C28" s="51">
        <f>C26*C27</f>
        <v>238.26400000000001</v>
      </c>
      <c r="D28" s="51">
        <f t="shared" ref="D28:AB28" si="56">D26*D27</f>
        <v>25.92</v>
      </c>
      <c r="E28" s="51">
        <f t="shared" si="56"/>
        <v>36.981999999999999</v>
      </c>
      <c r="F28" s="51">
        <f t="shared" si="56"/>
        <v>61.016000000000005</v>
      </c>
      <c r="G28" s="51">
        <f t="shared" si="56"/>
        <v>41.154000000000003</v>
      </c>
      <c r="H28" s="51">
        <f t="shared" si="56"/>
        <v>27.047999999999998</v>
      </c>
      <c r="I28" s="51">
        <f t="shared" si="56"/>
        <v>41.04</v>
      </c>
      <c r="J28" s="51">
        <f t="shared" si="56"/>
        <v>43.924000000000007</v>
      </c>
      <c r="K28" s="51">
        <f t="shared" si="56"/>
        <v>53.878999999999998</v>
      </c>
      <c r="L28" s="51">
        <f t="shared" si="56"/>
        <v>55.954000000000001</v>
      </c>
      <c r="M28" s="51">
        <f t="shared" si="56"/>
        <v>23.904</v>
      </c>
      <c r="N28" s="51">
        <f t="shared" si="56"/>
        <v>9.9280000000000008</v>
      </c>
      <c r="O28" s="51">
        <f t="shared" si="56"/>
        <v>11.993</v>
      </c>
      <c r="P28" s="51">
        <f t="shared" si="56"/>
        <v>173.59399999999999</v>
      </c>
      <c r="Q28" s="51">
        <f t="shared" si="56"/>
        <v>54.136000000000003</v>
      </c>
      <c r="R28" s="51">
        <f t="shared" si="56"/>
        <v>203.22900000000001</v>
      </c>
      <c r="S28" s="51">
        <f t="shared" si="56"/>
        <v>22.041</v>
      </c>
      <c r="T28" s="51">
        <f t="shared" si="56"/>
        <v>205.12800000000001</v>
      </c>
      <c r="U28" s="51">
        <f t="shared" si="56"/>
        <v>24.03</v>
      </c>
      <c r="V28" s="51">
        <f t="shared" si="56"/>
        <v>10.004</v>
      </c>
      <c r="W28" s="51">
        <f t="shared" si="56"/>
        <v>4.0120000000000005</v>
      </c>
      <c r="X28" s="51">
        <f t="shared" si="56"/>
        <v>20.068000000000001</v>
      </c>
      <c r="Y28" s="51">
        <f t="shared" si="56"/>
        <v>54.18</v>
      </c>
      <c r="Z28" s="51">
        <f t="shared" si="56"/>
        <v>77</v>
      </c>
      <c r="AA28" s="51">
        <f t="shared" si="56"/>
        <v>40.991999999999997</v>
      </c>
      <c r="AB28" s="51">
        <f t="shared" si="56"/>
        <v>39.131</v>
      </c>
    </row>
    <row r="29" spans="1:28" s="15" customFormat="1" x14ac:dyDescent="0.2">
      <c r="A29" s="18" t="s">
        <v>1529</v>
      </c>
      <c r="B29" s="19"/>
      <c r="C29" s="14">
        <f>C25*C27</f>
        <v>1117.376</v>
      </c>
      <c r="D29" s="14">
        <f t="shared" ref="D29:AB29" si="57">D25*D27</f>
        <v>148.16</v>
      </c>
      <c r="E29" s="14">
        <f t="shared" si="57"/>
        <v>225.95099999999999</v>
      </c>
      <c r="F29" s="14">
        <f t="shared" si="57"/>
        <v>299.82</v>
      </c>
      <c r="G29" s="14">
        <f t="shared" si="57"/>
        <v>211.90699999999998</v>
      </c>
      <c r="H29" s="14">
        <f t="shared" si="57"/>
        <v>114.08</v>
      </c>
      <c r="I29" s="14">
        <f t="shared" si="57"/>
        <v>102.96</v>
      </c>
      <c r="J29" s="14">
        <f t="shared" si="57"/>
        <v>60.988</v>
      </c>
      <c r="K29" s="14">
        <f t="shared" si="57"/>
        <v>132.13900000000001</v>
      </c>
      <c r="L29" s="14">
        <f t="shared" si="57"/>
        <v>298.05200000000002</v>
      </c>
      <c r="M29" s="14">
        <f t="shared" si="57"/>
        <v>140.934</v>
      </c>
      <c r="N29" s="14">
        <f t="shared" si="57"/>
        <v>90.957999999999998</v>
      </c>
      <c r="O29" s="14">
        <f t="shared" si="57"/>
        <v>131.02799999999999</v>
      </c>
      <c r="P29" s="14">
        <f t="shared" si="57"/>
        <v>605.20100000000002</v>
      </c>
      <c r="Q29" s="14">
        <f t="shared" si="57"/>
        <v>489.64799999999997</v>
      </c>
      <c r="R29" s="14">
        <f t="shared" si="57"/>
        <v>924.08400000000006</v>
      </c>
      <c r="S29" s="14">
        <f t="shared" si="57"/>
        <v>149.07300000000001</v>
      </c>
      <c r="T29" s="14">
        <f t="shared" si="57"/>
        <v>1016.4000000000001</v>
      </c>
      <c r="U29" s="14">
        <f t="shared" si="57"/>
        <v>43.966000000000001</v>
      </c>
      <c r="V29" s="14">
        <f t="shared" si="57"/>
        <v>57.949999999999996</v>
      </c>
      <c r="W29" s="14">
        <f t="shared" si="57"/>
        <v>36.993000000000002</v>
      </c>
      <c r="X29" s="14">
        <f t="shared" si="57"/>
        <v>114.00700000000001</v>
      </c>
      <c r="Y29" s="14">
        <f t="shared" si="57"/>
        <v>277.09200000000004</v>
      </c>
      <c r="Z29" s="14">
        <f t="shared" si="57"/>
        <v>250</v>
      </c>
      <c r="AA29" s="14">
        <f t="shared" si="57"/>
        <v>224.17500000000001</v>
      </c>
      <c r="AB29" s="14">
        <f t="shared" si="57"/>
        <v>203.91199999999998</v>
      </c>
    </row>
    <row r="30" spans="1:28" s="15" customFormat="1" x14ac:dyDescent="0.2">
      <c r="A30" s="18" t="s">
        <v>1530</v>
      </c>
      <c r="B30" s="19"/>
      <c r="C30" s="14">
        <f>C28+C29</f>
        <v>1355.6399999999999</v>
      </c>
      <c r="D30" s="14">
        <f t="shared" ref="D30:AB30" si="58">D28+D29</f>
        <v>174.07999999999998</v>
      </c>
      <c r="E30" s="14">
        <f t="shared" si="58"/>
        <v>262.93299999999999</v>
      </c>
      <c r="F30" s="14">
        <f t="shared" si="58"/>
        <v>360.83600000000001</v>
      </c>
      <c r="G30" s="14">
        <f t="shared" si="58"/>
        <v>253.06099999999998</v>
      </c>
      <c r="H30" s="14">
        <f t="shared" si="58"/>
        <v>141.12799999999999</v>
      </c>
      <c r="I30" s="14">
        <f t="shared" si="58"/>
        <v>144</v>
      </c>
      <c r="J30" s="14">
        <f t="shared" si="58"/>
        <v>104.91200000000001</v>
      </c>
      <c r="K30" s="14">
        <f t="shared" si="58"/>
        <v>186.018</v>
      </c>
      <c r="L30" s="14">
        <f t="shared" si="58"/>
        <v>354.00600000000003</v>
      </c>
      <c r="M30" s="14">
        <f t="shared" si="58"/>
        <v>164.83799999999999</v>
      </c>
      <c r="N30" s="14">
        <f t="shared" si="58"/>
        <v>100.886</v>
      </c>
      <c r="O30" s="14">
        <f t="shared" si="58"/>
        <v>143.02099999999999</v>
      </c>
      <c r="P30" s="14">
        <f t="shared" si="58"/>
        <v>778.79500000000007</v>
      </c>
      <c r="Q30" s="14">
        <f t="shared" si="58"/>
        <v>543.78399999999999</v>
      </c>
      <c r="R30" s="14">
        <f t="shared" si="58"/>
        <v>1127.3130000000001</v>
      </c>
      <c r="S30" s="14">
        <f t="shared" si="58"/>
        <v>171.114</v>
      </c>
      <c r="T30" s="14">
        <f t="shared" si="58"/>
        <v>1221.528</v>
      </c>
      <c r="U30" s="14">
        <f t="shared" si="58"/>
        <v>67.996000000000009</v>
      </c>
      <c r="V30" s="14">
        <f t="shared" si="58"/>
        <v>67.953999999999994</v>
      </c>
      <c r="W30" s="14">
        <f t="shared" si="58"/>
        <v>41.005000000000003</v>
      </c>
      <c r="X30" s="14">
        <f t="shared" si="58"/>
        <v>134.07500000000002</v>
      </c>
      <c r="Y30" s="14">
        <f t="shared" si="58"/>
        <v>331.27200000000005</v>
      </c>
      <c r="Z30" s="14">
        <f t="shared" si="58"/>
        <v>327</v>
      </c>
      <c r="AA30" s="14">
        <f t="shared" si="58"/>
        <v>265.16700000000003</v>
      </c>
      <c r="AB30" s="14">
        <f t="shared" si="58"/>
        <v>243.04299999999998</v>
      </c>
    </row>
    <row r="31" spans="1:28" s="15" customFormat="1" x14ac:dyDescent="0.2">
      <c r="A31" s="18" t="s">
        <v>1531</v>
      </c>
      <c r="B31" s="19"/>
      <c r="C31" s="52">
        <f>C28/C30</f>
        <v>0.17575757575757578</v>
      </c>
      <c r="D31" s="52">
        <f t="shared" ref="D31:AB31" si="59">D28/D30</f>
        <v>0.14889705882352944</v>
      </c>
      <c r="E31" s="52">
        <f t="shared" si="59"/>
        <v>0.14065180102915953</v>
      </c>
      <c r="F31" s="52">
        <f t="shared" si="59"/>
        <v>0.16909620991253646</v>
      </c>
      <c r="G31" s="52">
        <f t="shared" si="59"/>
        <v>0.16262482168330958</v>
      </c>
      <c r="H31" s="52">
        <f t="shared" si="59"/>
        <v>0.19165580182529335</v>
      </c>
      <c r="I31" s="52">
        <f t="shared" si="59"/>
        <v>0.28499999999999998</v>
      </c>
      <c r="J31" s="52">
        <f t="shared" si="59"/>
        <v>0.41867469879518077</v>
      </c>
      <c r="K31" s="52">
        <f t="shared" si="59"/>
        <v>0.28964401294498382</v>
      </c>
      <c r="L31" s="52">
        <f t="shared" si="59"/>
        <v>0.15805946791862283</v>
      </c>
      <c r="M31" s="52">
        <f t="shared" si="59"/>
        <v>0.14501510574018128</v>
      </c>
      <c r="N31" s="52">
        <f t="shared" si="59"/>
        <v>9.8408104196816226E-2</v>
      </c>
      <c r="O31" s="52">
        <f t="shared" si="59"/>
        <v>8.3854818523153948E-2</v>
      </c>
      <c r="P31" s="52">
        <f t="shared" si="59"/>
        <v>0.22290076335877859</v>
      </c>
      <c r="Q31" s="52">
        <f t="shared" si="59"/>
        <v>9.9554234769687971E-2</v>
      </c>
      <c r="R31" s="52">
        <f t="shared" si="59"/>
        <v>0.18027734976887519</v>
      </c>
      <c r="S31" s="52">
        <f t="shared" si="59"/>
        <v>0.12880886426592797</v>
      </c>
      <c r="T31" s="52">
        <f t="shared" si="59"/>
        <v>0.16792738275340394</v>
      </c>
      <c r="U31" s="52">
        <f t="shared" si="59"/>
        <v>0.3534031413612565</v>
      </c>
      <c r="V31" s="52">
        <f t="shared" si="59"/>
        <v>0.14721723518850988</v>
      </c>
      <c r="W31" s="52">
        <f t="shared" si="59"/>
        <v>9.7841726618705036E-2</v>
      </c>
      <c r="X31" s="52">
        <f t="shared" si="59"/>
        <v>0.14967741935483869</v>
      </c>
      <c r="Y31" s="52">
        <f t="shared" si="59"/>
        <v>0.16355140186915884</v>
      </c>
      <c r="Z31" s="52">
        <f t="shared" si="59"/>
        <v>0.23547400611620795</v>
      </c>
      <c r="AA31" s="52">
        <f t="shared" si="59"/>
        <v>0.15458937198067629</v>
      </c>
      <c r="AB31" s="52">
        <f t="shared" si="59"/>
        <v>0.16100443131462336</v>
      </c>
    </row>
    <row r="32" spans="1:28" ht="76.5" x14ac:dyDescent="0.2">
      <c r="A32" s="1" t="s">
        <v>1403</v>
      </c>
    </row>
    <row r="33" spans="1:28" x14ac:dyDescent="0.2">
      <c r="B33" s="2" t="s">
        <v>147</v>
      </c>
      <c r="C33" s="8">
        <v>0.53</v>
      </c>
      <c r="D33" s="9">
        <v>0.629</v>
      </c>
      <c r="E33" s="9">
        <v>0.624</v>
      </c>
      <c r="F33" s="9">
        <v>0.52500000000000002</v>
      </c>
      <c r="G33" s="9">
        <v>0.51500000000000001</v>
      </c>
      <c r="H33" s="9">
        <v>0.39900000000000002</v>
      </c>
      <c r="I33" s="9">
        <v>0.29799999999999999</v>
      </c>
      <c r="J33" s="9">
        <v>0.41899999999999998</v>
      </c>
      <c r="K33" s="9">
        <v>0.48499999999999999</v>
      </c>
      <c r="L33" s="9">
        <v>0.54400000000000004</v>
      </c>
      <c r="M33" s="9">
        <v>0.56299999999999994</v>
      </c>
      <c r="N33" s="9">
        <v>0.54800000000000004</v>
      </c>
      <c r="O33" s="9">
        <v>0.54200000000000004</v>
      </c>
      <c r="P33" s="9">
        <v>0.56999999999999995</v>
      </c>
      <c r="Q33" s="9">
        <v>0.47099999999999997</v>
      </c>
      <c r="R33" s="9">
        <v>0.55600000000000005</v>
      </c>
      <c r="S33" s="9">
        <v>0.36099999999999999</v>
      </c>
      <c r="T33" s="9">
        <v>0.53300000000000003</v>
      </c>
      <c r="U33" s="9">
        <v>0.40699999999999997</v>
      </c>
      <c r="V33" s="9">
        <v>0.56200000000000006</v>
      </c>
      <c r="W33" s="9">
        <v>0.53400000000000003</v>
      </c>
      <c r="X33" s="9">
        <v>0.50900000000000001</v>
      </c>
      <c r="Y33" s="9">
        <v>0.54200000000000004</v>
      </c>
      <c r="Z33" s="9">
        <v>0.504</v>
      </c>
      <c r="AA33" s="9">
        <v>0.53600000000000003</v>
      </c>
      <c r="AB33" s="9">
        <v>0.55300000000000005</v>
      </c>
    </row>
    <row r="34" spans="1:28" x14ac:dyDescent="0.2">
      <c r="B34" s="2" t="s">
        <v>21</v>
      </c>
      <c r="C34" s="8">
        <v>0.45300000000000001</v>
      </c>
      <c r="D34" s="9">
        <v>0.36499999999999999</v>
      </c>
      <c r="E34" s="9">
        <v>0.372</v>
      </c>
      <c r="F34" s="9">
        <v>0.45800000000000002</v>
      </c>
      <c r="G34" s="9">
        <v>0.47699999999999998</v>
      </c>
      <c r="H34" s="9">
        <v>0.56899999999999995</v>
      </c>
      <c r="I34" s="9">
        <v>0.629</v>
      </c>
      <c r="J34" s="9">
        <v>0.53500000000000003</v>
      </c>
      <c r="K34" s="9">
        <v>0.47899999999999998</v>
      </c>
      <c r="L34" s="9">
        <v>0.44700000000000001</v>
      </c>
      <c r="M34" s="9">
        <v>0.42899999999999999</v>
      </c>
      <c r="N34" s="9">
        <v>0.44500000000000001</v>
      </c>
      <c r="O34" s="9">
        <v>0.44700000000000001</v>
      </c>
      <c r="P34" s="9">
        <v>0.41099999999999998</v>
      </c>
      <c r="Q34" s="9">
        <v>0.51700000000000002</v>
      </c>
      <c r="R34" s="9">
        <v>0.42799999999999999</v>
      </c>
      <c r="S34" s="9">
        <v>0.61399999999999999</v>
      </c>
      <c r="T34" s="9">
        <v>0.45300000000000001</v>
      </c>
      <c r="U34" s="9">
        <v>0.5</v>
      </c>
      <c r="V34" s="9">
        <v>0.41299999999999998</v>
      </c>
      <c r="W34" s="9">
        <v>0.46600000000000003</v>
      </c>
      <c r="X34" s="9">
        <v>0.46899999999999997</v>
      </c>
      <c r="Y34" s="9">
        <v>0.44</v>
      </c>
      <c r="Z34" s="9">
        <v>0.47199999999999998</v>
      </c>
      <c r="AA34" s="9">
        <v>0.45500000000000002</v>
      </c>
      <c r="AB34" s="9">
        <v>0.43</v>
      </c>
    </row>
    <row r="35" spans="1:28" x14ac:dyDescent="0.2">
      <c r="B35" s="2" t="s">
        <v>22</v>
      </c>
      <c r="C35" s="8">
        <v>1.7000000000000001E-2</v>
      </c>
      <c r="D35" s="9">
        <v>6.0000000000000001E-3</v>
      </c>
      <c r="E35" s="9">
        <v>4.0000000000000001E-3</v>
      </c>
      <c r="F35" s="9">
        <v>1.7000000000000001E-2</v>
      </c>
      <c r="G35" s="9">
        <v>8.0000000000000002E-3</v>
      </c>
      <c r="H35" s="9">
        <v>3.2000000000000001E-2</v>
      </c>
      <c r="I35" s="9">
        <v>7.2999999999999995E-2</v>
      </c>
      <c r="J35" s="9">
        <v>4.4999999999999998E-2</v>
      </c>
      <c r="K35" s="9">
        <v>3.5999999999999997E-2</v>
      </c>
      <c r="L35" s="9">
        <v>8.9999999999999993E-3</v>
      </c>
      <c r="M35" s="9">
        <v>8.0000000000000002E-3</v>
      </c>
      <c r="N35" s="9">
        <v>7.0000000000000001E-3</v>
      </c>
      <c r="O35" s="9">
        <v>1.0999999999999999E-2</v>
      </c>
      <c r="P35" s="9">
        <v>1.9E-2</v>
      </c>
      <c r="Q35" s="9">
        <v>1.2E-2</v>
      </c>
      <c r="R35" s="9">
        <v>1.7000000000000001E-2</v>
      </c>
      <c r="S35" s="9">
        <v>2.5000000000000001E-2</v>
      </c>
      <c r="T35" s="9">
        <v>1.4E-2</v>
      </c>
      <c r="U35" s="9">
        <v>9.2999999999999999E-2</v>
      </c>
      <c r="V35" s="9">
        <v>2.5000000000000001E-2</v>
      </c>
      <c r="W35" s="9">
        <v>0</v>
      </c>
      <c r="X35" s="9">
        <v>2.3E-2</v>
      </c>
      <c r="Y35" s="9">
        <v>1.9E-2</v>
      </c>
      <c r="Z35" s="9">
        <v>2.4E-2</v>
      </c>
      <c r="AA35" s="9">
        <v>8.9999999999999993E-3</v>
      </c>
      <c r="AB35" s="9">
        <v>1.6E-2</v>
      </c>
    </row>
    <row r="36" spans="1:28" x14ac:dyDescent="0.2">
      <c r="B36" s="2" t="s">
        <v>3</v>
      </c>
      <c r="C36" s="3">
        <v>2073</v>
      </c>
      <c r="D36" s="4">
        <v>318</v>
      </c>
      <c r="E36" s="4">
        <v>457</v>
      </c>
      <c r="F36" s="4">
        <v>533</v>
      </c>
      <c r="G36" s="4">
        <v>365</v>
      </c>
      <c r="H36" s="4">
        <v>188</v>
      </c>
      <c r="I36" s="4">
        <v>178</v>
      </c>
      <c r="J36" s="4">
        <v>155</v>
      </c>
      <c r="K36" s="4">
        <v>305</v>
      </c>
      <c r="L36" s="4">
        <v>557</v>
      </c>
      <c r="M36" s="4">
        <v>252</v>
      </c>
      <c r="N36" s="4">
        <v>146</v>
      </c>
      <c r="O36" s="4">
        <v>179</v>
      </c>
      <c r="P36" s="4">
        <v>1200</v>
      </c>
      <c r="Q36" s="4">
        <v>813</v>
      </c>
      <c r="R36" s="4">
        <v>1755</v>
      </c>
      <c r="S36" s="4">
        <v>241</v>
      </c>
      <c r="T36" s="4">
        <v>1871</v>
      </c>
      <c r="U36" s="4">
        <v>86</v>
      </c>
      <c r="V36" s="4">
        <v>121</v>
      </c>
      <c r="W36" s="4">
        <v>58</v>
      </c>
      <c r="X36" s="4">
        <v>175</v>
      </c>
      <c r="Y36" s="4">
        <v>530</v>
      </c>
      <c r="Z36" s="4">
        <v>496</v>
      </c>
      <c r="AA36" s="4">
        <v>429</v>
      </c>
      <c r="AB36" s="4">
        <v>365</v>
      </c>
    </row>
    <row r="37" spans="1:28" s="15" customFormat="1" x14ac:dyDescent="0.2">
      <c r="A37" s="44" t="s">
        <v>43</v>
      </c>
      <c r="B37" s="19"/>
      <c r="C37" s="51">
        <f>C35*C36</f>
        <v>35.241</v>
      </c>
      <c r="D37" s="51">
        <f t="shared" ref="D37:AB37" si="60">D35*D36</f>
        <v>1.9080000000000001</v>
      </c>
      <c r="E37" s="51">
        <f t="shared" si="60"/>
        <v>1.8280000000000001</v>
      </c>
      <c r="F37" s="51">
        <f t="shared" si="60"/>
        <v>9.0609999999999999</v>
      </c>
      <c r="G37" s="51">
        <f t="shared" si="60"/>
        <v>2.92</v>
      </c>
      <c r="H37" s="51">
        <f t="shared" si="60"/>
        <v>6.016</v>
      </c>
      <c r="I37" s="51">
        <f t="shared" si="60"/>
        <v>12.994</v>
      </c>
      <c r="J37" s="51">
        <f t="shared" si="60"/>
        <v>6.9749999999999996</v>
      </c>
      <c r="K37" s="51">
        <f t="shared" si="60"/>
        <v>10.979999999999999</v>
      </c>
      <c r="L37" s="51">
        <f t="shared" si="60"/>
        <v>5.0129999999999999</v>
      </c>
      <c r="M37" s="51">
        <f t="shared" si="60"/>
        <v>2.016</v>
      </c>
      <c r="N37" s="51">
        <f t="shared" si="60"/>
        <v>1.022</v>
      </c>
      <c r="O37" s="51">
        <f t="shared" si="60"/>
        <v>1.9689999999999999</v>
      </c>
      <c r="P37" s="51">
        <f t="shared" si="60"/>
        <v>22.8</v>
      </c>
      <c r="Q37" s="51">
        <f t="shared" si="60"/>
        <v>9.7560000000000002</v>
      </c>
      <c r="R37" s="51">
        <f t="shared" si="60"/>
        <v>29.835000000000001</v>
      </c>
      <c r="S37" s="51">
        <f t="shared" si="60"/>
        <v>6.0250000000000004</v>
      </c>
      <c r="T37" s="51">
        <f t="shared" si="60"/>
        <v>26.193999999999999</v>
      </c>
      <c r="U37" s="51">
        <f t="shared" si="60"/>
        <v>7.9980000000000002</v>
      </c>
      <c r="V37" s="51">
        <f t="shared" si="60"/>
        <v>3.0250000000000004</v>
      </c>
      <c r="W37" s="51">
        <f t="shared" si="60"/>
        <v>0</v>
      </c>
      <c r="X37" s="51">
        <f t="shared" si="60"/>
        <v>4.0250000000000004</v>
      </c>
      <c r="Y37" s="51">
        <f t="shared" si="60"/>
        <v>10.07</v>
      </c>
      <c r="Z37" s="51">
        <f t="shared" si="60"/>
        <v>11.904</v>
      </c>
      <c r="AA37" s="51">
        <f t="shared" si="60"/>
        <v>3.8609999999999998</v>
      </c>
      <c r="AB37" s="51">
        <f t="shared" si="60"/>
        <v>5.84</v>
      </c>
    </row>
    <row r="38" spans="1:28" s="15" customFormat="1" x14ac:dyDescent="0.2">
      <c r="A38" s="44" t="s">
        <v>44</v>
      </c>
      <c r="B38" s="19"/>
      <c r="C38" s="14">
        <f>C34*C36</f>
        <v>939.06900000000007</v>
      </c>
      <c r="D38" s="14">
        <f t="shared" ref="D38:AB38" si="61">D34*D36</f>
        <v>116.07</v>
      </c>
      <c r="E38" s="14">
        <f t="shared" si="61"/>
        <v>170.00399999999999</v>
      </c>
      <c r="F38" s="14">
        <f t="shared" si="61"/>
        <v>244.114</v>
      </c>
      <c r="G38" s="14">
        <f t="shared" si="61"/>
        <v>174.10499999999999</v>
      </c>
      <c r="H38" s="14">
        <f t="shared" si="61"/>
        <v>106.97199999999999</v>
      </c>
      <c r="I38" s="14">
        <f t="shared" si="61"/>
        <v>111.962</v>
      </c>
      <c r="J38" s="14">
        <f t="shared" si="61"/>
        <v>82.925000000000011</v>
      </c>
      <c r="K38" s="14">
        <f t="shared" si="61"/>
        <v>146.095</v>
      </c>
      <c r="L38" s="14">
        <f t="shared" si="61"/>
        <v>248.97900000000001</v>
      </c>
      <c r="M38" s="14">
        <f t="shared" si="61"/>
        <v>108.108</v>
      </c>
      <c r="N38" s="14">
        <f t="shared" si="61"/>
        <v>64.97</v>
      </c>
      <c r="O38" s="14">
        <f t="shared" si="61"/>
        <v>80.013000000000005</v>
      </c>
      <c r="P38" s="14">
        <f t="shared" si="61"/>
        <v>493.2</v>
      </c>
      <c r="Q38" s="14">
        <f t="shared" si="61"/>
        <v>420.32100000000003</v>
      </c>
      <c r="R38" s="14">
        <f t="shared" si="61"/>
        <v>751.14</v>
      </c>
      <c r="S38" s="14">
        <f t="shared" si="61"/>
        <v>147.97399999999999</v>
      </c>
      <c r="T38" s="14">
        <f t="shared" si="61"/>
        <v>847.56299999999999</v>
      </c>
      <c r="U38" s="14">
        <f t="shared" si="61"/>
        <v>43</v>
      </c>
      <c r="V38" s="14">
        <f t="shared" si="61"/>
        <v>49.972999999999999</v>
      </c>
      <c r="W38" s="14">
        <f t="shared" si="61"/>
        <v>27.028000000000002</v>
      </c>
      <c r="X38" s="14">
        <f t="shared" si="61"/>
        <v>82.074999999999989</v>
      </c>
      <c r="Y38" s="14">
        <f t="shared" si="61"/>
        <v>233.2</v>
      </c>
      <c r="Z38" s="14">
        <f t="shared" si="61"/>
        <v>234.11199999999999</v>
      </c>
      <c r="AA38" s="14">
        <f t="shared" si="61"/>
        <v>195.19499999999999</v>
      </c>
      <c r="AB38" s="14">
        <f t="shared" si="61"/>
        <v>156.94999999999999</v>
      </c>
    </row>
    <row r="39" spans="1:28" s="15" customFormat="1" x14ac:dyDescent="0.2">
      <c r="A39" s="44" t="s">
        <v>45</v>
      </c>
      <c r="B39" s="19"/>
      <c r="C39" s="14">
        <f>C37+C38</f>
        <v>974.31000000000006</v>
      </c>
      <c r="D39" s="14">
        <f t="shared" ref="D39:AB39" si="62">D37+D38</f>
        <v>117.97799999999999</v>
      </c>
      <c r="E39" s="14">
        <f t="shared" si="62"/>
        <v>171.83199999999999</v>
      </c>
      <c r="F39" s="14">
        <f t="shared" si="62"/>
        <v>253.17500000000001</v>
      </c>
      <c r="G39" s="14">
        <f t="shared" si="62"/>
        <v>177.02499999999998</v>
      </c>
      <c r="H39" s="14">
        <f t="shared" si="62"/>
        <v>112.988</v>
      </c>
      <c r="I39" s="14">
        <f t="shared" si="62"/>
        <v>124.956</v>
      </c>
      <c r="J39" s="14">
        <f t="shared" si="62"/>
        <v>89.9</v>
      </c>
      <c r="K39" s="14">
        <f t="shared" si="62"/>
        <v>157.07499999999999</v>
      </c>
      <c r="L39" s="14">
        <f t="shared" si="62"/>
        <v>253.99200000000002</v>
      </c>
      <c r="M39" s="14">
        <f t="shared" si="62"/>
        <v>110.12400000000001</v>
      </c>
      <c r="N39" s="14">
        <f t="shared" si="62"/>
        <v>65.992000000000004</v>
      </c>
      <c r="O39" s="14">
        <f t="shared" si="62"/>
        <v>81.981999999999999</v>
      </c>
      <c r="P39" s="14">
        <f t="shared" si="62"/>
        <v>516</v>
      </c>
      <c r="Q39" s="14">
        <f t="shared" si="62"/>
        <v>430.077</v>
      </c>
      <c r="R39" s="14">
        <f t="shared" si="62"/>
        <v>780.97500000000002</v>
      </c>
      <c r="S39" s="14">
        <f t="shared" si="62"/>
        <v>153.999</v>
      </c>
      <c r="T39" s="14">
        <f t="shared" si="62"/>
        <v>873.75699999999995</v>
      </c>
      <c r="U39" s="14">
        <f t="shared" si="62"/>
        <v>50.997999999999998</v>
      </c>
      <c r="V39" s="14">
        <f t="shared" si="62"/>
        <v>52.997999999999998</v>
      </c>
      <c r="W39" s="14">
        <f t="shared" si="62"/>
        <v>27.028000000000002</v>
      </c>
      <c r="X39" s="14">
        <f t="shared" si="62"/>
        <v>86.1</v>
      </c>
      <c r="Y39" s="14">
        <f t="shared" si="62"/>
        <v>243.26999999999998</v>
      </c>
      <c r="Z39" s="14">
        <f t="shared" si="62"/>
        <v>246.01599999999999</v>
      </c>
      <c r="AA39" s="14">
        <f t="shared" si="62"/>
        <v>199.05599999999998</v>
      </c>
      <c r="AB39" s="14">
        <f t="shared" si="62"/>
        <v>162.79</v>
      </c>
    </row>
    <row r="40" spans="1:28" s="15" customFormat="1" x14ac:dyDescent="0.2">
      <c r="A40" s="44" t="s">
        <v>46</v>
      </c>
      <c r="B40" s="19"/>
      <c r="C40" s="52">
        <f>C37/C39</f>
        <v>3.6170212765957444E-2</v>
      </c>
      <c r="D40" s="52">
        <f t="shared" ref="D40:R40" si="63">D37/D39</f>
        <v>1.6172506738544475E-2</v>
      </c>
      <c r="E40" s="52">
        <f t="shared" si="63"/>
        <v>1.0638297872340427E-2</v>
      </c>
      <c r="F40" s="52">
        <f t="shared" si="63"/>
        <v>3.5789473684210524E-2</v>
      </c>
      <c r="G40" s="52">
        <f t="shared" si="63"/>
        <v>1.6494845360824743E-2</v>
      </c>
      <c r="H40" s="52">
        <f t="shared" si="63"/>
        <v>5.3244592346089852E-2</v>
      </c>
      <c r="I40" s="52">
        <f t="shared" si="63"/>
        <v>0.10398860398860399</v>
      </c>
      <c r="J40" s="52">
        <f t="shared" si="63"/>
        <v>7.7586206896551713E-2</v>
      </c>
      <c r="K40" s="52">
        <f t="shared" si="63"/>
        <v>6.9902912621359226E-2</v>
      </c>
      <c r="L40" s="52">
        <f t="shared" si="63"/>
        <v>1.9736842105263157E-2</v>
      </c>
      <c r="M40" s="52">
        <f t="shared" si="63"/>
        <v>1.8306636155606407E-2</v>
      </c>
      <c r="N40" s="52">
        <f t="shared" si="63"/>
        <v>1.5486725663716814E-2</v>
      </c>
      <c r="O40" s="52">
        <f t="shared" si="63"/>
        <v>2.4017467248908294E-2</v>
      </c>
      <c r="P40" s="52">
        <f t="shared" si="63"/>
        <v>4.4186046511627906E-2</v>
      </c>
      <c r="Q40" s="52">
        <f t="shared" si="63"/>
        <v>2.2684310018903593E-2</v>
      </c>
      <c r="R40" s="52">
        <f t="shared" si="63"/>
        <v>3.8202247191011236E-2</v>
      </c>
      <c r="S40" s="52">
        <f>S37/S39</f>
        <v>3.912363067292645E-2</v>
      </c>
      <c r="T40" s="52">
        <f t="shared" ref="T40" si="64">T37/T39</f>
        <v>2.9978586723768737E-2</v>
      </c>
      <c r="U40" s="52">
        <f t="shared" ref="U40" si="65">U37/U39</f>
        <v>0.15682967959527827</v>
      </c>
      <c r="V40" s="52">
        <f t="shared" ref="V40" si="66">V37/V39</f>
        <v>5.7077625570776266E-2</v>
      </c>
      <c r="W40" s="52">
        <f t="shared" ref="W40" si="67">W37/W39</f>
        <v>0</v>
      </c>
      <c r="X40" s="52">
        <f t="shared" ref="X40" si="68">X37/X39</f>
        <v>4.6747967479674801E-2</v>
      </c>
      <c r="Y40" s="52">
        <f t="shared" ref="Y40" si="69">Y37/Y39</f>
        <v>4.1394335511982572E-2</v>
      </c>
      <c r="Z40" s="52">
        <f t="shared" ref="Z40" si="70">Z37/Z39</f>
        <v>4.8387096774193547E-2</v>
      </c>
      <c r="AA40" s="52">
        <f t="shared" ref="AA40" si="71">AA37/AA39</f>
        <v>1.9396551724137932E-2</v>
      </c>
      <c r="AB40" s="52">
        <f t="shared" ref="AB40" si="72">AB37/AB39</f>
        <v>3.5874439461883408E-2</v>
      </c>
    </row>
    <row r="41" spans="1:28" ht="76.5" x14ac:dyDescent="0.2">
      <c r="A41" s="1" t="s">
        <v>1380</v>
      </c>
    </row>
    <row r="42" spans="1:28" x14ac:dyDescent="0.2">
      <c r="B42" s="2" t="s">
        <v>147</v>
      </c>
      <c r="C42" s="8">
        <v>0.51500000000000001</v>
      </c>
      <c r="D42" s="9">
        <v>0.64200000000000002</v>
      </c>
      <c r="E42" s="9">
        <v>0.61899999999999999</v>
      </c>
      <c r="F42" s="9">
        <v>0.51</v>
      </c>
      <c r="G42" s="9">
        <v>0.503</v>
      </c>
      <c r="H42" s="9">
        <v>0.34200000000000003</v>
      </c>
      <c r="I42" s="9">
        <v>0.251</v>
      </c>
      <c r="J42" s="9">
        <v>0.42</v>
      </c>
      <c r="K42" s="9">
        <v>0.48199999999999998</v>
      </c>
      <c r="L42" s="9">
        <v>0.53</v>
      </c>
      <c r="M42" s="9">
        <v>0.52200000000000002</v>
      </c>
      <c r="N42" s="9">
        <v>0.52400000000000002</v>
      </c>
      <c r="O42" s="9">
        <v>0.52300000000000002</v>
      </c>
      <c r="P42" s="9">
        <v>0.57199999999999995</v>
      </c>
      <c r="Q42" s="9">
        <v>0.433</v>
      </c>
      <c r="R42" s="9">
        <v>0.54600000000000004</v>
      </c>
      <c r="S42" s="9">
        <v>0.32500000000000001</v>
      </c>
      <c r="T42" s="9">
        <v>0.51900000000000002</v>
      </c>
      <c r="U42" s="9">
        <v>0.4</v>
      </c>
      <c r="V42" s="9">
        <v>0.53200000000000003</v>
      </c>
      <c r="W42" s="9">
        <v>0.5</v>
      </c>
      <c r="X42" s="9">
        <v>0.5</v>
      </c>
      <c r="Y42" s="9">
        <v>0.52200000000000002</v>
      </c>
      <c r="Z42" s="9">
        <v>0.496</v>
      </c>
      <c r="AA42" s="9">
        <v>0.51500000000000001</v>
      </c>
      <c r="AB42" s="9">
        <v>0.54600000000000004</v>
      </c>
    </row>
    <row r="43" spans="1:28" x14ac:dyDescent="0.2">
      <c r="B43" s="2" t="s">
        <v>21</v>
      </c>
      <c r="C43" s="8">
        <v>0.47599999999999998</v>
      </c>
      <c r="D43" s="9">
        <v>0.35399999999999998</v>
      </c>
      <c r="E43" s="9">
        <v>0.38100000000000001</v>
      </c>
      <c r="F43" s="9">
        <v>0.48399999999999999</v>
      </c>
      <c r="G43" s="9">
        <v>0.49199999999999999</v>
      </c>
      <c r="H43" s="9">
        <v>0.63100000000000001</v>
      </c>
      <c r="I43" s="9">
        <v>0.72099999999999997</v>
      </c>
      <c r="J43" s="9">
        <v>0.54800000000000004</v>
      </c>
      <c r="K43" s="9">
        <v>0.505</v>
      </c>
      <c r="L43" s="9">
        <v>0.46600000000000003</v>
      </c>
      <c r="M43" s="9">
        <v>0.47399999999999998</v>
      </c>
      <c r="N43" s="9">
        <v>0.46899999999999997</v>
      </c>
      <c r="O43" s="9">
        <v>0.47199999999999998</v>
      </c>
      <c r="P43" s="9">
        <v>0.42199999999999999</v>
      </c>
      <c r="Q43" s="9">
        <v>0.55700000000000005</v>
      </c>
      <c r="R43" s="9">
        <v>0.44700000000000001</v>
      </c>
      <c r="S43" s="9">
        <v>0.65800000000000003</v>
      </c>
      <c r="T43" s="9">
        <v>0.47299999999999998</v>
      </c>
      <c r="U43" s="9">
        <v>0.58799999999999997</v>
      </c>
      <c r="V43" s="9">
        <v>0.44400000000000001</v>
      </c>
      <c r="W43" s="9">
        <v>0.5</v>
      </c>
      <c r="X43" s="9">
        <v>0.49399999999999999</v>
      </c>
      <c r="Y43" s="9">
        <v>0.47199999999999998</v>
      </c>
      <c r="Z43" s="9">
        <v>0.49199999999999999</v>
      </c>
      <c r="AA43" s="9">
        <v>0.47399999999999998</v>
      </c>
      <c r="AB43" s="9">
        <v>0.44500000000000001</v>
      </c>
    </row>
    <row r="44" spans="1:28" x14ac:dyDescent="0.2">
      <c r="B44" s="2" t="s">
        <v>22</v>
      </c>
      <c r="C44" s="8">
        <v>8.9999999999999993E-3</v>
      </c>
      <c r="D44" s="9">
        <v>3.0000000000000001E-3</v>
      </c>
      <c r="E44" s="9">
        <v>0</v>
      </c>
      <c r="F44" s="9">
        <v>6.0000000000000001E-3</v>
      </c>
      <c r="G44" s="9">
        <v>5.0000000000000001E-3</v>
      </c>
      <c r="H44" s="9">
        <v>2.7E-2</v>
      </c>
      <c r="I44" s="9">
        <v>2.8000000000000001E-2</v>
      </c>
      <c r="J44" s="9">
        <v>3.2000000000000001E-2</v>
      </c>
      <c r="K44" s="9">
        <v>1.2999999999999999E-2</v>
      </c>
      <c r="L44" s="9">
        <v>4.0000000000000001E-3</v>
      </c>
      <c r="M44" s="9">
        <v>4.0000000000000001E-3</v>
      </c>
      <c r="N44" s="9">
        <v>7.0000000000000001E-3</v>
      </c>
      <c r="O44" s="9">
        <v>6.0000000000000001E-3</v>
      </c>
      <c r="P44" s="9">
        <v>7.0000000000000001E-3</v>
      </c>
      <c r="Q44" s="9">
        <v>0.01</v>
      </c>
      <c r="R44" s="9">
        <v>7.0000000000000001E-3</v>
      </c>
      <c r="S44" s="9">
        <v>1.6E-2</v>
      </c>
      <c r="T44" s="9">
        <v>7.0000000000000001E-3</v>
      </c>
      <c r="U44" s="9">
        <v>1.2E-2</v>
      </c>
      <c r="V44" s="9">
        <v>2.4E-2</v>
      </c>
      <c r="W44" s="9">
        <v>0</v>
      </c>
      <c r="X44" s="9">
        <v>6.0000000000000001E-3</v>
      </c>
      <c r="Y44" s="9">
        <v>6.0000000000000001E-3</v>
      </c>
      <c r="Z44" s="9">
        <v>1.2E-2</v>
      </c>
      <c r="AA44" s="9">
        <v>1.0999999999999999E-2</v>
      </c>
      <c r="AB44" s="9">
        <v>8.0000000000000002E-3</v>
      </c>
    </row>
    <row r="45" spans="1:28" x14ac:dyDescent="0.2">
      <c r="B45" s="2" t="s">
        <v>3</v>
      </c>
      <c r="C45" s="3">
        <v>2080</v>
      </c>
      <c r="D45" s="4">
        <v>316</v>
      </c>
      <c r="E45" s="4">
        <v>459</v>
      </c>
      <c r="F45" s="4">
        <v>539</v>
      </c>
      <c r="G45" s="4">
        <v>364</v>
      </c>
      <c r="H45" s="4">
        <v>187</v>
      </c>
      <c r="I45" s="4">
        <v>179</v>
      </c>
      <c r="J45" s="4">
        <v>157</v>
      </c>
      <c r="K45" s="4">
        <v>303</v>
      </c>
      <c r="L45" s="4">
        <v>560</v>
      </c>
      <c r="M45" s="4">
        <v>253</v>
      </c>
      <c r="N45" s="4">
        <v>145</v>
      </c>
      <c r="O45" s="4">
        <v>176</v>
      </c>
      <c r="P45" s="4">
        <v>1202</v>
      </c>
      <c r="Q45" s="4">
        <v>818</v>
      </c>
      <c r="R45" s="4">
        <v>1757</v>
      </c>
      <c r="S45" s="4">
        <v>243</v>
      </c>
      <c r="T45" s="4">
        <v>1874</v>
      </c>
      <c r="U45" s="4">
        <v>85</v>
      </c>
      <c r="V45" s="4">
        <v>126</v>
      </c>
      <c r="W45" s="4">
        <v>58</v>
      </c>
      <c r="X45" s="4">
        <v>174</v>
      </c>
      <c r="Y45" s="4">
        <v>527</v>
      </c>
      <c r="Z45" s="4">
        <v>500</v>
      </c>
      <c r="AA45" s="4">
        <v>437</v>
      </c>
      <c r="AB45" s="4">
        <v>366</v>
      </c>
    </row>
    <row r="46" spans="1:28" s="15" customFormat="1" x14ac:dyDescent="0.2">
      <c r="A46" s="18" t="s">
        <v>1528</v>
      </c>
      <c r="B46" s="19"/>
      <c r="C46" s="51">
        <f>C44*C45</f>
        <v>18.72</v>
      </c>
      <c r="D46" s="51">
        <f t="shared" ref="D46" si="73">D44*D45</f>
        <v>0.94800000000000006</v>
      </c>
      <c r="E46" s="51">
        <f t="shared" ref="E46" si="74">E44*E45</f>
        <v>0</v>
      </c>
      <c r="F46" s="51">
        <f t="shared" ref="F46" si="75">F44*F45</f>
        <v>3.234</v>
      </c>
      <c r="G46" s="51">
        <f t="shared" ref="G46" si="76">G44*G45</f>
        <v>1.82</v>
      </c>
      <c r="H46" s="51">
        <f t="shared" ref="H46" si="77">H44*H45</f>
        <v>5.0490000000000004</v>
      </c>
      <c r="I46" s="51">
        <f t="shared" ref="I46" si="78">I44*I45</f>
        <v>5.0120000000000005</v>
      </c>
      <c r="J46" s="51">
        <f t="shared" ref="J46" si="79">J44*J45</f>
        <v>5.024</v>
      </c>
      <c r="K46" s="51">
        <f t="shared" ref="K46" si="80">K44*K45</f>
        <v>3.9389999999999996</v>
      </c>
      <c r="L46" s="51">
        <f t="shared" ref="L46" si="81">L44*L45</f>
        <v>2.2400000000000002</v>
      </c>
      <c r="M46" s="51">
        <f t="shared" ref="M46" si="82">M44*M45</f>
        <v>1.012</v>
      </c>
      <c r="N46" s="51">
        <f t="shared" ref="N46" si="83">N44*N45</f>
        <v>1.0150000000000001</v>
      </c>
      <c r="O46" s="51">
        <f t="shared" ref="O46" si="84">O44*O45</f>
        <v>1.056</v>
      </c>
      <c r="P46" s="51">
        <f t="shared" ref="P46" si="85">P44*P45</f>
        <v>8.4139999999999997</v>
      </c>
      <c r="Q46" s="51">
        <f t="shared" ref="Q46" si="86">Q44*Q45</f>
        <v>8.18</v>
      </c>
      <c r="R46" s="51">
        <f t="shared" ref="R46" si="87">R44*R45</f>
        <v>12.298999999999999</v>
      </c>
      <c r="S46" s="51">
        <f t="shared" ref="S46" si="88">S44*S45</f>
        <v>3.8879999999999999</v>
      </c>
      <c r="T46" s="51">
        <f t="shared" ref="T46" si="89">T44*T45</f>
        <v>13.118</v>
      </c>
      <c r="U46" s="51">
        <f t="shared" ref="U46" si="90">U44*U45</f>
        <v>1.02</v>
      </c>
      <c r="V46" s="51">
        <f t="shared" ref="V46" si="91">V44*V45</f>
        <v>3.024</v>
      </c>
      <c r="W46" s="51">
        <f t="shared" ref="W46" si="92">W44*W45</f>
        <v>0</v>
      </c>
      <c r="X46" s="51">
        <f t="shared" ref="X46" si="93">X44*X45</f>
        <v>1.044</v>
      </c>
      <c r="Y46" s="51">
        <f t="shared" ref="Y46" si="94">Y44*Y45</f>
        <v>3.1619999999999999</v>
      </c>
      <c r="Z46" s="51">
        <f t="shared" ref="Z46" si="95">Z44*Z45</f>
        <v>6</v>
      </c>
      <c r="AA46" s="51">
        <f t="shared" ref="AA46" si="96">AA44*AA45</f>
        <v>4.8069999999999995</v>
      </c>
      <c r="AB46" s="51">
        <f t="shared" ref="AB46" si="97">AB44*AB45</f>
        <v>2.9279999999999999</v>
      </c>
    </row>
    <row r="47" spans="1:28" s="15" customFormat="1" x14ac:dyDescent="0.2">
      <c r="A47" s="18" t="s">
        <v>1529</v>
      </c>
      <c r="B47" s="19"/>
      <c r="C47" s="14">
        <f>C43*C45</f>
        <v>990.07999999999993</v>
      </c>
      <c r="D47" s="14">
        <f t="shared" ref="D47:AB47" si="98">D43*D45</f>
        <v>111.86399999999999</v>
      </c>
      <c r="E47" s="14">
        <f t="shared" si="98"/>
        <v>174.87899999999999</v>
      </c>
      <c r="F47" s="14">
        <f t="shared" si="98"/>
        <v>260.87599999999998</v>
      </c>
      <c r="G47" s="14">
        <f t="shared" si="98"/>
        <v>179.08799999999999</v>
      </c>
      <c r="H47" s="14">
        <f t="shared" si="98"/>
        <v>117.997</v>
      </c>
      <c r="I47" s="14">
        <f t="shared" si="98"/>
        <v>129.059</v>
      </c>
      <c r="J47" s="14">
        <f t="shared" si="98"/>
        <v>86.036000000000001</v>
      </c>
      <c r="K47" s="14">
        <f t="shared" si="98"/>
        <v>153.01500000000001</v>
      </c>
      <c r="L47" s="14">
        <f t="shared" si="98"/>
        <v>260.96000000000004</v>
      </c>
      <c r="M47" s="14">
        <f t="shared" si="98"/>
        <v>119.922</v>
      </c>
      <c r="N47" s="14">
        <f t="shared" si="98"/>
        <v>68.004999999999995</v>
      </c>
      <c r="O47" s="14">
        <f t="shared" si="98"/>
        <v>83.072000000000003</v>
      </c>
      <c r="P47" s="14">
        <f t="shared" si="98"/>
        <v>507.24399999999997</v>
      </c>
      <c r="Q47" s="14">
        <f t="shared" si="98"/>
        <v>455.62600000000003</v>
      </c>
      <c r="R47" s="14">
        <f t="shared" si="98"/>
        <v>785.37900000000002</v>
      </c>
      <c r="S47" s="14">
        <f t="shared" si="98"/>
        <v>159.89400000000001</v>
      </c>
      <c r="T47" s="14">
        <f t="shared" si="98"/>
        <v>886.40199999999993</v>
      </c>
      <c r="U47" s="14">
        <f t="shared" si="98"/>
        <v>49.98</v>
      </c>
      <c r="V47" s="14">
        <f t="shared" si="98"/>
        <v>55.944000000000003</v>
      </c>
      <c r="W47" s="14">
        <f t="shared" si="98"/>
        <v>29</v>
      </c>
      <c r="X47" s="14">
        <f t="shared" si="98"/>
        <v>85.956000000000003</v>
      </c>
      <c r="Y47" s="14">
        <f t="shared" si="98"/>
        <v>248.744</v>
      </c>
      <c r="Z47" s="14">
        <f t="shared" si="98"/>
        <v>246</v>
      </c>
      <c r="AA47" s="14">
        <f t="shared" si="98"/>
        <v>207.13799999999998</v>
      </c>
      <c r="AB47" s="14">
        <f t="shared" si="98"/>
        <v>162.87</v>
      </c>
    </row>
    <row r="48" spans="1:28" s="15" customFormat="1" x14ac:dyDescent="0.2">
      <c r="A48" s="18" t="s">
        <v>1530</v>
      </c>
      <c r="B48" s="19"/>
      <c r="C48" s="14">
        <f>C46+C47</f>
        <v>1008.8</v>
      </c>
      <c r="D48" s="14">
        <f t="shared" ref="D48" si="99">D46+D47</f>
        <v>112.81199999999998</v>
      </c>
      <c r="E48" s="14">
        <f t="shared" ref="E48" si="100">E46+E47</f>
        <v>174.87899999999999</v>
      </c>
      <c r="F48" s="14">
        <f t="shared" ref="F48" si="101">F46+F47</f>
        <v>264.10999999999996</v>
      </c>
      <c r="G48" s="14">
        <f t="shared" ref="G48" si="102">G46+G47</f>
        <v>180.90799999999999</v>
      </c>
      <c r="H48" s="14">
        <f t="shared" ref="H48" si="103">H46+H47</f>
        <v>123.04600000000001</v>
      </c>
      <c r="I48" s="14">
        <f t="shared" ref="I48" si="104">I46+I47</f>
        <v>134.071</v>
      </c>
      <c r="J48" s="14">
        <f t="shared" ref="J48" si="105">J46+J47</f>
        <v>91.06</v>
      </c>
      <c r="K48" s="14">
        <f t="shared" ref="K48" si="106">K46+K47</f>
        <v>156.95400000000001</v>
      </c>
      <c r="L48" s="14">
        <f t="shared" ref="L48" si="107">L46+L47</f>
        <v>263.20000000000005</v>
      </c>
      <c r="M48" s="14">
        <f t="shared" ref="M48" si="108">M46+M47</f>
        <v>120.934</v>
      </c>
      <c r="N48" s="14">
        <f t="shared" ref="N48" si="109">N46+N47</f>
        <v>69.02</v>
      </c>
      <c r="O48" s="14">
        <f t="shared" ref="O48" si="110">O46+O47</f>
        <v>84.128</v>
      </c>
      <c r="P48" s="14">
        <f t="shared" ref="P48" si="111">P46+P47</f>
        <v>515.65800000000002</v>
      </c>
      <c r="Q48" s="14">
        <f t="shared" ref="Q48" si="112">Q46+Q47</f>
        <v>463.80600000000004</v>
      </c>
      <c r="R48" s="14">
        <f t="shared" ref="R48" si="113">R46+R47</f>
        <v>797.678</v>
      </c>
      <c r="S48" s="14">
        <f t="shared" ref="S48" si="114">S46+S47</f>
        <v>163.78200000000001</v>
      </c>
      <c r="T48" s="14">
        <f t="shared" ref="T48" si="115">T46+T47</f>
        <v>899.52</v>
      </c>
      <c r="U48" s="14">
        <f t="shared" ref="U48" si="116">U46+U47</f>
        <v>51</v>
      </c>
      <c r="V48" s="14">
        <f t="shared" ref="V48" si="117">V46+V47</f>
        <v>58.968000000000004</v>
      </c>
      <c r="W48" s="14">
        <f t="shared" ref="W48" si="118">W46+W47</f>
        <v>29</v>
      </c>
      <c r="X48" s="14">
        <f t="shared" ref="X48" si="119">X46+X47</f>
        <v>87</v>
      </c>
      <c r="Y48" s="14">
        <f t="shared" ref="Y48" si="120">Y46+Y47</f>
        <v>251.90600000000001</v>
      </c>
      <c r="Z48" s="14">
        <f t="shared" ref="Z48" si="121">Z46+Z47</f>
        <v>252</v>
      </c>
      <c r="AA48" s="14">
        <f t="shared" ref="AA48" si="122">AA46+AA47</f>
        <v>211.94499999999996</v>
      </c>
      <c r="AB48" s="14">
        <f t="shared" ref="AB48" si="123">AB46+AB47</f>
        <v>165.798</v>
      </c>
    </row>
    <row r="49" spans="1:28" s="15" customFormat="1" x14ac:dyDescent="0.2">
      <c r="A49" s="18" t="s">
        <v>1531</v>
      </c>
      <c r="B49" s="19"/>
      <c r="C49" s="52">
        <f>C46/C48</f>
        <v>1.8556701030927835E-2</v>
      </c>
      <c r="D49" s="52">
        <f t="shared" ref="D49:AB49" si="124">D46/D48</f>
        <v>8.4033613445378165E-3</v>
      </c>
      <c r="E49" s="52">
        <f t="shared" si="124"/>
        <v>0</v>
      </c>
      <c r="F49" s="52">
        <f t="shared" si="124"/>
        <v>1.2244897959183675E-2</v>
      </c>
      <c r="G49" s="52">
        <f t="shared" si="124"/>
        <v>1.0060362173038231E-2</v>
      </c>
      <c r="H49" s="52">
        <f t="shared" si="124"/>
        <v>4.1033434650455926E-2</v>
      </c>
      <c r="I49" s="52">
        <f t="shared" si="124"/>
        <v>3.7383177570093462E-2</v>
      </c>
      <c r="J49" s="52">
        <f t="shared" si="124"/>
        <v>5.5172413793103448E-2</v>
      </c>
      <c r="K49" s="52">
        <f t="shared" si="124"/>
        <v>2.5096525096525091E-2</v>
      </c>
      <c r="L49" s="52">
        <f t="shared" si="124"/>
        <v>8.5106382978723406E-3</v>
      </c>
      <c r="M49" s="52">
        <f t="shared" si="124"/>
        <v>8.3682008368200847E-3</v>
      </c>
      <c r="N49" s="52">
        <f t="shared" si="124"/>
        <v>1.470588235294118E-2</v>
      </c>
      <c r="O49" s="52">
        <f t="shared" si="124"/>
        <v>1.2552301255230125E-2</v>
      </c>
      <c r="P49" s="52">
        <f t="shared" si="124"/>
        <v>1.6317016317016316E-2</v>
      </c>
      <c r="Q49" s="52">
        <f t="shared" si="124"/>
        <v>1.7636684303350969E-2</v>
      </c>
      <c r="R49" s="52">
        <f t="shared" si="124"/>
        <v>1.5418502202643172E-2</v>
      </c>
      <c r="S49" s="52">
        <f t="shared" si="124"/>
        <v>2.3738872403560828E-2</v>
      </c>
      <c r="T49" s="52">
        <f t="shared" si="124"/>
        <v>1.4583333333333334E-2</v>
      </c>
      <c r="U49" s="52">
        <f t="shared" si="124"/>
        <v>0.02</v>
      </c>
      <c r="V49" s="52">
        <f t="shared" si="124"/>
        <v>5.128205128205128E-2</v>
      </c>
      <c r="W49" s="52">
        <f t="shared" si="124"/>
        <v>0</v>
      </c>
      <c r="X49" s="52">
        <f t="shared" si="124"/>
        <v>1.2E-2</v>
      </c>
      <c r="Y49" s="52">
        <f t="shared" si="124"/>
        <v>1.2552301255230125E-2</v>
      </c>
      <c r="Z49" s="52">
        <f t="shared" si="124"/>
        <v>2.3809523809523808E-2</v>
      </c>
      <c r="AA49" s="52">
        <f t="shared" si="124"/>
        <v>2.2680412371134023E-2</v>
      </c>
      <c r="AB49" s="52">
        <f t="shared" si="124"/>
        <v>1.7660044150110375E-2</v>
      </c>
    </row>
    <row r="50" spans="1:28" ht="76.5" x14ac:dyDescent="0.2">
      <c r="A50" s="1" t="s">
        <v>1405</v>
      </c>
    </row>
    <row r="51" spans="1:28" x14ac:dyDescent="0.2">
      <c r="B51" s="2" t="s">
        <v>147</v>
      </c>
      <c r="C51" s="8">
        <v>0.48799999999999999</v>
      </c>
      <c r="D51" s="9">
        <v>0.625</v>
      </c>
      <c r="E51" s="9">
        <v>0.59599999999999997</v>
      </c>
      <c r="F51" s="9">
        <v>0.48899999999999999</v>
      </c>
      <c r="G51" s="9">
        <v>0.45300000000000001</v>
      </c>
      <c r="H51" s="9">
        <v>0.32500000000000001</v>
      </c>
      <c r="I51" s="9">
        <v>0.219</v>
      </c>
      <c r="J51" s="9">
        <v>0.34399999999999997</v>
      </c>
      <c r="K51" s="9">
        <v>0.44600000000000001</v>
      </c>
      <c r="L51" s="9">
        <v>0.501</v>
      </c>
      <c r="M51" s="9">
        <v>0.50600000000000001</v>
      </c>
      <c r="N51" s="9">
        <v>0.52700000000000002</v>
      </c>
      <c r="O51" s="9">
        <v>0.49399999999999999</v>
      </c>
      <c r="P51" s="9">
        <v>0.52700000000000002</v>
      </c>
      <c r="Q51" s="9">
        <v>0.42799999999999999</v>
      </c>
      <c r="R51" s="9">
        <v>0.51600000000000001</v>
      </c>
      <c r="S51" s="9">
        <v>0.318</v>
      </c>
      <c r="T51" s="9">
        <v>0.49199999999999999</v>
      </c>
      <c r="U51" s="9">
        <v>0.36499999999999999</v>
      </c>
      <c r="V51" s="9">
        <v>0.52</v>
      </c>
      <c r="W51" s="9">
        <v>0.441</v>
      </c>
      <c r="X51" s="9">
        <v>0.42299999999999999</v>
      </c>
      <c r="Y51" s="9">
        <v>0.50900000000000001</v>
      </c>
      <c r="Z51" s="9">
        <v>0.47099999999999997</v>
      </c>
      <c r="AA51" s="9">
        <v>0.498</v>
      </c>
      <c r="AB51" s="9">
        <v>0.51400000000000001</v>
      </c>
    </row>
    <row r="52" spans="1:28" x14ac:dyDescent="0.2">
      <c r="B52" s="2" t="s">
        <v>21</v>
      </c>
      <c r="C52" s="8">
        <v>0.47099999999999997</v>
      </c>
      <c r="D52" s="9">
        <v>0.35299999999999998</v>
      </c>
      <c r="E52" s="9">
        <v>0.38500000000000001</v>
      </c>
      <c r="F52" s="9">
        <v>0.48899999999999999</v>
      </c>
      <c r="G52" s="9">
        <v>0.50800000000000001</v>
      </c>
      <c r="H52" s="9">
        <v>0.59199999999999997</v>
      </c>
      <c r="I52" s="9">
        <v>0.64500000000000002</v>
      </c>
      <c r="J52" s="9">
        <v>0.57299999999999995</v>
      </c>
      <c r="K52" s="9">
        <v>0.48199999999999998</v>
      </c>
      <c r="L52" s="9">
        <v>0.47199999999999998</v>
      </c>
      <c r="M52" s="9">
        <v>0.47399999999999998</v>
      </c>
      <c r="N52" s="9">
        <v>0.45200000000000001</v>
      </c>
      <c r="O52" s="9">
        <v>0.49399999999999999</v>
      </c>
      <c r="P52" s="9">
        <v>0.42699999999999999</v>
      </c>
      <c r="Q52" s="9">
        <v>0.54100000000000004</v>
      </c>
      <c r="R52" s="9">
        <v>0.44700000000000001</v>
      </c>
      <c r="S52" s="9">
        <v>0.624</v>
      </c>
      <c r="T52" s="9">
        <v>0.47</v>
      </c>
      <c r="U52" s="9">
        <v>0.55300000000000005</v>
      </c>
      <c r="V52" s="9">
        <v>0.42399999999999999</v>
      </c>
      <c r="W52" s="9">
        <v>0.52500000000000002</v>
      </c>
      <c r="X52" s="9">
        <v>0.497</v>
      </c>
      <c r="Y52" s="9">
        <v>0.46200000000000002</v>
      </c>
      <c r="Z52" s="9">
        <v>0.48499999999999999</v>
      </c>
      <c r="AA52" s="9">
        <v>0.46800000000000003</v>
      </c>
      <c r="AB52" s="9">
        <v>0.442</v>
      </c>
    </row>
    <row r="53" spans="1:28" x14ac:dyDescent="0.2">
      <c r="B53" s="2" t="s">
        <v>22</v>
      </c>
      <c r="C53" s="8">
        <v>4.1000000000000002E-2</v>
      </c>
      <c r="D53" s="9">
        <v>2.1999999999999999E-2</v>
      </c>
      <c r="E53" s="9">
        <v>0.02</v>
      </c>
      <c r="F53" s="9">
        <v>2.1999999999999999E-2</v>
      </c>
      <c r="G53" s="9">
        <v>3.9E-2</v>
      </c>
      <c r="H53" s="9">
        <v>8.4000000000000005E-2</v>
      </c>
      <c r="I53" s="9">
        <v>0.13700000000000001</v>
      </c>
      <c r="J53" s="9">
        <v>8.3000000000000004E-2</v>
      </c>
      <c r="K53" s="9">
        <v>7.1999999999999995E-2</v>
      </c>
      <c r="L53" s="9">
        <v>2.7E-2</v>
      </c>
      <c r="M53" s="9">
        <v>0.02</v>
      </c>
      <c r="N53" s="9">
        <v>2.1000000000000001E-2</v>
      </c>
      <c r="O53" s="9">
        <v>1.0999999999999999E-2</v>
      </c>
      <c r="P53" s="9">
        <v>4.5999999999999999E-2</v>
      </c>
      <c r="Q53" s="9">
        <v>3.2000000000000001E-2</v>
      </c>
      <c r="R53" s="9">
        <v>3.6999999999999998E-2</v>
      </c>
      <c r="S53" s="9">
        <v>5.8000000000000003E-2</v>
      </c>
      <c r="T53" s="9">
        <v>3.7999999999999999E-2</v>
      </c>
      <c r="U53" s="9">
        <v>8.2000000000000003E-2</v>
      </c>
      <c r="V53" s="9">
        <v>5.6000000000000001E-2</v>
      </c>
      <c r="W53" s="9">
        <v>3.4000000000000002E-2</v>
      </c>
      <c r="X53" s="9">
        <v>0.08</v>
      </c>
      <c r="Y53" s="9">
        <v>2.8000000000000001E-2</v>
      </c>
      <c r="Z53" s="9">
        <v>4.3999999999999997E-2</v>
      </c>
      <c r="AA53" s="9">
        <v>3.5000000000000003E-2</v>
      </c>
      <c r="AB53" s="9">
        <v>4.3999999999999997E-2</v>
      </c>
    </row>
    <row r="54" spans="1:28" x14ac:dyDescent="0.2">
      <c r="B54" s="2" t="s">
        <v>3</v>
      </c>
      <c r="C54" s="3">
        <v>2085</v>
      </c>
      <c r="D54" s="4">
        <v>320</v>
      </c>
      <c r="E54" s="4">
        <v>455</v>
      </c>
      <c r="F54" s="4">
        <v>538</v>
      </c>
      <c r="G54" s="4">
        <v>362</v>
      </c>
      <c r="H54" s="4">
        <v>191</v>
      </c>
      <c r="I54" s="4">
        <v>183</v>
      </c>
      <c r="J54" s="4">
        <v>157</v>
      </c>
      <c r="K54" s="4">
        <v>305</v>
      </c>
      <c r="L54" s="4">
        <v>557</v>
      </c>
      <c r="M54" s="4">
        <v>253</v>
      </c>
      <c r="N54" s="4">
        <v>146</v>
      </c>
      <c r="O54" s="4">
        <v>180</v>
      </c>
      <c r="P54" s="4">
        <v>1209</v>
      </c>
      <c r="Q54" s="4">
        <v>814</v>
      </c>
      <c r="R54" s="4">
        <v>1760</v>
      </c>
      <c r="S54" s="4">
        <v>242</v>
      </c>
      <c r="T54" s="4">
        <v>1879</v>
      </c>
      <c r="U54" s="4">
        <v>85</v>
      </c>
      <c r="V54" s="4">
        <v>125</v>
      </c>
      <c r="W54" s="4">
        <v>59</v>
      </c>
      <c r="X54" s="4">
        <v>175</v>
      </c>
      <c r="Y54" s="4">
        <v>532</v>
      </c>
      <c r="Z54" s="4">
        <v>503</v>
      </c>
      <c r="AA54" s="4">
        <v>434</v>
      </c>
      <c r="AB54" s="4">
        <v>362</v>
      </c>
    </row>
    <row r="55" spans="1:28" s="15" customFormat="1" x14ac:dyDescent="0.2">
      <c r="A55" s="44" t="s">
        <v>47</v>
      </c>
      <c r="B55" s="19"/>
      <c r="C55" s="51">
        <f>C53*C54</f>
        <v>85.484999999999999</v>
      </c>
      <c r="D55" s="51">
        <f t="shared" ref="D55:AB55" si="125">D53*D54</f>
        <v>7.0399999999999991</v>
      </c>
      <c r="E55" s="51">
        <f t="shared" si="125"/>
        <v>9.1</v>
      </c>
      <c r="F55" s="51">
        <f t="shared" si="125"/>
        <v>11.835999999999999</v>
      </c>
      <c r="G55" s="51">
        <f t="shared" si="125"/>
        <v>14.118</v>
      </c>
      <c r="H55" s="51">
        <f t="shared" si="125"/>
        <v>16.044</v>
      </c>
      <c r="I55" s="51">
        <f t="shared" si="125"/>
        <v>25.071000000000002</v>
      </c>
      <c r="J55" s="51">
        <f t="shared" si="125"/>
        <v>13.031000000000001</v>
      </c>
      <c r="K55" s="51">
        <f t="shared" si="125"/>
        <v>21.959999999999997</v>
      </c>
      <c r="L55" s="51">
        <f t="shared" si="125"/>
        <v>15.039</v>
      </c>
      <c r="M55" s="51">
        <f t="shared" si="125"/>
        <v>5.0600000000000005</v>
      </c>
      <c r="N55" s="51">
        <f t="shared" si="125"/>
        <v>3.0660000000000003</v>
      </c>
      <c r="O55" s="51">
        <f t="shared" si="125"/>
        <v>1.98</v>
      </c>
      <c r="P55" s="51">
        <f t="shared" si="125"/>
        <v>55.613999999999997</v>
      </c>
      <c r="Q55" s="51">
        <f t="shared" si="125"/>
        <v>26.048000000000002</v>
      </c>
      <c r="R55" s="51">
        <f t="shared" si="125"/>
        <v>65.11999999999999</v>
      </c>
      <c r="S55" s="51">
        <f t="shared" si="125"/>
        <v>14.036000000000001</v>
      </c>
      <c r="T55" s="51">
        <f t="shared" si="125"/>
        <v>71.402000000000001</v>
      </c>
      <c r="U55" s="51">
        <f t="shared" si="125"/>
        <v>6.9700000000000006</v>
      </c>
      <c r="V55" s="51">
        <f t="shared" si="125"/>
        <v>7</v>
      </c>
      <c r="W55" s="51">
        <f t="shared" si="125"/>
        <v>2.0060000000000002</v>
      </c>
      <c r="X55" s="51">
        <f t="shared" si="125"/>
        <v>14</v>
      </c>
      <c r="Y55" s="51">
        <f t="shared" si="125"/>
        <v>14.896000000000001</v>
      </c>
      <c r="Z55" s="51">
        <f t="shared" si="125"/>
        <v>22.131999999999998</v>
      </c>
      <c r="AA55" s="51">
        <f t="shared" si="125"/>
        <v>15.190000000000001</v>
      </c>
      <c r="AB55" s="51">
        <f t="shared" si="125"/>
        <v>15.927999999999999</v>
      </c>
    </row>
    <row r="56" spans="1:28" s="15" customFormat="1" x14ac:dyDescent="0.2">
      <c r="A56" s="44" t="s">
        <v>48</v>
      </c>
      <c r="B56" s="19"/>
      <c r="C56" s="14">
        <f>C52*C54</f>
        <v>982.03499999999997</v>
      </c>
      <c r="D56" s="14">
        <f t="shared" ref="D56:AB56" si="126">D52*D54</f>
        <v>112.96</v>
      </c>
      <c r="E56" s="14">
        <f t="shared" si="126"/>
        <v>175.17500000000001</v>
      </c>
      <c r="F56" s="14">
        <f t="shared" si="126"/>
        <v>263.08199999999999</v>
      </c>
      <c r="G56" s="14">
        <f t="shared" si="126"/>
        <v>183.89600000000002</v>
      </c>
      <c r="H56" s="14">
        <f t="shared" si="126"/>
        <v>113.07199999999999</v>
      </c>
      <c r="I56" s="14">
        <f t="shared" si="126"/>
        <v>118.035</v>
      </c>
      <c r="J56" s="14">
        <f t="shared" si="126"/>
        <v>89.960999999999999</v>
      </c>
      <c r="K56" s="14">
        <f t="shared" si="126"/>
        <v>147.01</v>
      </c>
      <c r="L56" s="14">
        <f t="shared" si="126"/>
        <v>262.904</v>
      </c>
      <c r="M56" s="14">
        <f t="shared" si="126"/>
        <v>119.922</v>
      </c>
      <c r="N56" s="14">
        <f t="shared" si="126"/>
        <v>65.992000000000004</v>
      </c>
      <c r="O56" s="14">
        <f t="shared" si="126"/>
        <v>88.92</v>
      </c>
      <c r="P56" s="14">
        <f t="shared" si="126"/>
        <v>516.24299999999994</v>
      </c>
      <c r="Q56" s="14">
        <f t="shared" si="126"/>
        <v>440.37400000000002</v>
      </c>
      <c r="R56" s="14">
        <f t="shared" si="126"/>
        <v>786.72</v>
      </c>
      <c r="S56" s="14">
        <f t="shared" si="126"/>
        <v>151.00800000000001</v>
      </c>
      <c r="T56" s="14">
        <f t="shared" si="126"/>
        <v>883.13</v>
      </c>
      <c r="U56" s="14">
        <f t="shared" si="126"/>
        <v>47.005000000000003</v>
      </c>
      <c r="V56" s="14">
        <f t="shared" si="126"/>
        <v>53</v>
      </c>
      <c r="W56" s="14">
        <f t="shared" si="126"/>
        <v>30.975000000000001</v>
      </c>
      <c r="X56" s="14">
        <f t="shared" si="126"/>
        <v>86.974999999999994</v>
      </c>
      <c r="Y56" s="14">
        <f t="shared" si="126"/>
        <v>245.78400000000002</v>
      </c>
      <c r="Z56" s="14">
        <f t="shared" si="126"/>
        <v>243.95499999999998</v>
      </c>
      <c r="AA56" s="14">
        <f t="shared" si="126"/>
        <v>203.11200000000002</v>
      </c>
      <c r="AB56" s="14">
        <f t="shared" si="126"/>
        <v>160.00399999999999</v>
      </c>
    </row>
    <row r="57" spans="1:28" s="15" customFormat="1" x14ac:dyDescent="0.2">
      <c r="A57" s="44" t="s">
        <v>45</v>
      </c>
      <c r="B57" s="19"/>
      <c r="C57" s="14">
        <f>C55+C56</f>
        <v>1067.52</v>
      </c>
      <c r="D57" s="14">
        <f t="shared" ref="D57:AB57" si="127">D55+D56</f>
        <v>120</v>
      </c>
      <c r="E57" s="14">
        <f t="shared" si="127"/>
        <v>184.27500000000001</v>
      </c>
      <c r="F57" s="14">
        <f t="shared" si="127"/>
        <v>274.91800000000001</v>
      </c>
      <c r="G57" s="14">
        <f t="shared" si="127"/>
        <v>198.01400000000001</v>
      </c>
      <c r="H57" s="14">
        <f t="shared" si="127"/>
        <v>129.11599999999999</v>
      </c>
      <c r="I57" s="14">
        <f t="shared" si="127"/>
        <v>143.10599999999999</v>
      </c>
      <c r="J57" s="14">
        <f t="shared" si="127"/>
        <v>102.992</v>
      </c>
      <c r="K57" s="14">
        <f t="shared" si="127"/>
        <v>168.97</v>
      </c>
      <c r="L57" s="14">
        <f t="shared" si="127"/>
        <v>277.94299999999998</v>
      </c>
      <c r="M57" s="14">
        <f t="shared" si="127"/>
        <v>124.982</v>
      </c>
      <c r="N57" s="14">
        <f t="shared" si="127"/>
        <v>69.058000000000007</v>
      </c>
      <c r="O57" s="14">
        <f t="shared" si="127"/>
        <v>90.9</v>
      </c>
      <c r="P57" s="14">
        <f t="shared" si="127"/>
        <v>571.85699999999997</v>
      </c>
      <c r="Q57" s="14">
        <f t="shared" si="127"/>
        <v>466.42200000000003</v>
      </c>
      <c r="R57" s="14">
        <f t="shared" si="127"/>
        <v>851.84</v>
      </c>
      <c r="S57" s="14">
        <f t="shared" si="127"/>
        <v>165.04400000000001</v>
      </c>
      <c r="T57" s="14">
        <f t="shared" si="127"/>
        <v>954.53200000000004</v>
      </c>
      <c r="U57" s="14">
        <f t="shared" si="127"/>
        <v>53.975000000000001</v>
      </c>
      <c r="V57" s="14">
        <f t="shared" si="127"/>
        <v>60</v>
      </c>
      <c r="W57" s="14">
        <f t="shared" si="127"/>
        <v>32.981000000000002</v>
      </c>
      <c r="X57" s="14">
        <f t="shared" si="127"/>
        <v>100.97499999999999</v>
      </c>
      <c r="Y57" s="14">
        <f t="shared" si="127"/>
        <v>260.68</v>
      </c>
      <c r="Z57" s="14">
        <f t="shared" si="127"/>
        <v>266.08699999999999</v>
      </c>
      <c r="AA57" s="14">
        <f t="shared" si="127"/>
        <v>218.30200000000002</v>
      </c>
      <c r="AB57" s="14">
        <f t="shared" si="127"/>
        <v>175.93199999999999</v>
      </c>
    </row>
    <row r="58" spans="1:28" s="15" customFormat="1" x14ac:dyDescent="0.2">
      <c r="A58" s="44" t="s">
        <v>46</v>
      </c>
      <c r="B58" s="19"/>
      <c r="C58" s="52">
        <f>C55/C57</f>
        <v>8.0078125E-2</v>
      </c>
      <c r="D58" s="52">
        <f t="shared" ref="D58:AB58" si="128">D55/D57</f>
        <v>5.8666666666666659E-2</v>
      </c>
      <c r="E58" s="52">
        <f t="shared" si="128"/>
        <v>4.9382716049382713E-2</v>
      </c>
      <c r="F58" s="52">
        <f t="shared" si="128"/>
        <v>4.3052837573385509E-2</v>
      </c>
      <c r="G58" s="52">
        <f t="shared" si="128"/>
        <v>7.1297989031078604E-2</v>
      </c>
      <c r="H58" s="52">
        <f t="shared" si="128"/>
        <v>0.12426035502958582</v>
      </c>
      <c r="I58" s="52">
        <f t="shared" si="128"/>
        <v>0.17519181585677751</v>
      </c>
      <c r="J58" s="52">
        <f t="shared" si="128"/>
        <v>0.12652439024390244</v>
      </c>
      <c r="K58" s="52">
        <f t="shared" si="128"/>
        <v>0.1299638989169675</v>
      </c>
      <c r="L58" s="52">
        <f t="shared" si="128"/>
        <v>5.4108216432865737E-2</v>
      </c>
      <c r="M58" s="52">
        <f t="shared" si="128"/>
        <v>4.0485829959514177E-2</v>
      </c>
      <c r="N58" s="52">
        <f t="shared" si="128"/>
        <v>4.4397463002114161E-2</v>
      </c>
      <c r="O58" s="52">
        <f t="shared" si="128"/>
        <v>2.1782178217821781E-2</v>
      </c>
      <c r="P58" s="52">
        <f t="shared" si="128"/>
        <v>9.7251585623678652E-2</v>
      </c>
      <c r="Q58" s="52">
        <f t="shared" si="128"/>
        <v>5.5846422338568937E-2</v>
      </c>
      <c r="R58" s="52">
        <f t="shared" si="128"/>
        <v>7.6446280991735518E-2</v>
      </c>
      <c r="S58" s="52">
        <f t="shared" si="128"/>
        <v>8.5043988269794729E-2</v>
      </c>
      <c r="T58" s="52">
        <f t="shared" si="128"/>
        <v>7.4803149606299205E-2</v>
      </c>
      <c r="U58" s="52">
        <f t="shared" si="128"/>
        <v>0.12913385826771653</v>
      </c>
      <c r="V58" s="52">
        <f t="shared" si="128"/>
        <v>0.11666666666666667</v>
      </c>
      <c r="W58" s="52">
        <f t="shared" si="128"/>
        <v>6.0822898032200361E-2</v>
      </c>
      <c r="X58" s="52">
        <f t="shared" si="128"/>
        <v>0.13864818024263431</v>
      </c>
      <c r="Y58" s="52">
        <f t="shared" si="128"/>
        <v>5.7142857142857141E-2</v>
      </c>
      <c r="Z58" s="52">
        <f t="shared" si="128"/>
        <v>8.3175803402646492E-2</v>
      </c>
      <c r="AA58" s="52">
        <f t="shared" si="128"/>
        <v>6.9582504970178927E-2</v>
      </c>
      <c r="AB58" s="52">
        <f t="shared" si="128"/>
        <v>9.0534979423868317E-2</v>
      </c>
    </row>
    <row r="59" spans="1:28" ht="89.25" x14ac:dyDescent="0.2">
      <c r="A59" s="1" t="s">
        <v>1404</v>
      </c>
    </row>
    <row r="60" spans="1:28" x14ac:dyDescent="0.2">
      <c r="B60" s="2" t="s">
        <v>147</v>
      </c>
      <c r="C60" s="8">
        <v>0.54900000000000004</v>
      </c>
      <c r="D60" s="9">
        <v>0.65100000000000002</v>
      </c>
      <c r="E60" s="9">
        <v>0.63700000000000001</v>
      </c>
      <c r="F60" s="9">
        <v>0.54400000000000004</v>
      </c>
      <c r="G60" s="9">
        <v>0.55200000000000005</v>
      </c>
      <c r="H60" s="9">
        <v>0.432</v>
      </c>
      <c r="I60" s="9">
        <v>0.26700000000000002</v>
      </c>
      <c r="J60" s="9">
        <v>0.41899999999999998</v>
      </c>
      <c r="K60" s="9">
        <v>0.52500000000000002</v>
      </c>
      <c r="L60" s="9">
        <v>0.55500000000000005</v>
      </c>
      <c r="M60" s="9">
        <v>0.57499999999999996</v>
      </c>
      <c r="N60" s="9">
        <v>0.56799999999999995</v>
      </c>
      <c r="O60" s="9">
        <v>0.56999999999999995</v>
      </c>
      <c r="P60" s="9">
        <v>0.59299999999999997</v>
      </c>
      <c r="Q60" s="9">
        <v>0.47899999999999998</v>
      </c>
      <c r="R60" s="9">
        <v>0.57699999999999996</v>
      </c>
      <c r="S60" s="9">
        <v>0.36099999999999999</v>
      </c>
      <c r="T60" s="9">
        <v>0.55300000000000005</v>
      </c>
      <c r="U60" s="9">
        <v>0.40200000000000002</v>
      </c>
      <c r="V60" s="9">
        <v>0.58099999999999996</v>
      </c>
      <c r="W60" s="9">
        <v>0.51700000000000002</v>
      </c>
      <c r="X60" s="9">
        <v>0.52200000000000002</v>
      </c>
      <c r="Y60" s="9">
        <v>0.55300000000000005</v>
      </c>
      <c r="Z60" s="9">
        <v>0.53100000000000003</v>
      </c>
      <c r="AA60" s="9">
        <v>0.54600000000000004</v>
      </c>
      <c r="AB60" s="9">
        <v>0.59099999999999997</v>
      </c>
    </row>
    <row r="61" spans="1:28" x14ac:dyDescent="0.2">
      <c r="B61" s="2" t="s">
        <v>21</v>
      </c>
      <c r="C61" s="8">
        <v>0.443</v>
      </c>
      <c r="D61" s="9">
        <v>0.34599999999999997</v>
      </c>
      <c r="E61" s="9">
        <v>0.36299999999999999</v>
      </c>
      <c r="F61" s="9">
        <v>0.44800000000000001</v>
      </c>
      <c r="G61" s="9">
        <v>0.443</v>
      </c>
      <c r="H61" s="9">
        <v>0.55300000000000005</v>
      </c>
      <c r="I61" s="9">
        <v>0.7</v>
      </c>
      <c r="J61" s="9">
        <v>0.53100000000000003</v>
      </c>
      <c r="K61" s="9">
        <v>0.46200000000000002</v>
      </c>
      <c r="L61" s="9">
        <v>0.442</v>
      </c>
      <c r="M61" s="9">
        <v>0.42099999999999999</v>
      </c>
      <c r="N61" s="9">
        <v>0.432</v>
      </c>
      <c r="O61" s="9">
        <v>0.43</v>
      </c>
      <c r="P61" s="9">
        <v>0.39900000000000002</v>
      </c>
      <c r="Q61" s="9">
        <v>0.51400000000000001</v>
      </c>
      <c r="R61" s="9">
        <v>0.41499999999999998</v>
      </c>
      <c r="S61" s="9">
        <v>0.63100000000000001</v>
      </c>
      <c r="T61" s="9">
        <v>0.439</v>
      </c>
      <c r="U61" s="9">
        <v>0.59799999999999998</v>
      </c>
      <c r="V61" s="9">
        <v>0.38700000000000001</v>
      </c>
      <c r="W61" s="9">
        <v>0.48299999999999998</v>
      </c>
      <c r="X61" s="9">
        <v>0.46600000000000003</v>
      </c>
      <c r="Y61" s="9">
        <v>0.443</v>
      </c>
      <c r="Z61" s="9">
        <v>0.46300000000000002</v>
      </c>
      <c r="AA61" s="9">
        <v>0.436</v>
      </c>
      <c r="AB61" s="9">
        <v>0.40400000000000003</v>
      </c>
    </row>
    <row r="62" spans="1:28" x14ac:dyDescent="0.2">
      <c r="B62" s="2" t="s">
        <v>22</v>
      </c>
      <c r="C62" s="8">
        <v>8.9999999999999993E-3</v>
      </c>
      <c r="D62" s="9">
        <v>3.0000000000000001E-3</v>
      </c>
      <c r="E62" s="9">
        <v>0</v>
      </c>
      <c r="F62" s="9">
        <v>7.0000000000000001E-3</v>
      </c>
      <c r="G62" s="9">
        <v>5.0000000000000001E-3</v>
      </c>
      <c r="H62" s="9">
        <v>1.6E-2</v>
      </c>
      <c r="I62" s="9">
        <v>3.3000000000000002E-2</v>
      </c>
      <c r="J62" s="9">
        <v>0.05</v>
      </c>
      <c r="K62" s="9">
        <v>1.2999999999999999E-2</v>
      </c>
      <c r="L62" s="9">
        <v>4.0000000000000001E-3</v>
      </c>
      <c r="M62" s="9">
        <v>4.0000000000000001E-3</v>
      </c>
      <c r="N62" s="9">
        <v>0</v>
      </c>
      <c r="O62" s="9">
        <v>0</v>
      </c>
      <c r="P62" s="9">
        <v>7.0000000000000001E-3</v>
      </c>
      <c r="Q62" s="9">
        <v>7.0000000000000001E-3</v>
      </c>
      <c r="R62" s="9">
        <v>8.0000000000000002E-3</v>
      </c>
      <c r="S62" s="9">
        <v>8.0000000000000002E-3</v>
      </c>
      <c r="T62" s="9">
        <v>7.0000000000000001E-3</v>
      </c>
      <c r="U62" s="9">
        <v>0</v>
      </c>
      <c r="V62" s="9">
        <v>3.2000000000000001E-2</v>
      </c>
      <c r="W62" s="9">
        <v>0</v>
      </c>
      <c r="X62" s="9">
        <v>1.0999999999999999E-2</v>
      </c>
      <c r="Y62" s="9">
        <v>4.0000000000000001E-3</v>
      </c>
      <c r="Z62" s="9">
        <v>6.0000000000000001E-3</v>
      </c>
      <c r="AA62" s="9">
        <v>1.7999999999999999E-2</v>
      </c>
      <c r="AB62" s="9">
        <v>5.0000000000000001E-3</v>
      </c>
    </row>
    <row r="63" spans="1:28" x14ac:dyDescent="0.2">
      <c r="B63" s="2" t="s">
        <v>3</v>
      </c>
      <c r="C63" s="3">
        <v>2089</v>
      </c>
      <c r="D63" s="4">
        <v>321</v>
      </c>
      <c r="E63" s="4">
        <v>457</v>
      </c>
      <c r="F63" s="4">
        <v>540</v>
      </c>
      <c r="G63" s="4">
        <v>366</v>
      </c>
      <c r="H63" s="4">
        <v>190</v>
      </c>
      <c r="I63" s="4">
        <v>180</v>
      </c>
      <c r="J63" s="4">
        <v>160</v>
      </c>
      <c r="K63" s="4">
        <v>303</v>
      </c>
      <c r="L63" s="4">
        <v>559</v>
      </c>
      <c r="M63" s="4">
        <v>252</v>
      </c>
      <c r="N63" s="4">
        <v>146</v>
      </c>
      <c r="O63" s="4">
        <v>179</v>
      </c>
      <c r="P63" s="4">
        <v>1215</v>
      </c>
      <c r="Q63" s="4">
        <v>812</v>
      </c>
      <c r="R63" s="4">
        <v>1765</v>
      </c>
      <c r="S63" s="4">
        <v>241</v>
      </c>
      <c r="T63" s="4">
        <v>1883</v>
      </c>
      <c r="U63" s="4">
        <v>87</v>
      </c>
      <c r="V63" s="4">
        <v>124</v>
      </c>
      <c r="W63" s="4">
        <v>60</v>
      </c>
      <c r="X63" s="4">
        <v>178</v>
      </c>
      <c r="Y63" s="4">
        <v>528</v>
      </c>
      <c r="Z63" s="4">
        <v>503</v>
      </c>
      <c r="AA63" s="4">
        <v>436</v>
      </c>
      <c r="AB63" s="4">
        <v>364</v>
      </c>
    </row>
    <row r="64" spans="1:28" s="15" customFormat="1" x14ac:dyDescent="0.2">
      <c r="A64" s="44" t="s">
        <v>49</v>
      </c>
      <c r="B64" s="19"/>
      <c r="C64" s="51">
        <f>C62*C63</f>
        <v>18.800999999999998</v>
      </c>
      <c r="D64" s="51">
        <f t="shared" ref="D64:AB64" si="129">D62*D63</f>
        <v>0.96299999999999997</v>
      </c>
      <c r="E64" s="51">
        <f t="shared" si="129"/>
        <v>0</v>
      </c>
      <c r="F64" s="51">
        <f t="shared" si="129"/>
        <v>3.7800000000000002</v>
      </c>
      <c r="G64" s="51">
        <f t="shared" si="129"/>
        <v>1.83</v>
      </c>
      <c r="H64" s="51">
        <f t="shared" si="129"/>
        <v>3.04</v>
      </c>
      <c r="I64" s="51">
        <f t="shared" si="129"/>
        <v>5.94</v>
      </c>
      <c r="J64" s="51">
        <f t="shared" si="129"/>
        <v>8</v>
      </c>
      <c r="K64" s="51">
        <f t="shared" si="129"/>
        <v>3.9389999999999996</v>
      </c>
      <c r="L64" s="51">
        <f t="shared" si="129"/>
        <v>2.2360000000000002</v>
      </c>
      <c r="M64" s="51">
        <f t="shared" si="129"/>
        <v>1.008</v>
      </c>
      <c r="N64" s="51">
        <f t="shared" si="129"/>
        <v>0</v>
      </c>
      <c r="O64" s="51">
        <f t="shared" si="129"/>
        <v>0</v>
      </c>
      <c r="P64" s="51">
        <f t="shared" si="129"/>
        <v>8.5050000000000008</v>
      </c>
      <c r="Q64" s="51">
        <f t="shared" si="129"/>
        <v>5.6840000000000002</v>
      </c>
      <c r="R64" s="51">
        <f t="shared" si="129"/>
        <v>14.120000000000001</v>
      </c>
      <c r="S64" s="51">
        <f t="shared" si="129"/>
        <v>1.9279999999999999</v>
      </c>
      <c r="T64" s="51">
        <f t="shared" si="129"/>
        <v>13.181000000000001</v>
      </c>
      <c r="U64" s="51">
        <f t="shared" si="129"/>
        <v>0</v>
      </c>
      <c r="V64" s="51">
        <f t="shared" si="129"/>
        <v>3.968</v>
      </c>
      <c r="W64" s="51">
        <f t="shared" si="129"/>
        <v>0</v>
      </c>
      <c r="X64" s="51">
        <f t="shared" si="129"/>
        <v>1.958</v>
      </c>
      <c r="Y64" s="51">
        <f t="shared" si="129"/>
        <v>2.1120000000000001</v>
      </c>
      <c r="Z64" s="51">
        <f t="shared" si="129"/>
        <v>3.0180000000000002</v>
      </c>
      <c r="AA64" s="51">
        <f t="shared" si="129"/>
        <v>7.847999999999999</v>
      </c>
      <c r="AB64" s="51">
        <f t="shared" si="129"/>
        <v>1.82</v>
      </c>
    </row>
    <row r="65" spans="1:28" s="15" customFormat="1" x14ac:dyDescent="0.2">
      <c r="A65" s="44" t="s">
        <v>48</v>
      </c>
      <c r="B65" s="19"/>
      <c r="C65" s="14">
        <f>C61*C63</f>
        <v>925.42700000000002</v>
      </c>
      <c r="D65" s="14">
        <f t="shared" ref="D65:AB65" si="130">D61*D63</f>
        <v>111.06599999999999</v>
      </c>
      <c r="E65" s="14">
        <f t="shared" si="130"/>
        <v>165.89099999999999</v>
      </c>
      <c r="F65" s="14">
        <f t="shared" si="130"/>
        <v>241.92000000000002</v>
      </c>
      <c r="G65" s="14">
        <f t="shared" si="130"/>
        <v>162.13800000000001</v>
      </c>
      <c r="H65" s="14">
        <f t="shared" si="130"/>
        <v>105.07000000000001</v>
      </c>
      <c r="I65" s="14">
        <f t="shared" si="130"/>
        <v>125.99999999999999</v>
      </c>
      <c r="J65" s="14">
        <f t="shared" si="130"/>
        <v>84.960000000000008</v>
      </c>
      <c r="K65" s="14">
        <f t="shared" si="130"/>
        <v>139.98600000000002</v>
      </c>
      <c r="L65" s="14">
        <f t="shared" si="130"/>
        <v>247.078</v>
      </c>
      <c r="M65" s="14">
        <f t="shared" si="130"/>
        <v>106.092</v>
      </c>
      <c r="N65" s="14">
        <f t="shared" si="130"/>
        <v>63.072000000000003</v>
      </c>
      <c r="O65" s="14">
        <f t="shared" si="130"/>
        <v>76.97</v>
      </c>
      <c r="P65" s="14">
        <f t="shared" si="130"/>
        <v>484.78500000000003</v>
      </c>
      <c r="Q65" s="14">
        <f t="shared" si="130"/>
        <v>417.36799999999999</v>
      </c>
      <c r="R65" s="14">
        <f t="shared" si="130"/>
        <v>732.47499999999991</v>
      </c>
      <c r="S65" s="14">
        <f t="shared" si="130"/>
        <v>152.071</v>
      </c>
      <c r="T65" s="14">
        <f t="shared" si="130"/>
        <v>826.63700000000006</v>
      </c>
      <c r="U65" s="14">
        <f t="shared" si="130"/>
        <v>52.025999999999996</v>
      </c>
      <c r="V65" s="14">
        <f t="shared" si="130"/>
        <v>47.988</v>
      </c>
      <c r="W65" s="14">
        <f t="shared" si="130"/>
        <v>28.98</v>
      </c>
      <c r="X65" s="14">
        <f t="shared" si="130"/>
        <v>82.948000000000008</v>
      </c>
      <c r="Y65" s="14">
        <f t="shared" si="130"/>
        <v>233.904</v>
      </c>
      <c r="Z65" s="14">
        <f t="shared" si="130"/>
        <v>232.88900000000001</v>
      </c>
      <c r="AA65" s="14">
        <f t="shared" si="130"/>
        <v>190.096</v>
      </c>
      <c r="AB65" s="14">
        <f t="shared" si="130"/>
        <v>147.05600000000001</v>
      </c>
    </row>
    <row r="66" spans="1:28" s="15" customFormat="1" x14ac:dyDescent="0.2">
      <c r="A66" s="44" t="s">
        <v>50</v>
      </c>
      <c r="B66" s="19"/>
      <c r="C66" s="14">
        <f>C64+C65</f>
        <v>944.22800000000007</v>
      </c>
      <c r="D66" s="14">
        <f t="shared" ref="D66:AB66" si="131">D64+D65</f>
        <v>112.02899999999998</v>
      </c>
      <c r="E66" s="14">
        <f t="shared" si="131"/>
        <v>165.89099999999999</v>
      </c>
      <c r="F66" s="14">
        <f t="shared" si="131"/>
        <v>245.70000000000002</v>
      </c>
      <c r="G66" s="14">
        <f t="shared" si="131"/>
        <v>163.96800000000002</v>
      </c>
      <c r="H66" s="14">
        <f t="shared" si="131"/>
        <v>108.11000000000001</v>
      </c>
      <c r="I66" s="14">
        <f t="shared" si="131"/>
        <v>131.94</v>
      </c>
      <c r="J66" s="14">
        <f t="shared" si="131"/>
        <v>92.960000000000008</v>
      </c>
      <c r="K66" s="14">
        <f t="shared" si="131"/>
        <v>143.92500000000001</v>
      </c>
      <c r="L66" s="14">
        <f t="shared" si="131"/>
        <v>249.31399999999999</v>
      </c>
      <c r="M66" s="14">
        <f t="shared" si="131"/>
        <v>107.1</v>
      </c>
      <c r="N66" s="14">
        <f t="shared" si="131"/>
        <v>63.072000000000003</v>
      </c>
      <c r="O66" s="14">
        <f t="shared" si="131"/>
        <v>76.97</v>
      </c>
      <c r="P66" s="14">
        <f t="shared" si="131"/>
        <v>493.29</v>
      </c>
      <c r="Q66" s="14">
        <f t="shared" si="131"/>
        <v>423.05200000000002</v>
      </c>
      <c r="R66" s="14">
        <f t="shared" si="131"/>
        <v>746.59499999999991</v>
      </c>
      <c r="S66" s="14">
        <f t="shared" si="131"/>
        <v>153.999</v>
      </c>
      <c r="T66" s="14">
        <f t="shared" si="131"/>
        <v>839.8180000000001</v>
      </c>
      <c r="U66" s="14">
        <f t="shared" si="131"/>
        <v>52.025999999999996</v>
      </c>
      <c r="V66" s="14">
        <f t="shared" si="131"/>
        <v>51.956000000000003</v>
      </c>
      <c r="W66" s="14">
        <f t="shared" si="131"/>
        <v>28.98</v>
      </c>
      <c r="X66" s="14">
        <f t="shared" si="131"/>
        <v>84.906000000000006</v>
      </c>
      <c r="Y66" s="14">
        <f t="shared" si="131"/>
        <v>236.01599999999999</v>
      </c>
      <c r="Z66" s="14">
        <f t="shared" si="131"/>
        <v>235.90700000000001</v>
      </c>
      <c r="AA66" s="14">
        <f t="shared" si="131"/>
        <v>197.94400000000002</v>
      </c>
      <c r="AB66" s="14">
        <f t="shared" si="131"/>
        <v>148.876</v>
      </c>
    </row>
    <row r="67" spans="1:28" s="15" customFormat="1" x14ac:dyDescent="0.2">
      <c r="A67" s="44" t="s">
        <v>46</v>
      </c>
      <c r="B67" s="19"/>
      <c r="C67" s="52">
        <f>C64/C66</f>
        <v>1.9911504424778757E-2</v>
      </c>
      <c r="D67" s="52">
        <f t="shared" ref="D67:AB67" si="132">D64/D66</f>
        <v>8.5959885386819503E-3</v>
      </c>
      <c r="E67" s="52">
        <f t="shared" si="132"/>
        <v>0</v>
      </c>
      <c r="F67" s="52">
        <f t="shared" si="132"/>
        <v>1.5384615384615384E-2</v>
      </c>
      <c r="G67" s="52">
        <f t="shared" si="132"/>
        <v>1.1160714285714284E-2</v>
      </c>
      <c r="H67" s="52">
        <f t="shared" si="132"/>
        <v>2.8119507908611598E-2</v>
      </c>
      <c r="I67" s="52">
        <f t="shared" si="132"/>
        <v>4.5020463847203276E-2</v>
      </c>
      <c r="J67" s="52">
        <f t="shared" si="132"/>
        <v>8.6058519793459548E-2</v>
      </c>
      <c r="K67" s="52">
        <f t="shared" si="132"/>
        <v>2.7368421052631573E-2</v>
      </c>
      <c r="L67" s="52">
        <f t="shared" si="132"/>
        <v>8.9686098654708536E-3</v>
      </c>
      <c r="M67" s="52">
        <f t="shared" si="132"/>
        <v>9.4117647058823539E-3</v>
      </c>
      <c r="N67" s="52">
        <f t="shared" si="132"/>
        <v>0</v>
      </c>
      <c r="O67" s="52">
        <f t="shared" si="132"/>
        <v>0</v>
      </c>
      <c r="P67" s="52">
        <f t="shared" si="132"/>
        <v>1.7241379310344827E-2</v>
      </c>
      <c r="Q67" s="52">
        <f t="shared" si="132"/>
        <v>1.3435700575815739E-2</v>
      </c>
      <c r="R67" s="52">
        <f t="shared" si="132"/>
        <v>1.8912529550827426E-2</v>
      </c>
      <c r="S67" s="52">
        <f t="shared" si="132"/>
        <v>1.2519561815336464E-2</v>
      </c>
      <c r="T67" s="52">
        <f t="shared" si="132"/>
        <v>1.5695067264573991E-2</v>
      </c>
      <c r="U67" s="52">
        <f t="shared" si="132"/>
        <v>0</v>
      </c>
      <c r="V67" s="52">
        <f t="shared" si="132"/>
        <v>7.6372315035799512E-2</v>
      </c>
      <c r="W67" s="52">
        <f t="shared" si="132"/>
        <v>0</v>
      </c>
      <c r="X67" s="52">
        <f t="shared" si="132"/>
        <v>2.3060796645702306E-2</v>
      </c>
      <c r="Y67" s="52">
        <f t="shared" si="132"/>
        <v>8.9485458612975407E-3</v>
      </c>
      <c r="Z67" s="52">
        <f t="shared" si="132"/>
        <v>1.279317697228145E-2</v>
      </c>
      <c r="AA67" s="52">
        <f t="shared" si="132"/>
        <v>3.9647577092511002E-2</v>
      </c>
      <c r="AB67" s="52">
        <f t="shared" si="132"/>
        <v>1.2224938875305624E-2</v>
      </c>
    </row>
    <row r="68" spans="1:28" ht="76.5" x14ac:dyDescent="0.2">
      <c r="A68" s="1" t="s">
        <v>1425</v>
      </c>
    </row>
    <row r="69" spans="1:28" x14ac:dyDescent="0.2">
      <c r="B69" s="2" t="s">
        <v>147</v>
      </c>
      <c r="C69" s="8">
        <v>0.502</v>
      </c>
      <c r="D69" s="9">
        <v>0.63600000000000001</v>
      </c>
      <c r="E69" s="9">
        <v>0.58699999999999997</v>
      </c>
      <c r="F69" s="9">
        <v>0.49399999999999999</v>
      </c>
      <c r="G69" s="9">
        <v>0.49299999999999999</v>
      </c>
      <c r="H69" s="9">
        <v>0.34</v>
      </c>
      <c r="I69" s="9">
        <v>0.25600000000000001</v>
      </c>
      <c r="J69" s="9">
        <v>0.378</v>
      </c>
      <c r="K69" s="9">
        <v>0.45500000000000002</v>
      </c>
      <c r="L69" s="9">
        <v>0.50900000000000001</v>
      </c>
      <c r="M69" s="9">
        <v>0.53200000000000003</v>
      </c>
      <c r="N69" s="9">
        <v>0.55100000000000005</v>
      </c>
      <c r="O69" s="9">
        <v>0.52800000000000002</v>
      </c>
      <c r="P69" s="9">
        <v>0.54</v>
      </c>
      <c r="Q69" s="9">
        <v>0.44400000000000001</v>
      </c>
      <c r="R69" s="9">
        <v>0.52800000000000002</v>
      </c>
      <c r="S69" s="9">
        <v>0.34499999999999997</v>
      </c>
      <c r="T69" s="9">
        <v>0.504</v>
      </c>
      <c r="U69" s="9">
        <v>0.38400000000000001</v>
      </c>
      <c r="V69" s="9">
        <v>0.55700000000000005</v>
      </c>
      <c r="W69" s="9">
        <v>0.5</v>
      </c>
      <c r="X69" s="9">
        <v>0.47499999999999998</v>
      </c>
      <c r="Y69" s="9">
        <v>0.50900000000000001</v>
      </c>
      <c r="Z69" s="9">
        <v>0.48599999999999999</v>
      </c>
      <c r="AA69" s="9">
        <v>0.51200000000000001</v>
      </c>
      <c r="AB69" s="9">
        <v>0.51900000000000002</v>
      </c>
    </row>
    <row r="70" spans="1:28" x14ac:dyDescent="0.2">
      <c r="B70" s="2" t="s">
        <v>21</v>
      </c>
      <c r="C70" s="8">
        <v>0.47399999999999998</v>
      </c>
      <c r="D70" s="9">
        <v>0.36099999999999999</v>
      </c>
      <c r="E70" s="9">
        <v>0.40200000000000002</v>
      </c>
      <c r="F70" s="9">
        <v>0.48299999999999998</v>
      </c>
      <c r="G70" s="9">
        <v>0.47899999999999998</v>
      </c>
      <c r="H70" s="9">
        <v>0.628</v>
      </c>
      <c r="I70" s="9">
        <v>0.67</v>
      </c>
      <c r="J70" s="9">
        <v>0.56399999999999995</v>
      </c>
      <c r="K70" s="9">
        <v>0.498</v>
      </c>
      <c r="L70" s="9">
        <v>0.47699999999999998</v>
      </c>
      <c r="M70" s="9">
        <v>0.44800000000000001</v>
      </c>
      <c r="N70" s="9">
        <v>0.44900000000000001</v>
      </c>
      <c r="O70" s="9">
        <v>0.46100000000000002</v>
      </c>
      <c r="P70" s="9">
        <v>0.437</v>
      </c>
      <c r="Q70" s="9">
        <v>0.53400000000000003</v>
      </c>
      <c r="R70" s="9">
        <v>0.44900000000000001</v>
      </c>
      <c r="S70" s="9">
        <v>0.63400000000000001</v>
      </c>
      <c r="T70" s="9">
        <v>0.47299999999999998</v>
      </c>
      <c r="U70" s="9">
        <v>0.58099999999999996</v>
      </c>
      <c r="V70" s="9">
        <v>0.41799999999999998</v>
      </c>
      <c r="W70" s="9">
        <v>0.5</v>
      </c>
      <c r="X70" s="9">
        <v>0.50800000000000001</v>
      </c>
      <c r="Y70" s="9">
        <v>0.46700000000000003</v>
      </c>
      <c r="Z70" s="9">
        <v>0.48599999999999999</v>
      </c>
      <c r="AA70" s="9">
        <v>0.46800000000000003</v>
      </c>
      <c r="AB70" s="9">
        <v>0.45900000000000002</v>
      </c>
    </row>
    <row r="71" spans="1:28" x14ac:dyDescent="0.2">
      <c r="B71" s="2" t="s">
        <v>22</v>
      </c>
      <c r="C71" s="8">
        <v>2.4E-2</v>
      </c>
      <c r="D71" s="9">
        <v>3.0000000000000001E-3</v>
      </c>
      <c r="E71" s="9">
        <v>1.0999999999999999E-2</v>
      </c>
      <c r="F71" s="9">
        <v>2.1999999999999999E-2</v>
      </c>
      <c r="G71" s="9">
        <v>2.7E-2</v>
      </c>
      <c r="H71" s="9">
        <v>3.1E-2</v>
      </c>
      <c r="I71" s="9">
        <v>7.3999999999999996E-2</v>
      </c>
      <c r="J71" s="9">
        <v>5.8000000000000003E-2</v>
      </c>
      <c r="K71" s="9">
        <v>4.5999999999999999E-2</v>
      </c>
      <c r="L71" s="9">
        <v>1.4E-2</v>
      </c>
      <c r="M71" s="9">
        <v>0.02</v>
      </c>
      <c r="N71" s="9">
        <v>0</v>
      </c>
      <c r="O71" s="9">
        <v>1.0999999999999999E-2</v>
      </c>
      <c r="P71" s="9">
        <v>2.3E-2</v>
      </c>
      <c r="Q71" s="9">
        <v>2.1999999999999999E-2</v>
      </c>
      <c r="R71" s="9">
        <v>2.3E-2</v>
      </c>
      <c r="S71" s="9">
        <v>2.1000000000000001E-2</v>
      </c>
      <c r="T71" s="9">
        <v>2.3E-2</v>
      </c>
      <c r="U71" s="9">
        <v>3.5000000000000003E-2</v>
      </c>
      <c r="V71" s="9">
        <v>2.5000000000000001E-2</v>
      </c>
      <c r="W71" s="9">
        <v>0</v>
      </c>
      <c r="X71" s="9">
        <v>1.7000000000000001E-2</v>
      </c>
      <c r="Y71" s="9">
        <v>2.5000000000000001E-2</v>
      </c>
      <c r="Z71" s="9">
        <v>2.8000000000000001E-2</v>
      </c>
      <c r="AA71" s="9">
        <v>2.1000000000000001E-2</v>
      </c>
      <c r="AB71" s="9">
        <v>2.1999999999999999E-2</v>
      </c>
    </row>
    <row r="72" spans="1:28" x14ac:dyDescent="0.2">
      <c r="B72" s="2" t="s">
        <v>3</v>
      </c>
      <c r="C72" s="3">
        <v>2081</v>
      </c>
      <c r="D72" s="4">
        <v>319</v>
      </c>
      <c r="E72" s="4">
        <v>455</v>
      </c>
      <c r="F72" s="4">
        <v>540</v>
      </c>
      <c r="G72" s="4">
        <v>365</v>
      </c>
      <c r="H72" s="4">
        <v>191</v>
      </c>
      <c r="I72" s="4">
        <v>176</v>
      </c>
      <c r="J72" s="4">
        <v>156</v>
      </c>
      <c r="K72" s="4">
        <v>303</v>
      </c>
      <c r="L72" s="4">
        <v>556</v>
      </c>
      <c r="M72" s="4">
        <v>252</v>
      </c>
      <c r="N72" s="4">
        <v>147</v>
      </c>
      <c r="O72" s="4">
        <v>178</v>
      </c>
      <c r="P72" s="4">
        <v>1212</v>
      </c>
      <c r="Q72" s="4">
        <v>809</v>
      </c>
      <c r="R72" s="4">
        <v>1761</v>
      </c>
      <c r="S72" s="4">
        <v>238</v>
      </c>
      <c r="T72" s="4">
        <v>1878</v>
      </c>
      <c r="U72" s="4">
        <v>86</v>
      </c>
      <c r="V72" s="4">
        <v>122</v>
      </c>
      <c r="W72" s="4">
        <v>60</v>
      </c>
      <c r="X72" s="4">
        <v>177</v>
      </c>
      <c r="Y72" s="4">
        <v>525</v>
      </c>
      <c r="Z72" s="4">
        <v>498</v>
      </c>
      <c r="AA72" s="4">
        <v>432</v>
      </c>
      <c r="AB72" s="4">
        <v>368</v>
      </c>
    </row>
    <row r="73" spans="1:28" s="15" customFormat="1" x14ac:dyDescent="0.2">
      <c r="A73" s="44" t="s">
        <v>43</v>
      </c>
      <c r="B73" s="19"/>
      <c r="C73" s="51">
        <f>C71*C72</f>
        <v>49.944000000000003</v>
      </c>
      <c r="D73" s="51">
        <f t="shared" ref="D73:AB73" si="133">D71*D72</f>
        <v>0.95700000000000007</v>
      </c>
      <c r="E73" s="51">
        <f t="shared" si="133"/>
        <v>5.0049999999999999</v>
      </c>
      <c r="F73" s="51">
        <f t="shared" si="133"/>
        <v>11.879999999999999</v>
      </c>
      <c r="G73" s="51">
        <f t="shared" si="133"/>
        <v>9.8550000000000004</v>
      </c>
      <c r="H73" s="51">
        <f t="shared" si="133"/>
        <v>5.9210000000000003</v>
      </c>
      <c r="I73" s="51">
        <f t="shared" si="133"/>
        <v>13.023999999999999</v>
      </c>
      <c r="J73" s="51">
        <f t="shared" si="133"/>
        <v>9.048</v>
      </c>
      <c r="K73" s="51">
        <f t="shared" si="133"/>
        <v>13.938000000000001</v>
      </c>
      <c r="L73" s="51">
        <f t="shared" si="133"/>
        <v>7.7839999999999998</v>
      </c>
      <c r="M73" s="51">
        <f t="shared" si="133"/>
        <v>5.04</v>
      </c>
      <c r="N73" s="51">
        <f t="shared" si="133"/>
        <v>0</v>
      </c>
      <c r="O73" s="51">
        <f t="shared" si="133"/>
        <v>1.958</v>
      </c>
      <c r="P73" s="51">
        <f t="shared" si="133"/>
        <v>27.876000000000001</v>
      </c>
      <c r="Q73" s="51">
        <f t="shared" si="133"/>
        <v>17.797999999999998</v>
      </c>
      <c r="R73" s="51">
        <f t="shared" si="133"/>
        <v>40.503</v>
      </c>
      <c r="S73" s="51">
        <f t="shared" si="133"/>
        <v>4.9980000000000002</v>
      </c>
      <c r="T73" s="51">
        <f t="shared" si="133"/>
        <v>43.194000000000003</v>
      </c>
      <c r="U73" s="51">
        <f t="shared" si="133"/>
        <v>3.0100000000000002</v>
      </c>
      <c r="V73" s="51">
        <f t="shared" si="133"/>
        <v>3.0500000000000003</v>
      </c>
      <c r="W73" s="51">
        <f t="shared" si="133"/>
        <v>0</v>
      </c>
      <c r="X73" s="51">
        <f t="shared" si="133"/>
        <v>3.0090000000000003</v>
      </c>
      <c r="Y73" s="51">
        <f t="shared" si="133"/>
        <v>13.125</v>
      </c>
      <c r="Z73" s="51">
        <f t="shared" si="133"/>
        <v>13.944000000000001</v>
      </c>
      <c r="AA73" s="51">
        <f t="shared" si="133"/>
        <v>9.072000000000001</v>
      </c>
      <c r="AB73" s="51">
        <f t="shared" si="133"/>
        <v>8.0960000000000001</v>
      </c>
    </row>
    <row r="74" spans="1:28" s="15" customFormat="1" x14ac:dyDescent="0.2">
      <c r="A74" s="44" t="s">
        <v>51</v>
      </c>
      <c r="B74" s="19"/>
      <c r="C74" s="14">
        <f>C70*C72</f>
        <v>986.39400000000001</v>
      </c>
      <c r="D74" s="14">
        <f t="shared" ref="D74:AB74" si="134">D70*D72</f>
        <v>115.15899999999999</v>
      </c>
      <c r="E74" s="14">
        <f t="shared" si="134"/>
        <v>182.91000000000003</v>
      </c>
      <c r="F74" s="14">
        <f t="shared" si="134"/>
        <v>260.82</v>
      </c>
      <c r="G74" s="14">
        <f t="shared" si="134"/>
        <v>174.83499999999998</v>
      </c>
      <c r="H74" s="14">
        <f t="shared" si="134"/>
        <v>119.94800000000001</v>
      </c>
      <c r="I74" s="14">
        <f t="shared" si="134"/>
        <v>117.92</v>
      </c>
      <c r="J74" s="14">
        <f t="shared" si="134"/>
        <v>87.983999999999995</v>
      </c>
      <c r="K74" s="14">
        <f t="shared" si="134"/>
        <v>150.89400000000001</v>
      </c>
      <c r="L74" s="14">
        <f t="shared" si="134"/>
        <v>265.21199999999999</v>
      </c>
      <c r="M74" s="14">
        <f t="shared" si="134"/>
        <v>112.896</v>
      </c>
      <c r="N74" s="14">
        <f t="shared" si="134"/>
        <v>66.003</v>
      </c>
      <c r="O74" s="14">
        <f t="shared" si="134"/>
        <v>82.058000000000007</v>
      </c>
      <c r="P74" s="14">
        <f t="shared" si="134"/>
        <v>529.64400000000001</v>
      </c>
      <c r="Q74" s="14">
        <f t="shared" si="134"/>
        <v>432.00600000000003</v>
      </c>
      <c r="R74" s="14">
        <f t="shared" si="134"/>
        <v>790.68899999999996</v>
      </c>
      <c r="S74" s="14">
        <f t="shared" si="134"/>
        <v>150.892</v>
      </c>
      <c r="T74" s="14">
        <f t="shared" si="134"/>
        <v>888.29399999999998</v>
      </c>
      <c r="U74" s="14">
        <f t="shared" si="134"/>
        <v>49.965999999999994</v>
      </c>
      <c r="V74" s="14">
        <f t="shared" si="134"/>
        <v>50.995999999999995</v>
      </c>
      <c r="W74" s="14">
        <f t="shared" si="134"/>
        <v>30</v>
      </c>
      <c r="X74" s="14">
        <f t="shared" si="134"/>
        <v>89.915999999999997</v>
      </c>
      <c r="Y74" s="14">
        <f t="shared" si="134"/>
        <v>245.17500000000001</v>
      </c>
      <c r="Z74" s="14">
        <f t="shared" si="134"/>
        <v>242.02799999999999</v>
      </c>
      <c r="AA74" s="14">
        <f t="shared" si="134"/>
        <v>202.17600000000002</v>
      </c>
      <c r="AB74" s="14">
        <f t="shared" si="134"/>
        <v>168.91200000000001</v>
      </c>
    </row>
    <row r="75" spans="1:28" s="15" customFormat="1" x14ac:dyDescent="0.2">
      <c r="A75" s="44" t="s">
        <v>52</v>
      </c>
      <c r="B75" s="19"/>
      <c r="C75" s="14">
        <f>C73+C74</f>
        <v>1036.338</v>
      </c>
      <c r="D75" s="14">
        <f t="shared" ref="D75:AB75" si="135">D73+D74</f>
        <v>116.11599999999999</v>
      </c>
      <c r="E75" s="14">
        <f t="shared" si="135"/>
        <v>187.91500000000002</v>
      </c>
      <c r="F75" s="14">
        <f t="shared" si="135"/>
        <v>272.7</v>
      </c>
      <c r="G75" s="14">
        <f t="shared" si="135"/>
        <v>184.68999999999997</v>
      </c>
      <c r="H75" s="14">
        <f t="shared" si="135"/>
        <v>125.86900000000001</v>
      </c>
      <c r="I75" s="14">
        <f t="shared" si="135"/>
        <v>130.94399999999999</v>
      </c>
      <c r="J75" s="14">
        <f t="shared" si="135"/>
        <v>97.031999999999996</v>
      </c>
      <c r="K75" s="14">
        <f t="shared" si="135"/>
        <v>164.83199999999999</v>
      </c>
      <c r="L75" s="14">
        <f t="shared" si="135"/>
        <v>272.99599999999998</v>
      </c>
      <c r="M75" s="14">
        <f t="shared" si="135"/>
        <v>117.93600000000001</v>
      </c>
      <c r="N75" s="14">
        <f t="shared" si="135"/>
        <v>66.003</v>
      </c>
      <c r="O75" s="14">
        <f t="shared" si="135"/>
        <v>84.016000000000005</v>
      </c>
      <c r="P75" s="14">
        <f t="shared" si="135"/>
        <v>557.52</v>
      </c>
      <c r="Q75" s="14">
        <f t="shared" si="135"/>
        <v>449.80400000000003</v>
      </c>
      <c r="R75" s="14">
        <f t="shared" si="135"/>
        <v>831.19200000000001</v>
      </c>
      <c r="S75" s="14">
        <f t="shared" si="135"/>
        <v>155.88999999999999</v>
      </c>
      <c r="T75" s="14">
        <f t="shared" si="135"/>
        <v>931.48799999999994</v>
      </c>
      <c r="U75" s="14">
        <f t="shared" si="135"/>
        <v>52.975999999999992</v>
      </c>
      <c r="V75" s="14">
        <f t="shared" si="135"/>
        <v>54.045999999999992</v>
      </c>
      <c r="W75" s="14">
        <f t="shared" si="135"/>
        <v>30</v>
      </c>
      <c r="X75" s="14">
        <f t="shared" si="135"/>
        <v>92.924999999999997</v>
      </c>
      <c r="Y75" s="14">
        <f t="shared" si="135"/>
        <v>258.3</v>
      </c>
      <c r="Z75" s="14">
        <f t="shared" si="135"/>
        <v>255.97199999999998</v>
      </c>
      <c r="AA75" s="14">
        <f t="shared" si="135"/>
        <v>211.24800000000002</v>
      </c>
      <c r="AB75" s="14">
        <f t="shared" si="135"/>
        <v>177.00800000000001</v>
      </c>
    </row>
    <row r="76" spans="1:28" s="15" customFormat="1" x14ac:dyDescent="0.2">
      <c r="A76" s="44" t="s">
        <v>46</v>
      </c>
      <c r="B76" s="19"/>
      <c r="C76" s="52">
        <f>C73/C75</f>
        <v>4.8192771084337352E-2</v>
      </c>
      <c r="D76" s="52">
        <f t="shared" ref="D76:AB76" si="136">D73/D75</f>
        <v>8.2417582417582437E-3</v>
      </c>
      <c r="E76" s="52">
        <f t="shared" si="136"/>
        <v>2.6634382566585953E-2</v>
      </c>
      <c r="F76" s="52">
        <f t="shared" si="136"/>
        <v>4.3564356435643561E-2</v>
      </c>
      <c r="G76" s="52">
        <f t="shared" si="136"/>
        <v>5.3359683794466414E-2</v>
      </c>
      <c r="H76" s="52">
        <f t="shared" si="136"/>
        <v>4.7040971168437022E-2</v>
      </c>
      <c r="I76" s="52">
        <f t="shared" si="136"/>
        <v>9.9462365591397858E-2</v>
      </c>
      <c r="J76" s="52">
        <f t="shared" si="136"/>
        <v>9.3247588424437297E-2</v>
      </c>
      <c r="K76" s="52">
        <f t="shared" si="136"/>
        <v>8.455882352941177E-2</v>
      </c>
      <c r="L76" s="52">
        <f t="shared" si="136"/>
        <v>2.8513238289205704E-2</v>
      </c>
      <c r="M76" s="52">
        <f t="shared" si="136"/>
        <v>4.2735042735042736E-2</v>
      </c>
      <c r="N76" s="52">
        <f t="shared" si="136"/>
        <v>0</v>
      </c>
      <c r="O76" s="52">
        <f t="shared" si="136"/>
        <v>2.3305084745762709E-2</v>
      </c>
      <c r="P76" s="52">
        <f t="shared" si="136"/>
        <v>0.05</v>
      </c>
      <c r="Q76" s="52">
        <f t="shared" si="136"/>
        <v>3.9568345323741004E-2</v>
      </c>
      <c r="R76" s="52">
        <f t="shared" si="136"/>
        <v>4.8728813559322036E-2</v>
      </c>
      <c r="S76" s="52">
        <f t="shared" si="136"/>
        <v>3.2061068702290078E-2</v>
      </c>
      <c r="T76" s="52">
        <f t="shared" si="136"/>
        <v>4.6370967741935491E-2</v>
      </c>
      <c r="U76" s="52">
        <f t="shared" si="136"/>
        <v>5.681818181818183E-2</v>
      </c>
      <c r="V76" s="52">
        <f t="shared" si="136"/>
        <v>5.6433408577878118E-2</v>
      </c>
      <c r="W76" s="52">
        <f t="shared" si="136"/>
        <v>0</v>
      </c>
      <c r="X76" s="52">
        <f t="shared" si="136"/>
        <v>3.2380952380952385E-2</v>
      </c>
      <c r="Y76" s="52">
        <f t="shared" si="136"/>
        <v>5.08130081300813E-2</v>
      </c>
      <c r="Z76" s="52">
        <f t="shared" si="136"/>
        <v>5.4474708171206233E-2</v>
      </c>
      <c r="AA76" s="52">
        <f t="shared" si="136"/>
        <v>4.2944785276073622E-2</v>
      </c>
      <c r="AB76" s="52">
        <f t="shared" si="136"/>
        <v>4.5738045738045734E-2</v>
      </c>
    </row>
    <row r="77" spans="1:28" ht="76.5" x14ac:dyDescent="0.2">
      <c r="A77" s="1" t="s">
        <v>1407</v>
      </c>
    </row>
    <row r="78" spans="1:28" x14ac:dyDescent="0.2">
      <c r="B78" s="2" t="s">
        <v>147</v>
      </c>
      <c r="C78" s="8">
        <v>0.40500000000000003</v>
      </c>
      <c r="D78" s="9">
        <v>0.54300000000000004</v>
      </c>
      <c r="E78" s="9">
        <v>0.498</v>
      </c>
      <c r="F78" s="9">
        <v>0.39200000000000002</v>
      </c>
      <c r="G78" s="9">
        <v>0.35199999999999998</v>
      </c>
      <c r="H78" s="9">
        <v>0.246</v>
      </c>
      <c r="I78" s="9">
        <v>0.24099999999999999</v>
      </c>
      <c r="J78" s="9">
        <v>0.26600000000000001</v>
      </c>
      <c r="K78" s="9">
        <v>0.35499999999999998</v>
      </c>
      <c r="L78" s="9">
        <v>0.40400000000000003</v>
      </c>
      <c r="M78" s="9">
        <v>0.42299999999999999</v>
      </c>
      <c r="N78" s="9">
        <v>0.442</v>
      </c>
      <c r="O78" s="9">
        <v>0.42899999999999999</v>
      </c>
      <c r="P78" s="9">
        <v>0.42099999999999999</v>
      </c>
      <c r="Q78" s="9">
        <v>0.377</v>
      </c>
      <c r="R78" s="9">
        <v>0.42299999999999999</v>
      </c>
      <c r="S78" s="9">
        <v>0.29499999999999998</v>
      </c>
      <c r="T78" s="9">
        <v>0.41</v>
      </c>
      <c r="U78" s="9">
        <v>0.29099999999999998</v>
      </c>
      <c r="V78" s="9">
        <v>0.41</v>
      </c>
      <c r="W78" s="9">
        <v>0.39700000000000002</v>
      </c>
      <c r="X78" s="9">
        <v>0.36899999999999999</v>
      </c>
      <c r="Y78" s="9">
        <v>0.40200000000000002</v>
      </c>
      <c r="Z78" s="9">
        <v>0.40899999999999997</v>
      </c>
      <c r="AA78" s="9">
        <v>0.41099999999999998</v>
      </c>
      <c r="AB78" s="9">
        <v>0.42199999999999999</v>
      </c>
    </row>
    <row r="79" spans="1:28" x14ac:dyDescent="0.2">
      <c r="B79" s="2" t="s">
        <v>21</v>
      </c>
      <c r="C79" s="8">
        <v>0.442</v>
      </c>
      <c r="D79" s="9">
        <v>0.375</v>
      </c>
      <c r="E79" s="9">
        <v>0.41199999999999998</v>
      </c>
      <c r="F79" s="9">
        <v>0.45800000000000002</v>
      </c>
      <c r="G79" s="9">
        <v>0.45</v>
      </c>
      <c r="H79" s="9">
        <v>0.56699999999999995</v>
      </c>
      <c r="I79" s="9">
        <v>0.46</v>
      </c>
      <c r="J79" s="9">
        <v>0.5</v>
      </c>
      <c r="K79" s="9">
        <v>0.39800000000000002</v>
      </c>
      <c r="L79" s="9">
        <v>0.44700000000000001</v>
      </c>
      <c r="M79" s="9">
        <v>0.47</v>
      </c>
      <c r="N79" s="9">
        <v>0.45600000000000002</v>
      </c>
      <c r="O79" s="9">
        <v>0.497</v>
      </c>
      <c r="P79" s="9">
        <v>0.41199999999999998</v>
      </c>
      <c r="Q79" s="9">
        <v>0.49399999999999999</v>
      </c>
      <c r="R79" s="9">
        <v>0.42499999999999999</v>
      </c>
      <c r="S79" s="9">
        <v>0.55700000000000005</v>
      </c>
      <c r="T79" s="9">
        <v>0.442</v>
      </c>
      <c r="U79" s="9">
        <v>0.47699999999999998</v>
      </c>
      <c r="V79" s="9">
        <v>0.41799999999999998</v>
      </c>
      <c r="W79" s="9">
        <v>0.44400000000000001</v>
      </c>
      <c r="X79" s="9">
        <v>0.48899999999999999</v>
      </c>
      <c r="Y79" s="9">
        <v>0.42299999999999999</v>
      </c>
      <c r="Z79" s="9">
        <v>0.42899999999999999</v>
      </c>
      <c r="AA79" s="9">
        <v>0.45700000000000002</v>
      </c>
      <c r="AB79" s="9">
        <v>0.44700000000000001</v>
      </c>
    </row>
    <row r="80" spans="1:28" x14ac:dyDescent="0.2">
      <c r="B80" s="2" t="s">
        <v>22</v>
      </c>
      <c r="C80" s="8">
        <v>0.153</v>
      </c>
      <c r="D80" s="9">
        <v>8.2000000000000003E-2</v>
      </c>
      <c r="E80" s="9">
        <v>0.09</v>
      </c>
      <c r="F80" s="9">
        <v>0.15</v>
      </c>
      <c r="G80" s="9">
        <v>0.19800000000000001</v>
      </c>
      <c r="H80" s="9">
        <v>0.187</v>
      </c>
      <c r="I80" s="9">
        <v>0.29899999999999999</v>
      </c>
      <c r="J80" s="9">
        <v>0.23400000000000001</v>
      </c>
      <c r="K80" s="9">
        <v>0.247</v>
      </c>
      <c r="L80" s="9">
        <v>0.14899999999999999</v>
      </c>
      <c r="M80" s="9">
        <v>0.107</v>
      </c>
      <c r="N80" s="9">
        <v>0.10199999999999999</v>
      </c>
      <c r="O80" s="9">
        <v>7.2999999999999995E-2</v>
      </c>
      <c r="P80" s="9">
        <v>0.16700000000000001</v>
      </c>
      <c r="Q80" s="9">
        <v>0.128</v>
      </c>
      <c r="R80" s="9">
        <v>0.152</v>
      </c>
      <c r="S80" s="9">
        <v>0.14799999999999999</v>
      </c>
      <c r="T80" s="9">
        <v>0.14799999999999999</v>
      </c>
      <c r="U80" s="9">
        <v>0.23300000000000001</v>
      </c>
      <c r="V80" s="9">
        <v>0.17199999999999999</v>
      </c>
      <c r="W80" s="9">
        <v>0.159</v>
      </c>
      <c r="X80" s="9">
        <v>0.14199999999999999</v>
      </c>
      <c r="Y80" s="9">
        <v>0.17499999999999999</v>
      </c>
      <c r="Z80" s="9">
        <v>0.16200000000000001</v>
      </c>
      <c r="AA80" s="9">
        <v>0.13200000000000001</v>
      </c>
      <c r="AB80" s="9">
        <v>0.13100000000000001</v>
      </c>
    </row>
    <row r="81" spans="1:28" x14ac:dyDescent="0.2">
      <c r="B81" s="2" t="s">
        <v>3</v>
      </c>
      <c r="C81" s="3">
        <v>2078</v>
      </c>
      <c r="D81" s="4">
        <v>317</v>
      </c>
      <c r="E81" s="4">
        <v>454</v>
      </c>
      <c r="F81" s="4">
        <v>541</v>
      </c>
      <c r="G81" s="4">
        <v>369</v>
      </c>
      <c r="H81" s="4">
        <v>187</v>
      </c>
      <c r="I81" s="4">
        <v>174</v>
      </c>
      <c r="J81" s="4">
        <v>158</v>
      </c>
      <c r="K81" s="4">
        <v>304</v>
      </c>
      <c r="L81" s="4">
        <v>557</v>
      </c>
      <c r="M81" s="4">
        <v>253</v>
      </c>
      <c r="N81" s="4">
        <v>147</v>
      </c>
      <c r="O81" s="4">
        <v>177</v>
      </c>
      <c r="P81" s="4">
        <v>1206</v>
      </c>
      <c r="Q81" s="4">
        <v>811</v>
      </c>
      <c r="R81" s="4">
        <v>1762</v>
      </c>
      <c r="S81" s="4">
        <v>237</v>
      </c>
      <c r="T81" s="4">
        <v>1875</v>
      </c>
      <c r="U81" s="4">
        <v>86</v>
      </c>
      <c r="V81" s="4">
        <v>122</v>
      </c>
      <c r="W81" s="4">
        <v>63</v>
      </c>
      <c r="X81" s="4">
        <v>176</v>
      </c>
      <c r="Y81" s="4">
        <v>520</v>
      </c>
      <c r="Z81" s="4">
        <v>499</v>
      </c>
      <c r="AA81" s="4">
        <v>433</v>
      </c>
      <c r="AB81" s="4">
        <v>367</v>
      </c>
    </row>
    <row r="82" spans="1:28" s="15" customFormat="1" x14ac:dyDescent="0.2">
      <c r="A82" s="44" t="s">
        <v>43</v>
      </c>
      <c r="B82" s="19"/>
      <c r="C82" s="51">
        <f>C80*C81</f>
        <v>317.93399999999997</v>
      </c>
      <c r="D82" s="51">
        <f t="shared" ref="D82:AB82" si="137">D80*D81</f>
        <v>25.994</v>
      </c>
      <c r="E82" s="51">
        <f t="shared" si="137"/>
        <v>40.86</v>
      </c>
      <c r="F82" s="51">
        <f t="shared" si="137"/>
        <v>81.149999999999991</v>
      </c>
      <c r="G82" s="51">
        <f t="shared" si="137"/>
        <v>73.061999999999998</v>
      </c>
      <c r="H82" s="51">
        <f t="shared" si="137"/>
        <v>34.969000000000001</v>
      </c>
      <c r="I82" s="51">
        <f t="shared" si="137"/>
        <v>52.025999999999996</v>
      </c>
      <c r="J82" s="51">
        <f t="shared" si="137"/>
        <v>36.972000000000001</v>
      </c>
      <c r="K82" s="51">
        <f t="shared" si="137"/>
        <v>75.087999999999994</v>
      </c>
      <c r="L82" s="51">
        <f t="shared" si="137"/>
        <v>82.992999999999995</v>
      </c>
      <c r="M82" s="51">
        <f t="shared" si="137"/>
        <v>27.070999999999998</v>
      </c>
      <c r="N82" s="51">
        <f t="shared" si="137"/>
        <v>14.994</v>
      </c>
      <c r="O82" s="51">
        <f t="shared" si="137"/>
        <v>12.920999999999999</v>
      </c>
      <c r="P82" s="51">
        <f t="shared" si="137"/>
        <v>201.40200000000002</v>
      </c>
      <c r="Q82" s="51">
        <f t="shared" si="137"/>
        <v>103.80800000000001</v>
      </c>
      <c r="R82" s="51">
        <f t="shared" si="137"/>
        <v>267.82400000000001</v>
      </c>
      <c r="S82" s="51">
        <f t="shared" si="137"/>
        <v>35.076000000000001</v>
      </c>
      <c r="T82" s="51">
        <f t="shared" si="137"/>
        <v>277.5</v>
      </c>
      <c r="U82" s="51">
        <f t="shared" si="137"/>
        <v>20.038</v>
      </c>
      <c r="V82" s="51">
        <f t="shared" si="137"/>
        <v>20.983999999999998</v>
      </c>
      <c r="W82" s="51">
        <f t="shared" si="137"/>
        <v>10.016999999999999</v>
      </c>
      <c r="X82" s="51">
        <f t="shared" si="137"/>
        <v>24.991999999999997</v>
      </c>
      <c r="Y82" s="51">
        <f t="shared" si="137"/>
        <v>91</v>
      </c>
      <c r="Z82" s="51">
        <f t="shared" si="137"/>
        <v>80.838000000000008</v>
      </c>
      <c r="AA82" s="51">
        <f t="shared" si="137"/>
        <v>57.156000000000006</v>
      </c>
      <c r="AB82" s="51">
        <f t="shared" si="137"/>
        <v>48.077000000000005</v>
      </c>
    </row>
    <row r="83" spans="1:28" s="15" customFormat="1" x14ac:dyDescent="0.2">
      <c r="A83" s="44" t="s">
        <v>53</v>
      </c>
      <c r="B83" s="19"/>
      <c r="C83" s="14">
        <f>C79*C81</f>
        <v>918.476</v>
      </c>
      <c r="D83" s="14">
        <f t="shared" ref="D83:AB83" si="138">D79*D81</f>
        <v>118.875</v>
      </c>
      <c r="E83" s="14">
        <f t="shared" si="138"/>
        <v>187.048</v>
      </c>
      <c r="F83" s="14">
        <f t="shared" si="138"/>
        <v>247.77800000000002</v>
      </c>
      <c r="G83" s="14">
        <f t="shared" si="138"/>
        <v>166.05</v>
      </c>
      <c r="H83" s="14">
        <f t="shared" si="138"/>
        <v>106.029</v>
      </c>
      <c r="I83" s="14">
        <f t="shared" si="138"/>
        <v>80.040000000000006</v>
      </c>
      <c r="J83" s="14">
        <f t="shared" si="138"/>
        <v>79</v>
      </c>
      <c r="K83" s="14">
        <f t="shared" si="138"/>
        <v>120.992</v>
      </c>
      <c r="L83" s="14">
        <f t="shared" si="138"/>
        <v>248.97900000000001</v>
      </c>
      <c r="M83" s="14">
        <f t="shared" si="138"/>
        <v>118.91</v>
      </c>
      <c r="N83" s="14">
        <f t="shared" si="138"/>
        <v>67.031999999999996</v>
      </c>
      <c r="O83" s="14">
        <f t="shared" si="138"/>
        <v>87.968999999999994</v>
      </c>
      <c r="P83" s="14">
        <f t="shared" si="138"/>
        <v>496.87199999999996</v>
      </c>
      <c r="Q83" s="14">
        <f t="shared" si="138"/>
        <v>400.63400000000001</v>
      </c>
      <c r="R83" s="14">
        <f t="shared" si="138"/>
        <v>748.85</v>
      </c>
      <c r="S83" s="14">
        <f t="shared" si="138"/>
        <v>132.00900000000001</v>
      </c>
      <c r="T83" s="14">
        <f t="shared" si="138"/>
        <v>828.75</v>
      </c>
      <c r="U83" s="14">
        <f t="shared" si="138"/>
        <v>41.021999999999998</v>
      </c>
      <c r="V83" s="14">
        <f t="shared" si="138"/>
        <v>50.995999999999995</v>
      </c>
      <c r="W83" s="14">
        <f t="shared" si="138"/>
        <v>27.972000000000001</v>
      </c>
      <c r="X83" s="14">
        <f t="shared" si="138"/>
        <v>86.063999999999993</v>
      </c>
      <c r="Y83" s="14">
        <f t="shared" si="138"/>
        <v>219.95999999999998</v>
      </c>
      <c r="Z83" s="14">
        <f t="shared" si="138"/>
        <v>214.071</v>
      </c>
      <c r="AA83" s="14">
        <f t="shared" si="138"/>
        <v>197.881</v>
      </c>
      <c r="AB83" s="14">
        <f t="shared" si="138"/>
        <v>164.04900000000001</v>
      </c>
    </row>
    <row r="84" spans="1:28" s="15" customFormat="1" x14ac:dyDescent="0.2">
      <c r="A84" s="44" t="s">
        <v>52</v>
      </c>
      <c r="B84" s="19"/>
      <c r="C84" s="14">
        <f>C82+C83</f>
        <v>1236.4099999999999</v>
      </c>
      <c r="D84" s="14">
        <f t="shared" ref="D84:AB84" si="139">D82+D83</f>
        <v>144.869</v>
      </c>
      <c r="E84" s="14">
        <f t="shared" si="139"/>
        <v>227.90800000000002</v>
      </c>
      <c r="F84" s="14">
        <f t="shared" si="139"/>
        <v>328.928</v>
      </c>
      <c r="G84" s="14">
        <f t="shared" si="139"/>
        <v>239.11200000000002</v>
      </c>
      <c r="H84" s="14">
        <f t="shared" si="139"/>
        <v>140.99799999999999</v>
      </c>
      <c r="I84" s="14">
        <f t="shared" si="139"/>
        <v>132.066</v>
      </c>
      <c r="J84" s="14">
        <f t="shared" si="139"/>
        <v>115.97200000000001</v>
      </c>
      <c r="K84" s="14">
        <f t="shared" si="139"/>
        <v>196.07999999999998</v>
      </c>
      <c r="L84" s="14">
        <f t="shared" si="139"/>
        <v>331.97199999999998</v>
      </c>
      <c r="M84" s="14">
        <f t="shared" si="139"/>
        <v>145.98099999999999</v>
      </c>
      <c r="N84" s="14">
        <f t="shared" si="139"/>
        <v>82.025999999999996</v>
      </c>
      <c r="O84" s="14">
        <f t="shared" si="139"/>
        <v>100.88999999999999</v>
      </c>
      <c r="P84" s="14">
        <f t="shared" si="139"/>
        <v>698.274</v>
      </c>
      <c r="Q84" s="14">
        <f t="shared" si="139"/>
        <v>504.44200000000001</v>
      </c>
      <c r="R84" s="14">
        <f t="shared" si="139"/>
        <v>1016.674</v>
      </c>
      <c r="S84" s="14">
        <f t="shared" si="139"/>
        <v>167.08500000000001</v>
      </c>
      <c r="T84" s="14">
        <f t="shared" si="139"/>
        <v>1106.25</v>
      </c>
      <c r="U84" s="14">
        <f t="shared" si="139"/>
        <v>61.06</v>
      </c>
      <c r="V84" s="14">
        <f t="shared" si="139"/>
        <v>71.97999999999999</v>
      </c>
      <c r="W84" s="14">
        <f t="shared" si="139"/>
        <v>37.989000000000004</v>
      </c>
      <c r="X84" s="14">
        <f t="shared" si="139"/>
        <v>111.05599999999998</v>
      </c>
      <c r="Y84" s="14">
        <f t="shared" si="139"/>
        <v>310.95999999999998</v>
      </c>
      <c r="Z84" s="14">
        <f t="shared" si="139"/>
        <v>294.90899999999999</v>
      </c>
      <c r="AA84" s="14">
        <f t="shared" si="139"/>
        <v>255.03700000000001</v>
      </c>
      <c r="AB84" s="14">
        <f t="shared" si="139"/>
        <v>212.126</v>
      </c>
    </row>
    <row r="85" spans="1:28" s="15" customFormat="1" x14ac:dyDescent="0.2">
      <c r="A85" s="44" t="s">
        <v>54</v>
      </c>
      <c r="B85" s="19"/>
      <c r="C85" s="52">
        <f>C82/C84</f>
        <v>0.25714285714285717</v>
      </c>
      <c r="D85" s="52">
        <f t="shared" ref="D85:AB85" si="140">D82/D84</f>
        <v>0.17943107221006566</v>
      </c>
      <c r="E85" s="52">
        <f t="shared" si="140"/>
        <v>0.17928286852589639</v>
      </c>
      <c r="F85" s="52">
        <f t="shared" si="140"/>
        <v>0.24671052631578946</v>
      </c>
      <c r="G85" s="52">
        <f t="shared" si="140"/>
        <v>0.30555555555555552</v>
      </c>
      <c r="H85" s="52">
        <f t="shared" si="140"/>
        <v>0.24801061007957562</v>
      </c>
      <c r="I85" s="52">
        <f t="shared" si="140"/>
        <v>0.39393939393939392</v>
      </c>
      <c r="J85" s="52">
        <f t="shared" si="140"/>
        <v>0.31880108991825612</v>
      </c>
      <c r="K85" s="52">
        <f t="shared" si="140"/>
        <v>0.38294573643410851</v>
      </c>
      <c r="L85" s="52">
        <f t="shared" si="140"/>
        <v>0.25</v>
      </c>
      <c r="M85" s="52">
        <f t="shared" si="140"/>
        <v>0.18544194107452339</v>
      </c>
      <c r="N85" s="52">
        <f t="shared" si="140"/>
        <v>0.18279569892473119</v>
      </c>
      <c r="O85" s="52">
        <f t="shared" si="140"/>
        <v>0.1280701754385965</v>
      </c>
      <c r="P85" s="52">
        <f t="shared" si="140"/>
        <v>0.28842832469775476</v>
      </c>
      <c r="Q85" s="52">
        <f t="shared" si="140"/>
        <v>0.20578778135048231</v>
      </c>
      <c r="R85" s="52">
        <f t="shared" si="140"/>
        <v>0.2634315424610052</v>
      </c>
      <c r="S85" s="52">
        <f t="shared" si="140"/>
        <v>0.20992907801418439</v>
      </c>
      <c r="T85" s="52">
        <f t="shared" si="140"/>
        <v>0.25084745762711863</v>
      </c>
      <c r="U85" s="52">
        <f t="shared" si="140"/>
        <v>0.32816901408450705</v>
      </c>
      <c r="V85" s="52">
        <f t="shared" si="140"/>
        <v>0.29152542372881357</v>
      </c>
      <c r="W85" s="52">
        <f t="shared" si="140"/>
        <v>0.26368159203980096</v>
      </c>
      <c r="X85" s="52">
        <f t="shared" si="140"/>
        <v>0.22503961965134708</v>
      </c>
      <c r="Y85" s="52">
        <f t="shared" si="140"/>
        <v>0.29264214046822745</v>
      </c>
      <c r="Z85" s="52">
        <f t="shared" si="140"/>
        <v>0.2741116751269036</v>
      </c>
      <c r="AA85" s="52">
        <f t="shared" si="140"/>
        <v>0.22410865874363328</v>
      </c>
      <c r="AB85" s="52">
        <f t="shared" si="140"/>
        <v>0.22664359861591699</v>
      </c>
    </row>
    <row r="86" spans="1:28" ht="76.5" x14ac:dyDescent="0.2">
      <c r="A86" s="1" t="s">
        <v>1431</v>
      </c>
    </row>
    <row r="87" spans="1:28" x14ac:dyDescent="0.2">
      <c r="B87" s="2" t="s">
        <v>147</v>
      </c>
      <c r="C87" s="8">
        <v>0.51900000000000002</v>
      </c>
      <c r="D87" s="9">
        <v>0.61099999999999999</v>
      </c>
      <c r="E87" s="9">
        <v>0.57699999999999996</v>
      </c>
      <c r="F87" s="9">
        <v>0.50900000000000001</v>
      </c>
      <c r="G87" s="9">
        <v>0.48699999999999999</v>
      </c>
      <c r="H87" s="9">
        <v>0.42899999999999999</v>
      </c>
      <c r="I87" s="9">
        <v>0.36699999999999999</v>
      </c>
      <c r="J87" s="9">
        <v>0.29599999999999999</v>
      </c>
      <c r="K87" s="9">
        <v>0.45500000000000002</v>
      </c>
      <c r="L87" s="9">
        <v>0.52500000000000002</v>
      </c>
      <c r="M87" s="9">
        <v>0.54</v>
      </c>
      <c r="N87" s="9">
        <v>0.58299999999999996</v>
      </c>
      <c r="O87" s="9">
        <v>0.56399999999999995</v>
      </c>
      <c r="P87" s="9">
        <v>0.55700000000000005</v>
      </c>
      <c r="Q87" s="9">
        <v>0.45500000000000002</v>
      </c>
      <c r="R87" s="9">
        <v>0.53700000000000003</v>
      </c>
      <c r="S87" s="9">
        <v>0.39500000000000002</v>
      </c>
      <c r="T87" s="9">
        <v>0.52300000000000002</v>
      </c>
      <c r="U87" s="9">
        <v>0.4</v>
      </c>
      <c r="V87" s="9">
        <v>0.54500000000000004</v>
      </c>
      <c r="W87" s="9">
        <v>0.5</v>
      </c>
      <c r="X87" s="9">
        <v>0.51200000000000001</v>
      </c>
      <c r="Y87" s="9">
        <v>0.51900000000000002</v>
      </c>
      <c r="Z87" s="9">
        <v>0.50800000000000001</v>
      </c>
      <c r="AA87" s="9">
        <v>0.51500000000000001</v>
      </c>
      <c r="AB87" s="9">
        <v>0.54300000000000004</v>
      </c>
    </row>
    <row r="88" spans="1:28" x14ac:dyDescent="0.2">
      <c r="B88" s="2" t="s">
        <v>21</v>
      </c>
      <c r="C88" s="8">
        <v>0.44500000000000001</v>
      </c>
      <c r="D88" s="9">
        <v>0.36699999999999999</v>
      </c>
      <c r="E88" s="9">
        <v>0.38600000000000001</v>
      </c>
      <c r="F88" s="9">
        <v>0.46500000000000002</v>
      </c>
      <c r="G88" s="9">
        <v>0.48699999999999999</v>
      </c>
      <c r="H88" s="9">
        <v>0.50800000000000001</v>
      </c>
      <c r="I88" s="9">
        <v>0.54800000000000004</v>
      </c>
      <c r="J88" s="9">
        <v>0.58599999999999997</v>
      </c>
      <c r="K88" s="9">
        <v>0.46899999999999997</v>
      </c>
      <c r="L88" s="9">
        <v>0.44</v>
      </c>
      <c r="M88" s="9">
        <v>0.45600000000000002</v>
      </c>
      <c r="N88" s="9">
        <v>0.40300000000000002</v>
      </c>
      <c r="O88" s="9">
        <v>0.43</v>
      </c>
      <c r="P88" s="9">
        <v>0.40600000000000003</v>
      </c>
      <c r="Q88" s="9">
        <v>0.50900000000000001</v>
      </c>
      <c r="R88" s="9">
        <v>0.42699999999999999</v>
      </c>
      <c r="S88" s="9">
        <v>0.57099999999999995</v>
      </c>
      <c r="T88" s="9">
        <v>0.443</v>
      </c>
      <c r="U88" s="9">
        <v>0.51800000000000002</v>
      </c>
      <c r="V88" s="9">
        <v>0.40500000000000003</v>
      </c>
      <c r="W88" s="9">
        <v>0.46600000000000003</v>
      </c>
      <c r="X88" s="9">
        <v>0.46500000000000002</v>
      </c>
      <c r="Y88" s="9">
        <v>0.44</v>
      </c>
      <c r="Z88" s="9">
        <v>0.441</v>
      </c>
      <c r="AA88" s="9">
        <v>0.44400000000000001</v>
      </c>
      <c r="AB88" s="9">
        <v>0.441</v>
      </c>
    </row>
    <row r="89" spans="1:28" x14ac:dyDescent="0.2">
      <c r="B89" s="2" t="s">
        <v>22</v>
      </c>
      <c r="C89" s="8">
        <v>3.6999999999999998E-2</v>
      </c>
      <c r="D89" s="9">
        <v>2.1999999999999999E-2</v>
      </c>
      <c r="E89" s="9">
        <v>3.6999999999999998E-2</v>
      </c>
      <c r="F89" s="9">
        <v>2.5999999999999999E-2</v>
      </c>
      <c r="G89" s="9">
        <v>2.5999999999999999E-2</v>
      </c>
      <c r="H89" s="9">
        <v>6.3E-2</v>
      </c>
      <c r="I89" s="9">
        <v>8.4000000000000005E-2</v>
      </c>
      <c r="J89" s="9">
        <v>0.11799999999999999</v>
      </c>
      <c r="K89" s="9">
        <v>7.5999999999999998E-2</v>
      </c>
      <c r="L89" s="9">
        <v>3.4000000000000002E-2</v>
      </c>
      <c r="M89" s="9">
        <v>4.0000000000000001E-3</v>
      </c>
      <c r="N89" s="9">
        <v>1.4E-2</v>
      </c>
      <c r="O89" s="9">
        <v>6.0000000000000001E-3</v>
      </c>
      <c r="P89" s="9">
        <v>3.5999999999999997E-2</v>
      </c>
      <c r="Q89" s="9">
        <v>3.5999999999999997E-2</v>
      </c>
      <c r="R89" s="9">
        <v>3.5999999999999997E-2</v>
      </c>
      <c r="S89" s="9">
        <v>3.4000000000000002E-2</v>
      </c>
      <c r="T89" s="9">
        <v>3.4000000000000002E-2</v>
      </c>
      <c r="U89" s="9">
        <v>8.2000000000000003E-2</v>
      </c>
      <c r="V89" s="9">
        <v>0.05</v>
      </c>
      <c r="W89" s="9">
        <v>3.4000000000000002E-2</v>
      </c>
      <c r="X89" s="9">
        <v>2.3E-2</v>
      </c>
      <c r="Y89" s="9">
        <v>4.1000000000000002E-2</v>
      </c>
      <c r="Z89" s="9">
        <v>5.0999999999999997E-2</v>
      </c>
      <c r="AA89" s="9">
        <v>0.04</v>
      </c>
      <c r="AB89" s="9">
        <v>1.7000000000000001E-2</v>
      </c>
    </row>
    <row r="90" spans="1:28" x14ac:dyDescent="0.2">
      <c r="B90" s="2" t="s">
        <v>3</v>
      </c>
      <c r="C90" s="3">
        <v>2040</v>
      </c>
      <c r="D90" s="4">
        <v>316</v>
      </c>
      <c r="E90" s="4">
        <v>456</v>
      </c>
      <c r="F90" s="4">
        <v>529</v>
      </c>
      <c r="G90" s="4">
        <v>351</v>
      </c>
      <c r="H90" s="4">
        <v>189</v>
      </c>
      <c r="I90" s="4">
        <v>166</v>
      </c>
      <c r="J90" s="4">
        <v>152</v>
      </c>
      <c r="K90" s="4">
        <v>290</v>
      </c>
      <c r="L90" s="4">
        <v>552</v>
      </c>
      <c r="M90" s="4">
        <v>252</v>
      </c>
      <c r="N90" s="4">
        <v>144</v>
      </c>
      <c r="O90" s="4">
        <v>179</v>
      </c>
      <c r="P90" s="4">
        <v>1179</v>
      </c>
      <c r="Q90" s="4">
        <v>802</v>
      </c>
      <c r="R90" s="4">
        <v>1730</v>
      </c>
      <c r="S90" s="4">
        <v>233</v>
      </c>
      <c r="T90" s="4">
        <v>1839</v>
      </c>
      <c r="U90" s="4">
        <v>85</v>
      </c>
      <c r="V90" s="4">
        <v>121</v>
      </c>
      <c r="W90" s="4">
        <v>58</v>
      </c>
      <c r="X90" s="4">
        <v>172</v>
      </c>
      <c r="Y90" s="4">
        <v>516</v>
      </c>
      <c r="Z90" s="4">
        <v>490</v>
      </c>
      <c r="AA90" s="4">
        <v>421</v>
      </c>
      <c r="AB90" s="4">
        <v>363</v>
      </c>
    </row>
    <row r="91" spans="1:28" s="15" customFormat="1" x14ac:dyDescent="0.2">
      <c r="A91" s="44" t="s">
        <v>43</v>
      </c>
      <c r="B91" s="19"/>
      <c r="C91" s="51">
        <f>C89*C90</f>
        <v>75.47999999999999</v>
      </c>
      <c r="D91" s="51">
        <f t="shared" ref="D91:AB91" si="141">D89*D90</f>
        <v>6.952</v>
      </c>
      <c r="E91" s="51">
        <f t="shared" si="141"/>
        <v>16.872</v>
      </c>
      <c r="F91" s="51">
        <f t="shared" si="141"/>
        <v>13.754</v>
      </c>
      <c r="G91" s="51">
        <f t="shared" si="141"/>
        <v>9.1259999999999994</v>
      </c>
      <c r="H91" s="51">
        <f t="shared" si="141"/>
        <v>11.907</v>
      </c>
      <c r="I91" s="51">
        <f t="shared" si="141"/>
        <v>13.944000000000001</v>
      </c>
      <c r="J91" s="51">
        <f t="shared" si="141"/>
        <v>17.936</v>
      </c>
      <c r="K91" s="51">
        <f t="shared" si="141"/>
        <v>22.04</v>
      </c>
      <c r="L91" s="51">
        <f t="shared" si="141"/>
        <v>18.768000000000001</v>
      </c>
      <c r="M91" s="51">
        <f t="shared" si="141"/>
        <v>1.008</v>
      </c>
      <c r="N91" s="51">
        <f t="shared" si="141"/>
        <v>2.016</v>
      </c>
      <c r="O91" s="51">
        <f t="shared" si="141"/>
        <v>1.0740000000000001</v>
      </c>
      <c r="P91" s="51">
        <f t="shared" si="141"/>
        <v>42.443999999999996</v>
      </c>
      <c r="Q91" s="51">
        <f t="shared" si="141"/>
        <v>28.871999999999996</v>
      </c>
      <c r="R91" s="51">
        <f t="shared" si="141"/>
        <v>62.279999999999994</v>
      </c>
      <c r="S91" s="51">
        <f t="shared" si="141"/>
        <v>7.9220000000000006</v>
      </c>
      <c r="T91" s="51">
        <f t="shared" si="141"/>
        <v>62.526000000000003</v>
      </c>
      <c r="U91" s="51">
        <f t="shared" si="141"/>
        <v>6.9700000000000006</v>
      </c>
      <c r="V91" s="51">
        <f t="shared" si="141"/>
        <v>6.0500000000000007</v>
      </c>
      <c r="W91" s="51">
        <f t="shared" si="141"/>
        <v>1.9720000000000002</v>
      </c>
      <c r="X91" s="51">
        <f t="shared" si="141"/>
        <v>3.956</v>
      </c>
      <c r="Y91" s="51">
        <f t="shared" si="141"/>
        <v>21.156000000000002</v>
      </c>
      <c r="Z91" s="51">
        <f t="shared" si="141"/>
        <v>24.99</v>
      </c>
      <c r="AA91" s="51">
        <f t="shared" si="141"/>
        <v>16.84</v>
      </c>
      <c r="AB91" s="51">
        <f t="shared" si="141"/>
        <v>6.1710000000000003</v>
      </c>
    </row>
    <row r="92" spans="1:28" s="15" customFormat="1" x14ac:dyDescent="0.2">
      <c r="A92" s="44" t="s">
        <v>48</v>
      </c>
      <c r="B92" s="19"/>
      <c r="C92" s="14">
        <f>C88*C90</f>
        <v>907.80000000000007</v>
      </c>
      <c r="D92" s="14">
        <f t="shared" ref="D92:AB92" si="142">D88*D90</f>
        <v>115.97199999999999</v>
      </c>
      <c r="E92" s="14">
        <f t="shared" si="142"/>
        <v>176.01599999999999</v>
      </c>
      <c r="F92" s="14">
        <f t="shared" si="142"/>
        <v>245.98500000000001</v>
      </c>
      <c r="G92" s="14">
        <f t="shared" si="142"/>
        <v>170.93699999999998</v>
      </c>
      <c r="H92" s="14">
        <f t="shared" si="142"/>
        <v>96.012</v>
      </c>
      <c r="I92" s="14">
        <f t="shared" si="142"/>
        <v>90.968000000000004</v>
      </c>
      <c r="J92" s="14">
        <f t="shared" si="142"/>
        <v>89.071999999999989</v>
      </c>
      <c r="K92" s="14">
        <f t="shared" si="142"/>
        <v>136.01</v>
      </c>
      <c r="L92" s="14">
        <f t="shared" si="142"/>
        <v>242.88</v>
      </c>
      <c r="M92" s="14">
        <f t="shared" si="142"/>
        <v>114.91200000000001</v>
      </c>
      <c r="N92" s="14">
        <f t="shared" si="142"/>
        <v>58.032000000000004</v>
      </c>
      <c r="O92" s="14">
        <f t="shared" si="142"/>
        <v>76.97</v>
      </c>
      <c r="P92" s="14">
        <f t="shared" si="142"/>
        <v>478.67400000000004</v>
      </c>
      <c r="Q92" s="14">
        <f t="shared" si="142"/>
        <v>408.21800000000002</v>
      </c>
      <c r="R92" s="14">
        <f t="shared" si="142"/>
        <v>738.71</v>
      </c>
      <c r="S92" s="14">
        <f t="shared" si="142"/>
        <v>133.04299999999998</v>
      </c>
      <c r="T92" s="14">
        <f t="shared" si="142"/>
        <v>814.67700000000002</v>
      </c>
      <c r="U92" s="14">
        <f t="shared" si="142"/>
        <v>44.03</v>
      </c>
      <c r="V92" s="14">
        <f t="shared" si="142"/>
        <v>49.005000000000003</v>
      </c>
      <c r="W92" s="14">
        <f t="shared" si="142"/>
        <v>27.028000000000002</v>
      </c>
      <c r="X92" s="14">
        <f t="shared" si="142"/>
        <v>79.98</v>
      </c>
      <c r="Y92" s="14">
        <f t="shared" si="142"/>
        <v>227.04</v>
      </c>
      <c r="Z92" s="14">
        <f t="shared" si="142"/>
        <v>216.09</v>
      </c>
      <c r="AA92" s="14">
        <f t="shared" si="142"/>
        <v>186.92400000000001</v>
      </c>
      <c r="AB92" s="14">
        <f t="shared" si="142"/>
        <v>160.083</v>
      </c>
    </row>
    <row r="93" spans="1:28" s="15" customFormat="1" x14ac:dyDescent="0.2">
      <c r="A93" s="44" t="s">
        <v>52</v>
      </c>
      <c r="B93" s="19"/>
      <c r="C93" s="14">
        <f>C91+C92</f>
        <v>983.28000000000009</v>
      </c>
      <c r="D93" s="14">
        <f t="shared" ref="D93:AB93" si="143">D91+D92</f>
        <v>122.92399999999999</v>
      </c>
      <c r="E93" s="14">
        <f t="shared" si="143"/>
        <v>192.88799999999998</v>
      </c>
      <c r="F93" s="14">
        <f t="shared" si="143"/>
        <v>259.73900000000003</v>
      </c>
      <c r="G93" s="14">
        <f t="shared" si="143"/>
        <v>180.06299999999999</v>
      </c>
      <c r="H93" s="14">
        <f t="shared" si="143"/>
        <v>107.919</v>
      </c>
      <c r="I93" s="14">
        <f t="shared" si="143"/>
        <v>104.91200000000001</v>
      </c>
      <c r="J93" s="14">
        <f t="shared" si="143"/>
        <v>107.00799999999998</v>
      </c>
      <c r="K93" s="14">
        <f t="shared" si="143"/>
        <v>158.04999999999998</v>
      </c>
      <c r="L93" s="14">
        <f t="shared" si="143"/>
        <v>261.64800000000002</v>
      </c>
      <c r="M93" s="14">
        <f t="shared" si="143"/>
        <v>115.92</v>
      </c>
      <c r="N93" s="14">
        <f t="shared" si="143"/>
        <v>60.048000000000002</v>
      </c>
      <c r="O93" s="14">
        <f t="shared" si="143"/>
        <v>78.043999999999997</v>
      </c>
      <c r="P93" s="14">
        <f t="shared" si="143"/>
        <v>521.11800000000005</v>
      </c>
      <c r="Q93" s="14">
        <f t="shared" si="143"/>
        <v>437.09000000000003</v>
      </c>
      <c r="R93" s="14">
        <f t="shared" si="143"/>
        <v>800.99</v>
      </c>
      <c r="S93" s="14">
        <f t="shared" si="143"/>
        <v>140.96499999999997</v>
      </c>
      <c r="T93" s="14">
        <f t="shared" si="143"/>
        <v>877.20299999999997</v>
      </c>
      <c r="U93" s="14">
        <f t="shared" si="143"/>
        <v>51</v>
      </c>
      <c r="V93" s="14">
        <f t="shared" si="143"/>
        <v>55.055000000000007</v>
      </c>
      <c r="W93" s="14">
        <f t="shared" si="143"/>
        <v>29.000000000000004</v>
      </c>
      <c r="X93" s="14">
        <f t="shared" si="143"/>
        <v>83.936000000000007</v>
      </c>
      <c r="Y93" s="14">
        <f t="shared" si="143"/>
        <v>248.196</v>
      </c>
      <c r="Z93" s="14">
        <f t="shared" si="143"/>
        <v>241.08</v>
      </c>
      <c r="AA93" s="14">
        <f t="shared" si="143"/>
        <v>203.76400000000001</v>
      </c>
      <c r="AB93" s="14">
        <f t="shared" si="143"/>
        <v>166.25399999999999</v>
      </c>
    </row>
    <row r="94" spans="1:28" s="15" customFormat="1" x14ac:dyDescent="0.2">
      <c r="A94" s="44" t="s">
        <v>46</v>
      </c>
      <c r="B94" s="19"/>
      <c r="C94" s="52">
        <f>C91/C93</f>
        <v>7.67634854771784E-2</v>
      </c>
      <c r="D94" s="52">
        <f t="shared" ref="D94:AB94" si="144">D91/D93</f>
        <v>5.6555269922879181E-2</v>
      </c>
      <c r="E94" s="52">
        <f t="shared" si="144"/>
        <v>8.7470449172576847E-2</v>
      </c>
      <c r="F94" s="52">
        <f t="shared" si="144"/>
        <v>5.2953156822810585E-2</v>
      </c>
      <c r="G94" s="52">
        <f t="shared" si="144"/>
        <v>5.0682261208576995E-2</v>
      </c>
      <c r="H94" s="52">
        <f t="shared" si="144"/>
        <v>0.11033274956217164</v>
      </c>
      <c r="I94" s="52">
        <f t="shared" si="144"/>
        <v>0.13291139240506328</v>
      </c>
      <c r="J94" s="52">
        <f t="shared" si="144"/>
        <v>0.16761363636363638</v>
      </c>
      <c r="K94" s="52">
        <f t="shared" si="144"/>
        <v>0.13944954128440368</v>
      </c>
      <c r="L94" s="52">
        <f t="shared" si="144"/>
        <v>7.1729957805907171E-2</v>
      </c>
      <c r="M94" s="52">
        <f t="shared" si="144"/>
        <v>8.6956521739130436E-3</v>
      </c>
      <c r="N94" s="52">
        <f t="shared" si="144"/>
        <v>3.3573141486810551E-2</v>
      </c>
      <c r="O94" s="52">
        <f t="shared" si="144"/>
        <v>1.3761467889908258E-2</v>
      </c>
      <c r="P94" s="52">
        <f t="shared" si="144"/>
        <v>8.1447963800904966E-2</v>
      </c>
      <c r="Q94" s="52">
        <f t="shared" si="144"/>
        <v>6.6055045871559623E-2</v>
      </c>
      <c r="R94" s="52">
        <f t="shared" si="144"/>
        <v>7.7753779697624176E-2</v>
      </c>
      <c r="S94" s="52">
        <f t="shared" si="144"/>
        <v>5.6198347107438033E-2</v>
      </c>
      <c r="T94" s="52">
        <f t="shared" si="144"/>
        <v>7.1278825995807135E-2</v>
      </c>
      <c r="U94" s="52">
        <f t="shared" si="144"/>
        <v>0.13666666666666669</v>
      </c>
      <c r="V94" s="52">
        <f t="shared" si="144"/>
        <v>0.10989010989010989</v>
      </c>
      <c r="W94" s="52">
        <f t="shared" si="144"/>
        <v>6.8000000000000005E-2</v>
      </c>
      <c r="X94" s="52">
        <f t="shared" si="144"/>
        <v>4.7131147540983603E-2</v>
      </c>
      <c r="Y94" s="52">
        <f t="shared" si="144"/>
        <v>8.5239085239085244E-2</v>
      </c>
      <c r="Z94" s="52">
        <f t="shared" si="144"/>
        <v>0.10365853658536585</v>
      </c>
      <c r="AA94" s="52">
        <f t="shared" si="144"/>
        <v>8.2644628099173542E-2</v>
      </c>
      <c r="AB94" s="52">
        <f t="shared" si="144"/>
        <v>3.7117903930131008E-2</v>
      </c>
    </row>
    <row r="95" spans="1:28" ht="63.75" x14ac:dyDescent="0.2">
      <c r="A95" s="1" t="s">
        <v>1432</v>
      </c>
    </row>
    <row r="96" spans="1:28" x14ac:dyDescent="0.2">
      <c r="B96" s="2" t="s">
        <v>147</v>
      </c>
      <c r="C96" s="8">
        <v>0.29099999999999998</v>
      </c>
      <c r="D96" s="9">
        <v>0.40899999999999997</v>
      </c>
      <c r="E96" s="9">
        <v>0.35</v>
      </c>
      <c r="F96" s="9">
        <v>0.27200000000000002</v>
      </c>
      <c r="G96" s="9">
        <v>0.23799999999999999</v>
      </c>
      <c r="H96" s="9">
        <v>0.20100000000000001</v>
      </c>
      <c r="I96" s="9">
        <v>0.189</v>
      </c>
      <c r="J96" s="9">
        <v>0.39400000000000002</v>
      </c>
      <c r="K96" s="9">
        <v>0.309</v>
      </c>
      <c r="L96" s="9">
        <v>0.26600000000000001</v>
      </c>
      <c r="M96" s="9">
        <v>0.24299999999999999</v>
      </c>
      <c r="N96" s="9">
        <v>0.29699999999999999</v>
      </c>
      <c r="O96" s="9">
        <v>0.23</v>
      </c>
      <c r="P96" s="9">
        <v>0.30599999999999999</v>
      </c>
      <c r="Q96" s="9">
        <v>0.26900000000000002</v>
      </c>
      <c r="R96" s="9">
        <v>0.30299999999999999</v>
      </c>
      <c r="S96" s="9">
        <v>0.20899999999999999</v>
      </c>
      <c r="T96" s="9">
        <v>0.29499999999999998</v>
      </c>
      <c r="U96" s="9">
        <v>0.14899999999999999</v>
      </c>
      <c r="V96" s="9">
        <v>0.32500000000000001</v>
      </c>
      <c r="W96" s="9">
        <v>0.19700000000000001</v>
      </c>
      <c r="X96" s="9">
        <v>0.223</v>
      </c>
      <c r="Y96" s="9">
        <v>0.316</v>
      </c>
      <c r="Z96" s="9">
        <v>0.29099999999999998</v>
      </c>
      <c r="AA96" s="9">
        <v>0.32500000000000001</v>
      </c>
      <c r="AB96" s="9">
        <v>0.26700000000000002</v>
      </c>
    </row>
    <row r="97" spans="1:28" x14ac:dyDescent="0.2">
      <c r="B97" s="2" t="s">
        <v>21</v>
      </c>
      <c r="C97" s="8">
        <v>0.52</v>
      </c>
      <c r="D97" s="9">
        <v>0.44</v>
      </c>
      <c r="E97" s="9">
        <v>0.48199999999999998</v>
      </c>
      <c r="F97" s="9">
        <v>0.56200000000000006</v>
      </c>
      <c r="G97" s="9">
        <v>0.54300000000000004</v>
      </c>
      <c r="H97" s="9">
        <v>0.56100000000000005</v>
      </c>
      <c r="I97" s="9">
        <v>0.54300000000000004</v>
      </c>
      <c r="J97" s="9">
        <v>0.38100000000000001</v>
      </c>
      <c r="K97" s="9">
        <v>0.41399999999999998</v>
      </c>
      <c r="L97" s="9">
        <v>0.54100000000000004</v>
      </c>
      <c r="M97" s="9">
        <v>0.58599999999999997</v>
      </c>
      <c r="N97" s="9">
        <v>0.53800000000000003</v>
      </c>
      <c r="O97" s="9">
        <v>0.64600000000000002</v>
      </c>
      <c r="P97" s="9">
        <v>0.47599999999999998</v>
      </c>
      <c r="Q97" s="9">
        <v>0.58699999999999997</v>
      </c>
      <c r="R97" s="9">
        <v>0.50600000000000001</v>
      </c>
      <c r="S97" s="9">
        <v>0.61499999999999999</v>
      </c>
      <c r="T97" s="9">
        <v>0.51800000000000002</v>
      </c>
      <c r="U97" s="9">
        <v>0.58599999999999997</v>
      </c>
      <c r="V97" s="9">
        <v>0.49199999999999999</v>
      </c>
      <c r="W97" s="9">
        <v>0.60699999999999998</v>
      </c>
      <c r="X97" s="9">
        <v>0.57099999999999995</v>
      </c>
      <c r="Y97" s="9">
        <v>0.49</v>
      </c>
      <c r="Z97" s="9">
        <v>0.51</v>
      </c>
      <c r="AA97" s="9">
        <v>0.47899999999999998</v>
      </c>
      <c r="AB97" s="9">
        <v>0.57999999999999996</v>
      </c>
    </row>
    <row r="98" spans="1:28" x14ac:dyDescent="0.2">
      <c r="B98" s="2" t="s">
        <v>22</v>
      </c>
      <c r="C98" s="8">
        <v>0.189</v>
      </c>
      <c r="D98" s="9">
        <v>0.151</v>
      </c>
      <c r="E98" s="9">
        <v>0.16700000000000001</v>
      </c>
      <c r="F98" s="9">
        <v>0.16600000000000001</v>
      </c>
      <c r="G98" s="9">
        <v>0.219</v>
      </c>
      <c r="H98" s="9">
        <v>0.23799999999999999</v>
      </c>
      <c r="I98" s="9">
        <v>0.26900000000000002</v>
      </c>
      <c r="J98" s="9">
        <v>0.22600000000000001</v>
      </c>
      <c r="K98" s="9">
        <v>0.27600000000000002</v>
      </c>
      <c r="L98" s="9">
        <v>0.192</v>
      </c>
      <c r="M98" s="9">
        <v>0.17100000000000001</v>
      </c>
      <c r="N98" s="9">
        <v>0.16600000000000001</v>
      </c>
      <c r="O98" s="9">
        <v>0.124</v>
      </c>
      <c r="P98" s="9">
        <v>0.218</v>
      </c>
      <c r="Q98" s="9">
        <v>0.14499999999999999</v>
      </c>
      <c r="R98" s="9">
        <v>0.191</v>
      </c>
      <c r="S98" s="9">
        <v>0.17599999999999999</v>
      </c>
      <c r="T98" s="9">
        <v>0.187</v>
      </c>
      <c r="U98" s="9">
        <v>0.26400000000000001</v>
      </c>
      <c r="V98" s="9">
        <v>0.183</v>
      </c>
      <c r="W98" s="9">
        <v>0.19700000000000001</v>
      </c>
      <c r="X98" s="9">
        <v>0.20599999999999999</v>
      </c>
      <c r="Y98" s="9">
        <v>0.19400000000000001</v>
      </c>
      <c r="Z98" s="9">
        <v>0.19800000000000001</v>
      </c>
      <c r="AA98" s="9">
        <v>0.19600000000000001</v>
      </c>
      <c r="AB98" s="9">
        <v>0.153</v>
      </c>
    </row>
    <row r="99" spans="1:28" x14ac:dyDescent="0.2">
      <c r="B99" s="2" t="s">
        <v>3</v>
      </c>
      <c r="C99" s="3">
        <v>2070</v>
      </c>
      <c r="D99" s="4">
        <v>318</v>
      </c>
      <c r="E99" s="4">
        <v>454</v>
      </c>
      <c r="F99" s="4">
        <v>537</v>
      </c>
      <c r="G99" s="4">
        <v>361</v>
      </c>
      <c r="H99" s="4">
        <v>189</v>
      </c>
      <c r="I99" s="4">
        <v>175</v>
      </c>
      <c r="J99" s="4">
        <v>155</v>
      </c>
      <c r="K99" s="4">
        <v>304</v>
      </c>
      <c r="L99" s="4">
        <v>556</v>
      </c>
      <c r="M99" s="4">
        <v>251</v>
      </c>
      <c r="N99" s="4">
        <v>145</v>
      </c>
      <c r="O99" s="4">
        <v>178</v>
      </c>
      <c r="P99" s="4">
        <v>1200</v>
      </c>
      <c r="Q99" s="4">
        <v>808</v>
      </c>
      <c r="R99" s="4">
        <v>1750</v>
      </c>
      <c r="S99" s="4">
        <v>239</v>
      </c>
      <c r="T99" s="4">
        <v>1862</v>
      </c>
      <c r="U99" s="4">
        <v>87</v>
      </c>
      <c r="V99" s="4">
        <v>126</v>
      </c>
      <c r="W99" s="4">
        <v>61</v>
      </c>
      <c r="X99" s="4">
        <v>175</v>
      </c>
      <c r="Y99" s="4">
        <v>525</v>
      </c>
      <c r="Z99" s="4">
        <v>494</v>
      </c>
      <c r="AA99" s="4">
        <v>428</v>
      </c>
      <c r="AB99" s="4">
        <v>367</v>
      </c>
    </row>
    <row r="100" spans="1:28" s="15" customFormat="1" x14ac:dyDescent="0.2">
      <c r="A100" s="44" t="s">
        <v>43</v>
      </c>
      <c r="B100" s="19"/>
      <c r="C100" s="51">
        <f>C98*C99</f>
        <v>391.23</v>
      </c>
      <c r="D100" s="51">
        <f t="shared" ref="D100:AB100" si="145">D98*D99</f>
        <v>48.018000000000001</v>
      </c>
      <c r="E100" s="51">
        <f t="shared" si="145"/>
        <v>75.817999999999998</v>
      </c>
      <c r="F100" s="51">
        <f t="shared" si="145"/>
        <v>89.14200000000001</v>
      </c>
      <c r="G100" s="51">
        <f t="shared" si="145"/>
        <v>79.058999999999997</v>
      </c>
      <c r="H100" s="51">
        <f t="shared" si="145"/>
        <v>44.981999999999999</v>
      </c>
      <c r="I100" s="51">
        <f t="shared" si="145"/>
        <v>47.075000000000003</v>
      </c>
      <c r="J100" s="51">
        <f t="shared" si="145"/>
        <v>35.03</v>
      </c>
      <c r="K100" s="51">
        <f t="shared" si="145"/>
        <v>83.904000000000011</v>
      </c>
      <c r="L100" s="51">
        <f t="shared" si="145"/>
        <v>106.752</v>
      </c>
      <c r="M100" s="51">
        <f t="shared" si="145"/>
        <v>42.921000000000006</v>
      </c>
      <c r="N100" s="51">
        <f t="shared" si="145"/>
        <v>24.07</v>
      </c>
      <c r="O100" s="51">
        <f t="shared" si="145"/>
        <v>22.071999999999999</v>
      </c>
      <c r="P100" s="51">
        <f t="shared" si="145"/>
        <v>261.60000000000002</v>
      </c>
      <c r="Q100" s="51">
        <f t="shared" si="145"/>
        <v>117.16</v>
      </c>
      <c r="R100" s="51">
        <f t="shared" si="145"/>
        <v>334.25</v>
      </c>
      <c r="S100" s="51">
        <f t="shared" si="145"/>
        <v>42.064</v>
      </c>
      <c r="T100" s="51">
        <f t="shared" si="145"/>
        <v>348.19400000000002</v>
      </c>
      <c r="U100" s="51">
        <f t="shared" si="145"/>
        <v>22.968</v>
      </c>
      <c r="V100" s="51">
        <f t="shared" si="145"/>
        <v>23.058</v>
      </c>
      <c r="W100" s="51">
        <f t="shared" si="145"/>
        <v>12.017000000000001</v>
      </c>
      <c r="X100" s="51">
        <f t="shared" si="145"/>
        <v>36.049999999999997</v>
      </c>
      <c r="Y100" s="51">
        <f t="shared" si="145"/>
        <v>101.85000000000001</v>
      </c>
      <c r="Z100" s="51">
        <f t="shared" si="145"/>
        <v>97.811999999999998</v>
      </c>
      <c r="AA100" s="51">
        <f t="shared" si="145"/>
        <v>83.888000000000005</v>
      </c>
      <c r="AB100" s="51">
        <f t="shared" si="145"/>
        <v>56.150999999999996</v>
      </c>
    </row>
    <row r="101" spans="1:28" s="15" customFormat="1" x14ac:dyDescent="0.2">
      <c r="A101" s="44" t="s">
        <v>48</v>
      </c>
      <c r="B101" s="19"/>
      <c r="C101" s="14">
        <f>C97*C99</f>
        <v>1076.4000000000001</v>
      </c>
      <c r="D101" s="14">
        <f t="shared" ref="D101:AB101" si="146">D97*D99</f>
        <v>139.91999999999999</v>
      </c>
      <c r="E101" s="14">
        <f t="shared" si="146"/>
        <v>218.828</v>
      </c>
      <c r="F101" s="14">
        <f t="shared" si="146"/>
        <v>301.79400000000004</v>
      </c>
      <c r="G101" s="14">
        <f t="shared" si="146"/>
        <v>196.02300000000002</v>
      </c>
      <c r="H101" s="14">
        <f t="shared" si="146"/>
        <v>106.02900000000001</v>
      </c>
      <c r="I101" s="14">
        <f t="shared" si="146"/>
        <v>95.025000000000006</v>
      </c>
      <c r="J101" s="14">
        <f t="shared" si="146"/>
        <v>59.055</v>
      </c>
      <c r="K101" s="14">
        <f t="shared" si="146"/>
        <v>125.85599999999999</v>
      </c>
      <c r="L101" s="14">
        <f t="shared" si="146"/>
        <v>300.79599999999999</v>
      </c>
      <c r="M101" s="14">
        <f t="shared" si="146"/>
        <v>147.08599999999998</v>
      </c>
      <c r="N101" s="14">
        <f t="shared" si="146"/>
        <v>78.010000000000005</v>
      </c>
      <c r="O101" s="14">
        <f t="shared" si="146"/>
        <v>114.988</v>
      </c>
      <c r="P101" s="14">
        <f t="shared" si="146"/>
        <v>571.19999999999993</v>
      </c>
      <c r="Q101" s="14">
        <f t="shared" si="146"/>
        <v>474.29599999999999</v>
      </c>
      <c r="R101" s="14">
        <f t="shared" si="146"/>
        <v>885.5</v>
      </c>
      <c r="S101" s="14">
        <f t="shared" si="146"/>
        <v>146.98499999999999</v>
      </c>
      <c r="T101" s="14">
        <f t="shared" si="146"/>
        <v>964.51600000000008</v>
      </c>
      <c r="U101" s="14">
        <f t="shared" si="146"/>
        <v>50.981999999999999</v>
      </c>
      <c r="V101" s="14">
        <f t="shared" si="146"/>
        <v>61.991999999999997</v>
      </c>
      <c r="W101" s="14">
        <f t="shared" si="146"/>
        <v>37.027000000000001</v>
      </c>
      <c r="X101" s="14">
        <f t="shared" si="146"/>
        <v>99.924999999999997</v>
      </c>
      <c r="Y101" s="14">
        <f t="shared" si="146"/>
        <v>257.25</v>
      </c>
      <c r="Z101" s="14">
        <f t="shared" si="146"/>
        <v>251.94</v>
      </c>
      <c r="AA101" s="14">
        <f t="shared" si="146"/>
        <v>205.012</v>
      </c>
      <c r="AB101" s="14">
        <f t="shared" si="146"/>
        <v>212.85999999999999</v>
      </c>
    </row>
    <row r="102" spans="1:28" s="15" customFormat="1" x14ac:dyDescent="0.2">
      <c r="A102" s="44" t="s">
        <v>55</v>
      </c>
      <c r="B102" s="19"/>
      <c r="C102" s="14">
        <f>C100+C101</f>
        <v>1467.63</v>
      </c>
      <c r="D102" s="14">
        <f t="shared" ref="D102:AB102" si="147">D100+D101</f>
        <v>187.93799999999999</v>
      </c>
      <c r="E102" s="14">
        <f t="shared" si="147"/>
        <v>294.64600000000002</v>
      </c>
      <c r="F102" s="14">
        <f t="shared" si="147"/>
        <v>390.93600000000004</v>
      </c>
      <c r="G102" s="14">
        <f t="shared" si="147"/>
        <v>275.08199999999999</v>
      </c>
      <c r="H102" s="14">
        <f t="shared" si="147"/>
        <v>151.01100000000002</v>
      </c>
      <c r="I102" s="14">
        <f t="shared" si="147"/>
        <v>142.10000000000002</v>
      </c>
      <c r="J102" s="14">
        <f t="shared" si="147"/>
        <v>94.085000000000008</v>
      </c>
      <c r="K102" s="14">
        <f t="shared" si="147"/>
        <v>209.76</v>
      </c>
      <c r="L102" s="14">
        <f t="shared" si="147"/>
        <v>407.548</v>
      </c>
      <c r="M102" s="14">
        <f t="shared" si="147"/>
        <v>190.00700000000001</v>
      </c>
      <c r="N102" s="14">
        <f t="shared" si="147"/>
        <v>102.08000000000001</v>
      </c>
      <c r="O102" s="14">
        <f t="shared" si="147"/>
        <v>137.06</v>
      </c>
      <c r="P102" s="14">
        <f t="shared" si="147"/>
        <v>832.8</v>
      </c>
      <c r="Q102" s="14">
        <f t="shared" si="147"/>
        <v>591.45600000000002</v>
      </c>
      <c r="R102" s="14">
        <f t="shared" si="147"/>
        <v>1219.75</v>
      </c>
      <c r="S102" s="14">
        <f t="shared" si="147"/>
        <v>189.04899999999998</v>
      </c>
      <c r="T102" s="14">
        <f t="shared" si="147"/>
        <v>1312.71</v>
      </c>
      <c r="U102" s="14">
        <f t="shared" si="147"/>
        <v>73.95</v>
      </c>
      <c r="V102" s="14">
        <f t="shared" si="147"/>
        <v>85.05</v>
      </c>
      <c r="W102" s="14">
        <f t="shared" si="147"/>
        <v>49.044000000000004</v>
      </c>
      <c r="X102" s="14">
        <f t="shared" si="147"/>
        <v>135.97499999999999</v>
      </c>
      <c r="Y102" s="14">
        <f t="shared" si="147"/>
        <v>359.1</v>
      </c>
      <c r="Z102" s="14">
        <f t="shared" si="147"/>
        <v>349.75200000000001</v>
      </c>
      <c r="AA102" s="14">
        <f t="shared" si="147"/>
        <v>288.89999999999998</v>
      </c>
      <c r="AB102" s="14">
        <f t="shared" si="147"/>
        <v>269.01099999999997</v>
      </c>
    </row>
    <row r="103" spans="1:28" s="15" customFormat="1" x14ac:dyDescent="0.2">
      <c r="A103" s="44" t="s">
        <v>46</v>
      </c>
      <c r="B103" s="19"/>
      <c r="C103" s="52">
        <f>C100/C102</f>
        <v>0.26657263751763044</v>
      </c>
      <c r="D103" s="52">
        <f t="shared" ref="D103:AB103" si="148">D100/D102</f>
        <v>0.25549915397631134</v>
      </c>
      <c r="E103" s="52">
        <f t="shared" si="148"/>
        <v>0.25731895223420648</v>
      </c>
      <c r="F103" s="52">
        <f t="shared" si="148"/>
        <v>0.22802197802197802</v>
      </c>
      <c r="G103" s="52">
        <f t="shared" si="148"/>
        <v>0.2874015748031496</v>
      </c>
      <c r="H103" s="52">
        <f t="shared" si="148"/>
        <v>0.29787234042553185</v>
      </c>
      <c r="I103" s="52">
        <f t="shared" si="148"/>
        <v>0.33128078817733986</v>
      </c>
      <c r="J103" s="52">
        <f t="shared" si="148"/>
        <v>0.37232289950576603</v>
      </c>
      <c r="K103" s="52">
        <f t="shared" si="148"/>
        <v>0.40000000000000008</v>
      </c>
      <c r="L103" s="52">
        <f t="shared" si="148"/>
        <v>0.26193724420190995</v>
      </c>
      <c r="M103" s="52">
        <f t="shared" si="148"/>
        <v>0.22589167767503304</v>
      </c>
      <c r="N103" s="52">
        <f t="shared" si="148"/>
        <v>0.23579545454545453</v>
      </c>
      <c r="O103" s="52">
        <f t="shared" si="148"/>
        <v>0.16103896103896104</v>
      </c>
      <c r="P103" s="52">
        <f t="shared" si="148"/>
        <v>0.31412103746397702</v>
      </c>
      <c r="Q103" s="52">
        <f t="shared" si="148"/>
        <v>0.19808743169398907</v>
      </c>
      <c r="R103" s="52">
        <f t="shared" si="148"/>
        <v>0.27403156384505023</v>
      </c>
      <c r="S103" s="52">
        <f t="shared" si="148"/>
        <v>0.22250316055625793</v>
      </c>
      <c r="T103" s="52">
        <f t="shared" si="148"/>
        <v>0.2652482269503546</v>
      </c>
      <c r="U103" s="52">
        <f t="shared" si="148"/>
        <v>0.31058823529411761</v>
      </c>
      <c r="V103" s="52">
        <f t="shared" si="148"/>
        <v>0.27111111111111114</v>
      </c>
      <c r="W103" s="52">
        <f t="shared" si="148"/>
        <v>0.24502487562189054</v>
      </c>
      <c r="X103" s="52">
        <f t="shared" si="148"/>
        <v>0.26512226512226511</v>
      </c>
      <c r="Y103" s="52">
        <f t="shared" si="148"/>
        <v>0.28362573099415206</v>
      </c>
      <c r="Z103" s="52">
        <f t="shared" si="148"/>
        <v>0.27966101694915252</v>
      </c>
      <c r="AA103" s="52">
        <f t="shared" si="148"/>
        <v>0.29037037037037039</v>
      </c>
      <c r="AB103" s="52">
        <f t="shared" si="148"/>
        <v>0.208731241473397</v>
      </c>
    </row>
    <row r="104" spans="1:28" ht="89.25" x14ac:dyDescent="0.2">
      <c r="A104" s="1" t="s">
        <v>1411</v>
      </c>
    </row>
    <row r="105" spans="1:28" x14ac:dyDescent="0.2">
      <c r="B105" s="2" t="s">
        <v>147</v>
      </c>
      <c r="C105" s="8">
        <v>0.51900000000000002</v>
      </c>
      <c r="D105" s="9">
        <v>0.63700000000000001</v>
      </c>
      <c r="E105" s="9">
        <v>0.58399999999999996</v>
      </c>
      <c r="F105" s="9">
        <v>0.52600000000000002</v>
      </c>
      <c r="G105" s="9">
        <v>0.50700000000000001</v>
      </c>
      <c r="H105" s="9">
        <v>0.39100000000000001</v>
      </c>
      <c r="I105" s="9">
        <v>0.27600000000000002</v>
      </c>
      <c r="J105" s="9">
        <v>0.35099999999999998</v>
      </c>
      <c r="K105" s="9">
        <v>0.47499999999999998</v>
      </c>
      <c r="L105" s="9">
        <v>0.53100000000000003</v>
      </c>
      <c r="M105" s="9">
        <v>0.51600000000000001</v>
      </c>
      <c r="N105" s="9">
        <v>0.57599999999999996</v>
      </c>
      <c r="O105" s="9">
        <v>0.54200000000000004</v>
      </c>
      <c r="P105" s="9">
        <v>0.56299999999999994</v>
      </c>
      <c r="Q105" s="9">
        <v>0.45300000000000001</v>
      </c>
      <c r="R105" s="9">
        <v>0.54400000000000004</v>
      </c>
      <c r="S105" s="9">
        <v>0.35199999999999998</v>
      </c>
      <c r="T105" s="9">
        <v>0.52500000000000002</v>
      </c>
      <c r="U105" s="9">
        <v>0.38100000000000001</v>
      </c>
      <c r="V105" s="9">
        <v>0.52</v>
      </c>
      <c r="W105" s="9">
        <v>0.45</v>
      </c>
      <c r="X105" s="9">
        <v>0.52</v>
      </c>
      <c r="Y105" s="9">
        <v>0.53700000000000003</v>
      </c>
      <c r="Z105" s="9">
        <v>0.49199999999999999</v>
      </c>
      <c r="AA105" s="9">
        <v>0.50700000000000001</v>
      </c>
      <c r="AB105" s="9">
        <v>0.55900000000000005</v>
      </c>
    </row>
    <row r="106" spans="1:28" x14ac:dyDescent="0.2">
      <c r="B106" s="2" t="s">
        <v>21</v>
      </c>
      <c r="C106" s="8">
        <v>0.438</v>
      </c>
      <c r="D106" s="9">
        <v>0.34399999999999997</v>
      </c>
      <c r="E106" s="9">
        <v>0.39600000000000002</v>
      </c>
      <c r="F106" s="9">
        <v>0.44800000000000001</v>
      </c>
      <c r="G106" s="9">
        <v>0.44600000000000001</v>
      </c>
      <c r="H106" s="9">
        <v>0.53600000000000003</v>
      </c>
      <c r="I106" s="9">
        <v>0.57099999999999995</v>
      </c>
      <c r="J106" s="9">
        <v>0.47699999999999998</v>
      </c>
      <c r="K106" s="9">
        <v>0.439</v>
      </c>
      <c r="L106" s="9">
        <v>0.44700000000000001</v>
      </c>
      <c r="M106" s="9">
        <v>0.46899999999999997</v>
      </c>
      <c r="N106" s="9">
        <v>0.42399999999999999</v>
      </c>
      <c r="O106" s="9">
        <v>0.44600000000000001</v>
      </c>
      <c r="P106" s="9">
        <v>0.38300000000000001</v>
      </c>
      <c r="Q106" s="9">
        <v>0.52200000000000002</v>
      </c>
      <c r="R106" s="9">
        <v>0.41599999999999998</v>
      </c>
      <c r="S106" s="9">
        <v>0.60199999999999998</v>
      </c>
      <c r="T106" s="9">
        <v>0.438</v>
      </c>
      <c r="U106" s="9">
        <v>0.51200000000000001</v>
      </c>
      <c r="V106" s="9">
        <v>0.38400000000000001</v>
      </c>
      <c r="W106" s="9">
        <v>0.51700000000000002</v>
      </c>
      <c r="X106" s="9">
        <v>0.439</v>
      </c>
      <c r="Y106" s="9">
        <v>0.42399999999999999</v>
      </c>
      <c r="Z106" s="9">
        <v>0.45700000000000002</v>
      </c>
      <c r="AA106" s="9">
        <v>0.45100000000000001</v>
      </c>
      <c r="AB106" s="9">
        <v>0.40100000000000002</v>
      </c>
    </row>
    <row r="107" spans="1:28" x14ac:dyDescent="0.2">
      <c r="B107" s="2" t="s">
        <v>22</v>
      </c>
      <c r="C107" s="8">
        <v>4.2999999999999997E-2</v>
      </c>
      <c r="D107" s="9">
        <v>1.9E-2</v>
      </c>
      <c r="E107" s="9">
        <v>0.02</v>
      </c>
      <c r="F107" s="9">
        <v>2.5999999999999999E-2</v>
      </c>
      <c r="G107" s="9">
        <v>4.7E-2</v>
      </c>
      <c r="H107" s="9">
        <v>7.2999999999999995E-2</v>
      </c>
      <c r="I107" s="9">
        <v>0.153</v>
      </c>
      <c r="J107" s="9">
        <v>0.17199999999999999</v>
      </c>
      <c r="K107" s="9">
        <v>8.5999999999999993E-2</v>
      </c>
      <c r="L107" s="9">
        <v>2.1999999999999999E-2</v>
      </c>
      <c r="M107" s="9">
        <v>1.6E-2</v>
      </c>
      <c r="N107" s="9">
        <v>0</v>
      </c>
      <c r="O107" s="9">
        <v>1.0999999999999999E-2</v>
      </c>
      <c r="P107" s="9">
        <v>5.5E-2</v>
      </c>
      <c r="Q107" s="9">
        <v>2.5000000000000001E-2</v>
      </c>
      <c r="R107" s="9">
        <v>0.04</v>
      </c>
      <c r="S107" s="9">
        <v>4.7E-2</v>
      </c>
      <c r="T107" s="9">
        <v>3.6999999999999998E-2</v>
      </c>
      <c r="U107" s="9">
        <v>0.107</v>
      </c>
      <c r="V107" s="9">
        <v>9.6000000000000002E-2</v>
      </c>
      <c r="W107" s="9">
        <v>3.3000000000000002E-2</v>
      </c>
      <c r="X107" s="9">
        <v>4.1000000000000002E-2</v>
      </c>
      <c r="Y107" s="9">
        <v>3.7999999999999999E-2</v>
      </c>
      <c r="Z107" s="9">
        <v>5.0999999999999997E-2</v>
      </c>
      <c r="AA107" s="9">
        <v>4.2000000000000003E-2</v>
      </c>
      <c r="AB107" s="9">
        <v>4.1000000000000002E-2</v>
      </c>
    </row>
    <row r="108" spans="1:28" x14ac:dyDescent="0.2">
      <c r="B108" s="2" t="s">
        <v>3</v>
      </c>
      <c r="C108" s="3">
        <v>2062</v>
      </c>
      <c r="D108" s="4">
        <v>314</v>
      </c>
      <c r="E108" s="4">
        <v>452</v>
      </c>
      <c r="F108" s="4">
        <v>536</v>
      </c>
      <c r="G108" s="4">
        <v>361</v>
      </c>
      <c r="H108" s="4">
        <v>192</v>
      </c>
      <c r="I108" s="4">
        <v>170</v>
      </c>
      <c r="J108" s="4">
        <v>151</v>
      </c>
      <c r="K108" s="4">
        <v>301</v>
      </c>
      <c r="L108" s="4">
        <v>552</v>
      </c>
      <c r="M108" s="4">
        <v>254</v>
      </c>
      <c r="N108" s="4">
        <v>144</v>
      </c>
      <c r="O108" s="4">
        <v>177</v>
      </c>
      <c r="P108" s="4">
        <v>1191</v>
      </c>
      <c r="Q108" s="4">
        <v>808</v>
      </c>
      <c r="R108" s="4">
        <v>1744</v>
      </c>
      <c r="S108" s="4">
        <v>236</v>
      </c>
      <c r="T108" s="4">
        <v>1858</v>
      </c>
      <c r="U108" s="4">
        <v>84</v>
      </c>
      <c r="V108" s="4">
        <v>125</v>
      </c>
      <c r="W108" s="4">
        <v>60</v>
      </c>
      <c r="X108" s="4">
        <v>171</v>
      </c>
      <c r="Y108" s="4">
        <v>521</v>
      </c>
      <c r="Z108" s="4">
        <v>492</v>
      </c>
      <c r="AA108" s="4">
        <v>430</v>
      </c>
      <c r="AB108" s="4">
        <v>367</v>
      </c>
    </row>
    <row r="109" spans="1:28" s="15" customFormat="1" x14ac:dyDescent="0.2">
      <c r="A109" s="44" t="s">
        <v>43</v>
      </c>
      <c r="B109" s="19"/>
      <c r="C109" s="51">
        <f>C107*C108</f>
        <v>88.665999999999997</v>
      </c>
      <c r="D109" s="51">
        <f t="shared" ref="D109:AB109" si="149">D107*D108</f>
        <v>5.9660000000000002</v>
      </c>
      <c r="E109" s="51">
        <f t="shared" si="149"/>
        <v>9.0400000000000009</v>
      </c>
      <c r="F109" s="51">
        <f t="shared" si="149"/>
        <v>13.936</v>
      </c>
      <c r="G109" s="51">
        <f t="shared" si="149"/>
        <v>16.966999999999999</v>
      </c>
      <c r="H109" s="51">
        <f t="shared" si="149"/>
        <v>14.015999999999998</v>
      </c>
      <c r="I109" s="51">
        <f t="shared" si="149"/>
        <v>26.009999999999998</v>
      </c>
      <c r="J109" s="51">
        <f t="shared" si="149"/>
        <v>25.971999999999998</v>
      </c>
      <c r="K109" s="51">
        <f t="shared" si="149"/>
        <v>25.885999999999999</v>
      </c>
      <c r="L109" s="51">
        <f t="shared" si="149"/>
        <v>12.144</v>
      </c>
      <c r="M109" s="51">
        <f t="shared" si="149"/>
        <v>4.0640000000000001</v>
      </c>
      <c r="N109" s="51">
        <f t="shared" si="149"/>
        <v>0</v>
      </c>
      <c r="O109" s="51">
        <f t="shared" si="149"/>
        <v>1.9469999999999998</v>
      </c>
      <c r="P109" s="51">
        <f t="shared" si="149"/>
        <v>65.504999999999995</v>
      </c>
      <c r="Q109" s="51">
        <f t="shared" si="149"/>
        <v>20.200000000000003</v>
      </c>
      <c r="R109" s="51">
        <f t="shared" si="149"/>
        <v>69.760000000000005</v>
      </c>
      <c r="S109" s="51">
        <f t="shared" si="149"/>
        <v>11.092000000000001</v>
      </c>
      <c r="T109" s="51">
        <f t="shared" si="149"/>
        <v>68.745999999999995</v>
      </c>
      <c r="U109" s="51">
        <f t="shared" si="149"/>
        <v>8.9879999999999995</v>
      </c>
      <c r="V109" s="51">
        <f t="shared" si="149"/>
        <v>12</v>
      </c>
      <c r="W109" s="51">
        <f t="shared" si="149"/>
        <v>1.98</v>
      </c>
      <c r="X109" s="51">
        <f t="shared" si="149"/>
        <v>7.0110000000000001</v>
      </c>
      <c r="Y109" s="51">
        <f t="shared" si="149"/>
        <v>19.797999999999998</v>
      </c>
      <c r="Z109" s="51">
        <f t="shared" si="149"/>
        <v>25.091999999999999</v>
      </c>
      <c r="AA109" s="51">
        <f t="shared" si="149"/>
        <v>18.060000000000002</v>
      </c>
      <c r="AB109" s="51">
        <f t="shared" si="149"/>
        <v>15.047000000000001</v>
      </c>
    </row>
    <row r="110" spans="1:28" s="15" customFormat="1" x14ac:dyDescent="0.2">
      <c r="A110" s="44" t="s">
        <v>48</v>
      </c>
      <c r="B110" s="19"/>
      <c r="C110" s="14">
        <f>C106*C108</f>
        <v>903.15599999999995</v>
      </c>
      <c r="D110" s="14">
        <f t="shared" ref="D110:AB110" si="150">D106*D108</f>
        <v>108.01599999999999</v>
      </c>
      <c r="E110" s="14">
        <f t="shared" si="150"/>
        <v>178.99200000000002</v>
      </c>
      <c r="F110" s="14">
        <f t="shared" si="150"/>
        <v>240.12800000000001</v>
      </c>
      <c r="G110" s="14">
        <f t="shared" si="150"/>
        <v>161.006</v>
      </c>
      <c r="H110" s="14">
        <f t="shared" si="150"/>
        <v>102.91200000000001</v>
      </c>
      <c r="I110" s="14">
        <f t="shared" si="150"/>
        <v>97.07</v>
      </c>
      <c r="J110" s="14">
        <f t="shared" si="150"/>
        <v>72.027000000000001</v>
      </c>
      <c r="K110" s="14">
        <f t="shared" si="150"/>
        <v>132.13900000000001</v>
      </c>
      <c r="L110" s="14">
        <f t="shared" si="150"/>
        <v>246.744</v>
      </c>
      <c r="M110" s="14">
        <f t="shared" si="150"/>
        <v>119.12599999999999</v>
      </c>
      <c r="N110" s="14">
        <f t="shared" si="150"/>
        <v>61.055999999999997</v>
      </c>
      <c r="O110" s="14">
        <f t="shared" si="150"/>
        <v>78.942000000000007</v>
      </c>
      <c r="P110" s="14">
        <f t="shared" si="150"/>
        <v>456.15300000000002</v>
      </c>
      <c r="Q110" s="14">
        <f t="shared" si="150"/>
        <v>421.77600000000001</v>
      </c>
      <c r="R110" s="14">
        <f t="shared" si="150"/>
        <v>725.50400000000002</v>
      </c>
      <c r="S110" s="14">
        <f t="shared" si="150"/>
        <v>142.072</v>
      </c>
      <c r="T110" s="14">
        <f t="shared" si="150"/>
        <v>813.80399999999997</v>
      </c>
      <c r="U110" s="14">
        <f t="shared" si="150"/>
        <v>43.008000000000003</v>
      </c>
      <c r="V110" s="14">
        <f t="shared" si="150"/>
        <v>48</v>
      </c>
      <c r="W110" s="14">
        <f t="shared" si="150"/>
        <v>31.02</v>
      </c>
      <c r="X110" s="14">
        <f t="shared" si="150"/>
        <v>75.069000000000003</v>
      </c>
      <c r="Y110" s="14">
        <f t="shared" si="150"/>
        <v>220.904</v>
      </c>
      <c r="Z110" s="14">
        <f t="shared" si="150"/>
        <v>224.84400000000002</v>
      </c>
      <c r="AA110" s="14">
        <f t="shared" si="150"/>
        <v>193.93</v>
      </c>
      <c r="AB110" s="14">
        <f t="shared" si="150"/>
        <v>147.167</v>
      </c>
    </row>
    <row r="111" spans="1:28" s="15" customFormat="1" x14ac:dyDescent="0.2">
      <c r="A111" s="44" t="s">
        <v>56</v>
      </c>
      <c r="B111" s="19"/>
      <c r="C111" s="14">
        <f>C109+C110</f>
        <v>991.82199999999989</v>
      </c>
      <c r="D111" s="14">
        <f t="shared" ref="D111:AB111" si="151">D109+D110</f>
        <v>113.98199999999999</v>
      </c>
      <c r="E111" s="14">
        <f t="shared" si="151"/>
        <v>188.03200000000001</v>
      </c>
      <c r="F111" s="14">
        <f t="shared" si="151"/>
        <v>254.06400000000002</v>
      </c>
      <c r="G111" s="14">
        <f t="shared" si="151"/>
        <v>177.97300000000001</v>
      </c>
      <c r="H111" s="14">
        <f t="shared" si="151"/>
        <v>116.928</v>
      </c>
      <c r="I111" s="14">
        <f t="shared" si="151"/>
        <v>123.07999999999998</v>
      </c>
      <c r="J111" s="14">
        <f t="shared" si="151"/>
        <v>97.998999999999995</v>
      </c>
      <c r="K111" s="14">
        <f t="shared" si="151"/>
        <v>158.02500000000001</v>
      </c>
      <c r="L111" s="14">
        <f t="shared" si="151"/>
        <v>258.88799999999998</v>
      </c>
      <c r="M111" s="14">
        <f t="shared" si="151"/>
        <v>123.19</v>
      </c>
      <c r="N111" s="14">
        <f t="shared" si="151"/>
        <v>61.055999999999997</v>
      </c>
      <c r="O111" s="14">
        <f t="shared" si="151"/>
        <v>80.88900000000001</v>
      </c>
      <c r="P111" s="14">
        <f t="shared" si="151"/>
        <v>521.65800000000002</v>
      </c>
      <c r="Q111" s="14">
        <f t="shared" si="151"/>
        <v>441.976</v>
      </c>
      <c r="R111" s="14">
        <f t="shared" si="151"/>
        <v>795.26400000000001</v>
      </c>
      <c r="S111" s="14">
        <f t="shared" si="151"/>
        <v>153.16400000000002</v>
      </c>
      <c r="T111" s="14">
        <f t="shared" si="151"/>
        <v>882.55</v>
      </c>
      <c r="U111" s="14">
        <f t="shared" si="151"/>
        <v>51.996000000000002</v>
      </c>
      <c r="V111" s="14">
        <f t="shared" si="151"/>
        <v>60</v>
      </c>
      <c r="W111" s="14">
        <f t="shared" si="151"/>
        <v>33</v>
      </c>
      <c r="X111" s="14">
        <f t="shared" si="151"/>
        <v>82.08</v>
      </c>
      <c r="Y111" s="14">
        <f t="shared" si="151"/>
        <v>240.702</v>
      </c>
      <c r="Z111" s="14">
        <f t="shared" si="151"/>
        <v>249.93600000000004</v>
      </c>
      <c r="AA111" s="14">
        <f t="shared" si="151"/>
        <v>211.99</v>
      </c>
      <c r="AB111" s="14">
        <f t="shared" si="151"/>
        <v>162.214</v>
      </c>
    </row>
    <row r="112" spans="1:28" s="15" customFormat="1" x14ac:dyDescent="0.2">
      <c r="A112" s="44" t="s">
        <v>46</v>
      </c>
      <c r="B112" s="19"/>
      <c r="C112" s="52">
        <f>C109/C111</f>
        <v>8.9397089397089402E-2</v>
      </c>
      <c r="D112" s="52">
        <f t="shared" ref="D112:AB112" si="152">D109/D111</f>
        <v>5.2341597796143259E-2</v>
      </c>
      <c r="E112" s="52">
        <f t="shared" si="152"/>
        <v>4.807692307692308E-2</v>
      </c>
      <c r="F112" s="52">
        <f t="shared" si="152"/>
        <v>5.4852320675105481E-2</v>
      </c>
      <c r="G112" s="52">
        <f t="shared" si="152"/>
        <v>9.5334685598377267E-2</v>
      </c>
      <c r="H112" s="52">
        <f t="shared" si="152"/>
        <v>0.11986863711001641</v>
      </c>
      <c r="I112" s="52">
        <f t="shared" si="152"/>
        <v>0.21132596685082874</v>
      </c>
      <c r="J112" s="52">
        <f t="shared" si="152"/>
        <v>0.26502311248073956</v>
      </c>
      <c r="K112" s="52">
        <f t="shared" si="152"/>
        <v>0.16380952380952379</v>
      </c>
      <c r="L112" s="52">
        <f t="shared" si="152"/>
        <v>4.6908315565031986E-2</v>
      </c>
      <c r="M112" s="52">
        <f t="shared" si="152"/>
        <v>3.2989690721649485E-2</v>
      </c>
      <c r="N112" s="52">
        <f t="shared" si="152"/>
        <v>0</v>
      </c>
      <c r="O112" s="52">
        <f t="shared" si="152"/>
        <v>2.4070021881838068E-2</v>
      </c>
      <c r="P112" s="52">
        <f t="shared" si="152"/>
        <v>0.12557077625570776</v>
      </c>
      <c r="Q112" s="52">
        <f t="shared" si="152"/>
        <v>4.5703839122486295E-2</v>
      </c>
      <c r="R112" s="52">
        <f t="shared" si="152"/>
        <v>8.7719298245614044E-2</v>
      </c>
      <c r="S112" s="52">
        <f t="shared" si="152"/>
        <v>7.24191063174114E-2</v>
      </c>
      <c r="T112" s="52">
        <f t="shared" si="152"/>
        <v>7.7894736842105267E-2</v>
      </c>
      <c r="U112" s="52">
        <f t="shared" si="152"/>
        <v>0.17285945072697897</v>
      </c>
      <c r="V112" s="52">
        <f t="shared" si="152"/>
        <v>0.2</v>
      </c>
      <c r="W112" s="52">
        <f t="shared" si="152"/>
        <v>0.06</v>
      </c>
      <c r="X112" s="52">
        <f t="shared" si="152"/>
        <v>8.5416666666666669E-2</v>
      </c>
      <c r="Y112" s="52">
        <f t="shared" si="152"/>
        <v>8.2251082251082241E-2</v>
      </c>
      <c r="Z112" s="52">
        <f t="shared" si="152"/>
        <v>0.10039370078740155</v>
      </c>
      <c r="AA112" s="52">
        <f t="shared" si="152"/>
        <v>8.519269776876269E-2</v>
      </c>
      <c r="AB112" s="52">
        <f t="shared" si="152"/>
        <v>9.2760180995475117E-2</v>
      </c>
    </row>
    <row r="113" spans="1:28" ht="89.25" x14ac:dyDescent="0.2">
      <c r="A113" s="1" t="s">
        <v>1412</v>
      </c>
    </row>
    <row r="114" spans="1:28" x14ac:dyDescent="0.2">
      <c r="B114" s="2" t="s">
        <v>147</v>
      </c>
      <c r="C114" s="8">
        <v>0.38700000000000001</v>
      </c>
      <c r="D114" s="9">
        <v>0.51700000000000002</v>
      </c>
      <c r="E114" s="9">
        <v>0.44600000000000001</v>
      </c>
      <c r="F114" s="9">
        <v>0.38200000000000001</v>
      </c>
      <c r="G114" s="9">
        <v>0.36699999999999999</v>
      </c>
      <c r="H114" s="9">
        <v>0.245</v>
      </c>
      <c r="I114" s="9">
        <v>0.2</v>
      </c>
      <c r="J114" s="9">
        <v>0.31900000000000001</v>
      </c>
      <c r="K114" s="9">
        <v>0.34699999999999998</v>
      </c>
      <c r="L114" s="9">
        <v>0.379</v>
      </c>
      <c r="M114" s="9">
        <v>0.39200000000000002</v>
      </c>
      <c r="N114" s="9">
        <v>0.44400000000000001</v>
      </c>
      <c r="O114" s="9">
        <v>0.41499999999999998</v>
      </c>
      <c r="P114" s="9">
        <v>0.41399999999999998</v>
      </c>
      <c r="Q114" s="9">
        <v>0.34699999999999998</v>
      </c>
      <c r="R114" s="9">
        <v>0.40400000000000003</v>
      </c>
      <c r="S114" s="9">
        <v>0.28899999999999998</v>
      </c>
      <c r="T114" s="9">
        <v>0.39200000000000002</v>
      </c>
      <c r="U114" s="9">
        <v>0.22500000000000001</v>
      </c>
      <c r="V114" s="9">
        <v>0.43</v>
      </c>
      <c r="W114" s="9">
        <v>0.35</v>
      </c>
      <c r="X114" s="9">
        <v>0.35699999999999998</v>
      </c>
      <c r="Y114" s="9">
        <v>0.41</v>
      </c>
      <c r="Z114" s="9">
        <v>0.373</v>
      </c>
      <c r="AA114" s="9">
        <v>0.39600000000000002</v>
      </c>
      <c r="AB114" s="9">
        <v>0.39500000000000002</v>
      </c>
    </row>
    <row r="115" spans="1:28" x14ac:dyDescent="0.2">
      <c r="B115" s="2" t="s">
        <v>21</v>
      </c>
      <c r="C115" s="8">
        <v>0.55800000000000005</v>
      </c>
      <c r="D115" s="9">
        <v>0.44800000000000001</v>
      </c>
      <c r="E115" s="9">
        <v>0.52400000000000002</v>
      </c>
      <c r="F115" s="9">
        <v>0.56999999999999995</v>
      </c>
      <c r="G115" s="9">
        <v>0.57999999999999996</v>
      </c>
      <c r="H115" s="9">
        <v>0.67900000000000005</v>
      </c>
      <c r="I115" s="9">
        <v>0.65</v>
      </c>
      <c r="J115" s="9">
        <v>0.56899999999999995</v>
      </c>
      <c r="K115" s="9">
        <v>0.56100000000000005</v>
      </c>
      <c r="L115" s="9">
        <v>0.57299999999999995</v>
      </c>
      <c r="M115" s="9">
        <v>0.57099999999999995</v>
      </c>
      <c r="N115" s="9">
        <v>0.52100000000000002</v>
      </c>
      <c r="O115" s="9">
        <v>0.56799999999999995</v>
      </c>
      <c r="P115" s="9">
        <v>0.53</v>
      </c>
      <c r="Q115" s="9">
        <v>0.60699999999999998</v>
      </c>
      <c r="R115" s="9">
        <v>0.54200000000000004</v>
      </c>
      <c r="S115" s="9">
        <v>0.65900000000000003</v>
      </c>
      <c r="T115" s="9">
        <v>0.56200000000000006</v>
      </c>
      <c r="U115" s="9">
        <v>0.61299999999999999</v>
      </c>
      <c r="V115" s="9">
        <v>0.46300000000000002</v>
      </c>
      <c r="W115" s="9">
        <v>0.61699999999999999</v>
      </c>
      <c r="X115" s="9">
        <v>0.59599999999999997</v>
      </c>
      <c r="Y115" s="9">
        <v>0.54</v>
      </c>
      <c r="Z115" s="9">
        <v>0.55700000000000005</v>
      </c>
      <c r="AA115" s="9">
        <v>0.55100000000000005</v>
      </c>
      <c r="AB115" s="9">
        <v>0.56299999999999994</v>
      </c>
    </row>
    <row r="116" spans="1:28" x14ac:dyDescent="0.2">
      <c r="B116" s="2" t="s">
        <v>22</v>
      </c>
      <c r="C116" s="8">
        <v>5.3999999999999999E-2</v>
      </c>
      <c r="D116" s="9">
        <v>3.5000000000000003E-2</v>
      </c>
      <c r="E116" s="9">
        <v>0.03</v>
      </c>
      <c r="F116" s="9">
        <v>4.8000000000000001E-2</v>
      </c>
      <c r="G116" s="9">
        <v>5.2999999999999999E-2</v>
      </c>
      <c r="H116" s="9">
        <v>7.5999999999999998E-2</v>
      </c>
      <c r="I116" s="9">
        <v>0.15</v>
      </c>
      <c r="J116" s="9">
        <v>0.111</v>
      </c>
      <c r="K116" s="9">
        <v>9.1999999999999998E-2</v>
      </c>
      <c r="L116" s="9">
        <v>4.8000000000000001E-2</v>
      </c>
      <c r="M116" s="9">
        <v>3.6999999999999998E-2</v>
      </c>
      <c r="N116" s="9">
        <v>3.5000000000000003E-2</v>
      </c>
      <c r="O116" s="9">
        <v>1.7000000000000001E-2</v>
      </c>
      <c r="P116" s="9">
        <v>5.6000000000000001E-2</v>
      </c>
      <c r="Q116" s="9">
        <v>4.5999999999999999E-2</v>
      </c>
      <c r="R116" s="9">
        <v>5.3999999999999999E-2</v>
      </c>
      <c r="S116" s="9">
        <v>5.1999999999999998E-2</v>
      </c>
      <c r="T116" s="9">
        <v>4.7E-2</v>
      </c>
      <c r="U116" s="9">
        <v>0.16300000000000001</v>
      </c>
      <c r="V116" s="9">
        <v>0.107</v>
      </c>
      <c r="W116" s="9">
        <v>3.3000000000000002E-2</v>
      </c>
      <c r="X116" s="9">
        <v>4.7E-2</v>
      </c>
      <c r="Y116" s="9">
        <v>4.9000000000000002E-2</v>
      </c>
      <c r="Z116" s="9">
        <v>7.0000000000000007E-2</v>
      </c>
      <c r="AA116" s="9">
        <v>5.2999999999999999E-2</v>
      </c>
      <c r="AB116" s="9">
        <v>4.2999999999999997E-2</v>
      </c>
    </row>
    <row r="117" spans="1:28" x14ac:dyDescent="0.2">
      <c r="B117" s="2" t="s">
        <v>3</v>
      </c>
      <c r="C117" s="3">
        <v>2009</v>
      </c>
      <c r="D117" s="4">
        <v>315</v>
      </c>
      <c r="E117" s="4">
        <v>437</v>
      </c>
      <c r="F117" s="4">
        <v>521</v>
      </c>
      <c r="G117" s="4">
        <v>357</v>
      </c>
      <c r="H117" s="4">
        <v>184</v>
      </c>
      <c r="I117" s="4">
        <v>160</v>
      </c>
      <c r="J117" s="4">
        <v>144</v>
      </c>
      <c r="K117" s="4">
        <v>294</v>
      </c>
      <c r="L117" s="4">
        <v>541</v>
      </c>
      <c r="M117" s="4">
        <v>245</v>
      </c>
      <c r="N117" s="4">
        <v>144</v>
      </c>
      <c r="O117" s="4">
        <v>176</v>
      </c>
      <c r="P117" s="4">
        <v>1153</v>
      </c>
      <c r="Q117" s="4">
        <v>796</v>
      </c>
      <c r="R117" s="4">
        <v>1707</v>
      </c>
      <c r="S117" s="4">
        <v>232</v>
      </c>
      <c r="T117" s="4">
        <v>1813</v>
      </c>
      <c r="U117" s="4">
        <v>80</v>
      </c>
      <c r="V117" s="4">
        <v>121</v>
      </c>
      <c r="W117" s="4">
        <v>60</v>
      </c>
      <c r="X117" s="4">
        <v>171</v>
      </c>
      <c r="Y117" s="4">
        <v>507</v>
      </c>
      <c r="Z117" s="4">
        <v>483</v>
      </c>
      <c r="AA117" s="4">
        <v>414</v>
      </c>
      <c r="AB117" s="4">
        <v>352</v>
      </c>
    </row>
    <row r="118" spans="1:28" s="15" customFormat="1" x14ac:dyDescent="0.2">
      <c r="A118" s="44" t="s">
        <v>43</v>
      </c>
      <c r="B118" s="19"/>
      <c r="C118" s="51">
        <f>C116*C117</f>
        <v>108.486</v>
      </c>
      <c r="D118" s="51">
        <f t="shared" ref="D118:AB118" si="153">D116*D117</f>
        <v>11.025</v>
      </c>
      <c r="E118" s="51">
        <f t="shared" si="153"/>
        <v>13.11</v>
      </c>
      <c r="F118" s="51">
        <f t="shared" si="153"/>
        <v>25.007999999999999</v>
      </c>
      <c r="G118" s="51">
        <f t="shared" si="153"/>
        <v>18.920999999999999</v>
      </c>
      <c r="H118" s="51">
        <f t="shared" si="153"/>
        <v>13.984</v>
      </c>
      <c r="I118" s="51">
        <f t="shared" si="153"/>
        <v>24</v>
      </c>
      <c r="J118" s="51">
        <f t="shared" si="153"/>
        <v>15.984</v>
      </c>
      <c r="K118" s="51">
        <f t="shared" si="153"/>
        <v>27.047999999999998</v>
      </c>
      <c r="L118" s="51">
        <f t="shared" si="153"/>
        <v>25.968</v>
      </c>
      <c r="M118" s="51">
        <f t="shared" si="153"/>
        <v>9.0649999999999995</v>
      </c>
      <c r="N118" s="51">
        <f t="shared" si="153"/>
        <v>5.0400000000000009</v>
      </c>
      <c r="O118" s="51">
        <f t="shared" si="153"/>
        <v>2.992</v>
      </c>
      <c r="P118" s="51">
        <f t="shared" si="153"/>
        <v>64.567999999999998</v>
      </c>
      <c r="Q118" s="51">
        <f t="shared" si="153"/>
        <v>36.616</v>
      </c>
      <c r="R118" s="51">
        <f t="shared" si="153"/>
        <v>92.177999999999997</v>
      </c>
      <c r="S118" s="51">
        <f t="shared" si="153"/>
        <v>12.064</v>
      </c>
      <c r="T118" s="51">
        <f t="shared" si="153"/>
        <v>85.210999999999999</v>
      </c>
      <c r="U118" s="51">
        <f t="shared" si="153"/>
        <v>13.040000000000001</v>
      </c>
      <c r="V118" s="51">
        <f t="shared" si="153"/>
        <v>12.946999999999999</v>
      </c>
      <c r="W118" s="51">
        <f t="shared" si="153"/>
        <v>1.98</v>
      </c>
      <c r="X118" s="51">
        <f t="shared" si="153"/>
        <v>8.0370000000000008</v>
      </c>
      <c r="Y118" s="51">
        <f t="shared" si="153"/>
        <v>24.843</v>
      </c>
      <c r="Z118" s="51">
        <f t="shared" si="153"/>
        <v>33.81</v>
      </c>
      <c r="AA118" s="51">
        <f t="shared" si="153"/>
        <v>21.942</v>
      </c>
      <c r="AB118" s="51">
        <f t="shared" si="153"/>
        <v>15.135999999999999</v>
      </c>
    </row>
    <row r="119" spans="1:28" s="15" customFormat="1" x14ac:dyDescent="0.2">
      <c r="A119" s="44" t="s">
        <v>57</v>
      </c>
      <c r="B119" s="19"/>
      <c r="C119" s="14">
        <f>C115*C117</f>
        <v>1121.0220000000002</v>
      </c>
      <c r="D119" s="14">
        <f t="shared" ref="D119:AB119" si="154">D115*D117</f>
        <v>141.12</v>
      </c>
      <c r="E119" s="14">
        <f t="shared" si="154"/>
        <v>228.988</v>
      </c>
      <c r="F119" s="14">
        <f t="shared" si="154"/>
        <v>296.96999999999997</v>
      </c>
      <c r="G119" s="14">
        <f t="shared" si="154"/>
        <v>207.05999999999997</v>
      </c>
      <c r="H119" s="14">
        <f t="shared" si="154"/>
        <v>124.93600000000001</v>
      </c>
      <c r="I119" s="14">
        <f t="shared" si="154"/>
        <v>104</v>
      </c>
      <c r="J119" s="14">
        <f t="shared" si="154"/>
        <v>81.935999999999993</v>
      </c>
      <c r="K119" s="14">
        <f t="shared" si="154"/>
        <v>164.93400000000003</v>
      </c>
      <c r="L119" s="14">
        <f t="shared" si="154"/>
        <v>309.99299999999999</v>
      </c>
      <c r="M119" s="14">
        <f t="shared" si="154"/>
        <v>139.89499999999998</v>
      </c>
      <c r="N119" s="14">
        <f t="shared" si="154"/>
        <v>75.024000000000001</v>
      </c>
      <c r="O119" s="14">
        <f t="shared" si="154"/>
        <v>99.967999999999989</v>
      </c>
      <c r="P119" s="14">
        <f t="shared" si="154"/>
        <v>611.09</v>
      </c>
      <c r="Q119" s="14">
        <f t="shared" si="154"/>
        <v>483.17199999999997</v>
      </c>
      <c r="R119" s="14">
        <f t="shared" si="154"/>
        <v>925.19400000000007</v>
      </c>
      <c r="S119" s="14">
        <f t="shared" si="154"/>
        <v>152.88800000000001</v>
      </c>
      <c r="T119" s="14">
        <f t="shared" si="154"/>
        <v>1018.9060000000001</v>
      </c>
      <c r="U119" s="14">
        <f t="shared" si="154"/>
        <v>49.04</v>
      </c>
      <c r="V119" s="14">
        <f t="shared" si="154"/>
        <v>56.023000000000003</v>
      </c>
      <c r="W119" s="14">
        <f t="shared" si="154"/>
        <v>37.019999999999996</v>
      </c>
      <c r="X119" s="14">
        <f t="shared" si="154"/>
        <v>101.916</v>
      </c>
      <c r="Y119" s="14">
        <f t="shared" si="154"/>
        <v>273.78000000000003</v>
      </c>
      <c r="Z119" s="14">
        <f t="shared" si="154"/>
        <v>269.03100000000001</v>
      </c>
      <c r="AA119" s="14">
        <f t="shared" si="154"/>
        <v>228.11400000000003</v>
      </c>
      <c r="AB119" s="14">
        <f t="shared" si="154"/>
        <v>198.17599999999999</v>
      </c>
    </row>
    <row r="120" spans="1:28" s="15" customFormat="1" x14ac:dyDescent="0.2">
      <c r="A120" s="44" t="s">
        <v>58</v>
      </c>
      <c r="B120" s="19"/>
      <c r="C120" s="14">
        <f>C118+C119</f>
        <v>1229.5080000000003</v>
      </c>
      <c r="D120" s="14">
        <f t="shared" ref="D120:AB120" si="155">D118+D119</f>
        <v>152.14500000000001</v>
      </c>
      <c r="E120" s="14">
        <f t="shared" si="155"/>
        <v>242.09800000000001</v>
      </c>
      <c r="F120" s="14">
        <f t="shared" si="155"/>
        <v>321.97799999999995</v>
      </c>
      <c r="G120" s="14">
        <f t="shared" si="155"/>
        <v>225.98099999999997</v>
      </c>
      <c r="H120" s="14">
        <f t="shared" si="155"/>
        <v>138.92000000000002</v>
      </c>
      <c r="I120" s="14">
        <f t="shared" si="155"/>
        <v>128</v>
      </c>
      <c r="J120" s="14">
        <f t="shared" si="155"/>
        <v>97.919999999999987</v>
      </c>
      <c r="K120" s="14">
        <f t="shared" si="155"/>
        <v>191.98200000000003</v>
      </c>
      <c r="L120" s="14">
        <f t="shared" si="155"/>
        <v>335.96100000000001</v>
      </c>
      <c r="M120" s="14">
        <f t="shared" si="155"/>
        <v>148.95999999999998</v>
      </c>
      <c r="N120" s="14">
        <f t="shared" si="155"/>
        <v>80.064000000000007</v>
      </c>
      <c r="O120" s="14">
        <f t="shared" si="155"/>
        <v>102.96</v>
      </c>
      <c r="P120" s="14">
        <f t="shared" si="155"/>
        <v>675.65800000000002</v>
      </c>
      <c r="Q120" s="14">
        <f t="shared" si="155"/>
        <v>519.78800000000001</v>
      </c>
      <c r="R120" s="14">
        <f t="shared" si="155"/>
        <v>1017.3720000000001</v>
      </c>
      <c r="S120" s="14">
        <f t="shared" si="155"/>
        <v>164.952</v>
      </c>
      <c r="T120" s="14">
        <f t="shared" si="155"/>
        <v>1104.117</v>
      </c>
      <c r="U120" s="14">
        <f t="shared" si="155"/>
        <v>62.08</v>
      </c>
      <c r="V120" s="14">
        <f t="shared" si="155"/>
        <v>68.97</v>
      </c>
      <c r="W120" s="14">
        <f t="shared" si="155"/>
        <v>38.999999999999993</v>
      </c>
      <c r="X120" s="14">
        <f t="shared" si="155"/>
        <v>109.953</v>
      </c>
      <c r="Y120" s="14">
        <f t="shared" si="155"/>
        <v>298.62300000000005</v>
      </c>
      <c r="Z120" s="14">
        <f t="shared" si="155"/>
        <v>302.84100000000001</v>
      </c>
      <c r="AA120" s="14">
        <f t="shared" si="155"/>
        <v>250.05600000000004</v>
      </c>
      <c r="AB120" s="14">
        <f t="shared" si="155"/>
        <v>213.31199999999998</v>
      </c>
    </row>
    <row r="121" spans="1:28" s="15" customFormat="1" x14ac:dyDescent="0.2">
      <c r="A121" s="44" t="s">
        <v>46</v>
      </c>
      <c r="B121" s="19"/>
      <c r="C121" s="52">
        <f>C118/C120</f>
        <v>8.8235294117647037E-2</v>
      </c>
      <c r="D121" s="52">
        <f t="shared" ref="D121:AB121" si="156">D118/D120</f>
        <v>7.2463768115942032E-2</v>
      </c>
      <c r="E121" s="52">
        <f t="shared" si="156"/>
        <v>5.4151624548736454E-2</v>
      </c>
      <c r="F121" s="52">
        <f t="shared" si="156"/>
        <v>7.7669902912621366E-2</v>
      </c>
      <c r="G121" s="52">
        <f t="shared" si="156"/>
        <v>8.3728278041074258E-2</v>
      </c>
      <c r="H121" s="52">
        <f t="shared" si="156"/>
        <v>0.10066225165562913</v>
      </c>
      <c r="I121" s="52">
        <f t="shared" si="156"/>
        <v>0.1875</v>
      </c>
      <c r="J121" s="52">
        <f t="shared" si="156"/>
        <v>0.16323529411764709</v>
      </c>
      <c r="K121" s="52">
        <f t="shared" si="156"/>
        <v>0.14088820826952525</v>
      </c>
      <c r="L121" s="52">
        <f t="shared" si="156"/>
        <v>7.7294685990338161E-2</v>
      </c>
      <c r="M121" s="52">
        <f t="shared" si="156"/>
        <v>6.0855263157894739E-2</v>
      </c>
      <c r="N121" s="52">
        <f t="shared" si="156"/>
        <v>6.2949640287769795E-2</v>
      </c>
      <c r="O121" s="52">
        <f t="shared" si="156"/>
        <v>2.9059829059829061E-2</v>
      </c>
      <c r="P121" s="52">
        <f t="shared" si="156"/>
        <v>9.5563139931740607E-2</v>
      </c>
      <c r="Q121" s="52">
        <f t="shared" si="156"/>
        <v>7.0444104134762625E-2</v>
      </c>
      <c r="R121" s="52">
        <f t="shared" si="156"/>
        <v>9.0604026845637578E-2</v>
      </c>
      <c r="S121" s="52">
        <f t="shared" si="156"/>
        <v>7.3136427566807313E-2</v>
      </c>
      <c r="T121" s="52">
        <f t="shared" si="156"/>
        <v>7.7175697865353041E-2</v>
      </c>
      <c r="U121" s="52">
        <f t="shared" si="156"/>
        <v>0.21005154639175261</v>
      </c>
      <c r="V121" s="52">
        <f t="shared" si="156"/>
        <v>0.18771929824561404</v>
      </c>
      <c r="W121" s="52">
        <f t="shared" si="156"/>
        <v>5.0769230769230775E-2</v>
      </c>
      <c r="X121" s="52">
        <f t="shared" si="156"/>
        <v>7.3094867807153976E-2</v>
      </c>
      <c r="Y121" s="52">
        <f t="shared" si="156"/>
        <v>8.3191850594227484E-2</v>
      </c>
      <c r="Z121" s="52">
        <f t="shared" si="156"/>
        <v>0.1116427432216906</v>
      </c>
      <c r="AA121" s="52">
        <f t="shared" si="156"/>
        <v>8.7748344370860917E-2</v>
      </c>
      <c r="AB121" s="52">
        <f t="shared" si="156"/>
        <v>7.0957095709570955E-2</v>
      </c>
    </row>
    <row r="122" spans="1:28" ht="63.75" x14ac:dyDescent="0.2">
      <c r="A122" s="1" t="s">
        <v>1413</v>
      </c>
    </row>
    <row r="123" spans="1:28" x14ac:dyDescent="0.2">
      <c r="B123" s="2" t="s">
        <v>21</v>
      </c>
      <c r="C123" s="8">
        <v>0.52200000000000002</v>
      </c>
      <c r="D123" s="9">
        <v>0.68500000000000005</v>
      </c>
      <c r="E123" s="9">
        <v>0.59499999999999997</v>
      </c>
      <c r="F123" s="9">
        <v>0.52200000000000002</v>
      </c>
      <c r="G123" s="9">
        <v>0.39500000000000002</v>
      </c>
      <c r="H123" s="9">
        <v>0.38800000000000001</v>
      </c>
      <c r="I123" s="9">
        <v>0.41299999999999998</v>
      </c>
      <c r="J123" s="9">
        <v>0.59</v>
      </c>
      <c r="K123" s="9">
        <v>0.50600000000000001</v>
      </c>
      <c r="L123" s="9">
        <v>0.53400000000000003</v>
      </c>
      <c r="M123" s="9">
        <v>0.52600000000000002</v>
      </c>
      <c r="N123" s="9">
        <v>0.57399999999999995</v>
      </c>
      <c r="O123" s="9">
        <v>0.47499999999999998</v>
      </c>
      <c r="P123" s="9">
        <v>0.47</v>
      </c>
      <c r="Q123" s="9">
        <v>0.60199999999999998</v>
      </c>
      <c r="R123" s="9">
        <v>0.51600000000000001</v>
      </c>
      <c r="S123" s="9">
        <v>0.57099999999999995</v>
      </c>
      <c r="T123" s="9">
        <v>0.52400000000000002</v>
      </c>
      <c r="U123" s="9">
        <v>0.41399999999999998</v>
      </c>
      <c r="V123" s="9">
        <v>0.55900000000000005</v>
      </c>
      <c r="W123" s="9">
        <v>0.47899999999999998</v>
      </c>
      <c r="X123" s="9">
        <v>0.40699999999999997</v>
      </c>
      <c r="Y123" s="9">
        <v>0.52700000000000002</v>
      </c>
      <c r="Z123" s="9">
        <v>0.53400000000000003</v>
      </c>
      <c r="AA123" s="9">
        <v>0.55700000000000005</v>
      </c>
      <c r="AB123" s="9">
        <v>0.51200000000000001</v>
      </c>
    </row>
    <row r="124" spans="1:28" x14ac:dyDescent="0.2">
      <c r="B124" s="2" t="s">
        <v>22</v>
      </c>
      <c r="C124" s="8">
        <v>0.47799999999999998</v>
      </c>
      <c r="D124" s="9">
        <v>0.315</v>
      </c>
      <c r="E124" s="9">
        <v>0.40500000000000003</v>
      </c>
      <c r="F124" s="9">
        <v>0.47799999999999998</v>
      </c>
      <c r="G124" s="9">
        <v>0.60499999999999998</v>
      </c>
      <c r="H124" s="9">
        <v>0.61199999999999999</v>
      </c>
      <c r="I124" s="9">
        <v>0.58699999999999997</v>
      </c>
      <c r="J124" s="9">
        <v>0.41</v>
      </c>
      <c r="K124" s="9">
        <v>0.49399999999999999</v>
      </c>
      <c r="L124" s="9">
        <v>0.46600000000000003</v>
      </c>
      <c r="M124" s="9">
        <v>0.47399999999999998</v>
      </c>
      <c r="N124" s="9">
        <v>0.42599999999999999</v>
      </c>
      <c r="O124" s="9">
        <v>0.52500000000000002</v>
      </c>
      <c r="P124" s="9">
        <v>0.53</v>
      </c>
      <c r="Q124" s="9">
        <v>0.39800000000000002</v>
      </c>
      <c r="R124" s="9">
        <v>0.48399999999999999</v>
      </c>
      <c r="S124" s="9">
        <v>0.42899999999999999</v>
      </c>
      <c r="T124" s="9">
        <v>0.47599999999999998</v>
      </c>
      <c r="U124" s="9">
        <v>0.58599999999999997</v>
      </c>
      <c r="V124" s="9">
        <v>0.441</v>
      </c>
      <c r="W124" s="9">
        <v>0.52100000000000002</v>
      </c>
      <c r="X124" s="9">
        <v>0.59299999999999997</v>
      </c>
      <c r="Y124" s="9">
        <v>0.47299999999999998</v>
      </c>
      <c r="Z124" s="9">
        <v>0.46600000000000003</v>
      </c>
      <c r="AA124" s="9">
        <v>0.443</v>
      </c>
      <c r="AB124" s="9">
        <v>0.48799999999999999</v>
      </c>
    </row>
    <row r="125" spans="1:28" x14ac:dyDescent="0.2">
      <c r="B125" s="2" t="s">
        <v>3</v>
      </c>
      <c r="C125" s="3">
        <v>1696</v>
      </c>
      <c r="D125" s="4">
        <v>251</v>
      </c>
      <c r="E125" s="4">
        <v>385</v>
      </c>
      <c r="F125" s="4">
        <v>469</v>
      </c>
      <c r="G125" s="4">
        <v>291</v>
      </c>
      <c r="H125" s="4">
        <v>147</v>
      </c>
      <c r="I125" s="4">
        <v>126</v>
      </c>
      <c r="J125" s="4">
        <v>117</v>
      </c>
      <c r="K125" s="4">
        <v>259</v>
      </c>
      <c r="L125" s="4">
        <v>474</v>
      </c>
      <c r="M125" s="4">
        <v>194</v>
      </c>
      <c r="N125" s="4">
        <v>129</v>
      </c>
      <c r="O125" s="4">
        <v>141</v>
      </c>
      <c r="P125" s="4">
        <v>992</v>
      </c>
      <c r="Q125" s="4">
        <v>653</v>
      </c>
      <c r="R125" s="4">
        <v>1445</v>
      </c>
      <c r="S125" s="4">
        <v>198</v>
      </c>
      <c r="T125" s="4">
        <v>1538</v>
      </c>
      <c r="U125" s="4">
        <v>70</v>
      </c>
      <c r="V125" s="4">
        <v>93</v>
      </c>
      <c r="W125" s="4">
        <v>48</v>
      </c>
      <c r="X125" s="4">
        <v>135</v>
      </c>
      <c r="Y125" s="4">
        <v>427</v>
      </c>
      <c r="Z125" s="4">
        <v>425</v>
      </c>
      <c r="AA125" s="4">
        <v>345</v>
      </c>
      <c r="AB125" s="4">
        <v>297</v>
      </c>
    </row>
    <row r="126" spans="1:28" ht="89.25" x14ac:dyDescent="0.2">
      <c r="A126" s="1" t="s">
        <v>1414</v>
      </c>
    </row>
    <row r="127" spans="1:28" x14ac:dyDescent="0.2">
      <c r="B127" s="2" t="s">
        <v>21</v>
      </c>
      <c r="C127" s="8">
        <v>0.66200000000000003</v>
      </c>
      <c r="D127" s="9">
        <v>0.78900000000000003</v>
      </c>
      <c r="E127" s="9">
        <v>0.73399999999999999</v>
      </c>
      <c r="F127" s="9">
        <v>0.66400000000000003</v>
      </c>
      <c r="G127" s="9">
        <v>0.60299999999999998</v>
      </c>
      <c r="H127" s="9">
        <v>0.55900000000000005</v>
      </c>
      <c r="I127" s="9">
        <v>0.42499999999999999</v>
      </c>
      <c r="J127" s="9">
        <v>0.58099999999999996</v>
      </c>
      <c r="K127" s="9">
        <v>0.71499999999999997</v>
      </c>
      <c r="L127" s="9">
        <v>0.70199999999999996</v>
      </c>
      <c r="M127" s="9">
        <v>0.64800000000000002</v>
      </c>
      <c r="N127" s="9">
        <v>0.70399999999999996</v>
      </c>
      <c r="O127" s="9">
        <v>0.51100000000000001</v>
      </c>
      <c r="P127" s="9">
        <v>0.65600000000000003</v>
      </c>
      <c r="Q127" s="9">
        <v>0.67500000000000004</v>
      </c>
      <c r="R127" s="9">
        <v>0.66300000000000003</v>
      </c>
      <c r="S127" s="9">
        <v>0.64500000000000002</v>
      </c>
      <c r="T127" s="9">
        <v>0.66800000000000004</v>
      </c>
      <c r="U127" s="9">
        <v>0.5</v>
      </c>
      <c r="V127" s="9">
        <v>0.67800000000000005</v>
      </c>
      <c r="W127" s="9">
        <v>0.63600000000000001</v>
      </c>
      <c r="X127" s="9">
        <v>0.60799999999999998</v>
      </c>
      <c r="Y127" s="9">
        <v>0.68200000000000005</v>
      </c>
      <c r="Z127" s="9">
        <v>0.68799999999999994</v>
      </c>
      <c r="AA127" s="9">
        <v>0.68600000000000005</v>
      </c>
      <c r="AB127" s="9">
        <v>0.60399999999999998</v>
      </c>
    </row>
    <row r="128" spans="1:28" x14ac:dyDescent="0.2">
      <c r="B128" s="2" t="s">
        <v>22</v>
      </c>
      <c r="C128" s="8">
        <v>0.33800000000000002</v>
      </c>
      <c r="D128" s="9">
        <v>0.21099999999999999</v>
      </c>
      <c r="E128" s="9">
        <v>0.26600000000000001</v>
      </c>
      <c r="F128" s="9">
        <v>0.33600000000000002</v>
      </c>
      <c r="G128" s="9">
        <v>0.39700000000000002</v>
      </c>
      <c r="H128" s="9">
        <v>0.441</v>
      </c>
      <c r="I128" s="9">
        <v>0.57499999999999996</v>
      </c>
      <c r="J128" s="9">
        <v>0.41899999999999998</v>
      </c>
      <c r="K128" s="9">
        <v>0.28499999999999998</v>
      </c>
      <c r="L128" s="9">
        <v>0.29799999999999999</v>
      </c>
      <c r="M128" s="9">
        <v>0.35199999999999998</v>
      </c>
      <c r="N128" s="9">
        <v>0.29599999999999999</v>
      </c>
      <c r="O128" s="9">
        <v>0.48899999999999999</v>
      </c>
      <c r="P128" s="9">
        <v>0.34399999999999997</v>
      </c>
      <c r="Q128" s="9">
        <v>0.32500000000000001</v>
      </c>
      <c r="R128" s="9">
        <v>0.33700000000000002</v>
      </c>
      <c r="S128" s="9">
        <v>0.35499999999999998</v>
      </c>
      <c r="T128" s="9">
        <v>0.33200000000000002</v>
      </c>
      <c r="U128" s="9">
        <v>0.5</v>
      </c>
      <c r="V128" s="9">
        <v>0.32200000000000001</v>
      </c>
      <c r="W128" s="9">
        <v>0.36399999999999999</v>
      </c>
      <c r="X128" s="9">
        <v>0.39200000000000002</v>
      </c>
      <c r="Y128" s="9">
        <v>0.318</v>
      </c>
      <c r="Z128" s="9">
        <v>0.313</v>
      </c>
      <c r="AA128" s="9">
        <v>0.314</v>
      </c>
      <c r="AB128" s="9">
        <v>0.39600000000000002</v>
      </c>
    </row>
    <row r="129" spans="1:28" x14ac:dyDescent="0.2">
      <c r="B129" s="2" t="s">
        <v>3</v>
      </c>
      <c r="C129" s="3">
        <v>1604</v>
      </c>
      <c r="D129" s="4">
        <v>246</v>
      </c>
      <c r="E129" s="4">
        <v>372</v>
      </c>
      <c r="F129" s="4">
        <v>437</v>
      </c>
      <c r="G129" s="4">
        <v>267</v>
      </c>
      <c r="H129" s="4">
        <v>136</v>
      </c>
      <c r="I129" s="4">
        <v>120</v>
      </c>
      <c r="J129" s="4">
        <v>105</v>
      </c>
      <c r="K129" s="4">
        <v>249</v>
      </c>
      <c r="L129" s="4">
        <v>449</v>
      </c>
      <c r="M129" s="4">
        <v>182</v>
      </c>
      <c r="N129" s="4">
        <v>125</v>
      </c>
      <c r="O129" s="4">
        <v>133</v>
      </c>
      <c r="P129" s="4">
        <v>935</v>
      </c>
      <c r="Q129" s="4">
        <v>619</v>
      </c>
      <c r="R129" s="4">
        <v>1364</v>
      </c>
      <c r="S129" s="4">
        <v>186</v>
      </c>
      <c r="T129" s="4">
        <v>1454</v>
      </c>
      <c r="U129" s="4">
        <v>68</v>
      </c>
      <c r="V129" s="4">
        <v>87</v>
      </c>
      <c r="W129" s="4">
        <v>44</v>
      </c>
      <c r="X129" s="4">
        <v>130</v>
      </c>
      <c r="Y129" s="4">
        <v>399</v>
      </c>
      <c r="Z129" s="4">
        <v>400</v>
      </c>
      <c r="AA129" s="4">
        <v>334</v>
      </c>
      <c r="AB129" s="4">
        <v>278</v>
      </c>
    </row>
    <row r="130" spans="1:28" ht="89.25" x14ac:dyDescent="0.2">
      <c r="A130" s="1" t="s">
        <v>1416</v>
      </c>
    </row>
    <row r="131" spans="1:28" x14ac:dyDescent="0.2">
      <c r="B131" s="2" t="s">
        <v>21</v>
      </c>
      <c r="C131" s="8">
        <v>0.53300000000000003</v>
      </c>
      <c r="D131" s="9">
        <v>0.71199999999999997</v>
      </c>
      <c r="E131" s="9">
        <v>0.62</v>
      </c>
      <c r="F131" s="9">
        <v>0.51600000000000001</v>
      </c>
      <c r="G131" s="9">
        <v>0.46899999999999997</v>
      </c>
      <c r="H131" s="9">
        <v>0.371</v>
      </c>
      <c r="I131" s="9">
        <v>0.27600000000000002</v>
      </c>
      <c r="J131" s="9">
        <v>0.504</v>
      </c>
      <c r="K131" s="9">
        <v>0.51300000000000001</v>
      </c>
      <c r="L131" s="9">
        <v>0.55400000000000005</v>
      </c>
      <c r="M131" s="9">
        <v>0.55200000000000005</v>
      </c>
      <c r="N131" s="9">
        <v>0.61099999999999999</v>
      </c>
      <c r="O131" s="9">
        <v>0.45700000000000002</v>
      </c>
      <c r="P131" s="9">
        <v>0.48</v>
      </c>
      <c r="Q131" s="9">
        <v>0.61199999999999999</v>
      </c>
      <c r="R131" s="9">
        <v>0.52600000000000002</v>
      </c>
      <c r="S131" s="9">
        <v>0.56299999999999994</v>
      </c>
      <c r="T131" s="9">
        <v>0.53700000000000003</v>
      </c>
      <c r="U131" s="9">
        <v>0.377</v>
      </c>
      <c r="V131" s="9">
        <v>0.56999999999999995</v>
      </c>
      <c r="W131" s="9">
        <v>0.55300000000000005</v>
      </c>
      <c r="X131" s="9">
        <v>0.44600000000000001</v>
      </c>
      <c r="Y131" s="9">
        <v>0.53700000000000003</v>
      </c>
      <c r="Z131" s="9">
        <v>0.53500000000000003</v>
      </c>
      <c r="AA131" s="9">
        <v>0.58899999999999997</v>
      </c>
      <c r="AB131" s="9">
        <v>0.498</v>
      </c>
    </row>
    <row r="132" spans="1:28" x14ac:dyDescent="0.2">
      <c r="B132" s="2" t="s">
        <v>22</v>
      </c>
      <c r="C132" s="8">
        <v>0.33800000000000002</v>
      </c>
      <c r="D132" s="9">
        <v>0.28799999999999998</v>
      </c>
      <c r="E132" s="9">
        <v>0.38</v>
      </c>
      <c r="F132" s="9">
        <v>0.48399999999999999</v>
      </c>
      <c r="G132" s="9">
        <v>0.53100000000000003</v>
      </c>
      <c r="H132" s="9">
        <v>0.629</v>
      </c>
      <c r="I132" s="9">
        <v>0.72399999999999998</v>
      </c>
      <c r="J132" s="9">
        <v>0.496</v>
      </c>
      <c r="K132" s="9">
        <v>0.48699999999999999</v>
      </c>
      <c r="L132" s="9">
        <v>0.44600000000000001</v>
      </c>
      <c r="M132" s="9">
        <v>0.44800000000000001</v>
      </c>
      <c r="N132" s="9">
        <v>0.38900000000000001</v>
      </c>
      <c r="O132" s="9">
        <v>0.54300000000000004</v>
      </c>
      <c r="P132" s="9">
        <v>0.52</v>
      </c>
      <c r="Q132" s="9">
        <v>0.38800000000000001</v>
      </c>
      <c r="R132" s="9">
        <v>0.47399999999999998</v>
      </c>
      <c r="S132" s="9">
        <v>0.438</v>
      </c>
      <c r="T132" s="9">
        <v>0.46300000000000002</v>
      </c>
      <c r="U132" s="9">
        <v>0.623</v>
      </c>
      <c r="V132" s="9">
        <v>0.43</v>
      </c>
      <c r="W132" s="9">
        <v>0.44700000000000001</v>
      </c>
      <c r="X132" s="9">
        <v>0.55400000000000005</v>
      </c>
      <c r="Y132" s="9">
        <v>0.46300000000000002</v>
      </c>
      <c r="Z132" s="9">
        <v>0.46500000000000002</v>
      </c>
      <c r="AA132" s="9">
        <v>0.41099999999999998</v>
      </c>
      <c r="AB132" s="9">
        <v>0.502</v>
      </c>
    </row>
    <row r="133" spans="1:28" x14ac:dyDescent="0.2">
      <c r="B133" s="2" t="s">
        <v>3</v>
      </c>
      <c r="C133" s="3">
        <v>1671</v>
      </c>
      <c r="D133" s="4">
        <v>250</v>
      </c>
      <c r="E133" s="4">
        <v>374</v>
      </c>
      <c r="F133" s="4">
        <v>467</v>
      </c>
      <c r="G133" s="4">
        <v>288</v>
      </c>
      <c r="H133" s="4">
        <v>143</v>
      </c>
      <c r="I133" s="4">
        <v>123</v>
      </c>
      <c r="J133" s="4">
        <v>113</v>
      </c>
      <c r="K133" s="4">
        <v>263</v>
      </c>
      <c r="L133" s="4">
        <v>469</v>
      </c>
      <c r="M133" s="4">
        <v>192</v>
      </c>
      <c r="N133" s="4">
        <v>126</v>
      </c>
      <c r="O133" s="4">
        <v>140</v>
      </c>
      <c r="P133" s="4">
        <v>987</v>
      </c>
      <c r="Q133" s="4">
        <v>634</v>
      </c>
      <c r="R133" s="4">
        <v>1424</v>
      </c>
      <c r="S133" s="4">
        <v>192</v>
      </c>
      <c r="T133" s="4">
        <v>1520</v>
      </c>
      <c r="U133" s="4">
        <v>69</v>
      </c>
      <c r="V133" s="4">
        <v>86</v>
      </c>
      <c r="W133" s="4">
        <v>47</v>
      </c>
      <c r="X133" s="4">
        <v>130</v>
      </c>
      <c r="Y133" s="4">
        <v>423</v>
      </c>
      <c r="Z133" s="4">
        <v>417</v>
      </c>
      <c r="AA133" s="4">
        <v>348</v>
      </c>
      <c r="AB133" s="4">
        <v>287</v>
      </c>
    </row>
    <row r="134" spans="1:28" ht="76.5" x14ac:dyDescent="0.2">
      <c r="A134" s="1" t="s">
        <v>1417</v>
      </c>
    </row>
    <row r="135" spans="1:28" x14ac:dyDescent="0.2">
      <c r="B135" s="2" t="s">
        <v>21</v>
      </c>
      <c r="C135" s="8">
        <v>0.93200000000000005</v>
      </c>
      <c r="D135" s="9">
        <v>0.97499999999999998</v>
      </c>
      <c r="E135" s="9">
        <v>0.97</v>
      </c>
      <c r="F135" s="9">
        <v>0.95699999999999996</v>
      </c>
      <c r="G135" s="9">
        <v>0.94</v>
      </c>
      <c r="H135" s="9">
        <v>0.88200000000000001</v>
      </c>
      <c r="I135" s="9">
        <v>0.67200000000000004</v>
      </c>
      <c r="J135" s="9">
        <v>0.81100000000000005</v>
      </c>
      <c r="K135" s="9">
        <v>0.90500000000000003</v>
      </c>
      <c r="L135" s="9">
        <v>0.95</v>
      </c>
      <c r="M135" s="9">
        <v>0.95599999999999996</v>
      </c>
      <c r="N135" s="9">
        <v>0.99199999999999999</v>
      </c>
      <c r="O135" s="9">
        <v>0.95499999999999996</v>
      </c>
      <c r="P135" s="9">
        <v>0.93200000000000005</v>
      </c>
      <c r="Q135" s="9">
        <v>0.93400000000000005</v>
      </c>
      <c r="R135" s="9">
        <v>0.94</v>
      </c>
      <c r="S135" s="9">
        <v>0.88700000000000001</v>
      </c>
      <c r="T135" s="9">
        <v>0.93799999999999994</v>
      </c>
      <c r="U135" s="9">
        <v>0.82799999999999996</v>
      </c>
      <c r="V135" s="9">
        <v>0.91700000000000004</v>
      </c>
      <c r="W135" s="9">
        <v>0.95699999999999996</v>
      </c>
      <c r="X135" s="9">
        <v>0.9</v>
      </c>
      <c r="Y135" s="9">
        <v>0.95099999999999996</v>
      </c>
      <c r="Z135" s="9">
        <v>0.91300000000000003</v>
      </c>
      <c r="AA135" s="9">
        <v>0.94599999999999995</v>
      </c>
      <c r="AB135" s="9">
        <v>0.93500000000000005</v>
      </c>
    </row>
    <row r="136" spans="1:28" x14ac:dyDescent="0.2">
      <c r="B136" s="2" t="s">
        <v>22</v>
      </c>
      <c r="C136" s="8">
        <v>6.8000000000000005E-2</v>
      </c>
      <c r="D136" s="9">
        <v>2.5000000000000001E-2</v>
      </c>
      <c r="E136" s="9">
        <v>0.03</v>
      </c>
      <c r="F136" s="9">
        <v>4.2999999999999997E-2</v>
      </c>
      <c r="G136" s="9">
        <v>0.06</v>
      </c>
      <c r="H136" s="9">
        <v>0.11799999999999999</v>
      </c>
      <c r="I136" s="9">
        <v>0.32800000000000001</v>
      </c>
      <c r="J136" s="9">
        <v>0.189</v>
      </c>
      <c r="K136" s="9">
        <v>9.5000000000000001E-2</v>
      </c>
      <c r="L136" s="9">
        <v>0.05</v>
      </c>
      <c r="M136" s="9">
        <v>4.3999999999999997E-2</v>
      </c>
      <c r="N136" s="9">
        <v>8.0000000000000002E-3</v>
      </c>
      <c r="O136" s="9">
        <v>4.4999999999999998E-2</v>
      </c>
      <c r="P136" s="9">
        <v>6.8000000000000005E-2</v>
      </c>
      <c r="Q136" s="9">
        <v>6.6000000000000003E-2</v>
      </c>
      <c r="R136" s="9">
        <v>0.06</v>
      </c>
      <c r="S136" s="9">
        <v>0.113</v>
      </c>
      <c r="T136" s="9">
        <v>6.2E-2</v>
      </c>
      <c r="U136" s="9">
        <v>0.17199999999999999</v>
      </c>
      <c r="V136" s="9">
        <v>8.3000000000000004E-2</v>
      </c>
      <c r="W136" s="9">
        <v>4.2999999999999997E-2</v>
      </c>
      <c r="X136" s="9">
        <v>0.1</v>
      </c>
      <c r="Y136" s="9">
        <v>4.9000000000000002E-2</v>
      </c>
      <c r="Z136" s="9">
        <v>8.6999999999999994E-2</v>
      </c>
      <c r="AA136" s="9">
        <v>5.3999999999999999E-2</v>
      </c>
      <c r="AB136" s="9">
        <v>6.5000000000000002E-2</v>
      </c>
    </row>
    <row r="137" spans="1:28" x14ac:dyDescent="0.2">
      <c r="B137" s="2" t="s">
        <v>3</v>
      </c>
      <c r="C137" s="3">
        <v>1597</v>
      </c>
      <c r="D137" s="4">
        <v>244</v>
      </c>
      <c r="E137" s="4">
        <v>363</v>
      </c>
      <c r="F137" s="4">
        <v>445</v>
      </c>
      <c r="G137" s="4">
        <v>266</v>
      </c>
      <c r="H137" s="4">
        <v>136</v>
      </c>
      <c r="I137" s="4">
        <v>116</v>
      </c>
      <c r="J137" s="4">
        <v>106</v>
      </c>
      <c r="K137" s="4">
        <v>253</v>
      </c>
      <c r="L137" s="4">
        <v>442</v>
      </c>
      <c r="M137" s="4">
        <v>183</v>
      </c>
      <c r="N137" s="4">
        <v>124</v>
      </c>
      <c r="O137" s="4">
        <v>134</v>
      </c>
      <c r="P137" s="4">
        <v>929</v>
      </c>
      <c r="Q137" s="4">
        <v>618</v>
      </c>
      <c r="R137" s="4">
        <v>1356</v>
      </c>
      <c r="S137" s="4">
        <v>186</v>
      </c>
      <c r="T137" s="4">
        <v>1454</v>
      </c>
      <c r="U137" s="4">
        <v>64</v>
      </c>
      <c r="V137" s="4">
        <v>84</v>
      </c>
      <c r="W137" s="4">
        <v>46</v>
      </c>
      <c r="X137" s="4">
        <v>130</v>
      </c>
      <c r="Y137" s="4">
        <v>387</v>
      </c>
      <c r="Z137" s="4">
        <v>402</v>
      </c>
      <c r="AA137" s="4">
        <v>335</v>
      </c>
      <c r="AB137" s="4">
        <v>279</v>
      </c>
    </row>
    <row r="138" spans="1:28" ht="76.5" x14ac:dyDescent="0.2">
      <c r="A138" s="1" t="s">
        <v>1439</v>
      </c>
    </row>
    <row r="139" spans="1:28" x14ac:dyDescent="0.2">
      <c r="B139" s="2" t="s">
        <v>21</v>
      </c>
      <c r="C139" s="8">
        <v>0.95399999999999996</v>
      </c>
      <c r="D139" s="9">
        <v>0.99199999999999999</v>
      </c>
      <c r="E139" s="9">
        <v>0.97799999999999998</v>
      </c>
      <c r="F139" s="9">
        <v>0.97499999999999998</v>
      </c>
      <c r="G139" s="9">
        <v>0.95899999999999996</v>
      </c>
      <c r="H139" s="9">
        <v>0.89600000000000002</v>
      </c>
      <c r="I139" s="9">
        <v>0.75700000000000001</v>
      </c>
      <c r="J139" s="9">
        <v>0.88500000000000001</v>
      </c>
      <c r="K139" s="9">
        <v>0.94399999999999995</v>
      </c>
      <c r="L139" s="9">
        <v>0.96</v>
      </c>
      <c r="M139" s="9">
        <v>0.97299999999999998</v>
      </c>
      <c r="N139" s="9">
        <v>1</v>
      </c>
      <c r="O139" s="9">
        <v>0.97799999999999998</v>
      </c>
      <c r="P139" s="9">
        <v>0.95899999999999996</v>
      </c>
      <c r="Q139" s="9">
        <v>0.94199999999999995</v>
      </c>
      <c r="R139" s="9">
        <v>0.96099999999999997</v>
      </c>
      <c r="S139" s="9">
        <v>0.90300000000000002</v>
      </c>
      <c r="T139" s="9">
        <v>0.95499999999999996</v>
      </c>
      <c r="U139" s="9">
        <v>0.90800000000000003</v>
      </c>
      <c r="V139" s="9">
        <v>0.97499999999999998</v>
      </c>
      <c r="W139" s="9">
        <v>1</v>
      </c>
      <c r="X139" s="9">
        <v>0.93799999999999994</v>
      </c>
      <c r="Y139" s="9">
        <v>0.95699999999999996</v>
      </c>
      <c r="Z139" s="9">
        <v>0.94499999999999995</v>
      </c>
      <c r="AA139" s="9">
        <v>0.95799999999999996</v>
      </c>
      <c r="AB139" s="9">
        <v>0.95699999999999996</v>
      </c>
    </row>
    <row r="140" spans="1:28" x14ac:dyDescent="0.2">
      <c r="B140" s="2" t="s">
        <v>22</v>
      </c>
      <c r="C140" s="8">
        <v>4.5999999999999999E-2</v>
      </c>
      <c r="D140" s="9">
        <v>8.0000000000000002E-3</v>
      </c>
      <c r="E140" s="9">
        <v>2.1999999999999999E-2</v>
      </c>
      <c r="F140" s="9">
        <v>2.5000000000000001E-2</v>
      </c>
      <c r="G140" s="9">
        <v>4.1000000000000002E-2</v>
      </c>
      <c r="H140" s="9">
        <v>0.104</v>
      </c>
      <c r="I140" s="9">
        <v>0.24299999999999999</v>
      </c>
      <c r="J140" s="9">
        <v>0.115</v>
      </c>
      <c r="K140" s="9">
        <v>5.6000000000000001E-2</v>
      </c>
      <c r="L140" s="9">
        <v>0.04</v>
      </c>
      <c r="M140" s="9">
        <v>2.7E-2</v>
      </c>
      <c r="N140" s="9">
        <v>0</v>
      </c>
      <c r="O140" s="9">
        <v>2.1999999999999999E-2</v>
      </c>
      <c r="P140" s="9">
        <v>4.1000000000000002E-2</v>
      </c>
      <c r="Q140" s="9">
        <v>5.8000000000000003E-2</v>
      </c>
      <c r="R140" s="9">
        <v>3.9E-2</v>
      </c>
      <c r="S140" s="9">
        <v>9.7000000000000003E-2</v>
      </c>
      <c r="T140" s="9">
        <v>4.4999999999999998E-2</v>
      </c>
      <c r="U140" s="9">
        <v>9.1999999999999998E-2</v>
      </c>
      <c r="V140" s="9">
        <v>2.5000000000000001E-2</v>
      </c>
      <c r="W140" s="9">
        <v>0</v>
      </c>
      <c r="X140" s="9">
        <v>6.2E-2</v>
      </c>
      <c r="Y140" s="9">
        <v>4.2999999999999997E-2</v>
      </c>
      <c r="Z140" s="9">
        <v>5.5E-2</v>
      </c>
      <c r="AA140" s="9">
        <v>4.2000000000000003E-2</v>
      </c>
      <c r="AB140" s="9">
        <v>4.2999999999999997E-2</v>
      </c>
    </row>
    <row r="141" spans="1:28" x14ac:dyDescent="0.2">
      <c r="B141" s="2" t="s">
        <v>3</v>
      </c>
      <c r="C141" s="3">
        <v>1597</v>
      </c>
      <c r="D141" s="4">
        <v>241</v>
      </c>
      <c r="E141" s="4">
        <v>367</v>
      </c>
      <c r="F141" s="4">
        <v>443</v>
      </c>
      <c r="G141" s="4">
        <v>270</v>
      </c>
      <c r="H141" s="4">
        <v>134</v>
      </c>
      <c r="I141" s="4">
        <v>115</v>
      </c>
      <c r="J141" s="4">
        <v>104</v>
      </c>
      <c r="K141" s="4">
        <v>250</v>
      </c>
      <c r="L141" s="4">
        <v>445</v>
      </c>
      <c r="M141" s="4">
        <v>187</v>
      </c>
      <c r="N141" s="4">
        <v>122</v>
      </c>
      <c r="O141" s="4">
        <v>135</v>
      </c>
      <c r="P141" s="4">
        <v>924</v>
      </c>
      <c r="Q141" s="4">
        <v>624</v>
      </c>
      <c r="R141" s="4">
        <v>1359</v>
      </c>
      <c r="S141" s="4">
        <v>186</v>
      </c>
      <c r="T141" s="4">
        <v>1456</v>
      </c>
      <c r="U141" s="4">
        <v>65</v>
      </c>
      <c r="V141" s="4">
        <v>81</v>
      </c>
      <c r="W141" s="4">
        <v>45</v>
      </c>
      <c r="X141" s="4">
        <v>129</v>
      </c>
      <c r="Y141" s="4">
        <v>397</v>
      </c>
      <c r="Z141" s="4">
        <v>398</v>
      </c>
      <c r="AA141" s="4">
        <v>336</v>
      </c>
      <c r="AB141" s="4">
        <v>276</v>
      </c>
    </row>
    <row r="142" spans="1:28" ht="76.5" x14ac:dyDescent="0.2">
      <c r="A142" s="1" t="s">
        <v>1440</v>
      </c>
    </row>
    <row r="143" spans="1:28" x14ac:dyDescent="0.2">
      <c r="B143" s="2" t="s">
        <v>21</v>
      </c>
      <c r="C143" s="8">
        <v>0.876</v>
      </c>
      <c r="D143" s="9">
        <v>0.95</v>
      </c>
      <c r="E143" s="9">
        <v>0.93799999999999994</v>
      </c>
      <c r="F143" s="9">
        <v>0.91600000000000004</v>
      </c>
      <c r="G143" s="9">
        <v>0.84899999999999998</v>
      </c>
      <c r="H143" s="9">
        <v>0.75700000000000001</v>
      </c>
      <c r="I143" s="9">
        <v>0.56100000000000005</v>
      </c>
      <c r="J143" s="9">
        <v>0.72199999999999998</v>
      </c>
      <c r="K143" s="9">
        <v>0.82399999999999995</v>
      </c>
      <c r="L143" s="9">
        <v>0.88500000000000001</v>
      </c>
      <c r="M143" s="9">
        <v>0.91400000000000003</v>
      </c>
      <c r="N143" s="9">
        <v>0.91</v>
      </c>
      <c r="O143" s="9">
        <v>0.94799999999999995</v>
      </c>
      <c r="P143" s="9">
        <v>0.86499999999999999</v>
      </c>
      <c r="Q143" s="9">
        <v>0.88700000000000001</v>
      </c>
      <c r="R143" s="9">
        <v>0.88400000000000001</v>
      </c>
      <c r="S143" s="9">
        <v>0.82799999999999996</v>
      </c>
      <c r="T143" s="9">
        <v>0.88</v>
      </c>
      <c r="U143" s="9">
        <v>0.79400000000000004</v>
      </c>
      <c r="V143" s="9">
        <v>0.88100000000000001</v>
      </c>
      <c r="W143" s="9">
        <v>0.84799999999999998</v>
      </c>
      <c r="X143" s="9">
        <v>0.80200000000000005</v>
      </c>
      <c r="Y143" s="9">
        <v>0.89800000000000002</v>
      </c>
      <c r="Z143" s="9">
        <v>0.878</v>
      </c>
      <c r="AA143" s="9">
        <v>0.88600000000000001</v>
      </c>
      <c r="AB143" s="9">
        <v>0.88</v>
      </c>
    </row>
    <row r="144" spans="1:28" x14ac:dyDescent="0.2">
      <c r="B144" s="2" t="s">
        <v>22</v>
      </c>
      <c r="C144" s="8">
        <v>0.124</v>
      </c>
      <c r="D144" s="9">
        <v>0.05</v>
      </c>
      <c r="E144" s="9">
        <v>6.2E-2</v>
      </c>
      <c r="F144" s="9">
        <v>8.4000000000000005E-2</v>
      </c>
      <c r="G144" s="9">
        <v>0.151</v>
      </c>
      <c r="H144" s="9">
        <v>0.24299999999999999</v>
      </c>
      <c r="I144" s="9">
        <v>0.439</v>
      </c>
      <c r="J144" s="9">
        <v>0.27800000000000002</v>
      </c>
      <c r="K144" s="9">
        <v>0.17599999999999999</v>
      </c>
      <c r="L144" s="9">
        <v>0.115</v>
      </c>
      <c r="M144" s="9">
        <v>8.5999999999999993E-2</v>
      </c>
      <c r="N144" s="9">
        <v>0.09</v>
      </c>
      <c r="O144" s="9">
        <v>5.1999999999999998E-2</v>
      </c>
      <c r="P144" s="9">
        <v>0.13500000000000001</v>
      </c>
      <c r="Q144" s="9">
        <v>0.113</v>
      </c>
      <c r="R144" s="9">
        <v>0.11600000000000001</v>
      </c>
      <c r="S144" s="9">
        <v>0.17199999999999999</v>
      </c>
      <c r="T144" s="9">
        <v>0.12</v>
      </c>
      <c r="U144" s="9">
        <v>0.20599999999999999</v>
      </c>
      <c r="V144" s="9">
        <v>0.11899999999999999</v>
      </c>
      <c r="W144" s="9">
        <v>0.152</v>
      </c>
      <c r="X144" s="9">
        <v>0.19800000000000001</v>
      </c>
      <c r="Y144" s="9">
        <v>0.10299999999999999</v>
      </c>
      <c r="Z144" s="9">
        <v>0.122</v>
      </c>
      <c r="AA144" s="9">
        <v>0.114</v>
      </c>
      <c r="AB144" s="9">
        <v>0.12</v>
      </c>
    </row>
    <row r="145" spans="1:28" x14ac:dyDescent="0.2">
      <c r="B145" s="2" t="s">
        <v>3</v>
      </c>
      <c r="C145" s="3">
        <v>1614</v>
      </c>
      <c r="D145" s="4">
        <v>242</v>
      </c>
      <c r="E145" s="4">
        <v>369</v>
      </c>
      <c r="F145" s="4">
        <v>450</v>
      </c>
      <c r="G145" s="4">
        <v>272</v>
      </c>
      <c r="H145" s="4">
        <v>140</v>
      </c>
      <c r="I145" s="4">
        <v>114</v>
      </c>
      <c r="J145" s="4">
        <v>108</v>
      </c>
      <c r="K145" s="4">
        <v>256</v>
      </c>
      <c r="L145" s="4">
        <v>452</v>
      </c>
      <c r="M145" s="4">
        <v>187</v>
      </c>
      <c r="N145" s="4">
        <v>122</v>
      </c>
      <c r="O145" s="4">
        <v>135</v>
      </c>
      <c r="P145" s="4">
        <v>943</v>
      </c>
      <c r="Q145" s="4">
        <v>622</v>
      </c>
      <c r="R145" s="4">
        <v>1376</v>
      </c>
      <c r="S145" s="4">
        <v>186</v>
      </c>
      <c r="T145" s="4">
        <v>1472</v>
      </c>
      <c r="U145" s="4">
        <v>63</v>
      </c>
      <c r="V145" s="4">
        <v>84</v>
      </c>
      <c r="W145" s="4">
        <v>46</v>
      </c>
      <c r="X145" s="4">
        <v>131</v>
      </c>
      <c r="Y145" s="4">
        <v>400</v>
      </c>
      <c r="Z145" s="4">
        <v>401</v>
      </c>
      <c r="AA145" s="4">
        <v>334</v>
      </c>
      <c r="AB145" s="4">
        <v>283</v>
      </c>
    </row>
    <row r="146" spans="1:28" ht="89.25" x14ac:dyDescent="0.2">
      <c r="A146" s="1" t="s">
        <v>1421</v>
      </c>
    </row>
    <row r="147" spans="1:28" x14ac:dyDescent="0.2">
      <c r="B147" s="2" t="s">
        <v>21</v>
      </c>
      <c r="C147" s="8">
        <v>0.95799999999999996</v>
      </c>
      <c r="D147" s="9">
        <v>0.996</v>
      </c>
      <c r="E147" s="9">
        <v>0.98399999999999999</v>
      </c>
      <c r="F147" s="9">
        <v>0.98399999999999999</v>
      </c>
      <c r="G147" s="9">
        <v>0.96699999999999997</v>
      </c>
      <c r="H147" s="9">
        <v>0.92500000000000004</v>
      </c>
      <c r="I147" s="9">
        <v>0.70399999999999996</v>
      </c>
      <c r="J147" s="9">
        <v>0.879</v>
      </c>
      <c r="K147" s="9">
        <v>0.94799999999999995</v>
      </c>
      <c r="L147" s="9">
        <v>0.96199999999999997</v>
      </c>
      <c r="M147" s="9">
        <v>0.97299999999999998</v>
      </c>
      <c r="N147" s="9">
        <v>0.99199999999999999</v>
      </c>
      <c r="O147" s="9">
        <v>0.98499999999999999</v>
      </c>
      <c r="P147" s="9">
        <v>0.95899999999999996</v>
      </c>
      <c r="Q147" s="9">
        <v>0.95299999999999996</v>
      </c>
      <c r="R147" s="9">
        <v>0.96599999999999997</v>
      </c>
      <c r="S147" s="9">
        <v>0.89200000000000002</v>
      </c>
      <c r="T147" s="9">
        <v>0.95799999999999996</v>
      </c>
      <c r="U147" s="9">
        <v>0.92100000000000004</v>
      </c>
      <c r="V147" s="9">
        <v>0.98799999999999999</v>
      </c>
      <c r="W147" s="9">
        <v>1</v>
      </c>
      <c r="X147" s="9">
        <v>0.95199999999999996</v>
      </c>
      <c r="Y147" s="9">
        <v>0.96699999999999997</v>
      </c>
      <c r="Z147" s="9">
        <v>0.93799999999999994</v>
      </c>
      <c r="AA147" s="9">
        <v>0.96499999999999997</v>
      </c>
      <c r="AB147" s="9">
        <v>0.96799999999999997</v>
      </c>
    </row>
    <row r="148" spans="1:28" x14ac:dyDescent="0.2">
      <c r="B148" s="2" t="s">
        <v>22</v>
      </c>
      <c r="C148" s="8">
        <v>4.2000000000000003E-2</v>
      </c>
      <c r="D148" s="9">
        <v>4.0000000000000001E-3</v>
      </c>
      <c r="E148" s="9">
        <v>1.6E-2</v>
      </c>
      <c r="F148" s="9">
        <v>1.6E-2</v>
      </c>
      <c r="G148" s="9">
        <v>3.3000000000000002E-2</v>
      </c>
      <c r="H148" s="9">
        <v>7.4999999999999997E-2</v>
      </c>
      <c r="I148" s="9">
        <v>0.29599999999999999</v>
      </c>
      <c r="J148" s="9">
        <v>0.121</v>
      </c>
      <c r="K148" s="9">
        <v>5.1999999999999998E-2</v>
      </c>
      <c r="L148" s="9">
        <v>3.7999999999999999E-2</v>
      </c>
      <c r="M148" s="9">
        <v>2.7E-2</v>
      </c>
      <c r="N148" s="9">
        <v>8.0000000000000002E-3</v>
      </c>
      <c r="O148" s="9">
        <v>1.4999999999999999E-2</v>
      </c>
      <c r="P148" s="9">
        <v>4.1000000000000002E-2</v>
      </c>
      <c r="Q148" s="9">
        <v>4.7E-2</v>
      </c>
      <c r="R148" s="9">
        <v>3.4000000000000002E-2</v>
      </c>
      <c r="S148" s="9">
        <v>0.108</v>
      </c>
      <c r="T148" s="9">
        <v>4.2000000000000003E-2</v>
      </c>
      <c r="U148" s="9">
        <v>7.9000000000000001E-2</v>
      </c>
      <c r="V148" s="9">
        <v>1.2E-2</v>
      </c>
      <c r="W148" s="9">
        <v>0</v>
      </c>
      <c r="X148" s="9">
        <v>4.8000000000000001E-2</v>
      </c>
      <c r="Y148" s="9">
        <v>3.3000000000000002E-2</v>
      </c>
      <c r="Z148" s="9">
        <v>6.2E-2</v>
      </c>
      <c r="AA148" s="9">
        <v>3.5000000000000003E-2</v>
      </c>
      <c r="AB148" s="9">
        <v>3.2000000000000001E-2</v>
      </c>
    </row>
    <row r="149" spans="1:28" x14ac:dyDescent="0.2">
      <c r="B149" s="2" t="s">
        <v>3</v>
      </c>
      <c r="C149" s="3">
        <v>1604</v>
      </c>
      <c r="D149" s="4">
        <v>241</v>
      </c>
      <c r="E149" s="4">
        <v>368</v>
      </c>
      <c r="F149" s="4">
        <v>446</v>
      </c>
      <c r="G149" s="4">
        <v>273</v>
      </c>
      <c r="H149" s="4">
        <v>134</v>
      </c>
      <c r="I149" s="4">
        <v>115</v>
      </c>
      <c r="J149" s="4">
        <v>107</v>
      </c>
      <c r="K149" s="4">
        <v>249</v>
      </c>
      <c r="L149" s="4">
        <v>451</v>
      </c>
      <c r="M149" s="4">
        <v>185</v>
      </c>
      <c r="N149" s="4">
        <v>122</v>
      </c>
      <c r="O149" s="4">
        <v>135</v>
      </c>
      <c r="P149" s="4">
        <v>937</v>
      </c>
      <c r="Q149" s="4">
        <v>618</v>
      </c>
      <c r="R149" s="4">
        <v>1366</v>
      </c>
      <c r="S149" s="4">
        <v>186</v>
      </c>
      <c r="T149" s="4">
        <v>1463</v>
      </c>
      <c r="U149" s="4">
        <v>63</v>
      </c>
      <c r="V149" s="4">
        <v>83</v>
      </c>
      <c r="W149" s="4">
        <v>45</v>
      </c>
      <c r="X149" s="4">
        <v>126</v>
      </c>
      <c r="Y149" s="4">
        <v>397</v>
      </c>
      <c r="Z149" s="4">
        <v>402</v>
      </c>
      <c r="AA149" s="4">
        <v>339</v>
      </c>
      <c r="AB149" s="4">
        <v>277</v>
      </c>
    </row>
    <row r="150" spans="1:28" ht="76.5" x14ac:dyDescent="0.2">
      <c r="A150" s="1" t="s">
        <v>1422</v>
      </c>
    </row>
    <row r="151" spans="1:28" x14ac:dyDescent="0.2">
      <c r="B151" s="2" t="s">
        <v>21</v>
      </c>
      <c r="C151" s="8">
        <v>0.89500000000000002</v>
      </c>
      <c r="D151" s="9">
        <v>0.93799999999999994</v>
      </c>
      <c r="E151" s="9">
        <v>0.89500000000000002</v>
      </c>
      <c r="F151" s="9">
        <v>0.92300000000000004</v>
      </c>
      <c r="G151" s="9">
        <v>0.88</v>
      </c>
      <c r="H151" s="9">
        <v>0.88200000000000001</v>
      </c>
      <c r="I151" s="9">
        <v>0.74099999999999999</v>
      </c>
      <c r="J151" s="9">
        <v>0.77100000000000002</v>
      </c>
      <c r="K151" s="9">
        <v>0.84499999999999997</v>
      </c>
      <c r="L151" s="9">
        <v>0.89800000000000002</v>
      </c>
      <c r="M151" s="9">
        <v>0.88200000000000001</v>
      </c>
      <c r="N151" s="9">
        <v>0.96699999999999997</v>
      </c>
      <c r="O151" s="9">
        <v>0.97799999999999998</v>
      </c>
      <c r="P151" s="9">
        <v>0.88500000000000001</v>
      </c>
      <c r="Q151" s="9">
        <v>0.91</v>
      </c>
      <c r="R151" s="9">
        <v>0.89300000000000002</v>
      </c>
      <c r="S151" s="9">
        <v>0.90800000000000003</v>
      </c>
      <c r="T151" s="9">
        <v>0.89300000000000002</v>
      </c>
      <c r="U151" s="9">
        <v>0.86199999999999999</v>
      </c>
      <c r="V151" s="9">
        <v>0.96299999999999997</v>
      </c>
      <c r="W151" s="9">
        <v>0.97799999999999998</v>
      </c>
      <c r="X151" s="9">
        <v>0.88400000000000001</v>
      </c>
      <c r="Y151" s="9">
        <v>0.90900000000000003</v>
      </c>
      <c r="Z151" s="9">
        <v>0.878</v>
      </c>
      <c r="AA151" s="9">
        <v>0.89600000000000002</v>
      </c>
      <c r="AB151" s="9">
        <v>0.89800000000000002</v>
      </c>
    </row>
    <row r="152" spans="1:28" x14ac:dyDescent="0.2">
      <c r="B152" s="2" t="s">
        <v>22</v>
      </c>
      <c r="C152" s="8">
        <v>0.105</v>
      </c>
      <c r="D152" s="9">
        <v>6.3E-2</v>
      </c>
      <c r="E152" s="9">
        <v>0.105</v>
      </c>
      <c r="F152" s="9">
        <v>7.6999999999999999E-2</v>
      </c>
      <c r="G152" s="9">
        <v>0.12</v>
      </c>
      <c r="H152" s="9">
        <v>0.11799999999999999</v>
      </c>
      <c r="I152" s="9">
        <v>0.25900000000000001</v>
      </c>
      <c r="J152" s="9">
        <v>0.22900000000000001</v>
      </c>
      <c r="K152" s="9">
        <v>0.155</v>
      </c>
      <c r="L152" s="9">
        <v>0.10199999999999999</v>
      </c>
      <c r="M152" s="9">
        <v>0.11799999999999999</v>
      </c>
      <c r="N152" s="9">
        <v>3.3000000000000002E-2</v>
      </c>
      <c r="O152" s="9">
        <v>2.1999999999999999E-2</v>
      </c>
      <c r="P152" s="9">
        <v>0.115</v>
      </c>
      <c r="Q152" s="9">
        <v>0.09</v>
      </c>
      <c r="R152" s="9">
        <v>0.107</v>
      </c>
      <c r="S152" s="9">
        <v>9.1999999999999998E-2</v>
      </c>
      <c r="T152" s="9">
        <v>0.107</v>
      </c>
      <c r="U152" s="9">
        <v>0.13800000000000001</v>
      </c>
      <c r="V152" s="9">
        <v>3.6999999999999998E-2</v>
      </c>
      <c r="W152" s="9">
        <v>2.1999999999999999E-2</v>
      </c>
      <c r="X152" s="9">
        <v>0.11600000000000001</v>
      </c>
      <c r="Y152" s="9">
        <v>9.0999999999999998E-2</v>
      </c>
      <c r="Z152" s="9">
        <v>0.122</v>
      </c>
      <c r="AA152" s="9">
        <v>0.104</v>
      </c>
      <c r="AB152" s="9">
        <v>0.10199999999999999</v>
      </c>
    </row>
    <row r="153" spans="1:28" x14ac:dyDescent="0.2">
      <c r="B153" s="2" t="s">
        <v>3</v>
      </c>
      <c r="C153" s="3">
        <v>1604</v>
      </c>
      <c r="D153" s="4">
        <v>240</v>
      </c>
      <c r="E153" s="4">
        <v>370</v>
      </c>
      <c r="F153" s="4">
        <v>443</v>
      </c>
      <c r="G153" s="4">
        <v>276</v>
      </c>
      <c r="H153" s="4">
        <v>136</v>
      </c>
      <c r="I153" s="4">
        <v>112</v>
      </c>
      <c r="J153" s="4">
        <v>105</v>
      </c>
      <c r="K153" s="4">
        <v>252</v>
      </c>
      <c r="L153" s="4">
        <v>450</v>
      </c>
      <c r="M153" s="4">
        <v>187</v>
      </c>
      <c r="N153" s="4">
        <v>122</v>
      </c>
      <c r="O153" s="4">
        <v>135</v>
      </c>
      <c r="P153" s="4">
        <v>934</v>
      </c>
      <c r="Q153" s="4">
        <v>621</v>
      </c>
      <c r="R153" s="4">
        <v>1369</v>
      </c>
      <c r="S153" s="4">
        <v>184</v>
      </c>
      <c r="T153" s="4">
        <v>1462</v>
      </c>
      <c r="U153" s="4">
        <v>65</v>
      </c>
      <c r="V153" s="4">
        <v>82</v>
      </c>
      <c r="W153" s="4">
        <v>45</v>
      </c>
      <c r="X153" s="4">
        <v>129</v>
      </c>
      <c r="Y153" s="4">
        <v>396</v>
      </c>
      <c r="Z153" s="4">
        <v>401</v>
      </c>
      <c r="AA153" s="4">
        <v>338</v>
      </c>
      <c r="AB153" s="4">
        <v>275</v>
      </c>
    </row>
    <row r="154" spans="1:28" ht="76.5" x14ac:dyDescent="0.2">
      <c r="A154" s="1" t="s">
        <v>1423</v>
      </c>
    </row>
    <row r="155" spans="1:28" x14ac:dyDescent="0.2">
      <c r="B155" s="2" t="s">
        <v>21</v>
      </c>
      <c r="C155" s="8">
        <v>0.67700000000000005</v>
      </c>
      <c r="D155" s="9">
        <v>0.81</v>
      </c>
      <c r="E155" s="9">
        <v>0.747</v>
      </c>
      <c r="F155" s="9">
        <v>0.68799999999999994</v>
      </c>
      <c r="G155" s="9">
        <v>0.57099999999999995</v>
      </c>
      <c r="H155" s="9">
        <v>0.622</v>
      </c>
      <c r="I155" s="9">
        <v>0.436</v>
      </c>
      <c r="J155" s="9">
        <v>0.60199999999999998</v>
      </c>
      <c r="K155" s="9">
        <v>0.56999999999999995</v>
      </c>
      <c r="L155" s="9">
        <v>0.66700000000000004</v>
      </c>
      <c r="M155" s="9">
        <v>0.73699999999999999</v>
      </c>
      <c r="N155" s="9">
        <v>0.78700000000000003</v>
      </c>
      <c r="O155" s="9">
        <v>0.81299999999999994</v>
      </c>
      <c r="P155" s="9">
        <v>0.63700000000000001</v>
      </c>
      <c r="Q155" s="9">
        <v>0.73699999999999999</v>
      </c>
      <c r="R155" s="9">
        <v>0.67300000000000004</v>
      </c>
      <c r="S155" s="9">
        <v>0.70399999999999996</v>
      </c>
      <c r="T155" s="9">
        <v>0.68300000000000005</v>
      </c>
      <c r="U155" s="9">
        <v>0.59699999999999998</v>
      </c>
      <c r="V155" s="9">
        <v>0.63600000000000001</v>
      </c>
      <c r="W155" s="9">
        <v>0.8</v>
      </c>
      <c r="X155" s="9">
        <v>0.66400000000000003</v>
      </c>
      <c r="Y155" s="9">
        <v>0.67200000000000004</v>
      </c>
      <c r="Z155" s="9">
        <v>0.65800000000000003</v>
      </c>
      <c r="AA155" s="9">
        <v>0.67</v>
      </c>
      <c r="AB155" s="9">
        <v>0.71</v>
      </c>
    </row>
    <row r="156" spans="1:28" x14ac:dyDescent="0.2">
      <c r="B156" s="2" t="s">
        <v>22</v>
      </c>
      <c r="C156" s="8">
        <v>0.32300000000000001</v>
      </c>
      <c r="D156" s="9">
        <v>0.19</v>
      </c>
      <c r="E156" s="9">
        <v>0.253</v>
      </c>
      <c r="F156" s="9">
        <v>0.312</v>
      </c>
      <c r="G156" s="9">
        <v>0.42899999999999999</v>
      </c>
      <c r="H156" s="9">
        <v>0.378</v>
      </c>
      <c r="I156" s="9">
        <v>0.56399999999999995</v>
      </c>
      <c r="J156" s="9">
        <v>0.39800000000000002</v>
      </c>
      <c r="K156" s="9">
        <v>0.43</v>
      </c>
      <c r="L156" s="9">
        <v>0.33300000000000002</v>
      </c>
      <c r="M156" s="9">
        <v>0.26300000000000001</v>
      </c>
      <c r="N156" s="9">
        <v>0.21299999999999999</v>
      </c>
      <c r="O156" s="9">
        <v>0.187</v>
      </c>
      <c r="P156" s="9">
        <v>0.36299999999999999</v>
      </c>
      <c r="Q156" s="9">
        <v>0.26300000000000001</v>
      </c>
      <c r="R156" s="9">
        <v>0.32700000000000001</v>
      </c>
      <c r="S156" s="9">
        <v>0.29599999999999999</v>
      </c>
      <c r="T156" s="9">
        <v>0.317</v>
      </c>
      <c r="U156" s="9">
        <v>0.40300000000000002</v>
      </c>
      <c r="V156" s="9">
        <v>0.36399999999999999</v>
      </c>
      <c r="W156" s="9">
        <v>0.2</v>
      </c>
      <c r="X156" s="9">
        <v>0.33600000000000002</v>
      </c>
      <c r="Y156" s="9">
        <v>0.32800000000000001</v>
      </c>
      <c r="Z156" s="9">
        <v>0.34200000000000003</v>
      </c>
      <c r="AA156" s="9">
        <v>0.33</v>
      </c>
      <c r="AB156" s="9">
        <v>0.28999999999999998</v>
      </c>
    </row>
    <row r="157" spans="1:28" x14ac:dyDescent="0.2">
      <c r="B157" s="2" t="s">
        <v>3</v>
      </c>
      <c r="C157" s="3">
        <v>1628</v>
      </c>
      <c r="D157" s="4">
        <v>242</v>
      </c>
      <c r="E157" s="4">
        <v>371</v>
      </c>
      <c r="F157" s="4">
        <v>449</v>
      </c>
      <c r="G157" s="4">
        <v>280</v>
      </c>
      <c r="H157" s="4">
        <v>143</v>
      </c>
      <c r="I157" s="4">
        <v>117</v>
      </c>
      <c r="J157" s="4">
        <v>103</v>
      </c>
      <c r="K157" s="4">
        <v>258</v>
      </c>
      <c r="L157" s="4">
        <v>460</v>
      </c>
      <c r="M157" s="4">
        <v>190</v>
      </c>
      <c r="N157" s="4">
        <v>122</v>
      </c>
      <c r="O157" s="4">
        <v>134</v>
      </c>
      <c r="P157" s="4">
        <v>948</v>
      </c>
      <c r="Q157" s="4">
        <v>631</v>
      </c>
      <c r="R157" s="4">
        <v>1390</v>
      </c>
      <c r="S157" s="4">
        <v>189</v>
      </c>
      <c r="T157" s="4">
        <v>1478</v>
      </c>
      <c r="U157" s="4">
        <v>67</v>
      </c>
      <c r="V157" s="4">
        <v>88</v>
      </c>
      <c r="W157" s="4">
        <v>45</v>
      </c>
      <c r="X157" s="4">
        <v>128</v>
      </c>
      <c r="Y157" s="4">
        <v>409</v>
      </c>
      <c r="Z157" s="4">
        <v>409</v>
      </c>
      <c r="AA157" s="4">
        <v>339</v>
      </c>
      <c r="AB157" s="4">
        <v>279</v>
      </c>
    </row>
    <row r="158" spans="1:28" ht="76.5" x14ac:dyDescent="0.2">
      <c r="A158" s="1" t="s">
        <v>1424</v>
      </c>
    </row>
    <row r="159" spans="1:28" x14ac:dyDescent="0.2">
      <c r="B159" s="2" t="s">
        <v>21</v>
      </c>
      <c r="C159" s="8">
        <v>0.84199999999999997</v>
      </c>
      <c r="D159" s="9">
        <v>0.879</v>
      </c>
      <c r="E159" s="9">
        <v>0.84</v>
      </c>
      <c r="F159" s="9">
        <v>0.876</v>
      </c>
      <c r="G159" s="9">
        <v>0.85299999999999998</v>
      </c>
      <c r="H159" s="9">
        <v>0.78500000000000003</v>
      </c>
      <c r="I159" s="9">
        <v>0.67300000000000004</v>
      </c>
      <c r="J159" s="9">
        <v>0.56299999999999994</v>
      </c>
      <c r="K159" s="9">
        <v>0.73099999999999998</v>
      </c>
      <c r="L159" s="9">
        <v>0.85099999999999998</v>
      </c>
      <c r="M159" s="9">
        <v>0.89600000000000002</v>
      </c>
      <c r="N159" s="9">
        <v>0.95899999999999996</v>
      </c>
      <c r="O159" s="9">
        <v>0.93200000000000005</v>
      </c>
      <c r="P159" s="9">
        <v>0.82799999999999996</v>
      </c>
      <c r="Q159" s="9">
        <v>0.86499999999999999</v>
      </c>
      <c r="R159" s="9">
        <v>0.84199999999999997</v>
      </c>
      <c r="S159" s="9">
        <v>0.85599999999999998</v>
      </c>
      <c r="T159" s="9">
        <v>0.84899999999999998</v>
      </c>
      <c r="U159" s="9">
        <v>0.76200000000000001</v>
      </c>
      <c r="V159" s="9">
        <v>0.79</v>
      </c>
      <c r="W159" s="9">
        <v>0.88600000000000001</v>
      </c>
      <c r="X159" s="9">
        <v>0.88600000000000001</v>
      </c>
      <c r="Y159" s="9">
        <v>0.82699999999999996</v>
      </c>
      <c r="Z159" s="9">
        <v>0.82899999999999996</v>
      </c>
      <c r="AA159" s="9">
        <v>0.80700000000000005</v>
      </c>
      <c r="AB159" s="9">
        <v>0.9</v>
      </c>
    </row>
    <row r="160" spans="1:28" x14ac:dyDescent="0.2">
      <c r="B160" s="2" t="s">
        <v>22</v>
      </c>
      <c r="C160" s="8">
        <v>0.158</v>
      </c>
      <c r="D160" s="9">
        <v>0.121</v>
      </c>
      <c r="E160" s="9">
        <v>0.16</v>
      </c>
      <c r="F160" s="9">
        <v>0.124</v>
      </c>
      <c r="G160" s="9">
        <v>0.14699999999999999</v>
      </c>
      <c r="H160" s="9">
        <v>0.215</v>
      </c>
      <c r="I160" s="9">
        <v>0.32700000000000001</v>
      </c>
      <c r="J160" s="9">
        <v>0.437</v>
      </c>
      <c r="K160" s="9">
        <v>0.26900000000000002</v>
      </c>
      <c r="L160" s="9">
        <v>0.14899999999999999</v>
      </c>
      <c r="M160" s="9">
        <v>0.104</v>
      </c>
      <c r="N160" s="9">
        <v>4.1000000000000002E-2</v>
      </c>
      <c r="O160" s="9">
        <v>6.8000000000000005E-2</v>
      </c>
      <c r="P160" s="9">
        <v>0.17199999999999999</v>
      </c>
      <c r="Q160" s="9">
        <v>0.13500000000000001</v>
      </c>
      <c r="R160" s="9">
        <v>0.158</v>
      </c>
      <c r="S160" s="9">
        <v>0.14399999999999999</v>
      </c>
      <c r="T160" s="9">
        <v>0.151</v>
      </c>
      <c r="U160" s="9">
        <v>0.23799999999999999</v>
      </c>
      <c r="V160" s="9">
        <v>0.21</v>
      </c>
      <c r="W160" s="9">
        <v>0.114</v>
      </c>
      <c r="X160" s="9">
        <v>0.114</v>
      </c>
      <c r="Y160" s="9">
        <v>0.17299999999999999</v>
      </c>
      <c r="Z160" s="9">
        <v>0.17100000000000001</v>
      </c>
      <c r="AA160" s="9">
        <v>0.193</v>
      </c>
      <c r="AB160" s="9">
        <v>0.1</v>
      </c>
    </row>
    <row r="161" spans="1:28" x14ac:dyDescent="0.2">
      <c r="B161" s="2" t="s">
        <v>3</v>
      </c>
      <c r="C161" s="3">
        <v>1559</v>
      </c>
      <c r="D161" s="4">
        <v>240</v>
      </c>
      <c r="E161" s="4">
        <v>362</v>
      </c>
      <c r="F161" s="4">
        <v>434</v>
      </c>
      <c r="G161" s="4">
        <v>266</v>
      </c>
      <c r="H161" s="4">
        <v>130</v>
      </c>
      <c r="I161" s="4">
        <v>101</v>
      </c>
      <c r="J161" s="4">
        <v>103</v>
      </c>
      <c r="K161" s="4">
        <v>238</v>
      </c>
      <c r="L161" s="4">
        <v>444</v>
      </c>
      <c r="M161" s="4">
        <v>183</v>
      </c>
      <c r="N161" s="4">
        <v>121</v>
      </c>
      <c r="O161" s="4">
        <v>132</v>
      </c>
      <c r="P161" s="4">
        <v>901</v>
      </c>
      <c r="Q161" s="4">
        <v>609</v>
      </c>
      <c r="R161" s="4">
        <v>1329</v>
      </c>
      <c r="S161" s="4">
        <v>181</v>
      </c>
      <c r="T161" s="4">
        <v>1420</v>
      </c>
      <c r="U161" s="4">
        <v>63</v>
      </c>
      <c r="V161" s="4">
        <v>81</v>
      </c>
      <c r="W161" s="4">
        <v>44</v>
      </c>
      <c r="X161" s="4">
        <v>123</v>
      </c>
      <c r="Y161" s="4">
        <v>392</v>
      </c>
      <c r="Z161" s="4">
        <v>387</v>
      </c>
      <c r="AA161" s="4">
        <v>327</v>
      </c>
      <c r="AB161" s="4">
        <v>269</v>
      </c>
    </row>
    <row r="162" spans="1:28" ht="63.75" x14ac:dyDescent="0.2">
      <c r="A162" s="1" t="s">
        <v>1444</v>
      </c>
    </row>
    <row r="163" spans="1:28" x14ac:dyDescent="0.2">
      <c r="B163" s="2" t="s">
        <v>21</v>
      </c>
      <c r="C163" s="8">
        <v>0.48</v>
      </c>
      <c r="D163" s="9">
        <v>0.60599999999999998</v>
      </c>
      <c r="E163" s="9">
        <v>0.53900000000000003</v>
      </c>
      <c r="F163" s="9">
        <v>0.46300000000000002</v>
      </c>
      <c r="G163" s="9">
        <v>0.40300000000000002</v>
      </c>
      <c r="H163" s="9">
        <v>0.39</v>
      </c>
      <c r="I163" s="9">
        <v>0.34799999999999998</v>
      </c>
      <c r="J163" s="9">
        <v>0.54700000000000004</v>
      </c>
      <c r="K163" s="9">
        <v>0.40500000000000003</v>
      </c>
      <c r="L163" s="9">
        <v>0.48199999999999998</v>
      </c>
      <c r="M163" s="9">
        <v>0.44</v>
      </c>
      <c r="N163" s="9">
        <v>0.53700000000000003</v>
      </c>
      <c r="O163" s="9">
        <v>0.47899999999999998</v>
      </c>
      <c r="P163" s="9">
        <v>0.443</v>
      </c>
      <c r="Q163" s="9">
        <v>0.52900000000000003</v>
      </c>
      <c r="R163" s="9">
        <v>0.47099999999999997</v>
      </c>
      <c r="S163" s="9">
        <v>0.51300000000000001</v>
      </c>
      <c r="T163" s="9">
        <v>0.48499999999999999</v>
      </c>
      <c r="U163" s="9">
        <v>0.35199999999999998</v>
      </c>
      <c r="V163" s="9">
        <v>0.47799999999999998</v>
      </c>
      <c r="W163" s="9">
        <v>0.42199999999999999</v>
      </c>
      <c r="X163" s="9">
        <v>0.39500000000000002</v>
      </c>
      <c r="Y163" s="9">
        <v>0.49299999999999999</v>
      </c>
      <c r="Z163" s="9">
        <v>0.495</v>
      </c>
      <c r="AA163" s="9">
        <v>0.50600000000000001</v>
      </c>
      <c r="AB163" s="9">
        <v>0.44900000000000001</v>
      </c>
    </row>
    <row r="164" spans="1:28" x14ac:dyDescent="0.2">
      <c r="B164" s="2" t="s">
        <v>22</v>
      </c>
      <c r="C164" s="8">
        <v>0.52</v>
      </c>
      <c r="D164" s="9">
        <v>0.39400000000000002</v>
      </c>
      <c r="E164" s="9">
        <v>0.46100000000000002</v>
      </c>
      <c r="F164" s="9">
        <v>0.53700000000000003</v>
      </c>
      <c r="G164" s="9">
        <v>0.59699999999999998</v>
      </c>
      <c r="H164" s="9">
        <v>0.61</v>
      </c>
      <c r="I164" s="9">
        <v>0.65200000000000002</v>
      </c>
      <c r="J164" s="9">
        <v>0.45300000000000001</v>
      </c>
      <c r="K164" s="9">
        <v>0.59499999999999997</v>
      </c>
      <c r="L164" s="9">
        <v>0.51800000000000002</v>
      </c>
      <c r="M164" s="9">
        <v>0.56000000000000005</v>
      </c>
      <c r="N164" s="9">
        <v>0.46300000000000002</v>
      </c>
      <c r="O164" s="9">
        <v>0.52100000000000002</v>
      </c>
      <c r="P164" s="9">
        <v>0.55700000000000005</v>
      </c>
      <c r="Q164" s="9">
        <v>0.47099999999999997</v>
      </c>
      <c r="R164" s="9">
        <v>0.52900000000000003</v>
      </c>
      <c r="S164" s="9">
        <v>0.48699999999999999</v>
      </c>
      <c r="T164" s="9">
        <v>0.51500000000000001</v>
      </c>
      <c r="U164" s="9">
        <v>0.64800000000000002</v>
      </c>
      <c r="V164" s="9">
        <v>0.52200000000000002</v>
      </c>
      <c r="W164" s="9">
        <v>0.57799999999999996</v>
      </c>
      <c r="X164" s="9">
        <v>0.60499999999999998</v>
      </c>
      <c r="Y164" s="9">
        <v>0.50700000000000001</v>
      </c>
      <c r="Z164" s="9">
        <v>0.505</v>
      </c>
      <c r="AA164" s="9">
        <v>0.49399999999999999</v>
      </c>
      <c r="AB164" s="9">
        <v>0.55100000000000005</v>
      </c>
    </row>
    <row r="165" spans="1:28" x14ac:dyDescent="0.2">
      <c r="B165" s="2" t="s">
        <v>3</v>
      </c>
      <c r="C165" s="3">
        <v>1643</v>
      </c>
      <c r="D165" s="4">
        <v>249</v>
      </c>
      <c r="E165" s="4">
        <v>373</v>
      </c>
      <c r="F165" s="4">
        <v>454</v>
      </c>
      <c r="G165" s="4">
        <v>290</v>
      </c>
      <c r="H165" s="4">
        <v>136</v>
      </c>
      <c r="I165" s="4">
        <v>115</v>
      </c>
      <c r="J165" s="4">
        <v>106</v>
      </c>
      <c r="K165" s="4">
        <v>252</v>
      </c>
      <c r="L165" s="4">
        <v>465</v>
      </c>
      <c r="M165" s="4">
        <v>193</v>
      </c>
      <c r="N165" s="4">
        <v>123</v>
      </c>
      <c r="O165" s="4">
        <v>140</v>
      </c>
      <c r="P165" s="4">
        <v>954</v>
      </c>
      <c r="Q165" s="4">
        <v>639</v>
      </c>
      <c r="R165" s="4">
        <v>1401</v>
      </c>
      <c r="S165" s="4">
        <v>191</v>
      </c>
      <c r="T165" s="4">
        <v>1485</v>
      </c>
      <c r="U165" s="4">
        <v>71</v>
      </c>
      <c r="V165" s="4">
        <v>92</v>
      </c>
      <c r="W165" s="4">
        <v>45</v>
      </c>
      <c r="X165" s="4">
        <v>129</v>
      </c>
      <c r="Y165" s="4">
        <v>414</v>
      </c>
      <c r="Z165" s="4">
        <v>404</v>
      </c>
      <c r="AA165" s="4">
        <v>344</v>
      </c>
      <c r="AB165" s="4">
        <v>287</v>
      </c>
    </row>
    <row r="166" spans="1:28" ht="89.25" x14ac:dyDescent="0.2">
      <c r="A166" s="1" t="s">
        <v>1426</v>
      </c>
    </row>
    <row r="167" spans="1:28" x14ac:dyDescent="0.2">
      <c r="B167" s="2" t="s">
        <v>21</v>
      </c>
      <c r="C167" s="8">
        <v>0.85299999999999998</v>
      </c>
      <c r="D167" s="9">
        <v>0.92100000000000004</v>
      </c>
      <c r="E167" s="9">
        <v>0.92600000000000005</v>
      </c>
      <c r="F167" s="9">
        <v>0.89500000000000002</v>
      </c>
      <c r="G167" s="9">
        <v>0.82899999999999996</v>
      </c>
      <c r="H167" s="9">
        <v>0.72299999999999998</v>
      </c>
      <c r="I167" s="9">
        <v>0.53</v>
      </c>
      <c r="J167" s="9">
        <v>0.70299999999999996</v>
      </c>
      <c r="K167" s="9">
        <v>0.77</v>
      </c>
      <c r="L167" s="9">
        <v>0.86499999999999999</v>
      </c>
      <c r="M167" s="9">
        <v>0.88400000000000001</v>
      </c>
      <c r="N167" s="9">
        <v>0.95099999999999996</v>
      </c>
      <c r="O167" s="9">
        <v>0.94899999999999995</v>
      </c>
      <c r="P167" s="9">
        <v>0.82399999999999995</v>
      </c>
      <c r="Q167" s="9">
        <v>0.89700000000000002</v>
      </c>
      <c r="R167" s="9">
        <v>0.85799999999999998</v>
      </c>
      <c r="S167" s="9">
        <v>0.81699999999999995</v>
      </c>
      <c r="T167" s="9">
        <v>0.85899999999999999</v>
      </c>
      <c r="U167" s="9">
        <v>0.73799999999999999</v>
      </c>
      <c r="V167" s="9">
        <v>0.82099999999999995</v>
      </c>
      <c r="W167" s="9">
        <v>0.91300000000000003</v>
      </c>
      <c r="X167" s="9">
        <v>0.83699999999999997</v>
      </c>
      <c r="Y167" s="9">
        <v>0.85299999999999998</v>
      </c>
      <c r="Z167" s="9">
        <v>0.83499999999999996</v>
      </c>
      <c r="AA167" s="9">
        <v>0.85899999999999999</v>
      </c>
      <c r="AB167" s="9">
        <v>0.875</v>
      </c>
    </row>
    <row r="168" spans="1:28" x14ac:dyDescent="0.2">
      <c r="B168" s="2" t="s">
        <v>22</v>
      </c>
      <c r="C168" s="8">
        <v>0.14699999999999999</v>
      </c>
      <c r="D168" s="9">
        <v>7.9000000000000001E-2</v>
      </c>
      <c r="E168" s="9">
        <v>7.3999999999999996E-2</v>
      </c>
      <c r="F168" s="9">
        <v>0.105</v>
      </c>
      <c r="G168" s="9">
        <v>0.17100000000000001</v>
      </c>
      <c r="H168" s="9">
        <v>0.27700000000000002</v>
      </c>
      <c r="I168" s="9">
        <v>0.47</v>
      </c>
      <c r="J168" s="9">
        <v>0.29699999999999999</v>
      </c>
      <c r="K168" s="9">
        <v>0.23</v>
      </c>
      <c r="L168" s="9">
        <v>0.13500000000000001</v>
      </c>
      <c r="M168" s="9">
        <v>0.11600000000000001</v>
      </c>
      <c r="N168" s="9">
        <v>4.9000000000000002E-2</v>
      </c>
      <c r="O168" s="9">
        <v>5.0999999999999997E-2</v>
      </c>
      <c r="P168" s="9">
        <v>0.17599999999999999</v>
      </c>
      <c r="Q168" s="9">
        <v>0.10299999999999999</v>
      </c>
      <c r="R168" s="9">
        <v>0.14199999999999999</v>
      </c>
      <c r="S168" s="9">
        <v>0.183</v>
      </c>
      <c r="T168" s="9">
        <v>0.14099999999999999</v>
      </c>
      <c r="U168" s="9">
        <v>0.26200000000000001</v>
      </c>
      <c r="V168" s="9">
        <v>0.17899999999999999</v>
      </c>
      <c r="W168" s="9">
        <v>8.6999999999999994E-2</v>
      </c>
      <c r="X168" s="9">
        <v>0.16300000000000001</v>
      </c>
      <c r="Y168" s="9">
        <v>0.14699999999999999</v>
      </c>
      <c r="Z168" s="9">
        <v>0.16500000000000001</v>
      </c>
      <c r="AA168" s="9">
        <v>0.14099999999999999</v>
      </c>
      <c r="AB168" s="9">
        <v>0.125</v>
      </c>
    </row>
    <row r="169" spans="1:28" x14ac:dyDescent="0.2">
      <c r="B169" s="2" t="s">
        <v>3</v>
      </c>
      <c r="C169" s="3">
        <v>1614</v>
      </c>
      <c r="D169" s="4">
        <v>242</v>
      </c>
      <c r="E169" s="4">
        <v>365</v>
      </c>
      <c r="F169" s="4">
        <v>449</v>
      </c>
      <c r="G169" s="4">
        <v>280</v>
      </c>
      <c r="H169" s="4">
        <v>137</v>
      </c>
      <c r="I169" s="4">
        <v>115</v>
      </c>
      <c r="J169" s="4">
        <v>111</v>
      </c>
      <c r="K169" s="4">
        <v>252</v>
      </c>
      <c r="L169" s="4">
        <v>452</v>
      </c>
      <c r="M169" s="4">
        <v>189</v>
      </c>
      <c r="N169" s="4">
        <v>122</v>
      </c>
      <c r="O169" s="4">
        <v>136</v>
      </c>
      <c r="P169" s="4">
        <v>941</v>
      </c>
      <c r="Q169" s="4">
        <v>624</v>
      </c>
      <c r="R169" s="4">
        <v>1375</v>
      </c>
      <c r="S169" s="4">
        <v>186</v>
      </c>
      <c r="T169" s="4">
        <v>1470</v>
      </c>
      <c r="U169" s="4">
        <v>65</v>
      </c>
      <c r="V169" s="4">
        <v>84</v>
      </c>
      <c r="W169" s="4">
        <v>46</v>
      </c>
      <c r="X169" s="4">
        <v>129</v>
      </c>
      <c r="Y169" s="4">
        <v>402</v>
      </c>
      <c r="Z169" s="4">
        <v>405</v>
      </c>
      <c r="AA169" s="4">
        <v>333</v>
      </c>
      <c r="AB169" s="4">
        <v>281</v>
      </c>
    </row>
    <row r="170" spans="1:28" ht="89.25" x14ac:dyDescent="0.2">
      <c r="A170" s="1" t="s">
        <v>1429</v>
      </c>
    </row>
    <row r="171" spans="1:28" x14ac:dyDescent="0.2">
      <c r="B171" s="2" t="s">
        <v>21</v>
      </c>
      <c r="C171" s="8">
        <v>0.76700000000000002</v>
      </c>
      <c r="D171" s="9">
        <v>0.89</v>
      </c>
      <c r="E171" s="9">
        <v>0.80500000000000005</v>
      </c>
      <c r="F171" s="9">
        <v>0.78100000000000003</v>
      </c>
      <c r="G171" s="9">
        <v>0.70899999999999996</v>
      </c>
      <c r="H171" s="9">
        <v>0.73799999999999999</v>
      </c>
      <c r="I171" s="9">
        <v>0.50900000000000001</v>
      </c>
      <c r="J171" s="9">
        <v>0.72399999999999998</v>
      </c>
      <c r="K171" s="9">
        <v>0.70599999999999996</v>
      </c>
      <c r="L171" s="9">
        <v>0.80500000000000005</v>
      </c>
      <c r="M171" s="9">
        <v>0.74099999999999999</v>
      </c>
      <c r="N171" s="9">
        <v>0.82</v>
      </c>
      <c r="O171" s="9">
        <v>0.80400000000000005</v>
      </c>
      <c r="P171" s="9">
        <v>0.73699999999999999</v>
      </c>
      <c r="Q171" s="9">
        <v>0.80900000000000005</v>
      </c>
      <c r="R171" s="9">
        <v>0.76500000000000001</v>
      </c>
      <c r="S171" s="9">
        <v>0.78500000000000003</v>
      </c>
      <c r="T171" s="9">
        <v>0.77700000000000002</v>
      </c>
      <c r="U171" s="9">
        <v>0.53700000000000003</v>
      </c>
      <c r="V171" s="9">
        <v>0.77500000000000002</v>
      </c>
      <c r="W171" s="9">
        <v>0.85399999999999998</v>
      </c>
      <c r="X171" s="9">
        <v>0.72</v>
      </c>
      <c r="Y171" s="9">
        <v>0.77800000000000002</v>
      </c>
      <c r="Z171" s="9">
        <v>0.749</v>
      </c>
      <c r="AA171" s="9">
        <v>0.78300000000000003</v>
      </c>
      <c r="AB171" s="9">
        <v>0.77100000000000002</v>
      </c>
    </row>
    <row r="172" spans="1:28" x14ac:dyDescent="0.2">
      <c r="B172" s="2" t="s">
        <v>22</v>
      </c>
      <c r="C172" s="8">
        <v>0.23300000000000001</v>
      </c>
      <c r="D172" s="9">
        <v>0.11</v>
      </c>
      <c r="E172" s="9">
        <v>0.19500000000000001</v>
      </c>
      <c r="F172" s="9">
        <v>0.219</v>
      </c>
      <c r="G172" s="9">
        <v>0.29099999999999998</v>
      </c>
      <c r="H172" s="9">
        <v>0.26200000000000001</v>
      </c>
      <c r="I172" s="9">
        <v>0.49099999999999999</v>
      </c>
      <c r="J172" s="9">
        <v>0.27600000000000002</v>
      </c>
      <c r="K172" s="9">
        <v>0.29399999999999998</v>
      </c>
      <c r="L172" s="9">
        <v>0.19500000000000001</v>
      </c>
      <c r="M172" s="9">
        <v>0.25900000000000001</v>
      </c>
      <c r="N172" s="9">
        <v>0.18</v>
      </c>
      <c r="O172" s="9">
        <v>0.19600000000000001</v>
      </c>
      <c r="P172" s="9">
        <v>0.26300000000000001</v>
      </c>
      <c r="Q172" s="9">
        <v>0.191</v>
      </c>
      <c r="R172" s="9">
        <v>0.23499999999999999</v>
      </c>
      <c r="S172" s="9">
        <v>0.215</v>
      </c>
      <c r="T172" s="9">
        <v>0.223</v>
      </c>
      <c r="U172" s="9">
        <v>0.46300000000000002</v>
      </c>
      <c r="V172" s="9">
        <v>0.22500000000000001</v>
      </c>
      <c r="W172" s="9">
        <v>0.14599999999999999</v>
      </c>
      <c r="X172" s="9">
        <v>0.28000000000000003</v>
      </c>
      <c r="Y172" s="9">
        <v>0.222</v>
      </c>
      <c r="Z172" s="9">
        <v>0.251</v>
      </c>
      <c r="AA172" s="9">
        <v>0.217</v>
      </c>
      <c r="AB172" s="9">
        <v>0.22900000000000001</v>
      </c>
    </row>
    <row r="173" spans="1:28" x14ac:dyDescent="0.2">
      <c r="B173" s="2" t="s">
        <v>3</v>
      </c>
      <c r="C173" s="3">
        <v>1578</v>
      </c>
      <c r="D173" s="4">
        <v>236</v>
      </c>
      <c r="E173" s="4">
        <v>354</v>
      </c>
      <c r="F173" s="4">
        <v>447</v>
      </c>
      <c r="G173" s="4">
        <v>275</v>
      </c>
      <c r="H173" s="4">
        <v>126</v>
      </c>
      <c r="I173" s="4">
        <v>114</v>
      </c>
      <c r="J173" s="4">
        <v>98</v>
      </c>
      <c r="K173" s="4">
        <v>248</v>
      </c>
      <c r="L173" s="4">
        <v>440</v>
      </c>
      <c r="M173" s="4">
        <v>189</v>
      </c>
      <c r="N173" s="4">
        <v>122</v>
      </c>
      <c r="O173" s="4">
        <v>138</v>
      </c>
      <c r="P173" s="4">
        <v>912</v>
      </c>
      <c r="Q173" s="4">
        <v>617</v>
      </c>
      <c r="R173" s="4">
        <v>1347</v>
      </c>
      <c r="S173" s="4">
        <v>181</v>
      </c>
      <c r="T173" s="4">
        <v>1436</v>
      </c>
      <c r="U173" s="4">
        <v>67</v>
      </c>
      <c r="V173" s="4">
        <v>80</v>
      </c>
      <c r="W173" s="4">
        <v>48</v>
      </c>
      <c r="X173" s="4">
        <v>125</v>
      </c>
      <c r="Y173" s="4">
        <v>397</v>
      </c>
      <c r="Z173" s="4">
        <v>387</v>
      </c>
      <c r="AA173" s="4">
        <v>323</v>
      </c>
      <c r="AB173" s="4">
        <v>280</v>
      </c>
    </row>
    <row r="174" spans="1:28" ht="38.25" x14ac:dyDescent="0.2">
      <c r="A174" s="1" t="s">
        <v>1430</v>
      </c>
    </row>
    <row r="175" spans="1:28" x14ac:dyDescent="0.2">
      <c r="B175" s="2" t="s">
        <v>148</v>
      </c>
      <c r="C175" s="8">
        <v>7.9000000000000001E-2</v>
      </c>
      <c r="D175" s="9">
        <v>8.4000000000000005E-2</v>
      </c>
      <c r="E175" s="9">
        <v>7.6999999999999999E-2</v>
      </c>
      <c r="F175" s="9">
        <v>0.09</v>
      </c>
      <c r="G175" s="9">
        <v>8.5999999999999993E-2</v>
      </c>
      <c r="H175" s="9">
        <v>5.1999999999999998E-2</v>
      </c>
      <c r="I175" s="9">
        <v>6.0999999999999999E-2</v>
      </c>
      <c r="J175" s="9">
        <v>0.14099999999999999</v>
      </c>
      <c r="K175" s="9">
        <v>8.8999999999999996E-2</v>
      </c>
      <c r="L175" s="9">
        <v>8.6999999999999994E-2</v>
      </c>
      <c r="M175" s="9">
        <v>6.5000000000000002E-2</v>
      </c>
      <c r="N175" s="9">
        <v>4.4999999999999998E-2</v>
      </c>
      <c r="O175" s="9">
        <v>4.8000000000000001E-2</v>
      </c>
      <c r="P175" s="9">
        <v>8.1000000000000003E-2</v>
      </c>
      <c r="Q175" s="9">
        <v>7.1999999999999995E-2</v>
      </c>
      <c r="R175" s="9">
        <v>8.1000000000000003E-2</v>
      </c>
      <c r="S175" s="9">
        <v>5.3999999999999999E-2</v>
      </c>
      <c r="T175" s="9">
        <v>0.08</v>
      </c>
      <c r="U175" s="9">
        <v>7.1999999999999995E-2</v>
      </c>
      <c r="V175" s="9">
        <v>6.8000000000000005E-2</v>
      </c>
      <c r="W175" s="9">
        <v>0.108</v>
      </c>
      <c r="X175" s="9">
        <v>6.8000000000000005E-2</v>
      </c>
      <c r="Y175" s="9">
        <v>7.2999999999999995E-2</v>
      </c>
      <c r="Z175" s="9">
        <v>8.8999999999999996E-2</v>
      </c>
      <c r="AA175" s="9">
        <v>7.9000000000000001E-2</v>
      </c>
      <c r="AB175" s="9">
        <v>7.1999999999999995E-2</v>
      </c>
    </row>
    <row r="176" spans="1:28" x14ac:dyDescent="0.2">
      <c r="B176" s="2" t="s">
        <v>21</v>
      </c>
      <c r="C176" s="8">
        <v>4.4999999999999998E-2</v>
      </c>
      <c r="D176" s="9">
        <v>7.4999999999999997E-2</v>
      </c>
      <c r="E176" s="9">
        <v>0.04</v>
      </c>
      <c r="F176" s="9">
        <v>3.7999999999999999E-2</v>
      </c>
      <c r="G176" s="9">
        <v>4.7E-2</v>
      </c>
      <c r="H176" s="9">
        <v>1.9E-2</v>
      </c>
      <c r="I176" s="9">
        <v>3.5999999999999997E-2</v>
      </c>
      <c r="J176" s="9">
        <v>7.5999999999999998E-2</v>
      </c>
      <c r="K176" s="9">
        <v>4.2000000000000003E-2</v>
      </c>
      <c r="L176" s="9">
        <v>4.2999999999999997E-2</v>
      </c>
      <c r="M176" s="9">
        <v>2.5000000000000001E-2</v>
      </c>
      <c r="N176" s="9">
        <v>5.8000000000000003E-2</v>
      </c>
      <c r="O176" s="9">
        <v>2.7E-2</v>
      </c>
      <c r="P176" s="9">
        <v>4.8000000000000001E-2</v>
      </c>
      <c r="Q176" s="9">
        <v>3.6999999999999998E-2</v>
      </c>
      <c r="R176" s="9">
        <v>4.4999999999999998E-2</v>
      </c>
      <c r="S176" s="9">
        <v>3.9E-2</v>
      </c>
      <c r="T176" s="9">
        <v>4.1000000000000002E-2</v>
      </c>
      <c r="U176" s="9">
        <v>8.2000000000000003E-2</v>
      </c>
      <c r="V176" s="9">
        <v>8.7999999999999995E-2</v>
      </c>
      <c r="W176" s="9">
        <v>1.4999999999999999E-2</v>
      </c>
      <c r="X176" s="9">
        <v>4.7E-2</v>
      </c>
      <c r="Y176" s="9">
        <v>3.5999999999999997E-2</v>
      </c>
      <c r="Z176" s="9">
        <v>5.2999999999999999E-2</v>
      </c>
      <c r="AA176" s="9">
        <v>4.8000000000000001E-2</v>
      </c>
      <c r="AB176" s="9">
        <v>4.4999999999999998E-2</v>
      </c>
    </row>
    <row r="177" spans="1:28" x14ac:dyDescent="0.2">
      <c r="B177" s="2" t="s">
        <v>22</v>
      </c>
      <c r="C177" s="8">
        <v>0.876</v>
      </c>
      <c r="D177" s="9">
        <v>0.84099999999999997</v>
      </c>
      <c r="E177" s="9">
        <v>0.88300000000000001</v>
      </c>
      <c r="F177" s="9">
        <v>0.872</v>
      </c>
      <c r="G177" s="9">
        <v>0.86699999999999999</v>
      </c>
      <c r="H177" s="9">
        <v>0.92900000000000005</v>
      </c>
      <c r="I177" s="9">
        <v>0.90400000000000003</v>
      </c>
      <c r="J177" s="9">
        <v>0.78400000000000003</v>
      </c>
      <c r="K177" s="9">
        <v>0.86899999999999999</v>
      </c>
      <c r="L177" s="9">
        <v>0.87</v>
      </c>
      <c r="M177" s="9">
        <v>0.91</v>
      </c>
      <c r="N177" s="9">
        <v>0.89700000000000002</v>
      </c>
      <c r="O177" s="9">
        <v>0.92500000000000004</v>
      </c>
      <c r="P177" s="9">
        <v>0.871</v>
      </c>
      <c r="Q177" s="9">
        <v>0.89</v>
      </c>
      <c r="R177" s="9">
        <v>0.874</v>
      </c>
      <c r="S177" s="9">
        <v>0.90700000000000003</v>
      </c>
      <c r="T177" s="9">
        <v>0.88</v>
      </c>
      <c r="U177" s="9">
        <v>0.84499999999999997</v>
      </c>
      <c r="V177" s="9">
        <v>0.84399999999999997</v>
      </c>
      <c r="W177" s="9">
        <v>0.877</v>
      </c>
      <c r="X177" s="9">
        <v>0.88400000000000001</v>
      </c>
      <c r="Y177" s="9">
        <v>0.89100000000000001</v>
      </c>
      <c r="Z177" s="9">
        <v>0.85799999999999998</v>
      </c>
      <c r="AA177" s="9">
        <v>0.873</v>
      </c>
      <c r="AB177" s="9">
        <v>0.88400000000000001</v>
      </c>
    </row>
    <row r="178" spans="1:28" x14ac:dyDescent="0.2">
      <c r="B178" s="2" t="s">
        <v>3</v>
      </c>
      <c r="C178" s="3">
        <v>2323</v>
      </c>
      <c r="D178" s="4">
        <v>346</v>
      </c>
      <c r="E178" s="4">
        <v>505</v>
      </c>
      <c r="F178" s="4">
        <v>610</v>
      </c>
      <c r="G178" s="4">
        <v>407</v>
      </c>
      <c r="H178" s="4">
        <v>212</v>
      </c>
      <c r="I178" s="4">
        <v>197</v>
      </c>
      <c r="J178" s="4">
        <v>185</v>
      </c>
      <c r="K178" s="4">
        <v>359</v>
      </c>
      <c r="L178" s="4">
        <v>608</v>
      </c>
      <c r="M178" s="4">
        <v>277</v>
      </c>
      <c r="N178" s="4">
        <v>155</v>
      </c>
      <c r="O178" s="4">
        <v>186</v>
      </c>
      <c r="P178" s="4">
        <v>1363</v>
      </c>
      <c r="Q178" s="4">
        <v>885</v>
      </c>
      <c r="R178" s="4">
        <v>1963</v>
      </c>
      <c r="S178" s="4">
        <v>258</v>
      </c>
      <c r="T178" s="4">
        <v>2085</v>
      </c>
      <c r="U178" s="4">
        <v>97</v>
      </c>
      <c r="V178" s="4">
        <v>147</v>
      </c>
      <c r="W178" s="4">
        <v>65</v>
      </c>
      <c r="X178" s="4">
        <v>190</v>
      </c>
      <c r="Y178" s="4">
        <v>586</v>
      </c>
      <c r="Z178" s="4">
        <v>570</v>
      </c>
      <c r="AA178" s="4">
        <v>481</v>
      </c>
      <c r="AB178" s="4">
        <v>404</v>
      </c>
    </row>
    <row r="179" spans="1:28" ht="25.5" x14ac:dyDescent="0.2">
      <c r="A179" s="1" t="s">
        <v>1447</v>
      </c>
    </row>
    <row r="180" spans="1:28" x14ac:dyDescent="0.2">
      <c r="B180" s="2" t="s">
        <v>148</v>
      </c>
      <c r="C180" s="8">
        <v>0.249</v>
      </c>
      <c r="D180" s="9">
        <v>0.28399999999999997</v>
      </c>
      <c r="E180" s="9">
        <v>0.255</v>
      </c>
      <c r="F180" s="9">
        <v>0.252</v>
      </c>
      <c r="G180" s="9">
        <v>0.216</v>
      </c>
      <c r="H180" s="9">
        <v>0.252</v>
      </c>
      <c r="I180" s="9">
        <v>0.221</v>
      </c>
      <c r="J180" s="9">
        <v>0.215</v>
      </c>
      <c r="K180" s="9">
        <v>0.30199999999999999</v>
      </c>
      <c r="L180" s="9">
        <v>0.252</v>
      </c>
      <c r="M180" s="9">
        <v>0.255</v>
      </c>
      <c r="N180" s="9">
        <v>0.20300000000000001</v>
      </c>
      <c r="O180" s="9">
        <v>0.191</v>
      </c>
      <c r="P180" s="9">
        <v>0.26700000000000002</v>
      </c>
      <c r="Q180" s="9">
        <v>0.215</v>
      </c>
      <c r="R180" s="9">
        <v>0.254</v>
      </c>
      <c r="S180" s="9">
        <v>0.222</v>
      </c>
      <c r="T180" s="9">
        <v>0.247</v>
      </c>
      <c r="U180" s="9">
        <v>0.219</v>
      </c>
      <c r="V180" s="9">
        <v>0.29699999999999999</v>
      </c>
      <c r="W180" s="9">
        <v>0.25800000000000001</v>
      </c>
      <c r="X180" s="9">
        <v>0.26200000000000001</v>
      </c>
      <c r="Y180" s="9">
        <v>0.252</v>
      </c>
      <c r="Z180" s="9">
        <v>0.255</v>
      </c>
      <c r="AA180" s="9">
        <v>0.223</v>
      </c>
      <c r="AB180" s="9">
        <v>0.253</v>
      </c>
    </row>
    <row r="181" spans="1:28" x14ac:dyDescent="0.2">
      <c r="B181" s="2" t="s">
        <v>21</v>
      </c>
      <c r="C181" s="8">
        <v>0.187</v>
      </c>
      <c r="D181" s="9">
        <v>0.17</v>
      </c>
      <c r="E181" s="9">
        <v>0.19600000000000001</v>
      </c>
      <c r="F181" s="9">
        <v>0.20300000000000001</v>
      </c>
      <c r="G181" s="9">
        <v>0.187</v>
      </c>
      <c r="H181" s="9">
        <v>0.157</v>
      </c>
      <c r="I181" s="9">
        <v>0.17399999999999999</v>
      </c>
      <c r="J181" s="9">
        <v>0.28199999999999997</v>
      </c>
      <c r="K181" s="9">
        <v>0.17199999999999999</v>
      </c>
      <c r="L181" s="9">
        <v>0.20699999999999999</v>
      </c>
      <c r="M181" s="9">
        <v>0.151</v>
      </c>
      <c r="N181" s="9">
        <v>0.20899999999999999</v>
      </c>
      <c r="O181" s="9">
        <v>0.13800000000000001</v>
      </c>
      <c r="P181" s="9">
        <v>0.20100000000000001</v>
      </c>
      <c r="Q181" s="9">
        <v>0.16400000000000001</v>
      </c>
      <c r="R181" s="9">
        <v>0.189</v>
      </c>
      <c r="S181" s="9">
        <v>0.161</v>
      </c>
      <c r="T181" s="9">
        <v>0.189</v>
      </c>
      <c r="U181" s="9">
        <v>0.16700000000000001</v>
      </c>
      <c r="V181" s="9">
        <v>0.17899999999999999</v>
      </c>
      <c r="W181" s="9">
        <v>0.106</v>
      </c>
      <c r="X181" s="9">
        <v>0.182</v>
      </c>
      <c r="Y181" s="9">
        <v>0.17299999999999999</v>
      </c>
      <c r="Z181" s="9">
        <v>0.19500000000000001</v>
      </c>
      <c r="AA181" s="9">
        <v>0.20200000000000001</v>
      </c>
      <c r="AB181" s="9">
        <v>0.184</v>
      </c>
    </row>
    <row r="182" spans="1:28" x14ac:dyDescent="0.2">
      <c r="B182" s="2" t="s">
        <v>22</v>
      </c>
      <c r="C182" s="8">
        <v>0.56399999999999995</v>
      </c>
      <c r="D182" s="9">
        <v>0.54700000000000004</v>
      </c>
      <c r="E182" s="9">
        <v>0.54900000000000004</v>
      </c>
      <c r="F182" s="9">
        <v>0.54600000000000004</v>
      </c>
      <c r="G182" s="9">
        <v>0.59699999999999998</v>
      </c>
      <c r="H182" s="9">
        <v>0.59</v>
      </c>
      <c r="I182" s="9">
        <v>0.60499999999999998</v>
      </c>
      <c r="J182" s="9">
        <v>0.503</v>
      </c>
      <c r="K182" s="9">
        <v>0.52500000000000002</v>
      </c>
      <c r="L182" s="9">
        <v>0.54100000000000004</v>
      </c>
      <c r="M182" s="9">
        <v>0.59399999999999997</v>
      </c>
      <c r="N182" s="9">
        <v>0.58799999999999997</v>
      </c>
      <c r="O182" s="9">
        <v>0.67</v>
      </c>
      <c r="P182" s="9">
        <v>0.53200000000000003</v>
      </c>
      <c r="Q182" s="9">
        <v>0.62</v>
      </c>
      <c r="R182" s="9">
        <v>0.55700000000000005</v>
      </c>
      <c r="S182" s="9">
        <v>0.61699999999999999</v>
      </c>
      <c r="T182" s="9">
        <v>0.56399999999999995</v>
      </c>
      <c r="U182" s="9">
        <v>0.61499999999999999</v>
      </c>
      <c r="V182" s="9">
        <v>0.52400000000000002</v>
      </c>
      <c r="W182" s="9">
        <v>0.63600000000000001</v>
      </c>
      <c r="X182" s="9">
        <v>0.55600000000000005</v>
      </c>
      <c r="Y182" s="9">
        <v>0.57499999999999996</v>
      </c>
      <c r="Z182" s="9">
        <v>0.55000000000000004</v>
      </c>
      <c r="AA182" s="9">
        <v>0.57499999999999996</v>
      </c>
      <c r="AB182" s="9">
        <v>0.56299999999999994</v>
      </c>
    </row>
    <row r="183" spans="1:28" x14ac:dyDescent="0.2">
      <c r="B183" s="2" t="s">
        <v>3</v>
      </c>
      <c r="C183" s="3">
        <v>2301</v>
      </c>
      <c r="D183" s="4">
        <v>342</v>
      </c>
      <c r="E183" s="4">
        <v>501</v>
      </c>
      <c r="F183" s="4">
        <v>612</v>
      </c>
      <c r="G183" s="4">
        <v>402</v>
      </c>
      <c r="H183" s="4">
        <v>210</v>
      </c>
      <c r="I183" s="4">
        <v>190</v>
      </c>
      <c r="J183" s="4">
        <v>177</v>
      </c>
      <c r="K183" s="4">
        <v>354</v>
      </c>
      <c r="L183" s="4">
        <v>608</v>
      </c>
      <c r="M183" s="4">
        <v>278</v>
      </c>
      <c r="N183" s="4">
        <v>153</v>
      </c>
      <c r="O183" s="4">
        <v>188</v>
      </c>
      <c r="P183" s="4">
        <v>1343</v>
      </c>
      <c r="Q183" s="4">
        <v>882</v>
      </c>
      <c r="R183" s="4">
        <v>1945</v>
      </c>
      <c r="S183" s="4">
        <v>261</v>
      </c>
      <c r="T183" s="4">
        <v>2066</v>
      </c>
      <c r="U183" s="4">
        <v>96</v>
      </c>
      <c r="V183" s="4">
        <v>145</v>
      </c>
      <c r="W183" s="4">
        <v>66</v>
      </c>
      <c r="X183" s="4">
        <v>187</v>
      </c>
      <c r="Y183" s="4">
        <v>583</v>
      </c>
      <c r="Z183" s="4">
        <v>560</v>
      </c>
      <c r="AA183" s="4">
        <v>475</v>
      </c>
      <c r="AB183" s="4">
        <v>403</v>
      </c>
    </row>
    <row r="184" spans="1:28" ht="102" x14ac:dyDescent="0.2">
      <c r="A184" s="1" t="s">
        <v>1448</v>
      </c>
    </row>
    <row r="185" spans="1:28" x14ac:dyDescent="0.2">
      <c r="B185" s="2" t="s">
        <v>1491</v>
      </c>
      <c r="C185" s="8">
        <v>0.19600000000000001</v>
      </c>
      <c r="D185" s="9">
        <v>0.20499999999999999</v>
      </c>
      <c r="E185" s="9">
        <v>0.20300000000000001</v>
      </c>
      <c r="F185" s="9">
        <v>0.191</v>
      </c>
      <c r="G185" s="9">
        <v>0.20300000000000001</v>
      </c>
      <c r="H185" s="9">
        <v>0.19600000000000001</v>
      </c>
      <c r="I185" s="9">
        <v>0.155</v>
      </c>
      <c r="J185" s="9">
        <v>0.247</v>
      </c>
      <c r="K185" s="9">
        <v>0.216</v>
      </c>
      <c r="L185" s="9">
        <v>0.19500000000000001</v>
      </c>
      <c r="M185" s="9">
        <v>0.17499999999999999</v>
      </c>
      <c r="N185" s="9">
        <v>0.18</v>
      </c>
      <c r="O185" s="9">
        <v>0.129</v>
      </c>
      <c r="P185" s="9">
        <v>0.223</v>
      </c>
      <c r="Q185" s="9">
        <v>0.152</v>
      </c>
      <c r="R185" s="9">
        <v>0.20100000000000001</v>
      </c>
      <c r="S185" s="9">
        <v>0.16700000000000001</v>
      </c>
      <c r="T185" s="9">
        <v>0.19400000000000001</v>
      </c>
      <c r="U185" s="9">
        <v>0.26300000000000001</v>
      </c>
      <c r="V185" s="9">
        <v>0.16900000000000001</v>
      </c>
      <c r="W185" s="9">
        <v>0.129</v>
      </c>
      <c r="X185" s="9">
        <v>0.14799999999999999</v>
      </c>
      <c r="Y185" s="9">
        <v>0.22</v>
      </c>
      <c r="Z185" s="9">
        <v>0.19700000000000001</v>
      </c>
      <c r="AA185" s="9">
        <v>0.19800000000000001</v>
      </c>
      <c r="AB185" s="9">
        <v>0.189</v>
      </c>
    </row>
    <row r="186" spans="1:28" x14ac:dyDescent="0.2">
      <c r="B186" s="2" t="s">
        <v>149</v>
      </c>
      <c r="C186" s="8">
        <v>0.80400000000000005</v>
      </c>
      <c r="D186" s="9">
        <v>0.79500000000000004</v>
      </c>
      <c r="E186" s="9">
        <v>0.79700000000000004</v>
      </c>
      <c r="F186" s="9">
        <v>0.80900000000000005</v>
      </c>
      <c r="G186" s="9">
        <v>0.79700000000000004</v>
      </c>
      <c r="H186" s="9">
        <v>0.80400000000000005</v>
      </c>
      <c r="I186" s="9">
        <v>0.84499999999999997</v>
      </c>
      <c r="J186" s="9">
        <v>0.753</v>
      </c>
      <c r="K186" s="9">
        <v>0.78400000000000003</v>
      </c>
      <c r="L186" s="9">
        <v>0.80500000000000005</v>
      </c>
      <c r="M186" s="9">
        <v>0.82499999999999996</v>
      </c>
      <c r="N186" s="9">
        <v>0.82</v>
      </c>
      <c r="O186" s="9">
        <v>0.871</v>
      </c>
      <c r="P186" s="9">
        <v>0.77700000000000002</v>
      </c>
      <c r="Q186" s="9">
        <v>0.84799999999999998</v>
      </c>
      <c r="R186" s="9">
        <v>0.79900000000000004</v>
      </c>
      <c r="S186" s="9">
        <v>0.83299999999999996</v>
      </c>
      <c r="T186" s="9">
        <v>0.80600000000000005</v>
      </c>
      <c r="U186" s="9">
        <v>0.73699999999999999</v>
      </c>
      <c r="V186" s="9">
        <v>0.83099999999999996</v>
      </c>
      <c r="W186" s="9">
        <v>0.871</v>
      </c>
      <c r="X186" s="9">
        <v>0.85199999999999998</v>
      </c>
      <c r="Y186" s="9">
        <v>0.78</v>
      </c>
      <c r="Z186" s="9">
        <v>0.80300000000000005</v>
      </c>
      <c r="AA186" s="9">
        <v>0.80200000000000005</v>
      </c>
      <c r="AB186" s="9">
        <v>0.81100000000000005</v>
      </c>
    </row>
    <row r="187" spans="1:28" x14ac:dyDescent="0.2">
      <c r="B187" s="2" t="s">
        <v>3</v>
      </c>
      <c r="C187" s="3">
        <v>2282</v>
      </c>
      <c r="D187" s="4">
        <v>337</v>
      </c>
      <c r="E187" s="4">
        <v>498</v>
      </c>
      <c r="F187" s="4">
        <v>601</v>
      </c>
      <c r="G187" s="4">
        <v>403</v>
      </c>
      <c r="H187" s="4">
        <v>209</v>
      </c>
      <c r="I187" s="4">
        <v>193</v>
      </c>
      <c r="J187" s="4">
        <v>174</v>
      </c>
      <c r="K187" s="4">
        <v>357</v>
      </c>
      <c r="L187" s="4">
        <v>609</v>
      </c>
      <c r="M187" s="4">
        <v>275</v>
      </c>
      <c r="N187" s="4">
        <v>150</v>
      </c>
      <c r="O187" s="4">
        <v>186</v>
      </c>
      <c r="P187" s="4">
        <v>1348</v>
      </c>
      <c r="Q187" s="4">
        <v>863</v>
      </c>
      <c r="R187" s="4">
        <v>1930</v>
      </c>
      <c r="S187" s="4">
        <v>258</v>
      </c>
      <c r="T187" s="4">
        <v>2057</v>
      </c>
      <c r="U187" s="4">
        <v>95</v>
      </c>
      <c r="V187" s="4">
        <v>136</v>
      </c>
      <c r="W187" s="4">
        <v>62</v>
      </c>
      <c r="X187" s="4">
        <v>183</v>
      </c>
      <c r="Y187" s="4">
        <v>581</v>
      </c>
      <c r="Z187" s="4">
        <v>552</v>
      </c>
      <c r="AA187" s="4">
        <v>475</v>
      </c>
      <c r="AB187" s="4">
        <v>403</v>
      </c>
    </row>
    <row r="188" spans="1:28" ht="102" x14ac:dyDescent="0.2">
      <c r="A188" s="1" t="s">
        <v>1433</v>
      </c>
    </row>
    <row r="189" spans="1:28" x14ac:dyDescent="0.2">
      <c r="B189" s="2" t="s">
        <v>1491</v>
      </c>
      <c r="C189" s="8">
        <v>0.34599999999999997</v>
      </c>
      <c r="D189" s="9">
        <v>0.33800000000000002</v>
      </c>
      <c r="E189" s="9">
        <v>0.371</v>
      </c>
      <c r="F189" s="9">
        <v>0.36099999999999999</v>
      </c>
      <c r="G189" s="9">
        <v>0.31</v>
      </c>
      <c r="H189" s="9">
        <v>0.34899999999999998</v>
      </c>
      <c r="I189" s="9">
        <v>0.311</v>
      </c>
      <c r="J189" s="9">
        <v>0.437</v>
      </c>
      <c r="K189" s="9">
        <v>0.37</v>
      </c>
      <c r="L189" s="9">
        <v>0.34</v>
      </c>
      <c r="M189" s="9">
        <v>0.371</v>
      </c>
      <c r="N189" s="9">
        <v>0.32700000000000001</v>
      </c>
      <c r="O189" s="9">
        <v>0.253</v>
      </c>
      <c r="P189" s="9">
        <v>0.318</v>
      </c>
      <c r="Q189" s="9">
        <v>0.38400000000000001</v>
      </c>
      <c r="R189" s="9">
        <v>0.34399999999999997</v>
      </c>
      <c r="S189" s="9">
        <v>0.34899999999999998</v>
      </c>
      <c r="T189" s="9">
        <v>0.33200000000000002</v>
      </c>
      <c r="U189" s="9">
        <v>0.495</v>
      </c>
      <c r="V189" s="9">
        <v>0.46300000000000002</v>
      </c>
      <c r="W189" s="9">
        <v>0.51600000000000001</v>
      </c>
      <c r="X189" s="9">
        <v>0.311</v>
      </c>
      <c r="Y189" s="9">
        <v>0.31</v>
      </c>
      <c r="Z189" s="9">
        <v>0.38200000000000001</v>
      </c>
      <c r="AA189" s="9">
        <v>0.35599999999999998</v>
      </c>
      <c r="AB189" s="9">
        <v>0.33700000000000002</v>
      </c>
    </row>
    <row r="190" spans="1:28" ht="25.5" x14ac:dyDescent="0.2">
      <c r="B190" s="2" t="s">
        <v>150</v>
      </c>
      <c r="C190" s="8">
        <v>0.65400000000000003</v>
      </c>
      <c r="D190" s="9">
        <v>0.66200000000000003</v>
      </c>
      <c r="E190" s="9">
        <v>0.629</v>
      </c>
      <c r="F190" s="9">
        <v>0.63900000000000001</v>
      </c>
      <c r="G190" s="9">
        <v>0.69</v>
      </c>
      <c r="H190" s="9">
        <v>0.65100000000000002</v>
      </c>
      <c r="I190" s="9">
        <v>0.68899999999999995</v>
      </c>
      <c r="J190" s="9">
        <v>0.56299999999999994</v>
      </c>
      <c r="K190" s="9">
        <v>0.63</v>
      </c>
      <c r="L190" s="9">
        <v>0.66</v>
      </c>
      <c r="M190" s="9">
        <v>0.629</v>
      </c>
      <c r="N190" s="9">
        <v>0.67300000000000004</v>
      </c>
      <c r="O190" s="9">
        <v>0.747</v>
      </c>
      <c r="P190" s="9">
        <v>0.68200000000000005</v>
      </c>
      <c r="Q190" s="9">
        <v>0.61599999999999999</v>
      </c>
      <c r="R190" s="9">
        <v>0.65600000000000003</v>
      </c>
      <c r="S190" s="9">
        <v>0.65100000000000002</v>
      </c>
      <c r="T190" s="9">
        <v>0.66800000000000004</v>
      </c>
      <c r="U190" s="9">
        <v>0.505</v>
      </c>
      <c r="V190" s="9">
        <v>0.53700000000000003</v>
      </c>
      <c r="W190" s="9">
        <v>0.48399999999999999</v>
      </c>
      <c r="X190" s="9">
        <v>0.68899999999999995</v>
      </c>
      <c r="Y190" s="9">
        <v>0.69</v>
      </c>
      <c r="Z190" s="9">
        <v>0.61799999999999999</v>
      </c>
      <c r="AA190" s="9">
        <v>0.64400000000000002</v>
      </c>
      <c r="AB190" s="9">
        <v>0.66300000000000003</v>
      </c>
    </row>
    <row r="191" spans="1:28" x14ac:dyDescent="0.2">
      <c r="B191" s="2" t="s">
        <v>3</v>
      </c>
      <c r="C191" s="3">
        <v>2282</v>
      </c>
      <c r="D191" s="4">
        <v>337</v>
      </c>
      <c r="E191" s="4">
        <v>498</v>
      </c>
      <c r="F191" s="4">
        <v>601</v>
      </c>
      <c r="G191" s="4">
        <v>403</v>
      </c>
      <c r="H191" s="4">
        <v>209</v>
      </c>
      <c r="I191" s="4">
        <v>193</v>
      </c>
      <c r="J191" s="4">
        <v>174</v>
      </c>
      <c r="K191" s="4">
        <v>357</v>
      </c>
      <c r="L191" s="4">
        <v>609</v>
      </c>
      <c r="M191" s="4">
        <v>275</v>
      </c>
      <c r="N191" s="4">
        <v>150</v>
      </c>
      <c r="O191" s="4">
        <v>186</v>
      </c>
      <c r="P191" s="4">
        <v>1348</v>
      </c>
      <c r="Q191" s="4">
        <v>863</v>
      </c>
      <c r="R191" s="4">
        <v>1930</v>
      </c>
      <c r="S191" s="4">
        <v>258</v>
      </c>
      <c r="T191" s="4">
        <v>2057</v>
      </c>
      <c r="U191" s="4">
        <v>95</v>
      </c>
      <c r="V191" s="4">
        <v>136</v>
      </c>
      <c r="W191" s="4">
        <v>62</v>
      </c>
      <c r="X191" s="4">
        <v>183</v>
      </c>
      <c r="Y191" s="4">
        <v>581</v>
      </c>
      <c r="Z191" s="4">
        <v>552</v>
      </c>
      <c r="AA191" s="4">
        <v>475</v>
      </c>
      <c r="AB191" s="4">
        <v>403</v>
      </c>
    </row>
    <row r="192" spans="1:28" ht="102" x14ac:dyDescent="0.2">
      <c r="A192" s="1" t="s">
        <v>1434</v>
      </c>
    </row>
    <row r="193" spans="1:28" x14ac:dyDescent="0.2">
      <c r="B193" s="2" t="s">
        <v>1491</v>
      </c>
      <c r="C193" s="8">
        <v>0.59899999999999998</v>
      </c>
      <c r="D193" s="9">
        <v>0.60499999999999998</v>
      </c>
      <c r="E193" s="9">
        <v>0.59599999999999997</v>
      </c>
      <c r="F193" s="9">
        <v>0.58099999999999996</v>
      </c>
      <c r="G193" s="9">
        <v>0.61</v>
      </c>
      <c r="H193" s="9">
        <v>0.65100000000000002</v>
      </c>
      <c r="I193" s="9">
        <v>0.56999999999999995</v>
      </c>
      <c r="J193" s="9">
        <v>0.51700000000000002</v>
      </c>
      <c r="K193" s="9">
        <v>0.55700000000000005</v>
      </c>
      <c r="L193" s="9">
        <v>0.57499999999999996</v>
      </c>
      <c r="M193" s="9">
        <v>0.65100000000000002</v>
      </c>
      <c r="N193" s="9">
        <v>0.627</v>
      </c>
      <c r="O193" s="9">
        <v>0.70399999999999996</v>
      </c>
      <c r="P193" s="9">
        <v>0.56699999999999995</v>
      </c>
      <c r="Q193" s="9">
        <v>0.65500000000000003</v>
      </c>
      <c r="R193" s="9">
        <v>0.60199999999999998</v>
      </c>
      <c r="S193" s="9">
        <v>0.59299999999999997</v>
      </c>
      <c r="T193" s="9">
        <v>0.6</v>
      </c>
      <c r="U193" s="9">
        <v>0.51600000000000001</v>
      </c>
      <c r="V193" s="9">
        <v>0.61799999999999999</v>
      </c>
      <c r="W193" s="9">
        <v>0.64500000000000002</v>
      </c>
      <c r="X193" s="9">
        <v>0.65</v>
      </c>
      <c r="Y193" s="9">
        <v>0.63700000000000001</v>
      </c>
      <c r="Z193" s="9">
        <v>0.56000000000000005</v>
      </c>
      <c r="AA193" s="9">
        <v>0.56000000000000005</v>
      </c>
      <c r="AB193" s="9">
        <v>0.61499999999999999</v>
      </c>
    </row>
    <row r="194" spans="1:28" ht="25.5" x14ac:dyDescent="0.2">
      <c r="B194" s="2" t="s">
        <v>301</v>
      </c>
      <c r="C194" s="8">
        <v>0.40100000000000002</v>
      </c>
      <c r="D194" s="9">
        <v>0.39500000000000002</v>
      </c>
      <c r="E194" s="9">
        <v>0.40400000000000003</v>
      </c>
      <c r="F194" s="9">
        <v>0.41899999999999998</v>
      </c>
      <c r="G194" s="9">
        <v>0.39</v>
      </c>
      <c r="H194" s="9">
        <v>0.34899999999999998</v>
      </c>
      <c r="I194" s="9">
        <v>0.43</v>
      </c>
      <c r="J194" s="9">
        <v>0.48299999999999998</v>
      </c>
      <c r="K194" s="9">
        <v>0.443</v>
      </c>
      <c r="L194" s="9">
        <v>0.42499999999999999</v>
      </c>
      <c r="M194" s="9">
        <v>0.34899999999999998</v>
      </c>
      <c r="N194" s="9">
        <v>0.373</v>
      </c>
      <c r="O194" s="9">
        <v>0.29599999999999999</v>
      </c>
      <c r="P194" s="9">
        <v>0.433</v>
      </c>
      <c r="Q194" s="9">
        <v>0.34499999999999997</v>
      </c>
      <c r="R194" s="9">
        <v>0.39800000000000002</v>
      </c>
      <c r="S194" s="9">
        <v>0.40699999999999997</v>
      </c>
      <c r="T194" s="9">
        <v>0.4</v>
      </c>
      <c r="U194" s="9">
        <v>0.48399999999999999</v>
      </c>
      <c r="V194" s="9">
        <v>0.38200000000000001</v>
      </c>
      <c r="W194" s="9">
        <v>0.35499999999999998</v>
      </c>
      <c r="X194" s="9">
        <v>0.35</v>
      </c>
      <c r="Y194" s="9">
        <v>0.36299999999999999</v>
      </c>
      <c r="Z194" s="9">
        <v>0.44</v>
      </c>
      <c r="AA194" s="9">
        <v>0.44</v>
      </c>
      <c r="AB194" s="9">
        <v>0.38500000000000001</v>
      </c>
    </row>
    <row r="195" spans="1:28" x14ac:dyDescent="0.2">
      <c r="B195" s="2" t="s">
        <v>3</v>
      </c>
      <c r="C195" s="3">
        <v>2282</v>
      </c>
      <c r="D195" s="4">
        <v>337</v>
      </c>
      <c r="E195" s="4">
        <v>498</v>
      </c>
      <c r="F195" s="4">
        <v>601</v>
      </c>
      <c r="G195" s="4">
        <v>403</v>
      </c>
      <c r="H195" s="4">
        <v>209</v>
      </c>
      <c r="I195" s="4">
        <v>193</v>
      </c>
      <c r="J195" s="4">
        <v>174</v>
      </c>
      <c r="K195" s="4">
        <v>357</v>
      </c>
      <c r="L195" s="4">
        <v>609</v>
      </c>
      <c r="M195" s="4">
        <v>275</v>
      </c>
      <c r="N195" s="4">
        <v>150</v>
      </c>
      <c r="O195" s="4">
        <v>186</v>
      </c>
      <c r="P195" s="4">
        <v>1348</v>
      </c>
      <c r="Q195" s="4">
        <v>863</v>
      </c>
      <c r="R195" s="4">
        <v>1930</v>
      </c>
      <c r="S195" s="4">
        <v>258</v>
      </c>
      <c r="T195" s="4">
        <v>2057</v>
      </c>
      <c r="U195" s="4">
        <v>95</v>
      </c>
      <c r="V195" s="4">
        <v>136</v>
      </c>
      <c r="W195" s="4">
        <v>62</v>
      </c>
      <c r="X195" s="4">
        <v>183</v>
      </c>
      <c r="Y195" s="4">
        <v>581</v>
      </c>
      <c r="Z195" s="4">
        <v>552</v>
      </c>
      <c r="AA195" s="4">
        <v>475</v>
      </c>
      <c r="AB195" s="4">
        <v>403</v>
      </c>
    </row>
    <row r="196" spans="1:28" ht="102" x14ac:dyDescent="0.2">
      <c r="A196" s="1" t="s">
        <v>1435</v>
      </c>
    </row>
    <row r="197" spans="1:28" x14ac:dyDescent="0.2">
      <c r="B197" s="2" t="s">
        <v>1491</v>
      </c>
      <c r="C197" s="8">
        <v>0.80600000000000005</v>
      </c>
      <c r="D197" s="9">
        <v>0.79200000000000004</v>
      </c>
      <c r="E197" s="9">
        <v>0.80500000000000005</v>
      </c>
      <c r="F197" s="9">
        <v>0.80900000000000005</v>
      </c>
      <c r="G197" s="9">
        <v>0.80400000000000005</v>
      </c>
      <c r="H197" s="9">
        <v>0.80900000000000005</v>
      </c>
      <c r="I197" s="9">
        <v>0.82399999999999995</v>
      </c>
      <c r="J197" s="9">
        <v>0.85099999999999998</v>
      </c>
      <c r="K197" s="9">
        <v>0.78700000000000003</v>
      </c>
      <c r="L197" s="9">
        <v>0.80600000000000005</v>
      </c>
      <c r="M197" s="9">
        <v>0.78200000000000003</v>
      </c>
      <c r="N197" s="9">
        <v>0.76700000000000002</v>
      </c>
      <c r="O197" s="9">
        <v>0.82799999999999996</v>
      </c>
      <c r="P197" s="9">
        <v>0.79500000000000004</v>
      </c>
      <c r="Q197" s="9">
        <v>0.83</v>
      </c>
      <c r="R197" s="9">
        <v>0.80200000000000005</v>
      </c>
      <c r="S197" s="9">
        <v>0.84099999999999997</v>
      </c>
      <c r="T197" s="9">
        <v>0.80700000000000005</v>
      </c>
      <c r="U197" s="9">
        <v>0.81100000000000005</v>
      </c>
      <c r="V197" s="9">
        <v>0.80100000000000005</v>
      </c>
      <c r="W197" s="9">
        <v>0.82299999999999995</v>
      </c>
      <c r="X197" s="9">
        <v>0.83099999999999996</v>
      </c>
      <c r="Y197" s="9">
        <v>0.8</v>
      </c>
      <c r="Z197" s="9">
        <v>0.81499999999999995</v>
      </c>
      <c r="AA197" s="9">
        <v>0.77900000000000003</v>
      </c>
      <c r="AB197" s="9">
        <v>0.82399999999999995</v>
      </c>
    </row>
    <row r="198" spans="1:28" ht="38.25" x14ac:dyDescent="0.2">
      <c r="B198" s="2" t="s">
        <v>302</v>
      </c>
      <c r="C198" s="8">
        <v>0.19400000000000001</v>
      </c>
      <c r="D198" s="9">
        <v>0.20799999999999999</v>
      </c>
      <c r="E198" s="9">
        <v>0.19500000000000001</v>
      </c>
      <c r="F198" s="9">
        <v>0.191</v>
      </c>
      <c r="G198" s="9">
        <v>0.19600000000000001</v>
      </c>
      <c r="H198" s="9">
        <v>0.191</v>
      </c>
      <c r="I198" s="9">
        <v>0.17599999999999999</v>
      </c>
      <c r="J198" s="9">
        <v>0.14899999999999999</v>
      </c>
      <c r="K198" s="9">
        <v>0.21299999999999999</v>
      </c>
      <c r="L198" s="9">
        <v>0.19400000000000001</v>
      </c>
      <c r="M198" s="9">
        <v>0.218</v>
      </c>
      <c r="N198" s="9">
        <v>0.23300000000000001</v>
      </c>
      <c r="O198" s="9">
        <v>0.17199999999999999</v>
      </c>
      <c r="P198" s="9">
        <v>0.20499999999999999</v>
      </c>
      <c r="Q198" s="9">
        <v>0.17</v>
      </c>
      <c r="R198" s="9">
        <v>0.19800000000000001</v>
      </c>
      <c r="S198" s="9">
        <v>0.159</v>
      </c>
      <c r="T198" s="9">
        <v>0.193</v>
      </c>
      <c r="U198" s="9">
        <v>0.189</v>
      </c>
      <c r="V198" s="9">
        <v>0.19900000000000001</v>
      </c>
      <c r="W198" s="9">
        <v>0.17699999999999999</v>
      </c>
      <c r="X198" s="9">
        <v>0.16900000000000001</v>
      </c>
      <c r="Y198" s="9">
        <v>0.2</v>
      </c>
      <c r="Z198" s="9">
        <v>0.185</v>
      </c>
      <c r="AA198" s="9">
        <v>0.221</v>
      </c>
      <c r="AB198" s="9">
        <v>0.17599999999999999</v>
      </c>
    </row>
    <row r="199" spans="1:28" x14ac:dyDescent="0.2">
      <c r="B199" s="2" t="s">
        <v>3</v>
      </c>
      <c r="C199" s="3">
        <v>2282</v>
      </c>
      <c r="D199" s="4">
        <v>337</v>
      </c>
      <c r="E199" s="4">
        <v>498</v>
      </c>
      <c r="F199" s="4">
        <v>601</v>
      </c>
      <c r="G199" s="4">
        <v>403</v>
      </c>
      <c r="H199" s="4">
        <v>209</v>
      </c>
      <c r="I199" s="4">
        <v>193</v>
      </c>
      <c r="J199" s="4">
        <v>174</v>
      </c>
      <c r="K199" s="4">
        <v>357</v>
      </c>
      <c r="L199" s="4">
        <v>609</v>
      </c>
      <c r="M199" s="4">
        <v>275</v>
      </c>
      <c r="N199" s="4">
        <v>150</v>
      </c>
      <c r="O199" s="4">
        <v>186</v>
      </c>
      <c r="P199" s="4">
        <v>1348</v>
      </c>
      <c r="Q199" s="4">
        <v>863</v>
      </c>
      <c r="R199" s="4">
        <v>1930</v>
      </c>
      <c r="S199" s="4">
        <v>258</v>
      </c>
      <c r="T199" s="4">
        <v>2057</v>
      </c>
      <c r="U199" s="4">
        <v>95</v>
      </c>
      <c r="V199" s="4">
        <v>136</v>
      </c>
      <c r="W199" s="4">
        <v>62</v>
      </c>
      <c r="X199" s="4">
        <v>183</v>
      </c>
      <c r="Y199" s="4">
        <v>581</v>
      </c>
      <c r="Z199" s="4">
        <v>552</v>
      </c>
      <c r="AA199" s="4">
        <v>475</v>
      </c>
      <c r="AB199" s="4">
        <v>403</v>
      </c>
    </row>
    <row r="200" spans="1:28" ht="102" x14ac:dyDescent="0.2">
      <c r="A200" s="1" t="s">
        <v>1452</v>
      </c>
    </row>
    <row r="201" spans="1:28" x14ac:dyDescent="0.2">
      <c r="B201" s="2" t="s">
        <v>1491</v>
      </c>
      <c r="C201" s="8">
        <v>0.751</v>
      </c>
      <c r="D201" s="9">
        <v>0.72399999999999998</v>
      </c>
      <c r="E201" s="9">
        <v>0.67700000000000005</v>
      </c>
      <c r="F201" s="9">
        <v>0.74199999999999999</v>
      </c>
      <c r="G201" s="9">
        <v>0.81899999999999995</v>
      </c>
      <c r="H201" s="9">
        <v>0.78900000000000003</v>
      </c>
      <c r="I201" s="9">
        <v>0.82899999999999996</v>
      </c>
      <c r="J201" s="9">
        <v>0.60899999999999999</v>
      </c>
      <c r="K201" s="9">
        <v>0.66400000000000003</v>
      </c>
      <c r="L201" s="9">
        <v>0.75</v>
      </c>
      <c r="M201" s="9">
        <v>0.77100000000000002</v>
      </c>
      <c r="N201" s="9">
        <v>0.79300000000000004</v>
      </c>
      <c r="O201" s="9">
        <v>0.82299999999999995</v>
      </c>
      <c r="P201" s="9">
        <v>0.72799999999999998</v>
      </c>
      <c r="Q201" s="9">
        <v>0.78200000000000003</v>
      </c>
      <c r="R201" s="9">
        <v>0.747</v>
      </c>
      <c r="S201" s="9">
        <v>0.79100000000000004</v>
      </c>
      <c r="T201" s="9">
        <v>0.748</v>
      </c>
      <c r="U201" s="9">
        <v>0.75800000000000001</v>
      </c>
      <c r="V201" s="9">
        <v>0.78700000000000003</v>
      </c>
      <c r="W201" s="9">
        <v>0.74199999999999999</v>
      </c>
      <c r="X201" s="9">
        <v>0.77</v>
      </c>
      <c r="Y201" s="9">
        <v>0.73799999999999999</v>
      </c>
      <c r="Z201" s="9">
        <v>0.752</v>
      </c>
      <c r="AA201" s="9">
        <v>0.72399999999999998</v>
      </c>
      <c r="AB201" s="9">
        <v>0.79400000000000004</v>
      </c>
    </row>
    <row r="202" spans="1:28" x14ac:dyDescent="0.2">
      <c r="B202" s="2" t="s">
        <v>303</v>
      </c>
      <c r="C202" s="8">
        <v>0.249</v>
      </c>
      <c r="D202" s="9">
        <v>0.27600000000000002</v>
      </c>
      <c r="E202" s="9">
        <v>0.32300000000000001</v>
      </c>
      <c r="F202" s="9">
        <v>0.25800000000000001</v>
      </c>
      <c r="G202" s="9">
        <v>0.18099999999999999</v>
      </c>
      <c r="H202" s="9">
        <v>0.21099999999999999</v>
      </c>
      <c r="I202" s="9">
        <v>0.17100000000000001</v>
      </c>
      <c r="J202" s="9">
        <v>0.39100000000000001</v>
      </c>
      <c r="K202" s="9">
        <v>0.33600000000000002</v>
      </c>
      <c r="L202" s="9">
        <v>0.25</v>
      </c>
      <c r="M202" s="9">
        <v>0.22900000000000001</v>
      </c>
      <c r="N202" s="9">
        <v>0.20699999999999999</v>
      </c>
      <c r="O202" s="9">
        <v>0.17699999999999999</v>
      </c>
      <c r="P202" s="9">
        <v>0.27200000000000002</v>
      </c>
      <c r="Q202" s="9">
        <v>0.218</v>
      </c>
      <c r="R202" s="9">
        <v>0.253</v>
      </c>
      <c r="S202" s="9">
        <v>0.20899999999999999</v>
      </c>
      <c r="T202" s="9">
        <v>0.252</v>
      </c>
      <c r="U202" s="9">
        <v>0.24199999999999999</v>
      </c>
      <c r="V202" s="9">
        <v>0.21299999999999999</v>
      </c>
      <c r="W202" s="9">
        <v>0.25800000000000001</v>
      </c>
      <c r="X202" s="9">
        <v>0.23</v>
      </c>
      <c r="Y202" s="9">
        <v>0.26200000000000001</v>
      </c>
      <c r="Z202" s="9">
        <v>0.248</v>
      </c>
      <c r="AA202" s="9">
        <v>0.27600000000000002</v>
      </c>
      <c r="AB202" s="9">
        <v>0.20599999999999999</v>
      </c>
    </row>
    <row r="203" spans="1:28" x14ac:dyDescent="0.2">
      <c r="B203" s="2" t="s">
        <v>3</v>
      </c>
      <c r="C203" s="3">
        <v>2282</v>
      </c>
      <c r="D203" s="4">
        <v>337</v>
      </c>
      <c r="E203" s="4">
        <v>498</v>
      </c>
      <c r="F203" s="4">
        <v>601</v>
      </c>
      <c r="G203" s="4">
        <v>403</v>
      </c>
      <c r="H203" s="4">
        <v>209</v>
      </c>
      <c r="I203" s="4">
        <v>193</v>
      </c>
      <c r="J203" s="4">
        <v>174</v>
      </c>
      <c r="K203" s="4">
        <v>357</v>
      </c>
      <c r="L203" s="4">
        <v>609</v>
      </c>
      <c r="M203" s="4">
        <v>275</v>
      </c>
      <c r="N203" s="4">
        <v>150</v>
      </c>
      <c r="O203" s="4">
        <v>186</v>
      </c>
      <c r="P203" s="4">
        <v>1348</v>
      </c>
      <c r="Q203" s="4">
        <v>863</v>
      </c>
      <c r="R203" s="4">
        <v>1930</v>
      </c>
      <c r="S203" s="4">
        <v>258</v>
      </c>
      <c r="T203" s="4">
        <v>2057</v>
      </c>
      <c r="U203" s="4">
        <v>95</v>
      </c>
      <c r="V203" s="4">
        <v>136</v>
      </c>
      <c r="W203" s="4">
        <v>62</v>
      </c>
      <c r="X203" s="4">
        <v>183</v>
      </c>
      <c r="Y203" s="4">
        <v>581</v>
      </c>
      <c r="Z203" s="4">
        <v>552</v>
      </c>
      <c r="AA203" s="4">
        <v>475</v>
      </c>
      <c r="AB203" s="4">
        <v>403</v>
      </c>
    </row>
    <row r="204" spans="1:28" ht="102" x14ac:dyDescent="0.2">
      <c r="A204" s="1" t="s">
        <v>1436</v>
      </c>
    </row>
    <row r="205" spans="1:28" x14ac:dyDescent="0.2">
      <c r="B205" s="2" t="s">
        <v>1491</v>
      </c>
      <c r="C205" s="8">
        <v>0.42099999999999999</v>
      </c>
      <c r="D205" s="9">
        <v>0.51600000000000001</v>
      </c>
      <c r="E205" s="9">
        <v>0.41</v>
      </c>
      <c r="F205" s="9">
        <v>0.39600000000000002</v>
      </c>
      <c r="G205" s="9">
        <v>0.38700000000000001</v>
      </c>
      <c r="H205" s="9">
        <v>0.40200000000000002</v>
      </c>
      <c r="I205" s="9">
        <v>0.44</v>
      </c>
      <c r="J205" s="9">
        <v>0.437</v>
      </c>
      <c r="K205" s="9">
        <v>0.35299999999999998</v>
      </c>
      <c r="L205" s="9">
        <v>0.38600000000000001</v>
      </c>
      <c r="M205" s="9">
        <v>0.41099999999999998</v>
      </c>
      <c r="N205" s="9">
        <v>0.5</v>
      </c>
      <c r="O205" s="9">
        <v>0.55400000000000005</v>
      </c>
      <c r="P205" s="9">
        <v>0.35899999999999999</v>
      </c>
      <c r="Q205" s="9">
        <v>0.51100000000000001</v>
      </c>
      <c r="R205" s="9">
        <v>0.41299999999999998</v>
      </c>
      <c r="S205" s="9">
        <v>0.46100000000000002</v>
      </c>
      <c r="T205" s="9">
        <v>0.42</v>
      </c>
      <c r="U205" s="9">
        <v>0.46300000000000002</v>
      </c>
      <c r="V205" s="9">
        <v>0.40400000000000003</v>
      </c>
      <c r="W205" s="9">
        <v>0.48399999999999999</v>
      </c>
      <c r="X205" s="9">
        <v>0.45400000000000001</v>
      </c>
      <c r="Y205" s="9">
        <v>0.41299999999999998</v>
      </c>
      <c r="Z205" s="9">
        <v>0.42199999999999999</v>
      </c>
      <c r="AA205" s="9">
        <v>0.442</v>
      </c>
      <c r="AB205" s="9">
        <v>0.372</v>
      </c>
    </row>
    <row r="206" spans="1:28" x14ac:dyDescent="0.2">
      <c r="B206" s="2" t="s">
        <v>304</v>
      </c>
      <c r="C206" s="8">
        <v>0.57899999999999996</v>
      </c>
      <c r="D206" s="9">
        <v>0.48399999999999999</v>
      </c>
      <c r="E206" s="9">
        <v>0.59</v>
      </c>
      <c r="F206" s="9">
        <v>0.60399999999999998</v>
      </c>
      <c r="G206" s="9">
        <v>0.61299999999999999</v>
      </c>
      <c r="H206" s="9">
        <v>0.59799999999999998</v>
      </c>
      <c r="I206" s="9">
        <v>0.56000000000000005</v>
      </c>
      <c r="J206" s="9">
        <v>0.56299999999999994</v>
      </c>
      <c r="K206" s="9">
        <v>0.64700000000000002</v>
      </c>
      <c r="L206" s="9">
        <v>0.61399999999999999</v>
      </c>
      <c r="M206" s="9">
        <v>0.58899999999999997</v>
      </c>
      <c r="N206" s="9">
        <v>0.5</v>
      </c>
      <c r="O206" s="9">
        <v>0.44600000000000001</v>
      </c>
      <c r="P206" s="9">
        <v>0.64100000000000001</v>
      </c>
      <c r="Q206" s="9">
        <v>0.48899999999999999</v>
      </c>
      <c r="R206" s="9">
        <v>0.58699999999999997</v>
      </c>
      <c r="S206" s="9">
        <v>0.53900000000000003</v>
      </c>
      <c r="T206" s="9">
        <v>0.57999999999999996</v>
      </c>
      <c r="U206" s="9">
        <v>0.53700000000000003</v>
      </c>
      <c r="V206" s="9">
        <v>0.59599999999999997</v>
      </c>
      <c r="W206" s="9">
        <v>0.51600000000000001</v>
      </c>
      <c r="X206" s="9">
        <v>0.54600000000000004</v>
      </c>
      <c r="Y206" s="9">
        <v>0.58699999999999997</v>
      </c>
      <c r="Z206" s="9">
        <v>0.57799999999999996</v>
      </c>
      <c r="AA206" s="9">
        <v>0.55800000000000005</v>
      </c>
      <c r="AB206" s="9">
        <v>0.628</v>
      </c>
    </row>
    <row r="207" spans="1:28" x14ac:dyDescent="0.2">
      <c r="B207" s="2" t="s">
        <v>3</v>
      </c>
      <c r="C207" s="3">
        <v>2282</v>
      </c>
      <c r="D207" s="4">
        <v>337</v>
      </c>
      <c r="E207" s="4">
        <v>498</v>
      </c>
      <c r="F207" s="4">
        <v>601</v>
      </c>
      <c r="G207" s="4">
        <v>403</v>
      </c>
      <c r="H207" s="4">
        <v>209</v>
      </c>
      <c r="I207" s="4">
        <v>193</v>
      </c>
      <c r="J207" s="4">
        <v>174</v>
      </c>
      <c r="K207" s="4">
        <v>357</v>
      </c>
      <c r="L207" s="4">
        <v>609</v>
      </c>
      <c r="M207" s="4">
        <v>275</v>
      </c>
      <c r="N207" s="4">
        <v>150</v>
      </c>
      <c r="O207" s="4">
        <v>186</v>
      </c>
      <c r="P207" s="4">
        <v>1348</v>
      </c>
      <c r="Q207" s="4">
        <v>863</v>
      </c>
      <c r="R207" s="4">
        <v>1930</v>
      </c>
      <c r="S207" s="4">
        <v>258</v>
      </c>
      <c r="T207" s="4">
        <v>2057</v>
      </c>
      <c r="U207" s="4">
        <v>95</v>
      </c>
      <c r="V207" s="4">
        <v>136</v>
      </c>
      <c r="W207" s="4">
        <v>62</v>
      </c>
      <c r="X207" s="4">
        <v>183</v>
      </c>
      <c r="Y207" s="4">
        <v>581</v>
      </c>
      <c r="Z207" s="4">
        <v>552</v>
      </c>
      <c r="AA207" s="4">
        <v>475</v>
      </c>
      <c r="AB207" s="4">
        <v>403</v>
      </c>
    </row>
    <row r="208" spans="1:28" ht="102" x14ac:dyDescent="0.2">
      <c r="A208" s="1" t="s">
        <v>1438</v>
      </c>
    </row>
    <row r="209" spans="1:28" x14ac:dyDescent="0.2">
      <c r="B209" s="2" t="s">
        <v>1491</v>
      </c>
      <c r="C209" s="8">
        <v>0.77500000000000002</v>
      </c>
      <c r="D209" s="9">
        <v>0.78300000000000003</v>
      </c>
      <c r="E209" s="9">
        <v>0.745</v>
      </c>
      <c r="F209" s="9">
        <v>0.752</v>
      </c>
      <c r="G209" s="9">
        <v>0.78400000000000003</v>
      </c>
      <c r="H209" s="9">
        <v>0.81799999999999995</v>
      </c>
      <c r="I209" s="9">
        <v>0.80800000000000005</v>
      </c>
      <c r="J209" s="9">
        <v>0.85099999999999998</v>
      </c>
      <c r="K209" s="9">
        <v>0.76800000000000002</v>
      </c>
      <c r="L209" s="9">
        <v>0.76500000000000001</v>
      </c>
      <c r="M209" s="9">
        <v>0.76</v>
      </c>
      <c r="N209" s="9">
        <v>0.73299999999999998</v>
      </c>
      <c r="O209" s="9">
        <v>0.75800000000000001</v>
      </c>
      <c r="P209" s="9">
        <v>0.73899999999999999</v>
      </c>
      <c r="Q209" s="9">
        <v>0.82299999999999995</v>
      </c>
      <c r="R209" s="9">
        <v>0.76700000000000002</v>
      </c>
      <c r="S209" s="9">
        <v>0.81799999999999995</v>
      </c>
      <c r="T209" s="9">
        <v>0.77200000000000002</v>
      </c>
      <c r="U209" s="9">
        <v>0.77900000000000003</v>
      </c>
      <c r="V209" s="9">
        <v>0.80900000000000005</v>
      </c>
      <c r="W209" s="9">
        <v>0.75800000000000001</v>
      </c>
      <c r="X209" s="9">
        <v>0.76500000000000001</v>
      </c>
      <c r="Y209" s="9">
        <v>0.79200000000000004</v>
      </c>
      <c r="Z209" s="9">
        <v>0.755</v>
      </c>
      <c r="AA209" s="9">
        <v>0.75800000000000001</v>
      </c>
      <c r="AB209" s="9">
        <v>0.81100000000000005</v>
      </c>
    </row>
    <row r="210" spans="1:28" ht="25.5" x14ac:dyDescent="0.2">
      <c r="B210" s="2" t="s">
        <v>305</v>
      </c>
      <c r="C210" s="8">
        <v>0.22500000000000001</v>
      </c>
      <c r="D210" s="9">
        <v>0.217</v>
      </c>
      <c r="E210" s="9">
        <v>0.255</v>
      </c>
      <c r="F210" s="9">
        <v>0.248</v>
      </c>
      <c r="G210" s="9">
        <v>0.216</v>
      </c>
      <c r="H210" s="9">
        <v>0.182</v>
      </c>
      <c r="I210" s="9">
        <v>0.192</v>
      </c>
      <c r="J210" s="9">
        <v>0.14899999999999999</v>
      </c>
      <c r="K210" s="9">
        <v>0.23200000000000001</v>
      </c>
      <c r="L210" s="9">
        <v>0.23499999999999999</v>
      </c>
      <c r="M210" s="9">
        <v>0.24</v>
      </c>
      <c r="N210" s="9">
        <v>0.26700000000000002</v>
      </c>
      <c r="O210" s="9">
        <v>0.24199999999999999</v>
      </c>
      <c r="P210" s="9">
        <v>0.26100000000000001</v>
      </c>
      <c r="Q210" s="9">
        <v>0.17699999999999999</v>
      </c>
      <c r="R210" s="9">
        <v>0.23300000000000001</v>
      </c>
      <c r="S210" s="9">
        <v>0.182</v>
      </c>
      <c r="T210" s="9">
        <v>0.22800000000000001</v>
      </c>
      <c r="U210" s="9">
        <v>0.221</v>
      </c>
      <c r="V210" s="9">
        <v>0.191</v>
      </c>
      <c r="W210" s="9">
        <v>0.24199999999999999</v>
      </c>
      <c r="X210" s="9">
        <v>0.23499999999999999</v>
      </c>
      <c r="Y210" s="9">
        <v>0.20799999999999999</v>
      </c>
      <c r="Z210" s="9">
        <v>0.245</v>
      </c>
      <c r="AA210" s="9">
        <v>0.24199999999999999</v>
      </c>
      <c r="AB210" s="9">
        <v>0.189</v>
      </c>
    </row>
    <row r="211" spans="1:28" x14ac:dyDescent="0.2">
      <c r="B211" s="2" t="s">
        <v>3</v>
      </c>
      <c r="C211" s="3">
        <v>2282</v>
      </c>
      <c r="D211" s="4">
        <v>337</v>
      </c>
      <c r="E211" s="4">
        <v>498</v>
      </c>
      <c r="F211" s="4">
        <v>601</v>
      </c>
      <c r="G211" s="4">
        <v>403</v>
      </c>
      <c r="H211" s="4">
        <v>209</v>
      </c>
      <c r="I211" s="4">
        <v>193</v>
      </c>
      <c r="J211" s="4">
        <v>174</v>
      </c>
      <c r="K211" s="4">
        <v>357</v>
      </c>
      <c r="L211" s="4">
        <v>609</v>
      </c>
      <c r="M211" s="4">
        <v>275</v>
      </c>
      <c r="N211" s="4">
        <v>150</v>
      </c>
      <c r="O211" s="4">
        <v>186</v>
      </c>
      <c r="P211" s="4">
        <v>1348</v>
      </c>
      <c r="Q211" s="4">
        <v>863</v>
      </c>
      <c r="R211" s="4">
        <v>1930</v>
      </c>
      <c r="S211" s="4">
        <v>258</v>
      </c>
      <c r="T211" s="4">
        <v>2057</v>
      </c>
      <c r="U211" s="4">
        <v>95</v>
      </c>
      <c r="V211" s="4">
        <v>136</v>
      </c>
      <c r="W211" s="4">
        <v>62</v>
      </c>
      <c r="X211" s="4">
        <v>183</v>
      </c>
      <c r="Y211" s="4">
        <v>581</v>
      </c>
      <c r="Z211" s="4">
        <v>552</v>
      </c>
      <c r="AA211" s="4">
        <v>475</v>
      </c>
      <c r="AB211" s="4">
        <v>403</v>
      </c>
    </row>
    <row r="212" spans="1:28" ht="102" x14ac:dyDescent="0.2">
      <c r="A212" s="1" t="s">
        <v>1455</v>
      </c>
    </row>
    <row r="213" spans="1:28" x14ac:dyDescent="0.2">
      <c r="B213" s="2" t="s">
        <v>1491</v>
      </c>
      <c r="C213" s="8">
        <v>0.65300000000000002</v>
      </c>
      <c r="D213" s="9">
        <v>0.63500000000000001</v>
      </c>
      <c r="E213" s="9">
        <v>0.60399999999999998</v>
      </c>
      <c r="F213" s="9">
        <v>0.64700000000000002</v>
      </c>
      <c r="G213" s="9">
        <v>0.67</v>
      </c>
      <c r="H213" s="9">
        <v>0.69399999999999995</v>
      </c>
      <c r="I213" s="9">
        <v>0.746</v>
      </c>
      <c r="J213" s="9">
        <v>0.64400000000000002</v>
      </c>
      <c r="K213" s="9">
        <v>0.627</v>
      </c>
      <c r="L213" s="9">
        <v>0.64700000000000002</v>
      </c>
      <c r="M213" s="9">
        <v>0.66200000000000003</v>
      </c>
      <c r="N213" s="9">
        <v>0.64700000000000002</v>
      </c>
      <c r="O213" s="9">
        <v>0.68300000000000005</v>
      </c>
      <c r="P213" s="9">
        <v>0.64800000000000002</v>
      </c>
      <c r="Q213" s="9">
        <v>0.66200000000000003</v>
      </c>
      <c r="R213" s="9">
        <v>0.64700000000000002</v>
      </c>
      <c r="S213" s="9">
        <v>0.70199999999999996</v>
      </c>
      <c r="T213" s="9">
        <v>0.65200000000000002</v>
      </c>
      <c r="U213" s="9">
        <v>0.68400000000000005</v>
      </c>
      <c r="V213" s="9">
        <v>0.64</v>
      </c>
      <c r="W213" s="9">
        <v>0.66100000000000003</v>
      </c>
      <c r="X213" s="9">
        <v>0.70499999999999996</v>
      </c>
      <c r="Y213" s="9">
        <v>0.65600000000000003</v>
      </c>
      <c r="Z213" s="9">
        <v>0.63900000000000001</v>
      </c>
      <c r="AA213" s="9">
        <v>0.58899999999999997</v>
      </c>
      <c r="AB213" s="9">
        <v>0.71699999999999997</v>
      </c>
    </row>
    <row r="214" spans="1:28" x14ac:dyDescent="0.2">
      <c r="B214" s="2" t="s">
        <v>306</v>
      </c>
      <c r="C214" s="8">
        <v>0.34699999999999998</v>
      </c>
      <c r="D214" s="9">
        <v>0.36499999999999999</v>
      </c>
      <c r="E214" s="9">
        <v>0.39600000000000002</v>
      </c>
      <c r="F214" s="9">
        <v>0.35299999999999998</v>
      </c>
      <c r="G214" s="9">
        <v>0.33</v>
      </c>
      <c r="H214" s="9">
        <v>0.30599999999999999</v>
      </c>
      <c r="I214" s="9">
        <v>0.254</v>
      </c>
      <c r="J214" s="9">
        <v>0.35599999999999998</v>
      </c>
      <c r="K214" s="9">
        <v>0.373</v>
      </c>
      <c r="L214" s="9">
        <v>0.35299999999999998</v>
      </c>
      <c r="M214" s="9">
        <v>0.33800000000000002</v>
      </c>
      <c r="N214" s="9">
        <v>0.35299999999999998</v>
      </c>
      <c r="O214" s="9">
        <v>0.317</v>
      </c>
      <c r="P214" s="9">
        <v>0.35199999999999998</v>
      </c>
      <c r="Q214" s="9">
        <v>0.33800000000000002</v>
      </c>
      <c r="R214" s="9">
        <v>0.35299999999999998</v>
      </c>
      <c r="S214" s="9">
        <v>0.29799999999999999</v>
      </c>
      <c r="T214" s="9">
        <v>0.34799999999999998</v>
      </c>
      <c r="U214" s="9">
        <v>0.316</v>
      </c>
      <c r="V214" s="9">
        <v>0.36</v>
      </c>
      <c r="W214" s="9">
        <v>0.33900000000000002</v>
      </c>
      <c r="X214" s="9">
        <v>0.29499999999999998</v>
      </c>
      <c r="Y214" s="9">
        <v>0.34399999999999997</v>
      </c>
      <c r="Z214" s="9">
        <v>0.36099999999999999</v>
      </c>
      <c r="AA214" s="9">
        <v>0.41099999999999998</v>
      </c>
      <c r="AB214" s="9">
        <v>0.28299999999999997</v>
      </c>
    </row>
    <row r="215" spans="1:28" x14ac:dyDescent="0.2">
      <c r="B215" s="2" t="s">
        <v>3</v>
      </c>
      <c r="C215" s="3">
        <v>2282</v>
      </c>
      <c r="D215" s="4">
        <v>337</v>
      </c>
      <c r="E215" s="4">
        <v>498</v>
      </c>
      <c r="F215" s="4">
        <v>601</v>
      </c>
      <c r="G215" s="4">
        <v>403</v>
      </c>
      <c r="H215" s="4">
        <v>209</v>
      </c>
      <c r="I215" s="4">
        <v>193</v>
      </c>
      <c r="J215" s="4">
        <v>174</v>
      </c>
      <c r="K215" s="4">
        <v>357</v>
      </c>
      <c r="L215" s="4">
        <v>609</v>
      </c>
      <c r="M215" s="4">
        <v>275</v>
      </c>
      <c r="N215" s="4">
        <v>150</v>
      </c>
      <c r="O215" s="4">
        <v>186</v>
      </c>
      <c r="P215" s="4">
        <v>1348</v>
      </c>
      <c r="Q215" s="4">
        <v>863</v>
      </c>
      <c r="R215" s="4">
        <v>1930</v>
      </c>
      <c r="S215" s="4">
        <v>258</v>
      </c>
      <c r="T215" s="4">
        <v>2057</v>
      </c>
      <c r="U215" s="4">
        <v>95</v>
      </c>
      <c r="V215" s="4">
        <v>136</v>
      </c>
      <c r="W215" s="4">
        <v>62</v>
      </c>
      <c r="X215" s="4">
        <v>183</v>
      </c>
      <c r="Y215" s="4">
        <v>581</v>
      </c>
      <c r="Z215" s="4">
        <v>552</v>
      </c>
      <c r="AA215" s="4">
        <v>475</v>
      </c>
      <c r="AB215" s="4">
        <v>403</v>
      </c>
    </row>
    <row r="216" spans="1:28" ht="102" x14ac:dyDescent="0.2">
      <c r="A216" s="1" t="s">
        <v>1441</v>
      </c>
    </row>
    <row r="217" spans="1:28" x14ac:dyDescent="0.2">
      <c r="B217" s="2" t="s">
        <v>1491</v>
      </c>
      <c r="C217" s="8">
        <v>0.88400000000000001</v>
      </c>
      <c r="D217" s="9">
        <v>0.92</v>
      </c>
      <c r="E217" s="9">
        <v>0.89</v>
      </c>
      <c r="F217" s="9">
        <v>0.90800000000000003</v>
      </c>
      <c r="G217" s="9">
        <v>0.88100000000000001</v>
      </c>
      <c r="H217" s="9">
        <v>0.82299999999999995</v>
      </c>
      <c r="I217" s="9">
        <v>0.79800000000000004</v>
      </c>
      <c r="J217" s="9">
        <v>0.85099999999999998</v>
      </c>
      <c r="K217" s="9">
        <v>0.84899999999999998</v>
      </c>
      <c r="L217" s="9">
        <v>0.89300000000000002</v>
      </c>
      <c r="M217" s="9">
        <v>0.89800000000000002</v>
      </c>
      <c r="N217" s="9">
        <v>0.86699999999999999</v>
      </c>
      <c r="O217" s="9">
        <v>0.88700000000000001</v>
      </c>
      <c r="P217" s="9">
        <v>0.879</v>
      </c>
      <c r="Q217" s="9">
        <v>0.89200000000000002</v>
      </c>
      <c r="R217" s="9">
        <v>0.89200000000000002</v>
      </c>
      <c r="S217" s="9">
        <v>0.84099999999999997</v>
      </c>
      <c r="T217" s="9">
        <v>0.88600000000000001</v>
      </c>
      <c r="U217" s="9">
        <v>0.81100000000000005</v>
      </c>
      <c r="V217" s="9">
        <v>0.90400000000000003</v>
      </c>
      <c r="W217" s="9">
        <v>0.98399999999999999</v>
      </c>
      <c r="X217" s="9">
        <v>0.91300000000000003</v>
      </c>
      <c r="Y217" s="9">
        <v>0.876</v>
      </c>
      <c r="Z217" s="9">
        <v>0.86399999999999999</v>
      </c>
      <c r="AA217" s="9">
        <v>0.872</v>
      </c>
      <c r="AB217" s="9">
        <v>0.91100000000000003</v>
      </c>
    </row>
    <row r="218" spans="1:28" x14ac:dyDescent="0.2">
      <c r="B218" s="2" t="s">
        <v>307</v>
      </c>
      <c r="C218" s="8">
        <v>0.11600000000000001</v>
      </c>
      <c r="D218" s="9">
        <v>0.08</v>
      </c>
      <c r="E218" s="9">
        <v>0.11</v>
      </c>
      <c r="F218" s="9">
        <v>9.1999999999999998E-2</v>
      </c>
      <c r="G218" s="9">
        <v>0.11899999999999999</v>
      </c>
      <c r="H218" s="9">
        <v>0.17699999999999999</v>
      </c>
      <c r="I218" s="9">
        <v>0.20200000000000001</v>
      </c>
      <c r="J218" s="9">
        <v>0.14899999999999999</v>
      </c>
      <c r="K218" s="9">
        <v>0.151</v>
      </c>
      <c r="L218" s="9">
        <v>0.107</v>
      </c>
      <c r="M218" s="9">
        <v>0.10199999999999999</v>
      </c>
      <c r="N218" s="9">
        <v>0.13300000000000001</v>
      </c>
      <c r="O218" s="9">
        <v>0.113</v>
      </c>
      <c r="P218" s="9">
        <v>0.121</v>
      </c>
      <c r="Q218" s="9">
        <v>0.108</v>
      </c>
      <c r="R218" s="9">
        <v>0.108</v>
      </c>
      <c r="S218" s="9">
        <v>0.159</v>
      </c>
      <c r="T218" s="9">
        <v>0.114</v>
      </c>
      <c r="U218" s="9">
        <v>0.189</v>
      </c>
      <c r="V218" s="9">
        <v>9.6000000000000002E-2</v>
      </c>
      <c r="W218" s="9">
        <v>1.6E-2</v>
      </c>
      <c r="X218" s="9">
        <v>8.6999999999999994E-2</v>
      </c>
      <c r="Y218" s="9">
        <v>0.124</v>
      </c>
      <c r="Z218" s="9">
        <v>0.13600000000000001</v>
      </c>
      <c r="AA218" s="9">
        <v>0.128</v>
      </c>
      <c r="AB218" s="9">
        <v>8.8999999999999996E-2</v>
      </c>
    </row>
    <row r="219" spans="1:28" x14ac:dyDescent="0.2">
      <c r="B219" s="2" t="s">
        <v>3</v>
      </c>
      <c r="C219" s="3">
        <v>2282</v>
      </c>
      <c r="D219" s="4">
        <v>337</v>
      </c>
      <c r="E219" s="4">
        <v>498</v>
      </c>
      <c r="F219" s="4">
        <v>601</v>
      </c>
      <c r="G219" s="4">
        <v>403</v>
      </c>
      <c r="H219" s="4">
        <v>209</v>
      </c>
      <c r="I219" s="4">
        <v>193</v>
      </c>
      <c r="J219" s="4">
        <v>174</v>
      </c>
      <c r="K219" s="4">
        <v>357</v>
      </c>
      <c r="L219" s="4">
        <v>609</v>
      </c>
      <c r="M219" s="4">
        <v>275</v>
      </c>
      <c r="N219" s="4">
        <v>150</v>
      </c>
      <c r="O219" s="4">
        <v>186</v>
      </c>
      <c r="P219" s="4">
        <v>1348</v>
      </c>
      <c r="Q219" s="4">
        <v>863</v>
      </c>
      <c r="R219" s="4">
        <v>1930</v>
      </c>
      <c r="S219" s="4">
        <v>258</v>
      </c>
      <c r="T219" s="4">
        <v>2057</v>
      </c>
      <c r="U219" s="4">
        <v>95</v>
      </c>
      <c r="V219" s="4">
        <v>136</v>
      </c>
      <c r="W219" s="4">
        <v>62</v>
      </c>
      <c r="X219" s="4">
        <v>183</v>
      </c>
      <c r="Y219" s="4">
        <v>581</v>
      </c>
      <c r="Z219" s="4">
        <v>552</v>
      </c>
      <c r="AA219" s="4">
        <v>475</v>
      </c>
      <c r="AB219" s="4">
        <v>403</v>
      </c>
    </row>
    <row r="220" spans="1:28" ht="102" x14ac:dyDescent="0.2">
      <c r="A220" s="1" t="s">
        <v>1442</v>
      </c>
    </row>
    <row r="221" spans="1:28" x14ac:dyDescent="0.2">
      <c r="B221" s="2" t="s">
        <v>1491</v>
      </c>
      <c r="C221" s="8">
        <v>0.89600000000000002</v>
      </c>
      <c r="D221" s="9">
        <v>0.89300000000000002</v>
      </c>
      <c r="E221" s="9">
        <v>0.91200000000000003</v>
      </c>
      <c r="F221" s="9">
        <v>0.86899999999999999</v>
      </c>
      <c r="G221" s="9">
        <v>0.876</v>
      </c>
      <c r="H221" s="9">
        <v>0.91900000000000004</v>
      </c>
      <c r="I221" s="9">
        <v>0.95299999999999996</v>
      </c>
      <c r="J221" s="9">
        <v>0.879</v>
      </c>
      <c r="K221" s="9">
        <v>0.877</v>
      </c>
      <c r="L221" s="9">
        <v>0.88</v>
      </c>
      <c r="M221" s="9">
        <v>0.90900000000000003</v>
      </c>
      <c r="N221" s="9">
        <v>0.94699999999999995</v>
      </c>
      <c r="O221" s="9">
        <v>0.88700000000000001</v>
      </c>
      <c r="P221" s="9">
        <v>0.86399999999999999</v>
      </c>
      <c r="Q221" s="9">
        <v>0.94199999999999995</v>
      </c>
      <c r="R221" s="9">
        <v>0.89100000000000001</v>
      </c>
      <c r="S221" s="9">
        <v>0.93799999999999994</v>
      </c>
      <c r="T221" s="9">
        <v>0.89600000000000002</v>
      </c>
      <c r="U221" s="9">
        <v>0.874</v>
      </c>
      <c r="V221" s="9">
        <v>0.91200000000000003</v>
      </c>
      <c r="W221" s="9">
        <v>0.90300000000000002</v>
      </c>
      <c r="X221" s="9">
        <v>0.91800000000000004</v>
      </c>
      <c r="Y221" s="9">
        <v>0.89300000000000002</v>
      </c>
      <c r="Z221" s="9">
        <v>0.91700000000000004</v>
      </c>
      <c r="AA221" s="9">
        <v>0.89100000000000001</v>
      </c>
      <c r="AB221" s="9">
        <v>0.878</v>
      </c>
    </row>
    <row r="222" spans="1:28" x14ac:dyDescent="0.2">
      <c r="B222" s="2" t="s">
        <v>308</v>
      </c>
      <c r="C222" s="8">
        <v>0.104</v>
      </c>
      <c r="D222" s="9">
        <v>0.107</v>
      </c>
      <c r="E222" s="9">
        <v>8.7999999999999995E-2</v>
      </c>
      <c r="F222" s="9">
        <v>0.13100000000000001</v>
      </c>
      <c r="G222" s="9">
        <v>0.124</v>
      </c>
      <c r="H222" s="9">
        <v>8.1000000000000003E-2</v>
      </c>
      <c r="I222" s="9">
        <v>4.7E-2</v>
      </c>
      <c r="J222" s="9">
        <v>0.121</v>
      </c>
      <c r="K222" s="9">
        <v>0.123</v>
      </c>
      <c r="L222" s="9">
        <v>0.12</v>
      </c>
      <c r="M222" s="9">
        <v>9.0999999999999998E-2</v>
      </c>
      <c r="N222" s="9">
        <v>5.2999999999999999E-2</v>
      </c>
      <c r="O222" s="9">
        <v>0.113</v>
      </c>
      <c r="P222" s="9">
        <v>0.13600000000000001</v>
      </c>
      <c r="Q222" s="9">
        <v>5.8000000000000003E-2</v>
      </c>
      <c r="R222" s="9">
        <v>0.109</v>
      </c>
      <c r="S222" s="9">
        <v>6.2E-2</v>
      </c>
      <c r="T222" s="9">
        <v>0.104</v>
      </c>
      <c r="U222" s="9">
        <v>0.126</v>
      </c>
      <c r="V222" s="9">
        <v>8.7999999999999995E-2</v>
      </c>
      <c r="W222" s="9">
        <v>9.7000000000000003E-2</v>
      </c>
      <c r="X222" s="9">
        <v>8.2000000000000003E-2</v>
      </c>
      <c r="Y222" s="9">
        <v>0.107</v>
      </c>
      <c r="Z222" s="9">
        <v>8.3000000000000004E-2</v>
      </c>
      <c r="AA222" s="9">
        <v>0.109</v>
      </c>
      <c r="AB222" s="9">
        <v>0.122</v>
      </c>
    </row>
    <row r="223" spans="1:28" x14ac:dyDescent="0.2">
      <c r="B223" s="2" t="s">
        <v>3</v>
      </c>
      <c r="C223" s="3">
        <v>2282</v>
      </c>
      <c r="D223" s="4">
        <v>337</v>
      </c>
      <c r="E223" s="4">
        <v>498</v>
      </c>
      <c r="F223" s="4">
        <v>601</v>
      </c>
      <c r="G223" s="4">
        <v>403</v>
      </c>
      <c r="H223" s="4">
        <v>209</v>
      </c>
      <c r="I223" s="4">
        <v>193</v>
      </c>
      <c r="J223" s="4">
        <v>174</v>
      </c>
      <c r="K223" s="4">
        <v>357</v>
      </c>
      <c r="L223" s="4">
        <v>609</v>
      </c>
      <c r="M223" s="4">
        <v>275</v>
      </c>
      <c r="N223" s="4">
        <v>150</v>
      </c>
      <c r="O223" s="4">
        <v>186</v>
      </c>
      <c r="P223" s="4">
        <v>1348</v>
      </c>
      <c r="Q223" s="4">
        <v>863</v>
      </c>
      <c r="R223" s="4">
        <v>1930</v>
      </c>
      <c r="S223" s="4">
        <v>258</v>
      </c>
      <c r="T223" s="4">
        <v>2057</v>
      </c>
      <c r="U223" s="4">
        <v>95</v>
      </c>
      <c r="V223" s="4">
        <v>136</v>
      </c>
      <c r="W223" s="4">
        <v>62</v>
      </c>
      <c r="X223" s="4">
        <v>183</v>
      </c>
      <c r="Y223" s="4">
        <v>581</v>
      </c>
      <c r="Z223" s="4">
        <v>552</v>
      </c>
      <c r="AA223" s="4">
        <v>475</v>
      </c>
      <c r="AB223" s="4">
        <v>403</v>
      </c>
    </row>
    <row r="224" spans="1:28" ht="102" x14ac:dyDescent="0.2">
      <c r="A224" s="1" t="s">
        <v>1443</v>
      </c>
    </row>
    <row r="225" spans="1:28" x14ac:dyDescent="0.2">
      <c r="B225" s="2" t="s">
        <v>1491</v>
      </c>
      <c r="C225" s="8">
        <v>0.96299999999999997</v>
      </c>
      <c r="D225" s="9">
        <v>0.97</v>
      </c>
      <c r="E225" s="9">
        <v>0.97399999999999998</v>
      </c>
      <c r="F225" s="9">
        <v>0.95499999999999996</v>
      </c>
      <c r="G225" s="9">
        <v>0.95499999999999996</v>
      </c>
      <c r="H225" s="9">
        <v>0.95199999999999996</v>
      </c>
      <c r="I225" s="9">
        <v>0.97399999999999998</v>
      </c>
      <c r="J225" s="9">
        <v>0.97099999999999997</v>
      </c>
      <c r="K225" s="9">
        <v>0.96599999999999997</v>
      </c>
      <c r="L225" s="9">
        <v>0.96099999999999997</v>
      </c>
      <c r="M225" s="9">
        <v>0.97099999999999997</v>
      </c>
      <c r="N225" s="9">
        <v>0.95299999999999996</v>
      </c>
      <c r="O225" s="9">
        <v>0.94099999999999995</v>
      </c>
      <c r="P225" s="9">
        <v>0.95799999999999996</v>
      </c>
      <c r="Q225" s="9">
        <v>0.97099999999999997</v>
      </c>
      <c r="R225" s="9">
        <v>0.96299999999999997</v>
      </c>
      <c r="S225" s="9">
        <v>0.96499999999999997</v>
      </c>
      <c r="T225" s="9">
        <v>0.96199999999999997</v>
      </c>
      <c r="U225" s="9">
        <v>0.98899999999999999</v>
      </c>
      <c r="V225" s="9">
        <v>0.97099999999999997</v>
      </c>
      <c r="W225" s="9">
        <v>0.96799999999999997</v>
      </c>
      <c r="X225" s="9">
        <v>0.92300000000000004</v>
      </c>
      <c r="Y225" s="9">
        <v>0.95699999999999996</v>
      </c>
      <c r="Z225" s="9">
        <v>0.98</v>
      </c>
      <c r="AA225" s="9">
        <v>0.98299999999999998</v>
      </c>
      <c r="AB225" s="9">
        <v>0.94</v>
      </c>
    </row>
    <row r="226" spans="1:28" x14ac:dyDescent="0.2">
      <c r="B226" s="2" t="s">
        <v>309</v>
      </c>
      <c r="C226" s="8">
        <v>3.6999999999999998E-2</v>
      </c>
      <c r="D226" s="9">
        <v>0.03</v>
      </c>
      <c r="E226" s="9">
        <v>2.5999999999999999E-2</v>
      </c>
      <c r="F226" s="9">
        <v>4.4999999999999998E-2</v>
      </c>
      <c r="G226" s="9">
        <v>4.4999999999999998E-2</v>
      </c>
      <c r="H226" s="9">
        <v>4.8000000000000001E-2</v>
      </c>
      <c r="I226" s="9">
        <v>2.5999999999999999E-2</v>
      </c>
      <c r="J226" s="9">
        <v>2.9000000000000001E-2</v>
      </c>
      <c r="K226" s="9">
        <v>3.4000000000000002E-2</v>
      </c>
      <c r="L226" s="9">
        <v>3.9E-2</v>
      </c>
      <c r="M226" s="9">
        <v>2.9000000000000001E-2</v>
      </c>
      <c r="N226" s="9">
        <v>4.7E-2</v>
      </c>
      <c r="O226" s="9">
        <v>5.8999999999999997E-2</v>
      </c>
      <c r="P226" s="9">
        <v>4.2000000000000003E-2</v>
      </c>
      <c r="Q226" s="9">
        <v>2.9000000000000001E-2</v>
      </c>
      <c r="R226" s="9">
        <v>3.6999999999999998E-2</v>
      </c>
      <c r="S226" s="9">
        <v>3.5000000000000003E-2</v>
      </c>
      <c r="T226" s="9">
        <v>3.7999999999999999E-2</v>
      </c>
      <c r="U226" s="9">
        <v>1.0999999999999999E-2</v>
      </c>
      <c r="V226" s="9">
        <v>2.9000000000000001E-2</v>
      </c>
      <c r="W226" s="9">
        <v>3.2000000000000001E-2</v>
      </c>
      <c r="X226" s="9">
        <v>7.6999999999999999E-2</v>
      </c>
      <c r="Y226" s="9">
        <v>4.2999999999999997E-2</v>
      </c>
      <c r="Z226" s="9">
        <v>0.02</v>
      </c>
      <c r="AA226" s="9">
        <v>1.7000000000000001E-2</v>
      </c>
      <c r="AB226" s="9">
        <v>0.06</v>
      </c>
    </row>
    <row r="227" spans="1:28" x14ac:dyDescent="0.2">
      <c r="B227" s="2" t="s">
        <v>3</v>
      </c>
      <c r="C227" s="3">
        <v>2282</v>
      </c>
      <c r="D227" s="4">
        <v>337</v>
      </c>
      <c r="E227" s="4">
        <v>498</v>
      </c>
      <c r="F227" s="4">
        <v>601</v>
      </c>
      <c r="G227" s="4">
        <v>403</v>
      </c>
      <c r="H227" s="4">
        <v>209</v>
      </c>
      <c r="I227" s="4">
        <v>193</v>
      </c>
      <c r="J227" s="4">
        <v>174</v>
      </c>
      <c r="K227" s="4">
        <v>357</v>
      </c>
      <c r="L227" s="4">
        <v>609</v>
      </c>
      <c r="M227" s="4">
        <v>275</v>
      </c>
      <c r="N227" s="4">
        <v>150</v>
      </c>
      <c r="O227" s="4">
        <v>186</v>
      </c>
      <c r="P227" s="4">
        <v>1348</v>
      </c>
      <c r="Q227" s="4">
        <v>863</v>
      </c>
      <c r="R227" s="4">
        <v>1930</v>
      </c>
      <c r="S227" s="4">
        <v>258</v>
      </c>
      <c r="T227" s="4">
        <v>2057</v>
      </c>
      <c r="U227" s="4">
        <v>95</v>
      </c>
      <c r="V227" s="4">
        <v>136</v>
      </c>
      <c r="W227" s="4">
        <v>62</v>
      </c>
      <c r="X227" s="4">
        <v>183</v>
      </c>
      <c r="Y227" s="4">
        <v>581</v>
      </c>
      <c r="Z227" s="4">
        <v>552</v>
      </c>
      <c r="AA227" s="4">
        <v>475</v>
      </c>
      <c r="AB227" s="4">
        <v>403</v>
      </c>
    </row>
    <row r="228" spans="1:28" ht="102" x14ac:dyDescent="0.2">
      <c r="A228" s="1" t="s">
        <v>1463</v>
      </c>
    </row>
    <row r="229" spans="1:28" x14ac:dyDescent="0.2">
      <c r="B229" s="2" t="s">
        <v>1491</v>
      </c>
      <c r="C229" s="8">
        <v>0.44500000000000001</v>
      </c>
      <c r="D229" s="9">
        <v>0.44800000000000001</v>
      </c>
      <c r="E229" s="9">
        <v>0.38600000000000001</v>
      </c>
      <c r="F229" s="9">
        <v>0.40600000000000003</v>
      </c>
      <c r="G229" s="9">
        <v>0.442</v>
      </c>
      <c r="H229" s="9">
        <v>0.54100000000000004</v>
      </c>
      <c r="I229" s="9">
        <v>0.59099999999999997</v>
      </c>
      <c r="J229" s="9">
        <v>0.51700000000000002</v>
      </c>
      <c r="K229" s="9">
        <v>0.48199999999999998</v>
      </c>
      <c r="L229" s="9">
        <v>0.433</v>
      </c>
      <c r="M229" s="9">
        <v>0.41799999999999998</v>
      </c>
      <c r="N229" s="9">
        <v>0.4</v>
      </c>
      <c r="O229" s="9">
        <v>0.36599999999999999</v>
      </c>
      <c r="P229" s="9">
        <v>0.44800000000000001</v>
      </c>
      <c r="Q229" s="9">
        <v>0.437</v>
      </c>
      <c r="R229" s="9">
        <v>0.438</v>
      </c>
      <c r="S229" s="9">
        <v>0.47699999999999998</v>
      </c>
      <c r="T229" s="9">
        <v>0.441</v>
      </c>
      <c r="U229" s="9">
        <v>0.442</v>
      </c>
      <c r="V229" s="9">
        <v>0.49299999999999999</v>
      </c>
      <c r="W229" s="9">
        <v>0.40300000000000002</v>
      </c>
      <c r="X229" s="9">
        <v>0.45900000000000002</v>
      </c>
      <c r="Y229" s="9">
        <v>0.45400000000000001</v>
      </c>
      <c r="Z229" s="9">
        <v>0.44600000000000001</v>
      </c>
      <c r="AA229" s="9">
        <v>0.432</v>
      </c>
      <c r="AB229" s="9">
        <v>0.44700000000000001</v>
      </c>
    </row>
    <row r="230" spans="1:28" x14ac:dyDescent="0.2">
      <c r="B230" s="2" t="s">
        <v>310</v>
      </c>
      <c r="C230" s="8">
        <v>0.55500000000000005</v>
      </c>
      <c r="D230" s="9">
        <v>0.55200000000000005</v>
      </c>
      <c r="E230" s="9">
        <v>0.61399999999999999</v>
      </c>
      <c r="F230" s="9">
        <v>0.59399999999999997</v>
      </c>
      <c r="G230" s="9">
        <v>0.55800000000000005</v>
      </c>
      <c r="H230" s="9">
        <v>0.45900000000000002</v>
      </c>
      <c r="I230" s="9">
        <v>0.40899999999999997</v>
      </c>
      <c r="J230" s="9">
        <v>0.48299999999999998</v>
      </c>
      <c r="K230" s="9">
        <v>0.51800000000000002</v>
      </c>
      <c r="L230" s="9">
        <v>0.56699999999999995</v>
      </c>
      <c r="M230" s="9">
        <v>0.58199999999999996</v>
      </c>
      <c r="N230" s="9">
        <v>0.6</v>
      </c>
      <c r="O230" s="9">
        <v>0.63400000000000001</v>
      </c>
      <c r="P230" s="9">
        <v>0.55200000000000005</v>
      </c>
      <c r="Q230" s="9">
        <v>0.56299999999999994</v>
      </c>
      <c r="R230" s="9">
        <v>0.56200000000000006</v>
      </c>
      <c r="S230" s="9">
        <v>0.52300000000000002</v>
      </c>
      <c r="T230" s="9">
        <v>0.55900000000000005</v>
      </c>
      <c r="U230" s="9">
        <v>0.55800000000000005</v>
      </c>
      <c r="V230" s="9">
        <v>0.50700000000000001</v>
      </c>
      <c r="W230" s="9">
        <v>0.59699999999999998</v>
      </c>
      <c r="X230" s="9">
        <v>0.54100000000000004</v>
      </c>
      <c r="Y230" s="9">
        <v>0.54600000000000004</v>
      </c>
      <c r="Z230" s="9">
        <v>0.55400000000000005</v>
      </c>
      <c r="AA230" s="9">
        <v>0.56799999999999995</v>
      </c>
      <c r="AB230" s="9">
        <v>0.55300000000000005</v>
      </c>
    </row>
    <row r="231" spans="1:28" x14ac:dyDescent="0.2">
      <c r="B231" s="2" t="s">
        <v>3</v>
      </c>
      <c r="C231" s="3">
        <v>2282</v>
      </c>
      <c r="D231" s="4">
        <v>337</v>
      </c>
      <c r="E231" s="4">
        <v>498</v>
      </c>
      <c r="F231" s="4">
        <v>601</v>
      </c>
      <c r="G231" s="4">
        <v>403</v>
      </c>
      <c r="H231" s="4">
        <v>209</v>
      </c>
      <c r="I231" s="4">
        <v>193</v>
      </c>
      <c r="J231" s="4">
        <v>174</v>
      </c>
      <c r="K231" s="4">
        <v>357</v>
      </c>
      <c r="L231" s="4">
        <v>609</v>
      </c>
      <c r="M231" s="4">
        <v>275</v>
      </c>
      <c r="N231" s="4">
        <v>150</v>
      </c>
      <c r="O231" s="4">
        <v>186</v>
      </c>
      <c r="P231" s="4">
        <v>1348</v>
      </c>
      <c r="Q231" s="4">
        <v>863</v>
      </c>
      <c r="R231" s="4">
        <v>1930</v>
      </c>
      <c r="S231" s="4">
        <v>258</v>
      </c>
      <c r="T231" s="4">
        <v>2057</v>
      </c>
      <c r="U231" s="4">
        <v>95</v>
      </c>
      <c r="V231" s="4">
        <v>136</v>
      </c>
      <c r="W231" s="4">
        <v>62</v>
      </c>
      <c r="X231" s="4">
        <v>183</v>
      </c>
      <c r="Y231" s="4">
        <v>581</v>
      </c>
      <c r="Z231" s="4">
        <v>552</v>
      </c>
      <c r="AA231" s="4">
        <v>475</v>
      </c>
      <c r="AB231" s="4">
        <v>403</v>
      </c>
    </row>
    <row r="232" spans="1:28" ht="102" x14ac:dyDescent="0.2">
      <c r="A232" s="1" t="s">
        <v>1445</v>
      </c>
    </row>
    <row r="233" spans="1:28" x14ac:dyDescent="0.2">
      <c r="B233" s="2" t="s">
        <v>1491</v>
      </c>
      <c r="C233" s="8">
        <v>0.93700000000000006</v>
      </c>
      <c r="D233" s="9">
        <v>0.93200000000000005</v>
      </c>
      <c r="E233" s="9">
        <v>0.94199999999999995</v>
      </c>
      <c r="F233" s="9">
        <v>0.92300000000000004</v>
      </c>
      <c r="G233" s="9">
        <v>0.93100000000000005</v>
      </c>
      <c r="H233" s="9">
        <v>0.95199999999999996</v>
      </c>
      <c r="I233" s="9">
        <v>0.96399999999999997</v>
      </c>
      <c r="J233" s="9">
        <v>0.96</v>
      </c>
      <c r="K233" s="9">
        <v>0.94099999999999995</v>
      </c>
      <c r="L233" s="9">
        <v>0.92100000000000004</v>
      </c>
      <c r="M233" s="9">
        <v>0.95299999999999996</v>
      </c>
      <c r="N233" s="9">
        <v>0.94699999999999995</v>
      </c>
      <c r="O233" s="9">
        <v>0.93</v>
      </c>
      <c r="P233" s="9">
        <v>0.92500000000000004</v>
      </c>
      <c r="Q233" s="9">
        <v>0.95099999999999996</v>
      </c>
      <c r="R233" s="9">
        <v>0.93400000000000005</v>
      </c>
      <c r="S233" s="9">
        <v>0.96099999999999997</v>
      </c>
      <c r="T233" s="9">
        <v>0.93500000000000005</v>
      </c>
      <c r="U233" s="9">
        <v>0.96799999999999997</v>
      </c>
      <c r="V233" s="9">
        <v>0.94099999999999995</v>
      </c>
      <c r="W233" s="9">
        <v>0.96799999999999997</v>
      </c>
      <c r="X233" s="9">
        <v>0.94</v>
      </c>
      <c r="Y233" s="9">
        <v>0.94299999999999995</v>
      </c>
      <c r="Z233" s="9">
        <v>0.93700000000000006</v>
      </c>
      <c r="AA233" s="9">
        <v>0.92</v>
      </c>
      <c r="AB233" s="9">
        <v>0.94</v>
      </c>
    </row>
    <row r="234" spans="1:28" x14ac:dyDescent="0.2">
      <c r="B234" s="2" t="s">
        <v>311</v>
      </c>
      <c r="C234" s="8">
        <v>6.3E-2</v>
      </c>
      <c r="D234" s="9">
        <v>6.8000000000000005E-2</v>
      </c>
      <c r="E234" s="9">
        <v>5.8000000000000003E-2</v>
      </c>
      <c r="F234" s="9">
        <v>7.6999999999999999E-2</v>
      </c>
      <c r="G234" s="9">
        <v>6.9000000000000006E-2</v>
      </c>
      <c r="H234" s="9">
        <v>4.8000000000000001E-2</v>
      </c>
      <c r="I234" s="9">
        <v>3.5999999999999997E-2</v>
      </c>
      <c r="J234" s="9">
        <v>0.04</v>
      </c>
      <c r="K234" s="9">
        <v>5.8999999999999997E-2</v>
      </c>
      <c r="L234" s="9">
        <v>7.9000000000000001E-2</v>
      </c>
      <c r="M234" s="9">
        <v>4.7E-2</v>
      </c>
      <c r="N234" s="9">
        <v>5.2999999999999999E-2</v>
      </c>
      <c r="O234" s="9">
        <v>7.0000000000000007E-2</v>
      </c>
      <c r="P234" s="9">
        <v>7.4999999999999997E-2</v>
      </c>
      <c r="Q234" s="9">
        <v>4.9000000000000002E-2</v>
      </c>
      <c r="R234" s="9">
        <v>6.6000000000000003E-2</v>
      </c>
      <c r="S234" s="9">
        <v>3.9E-2</v>
      </c>
      <c r="T234" s="9">
        <v>6.5000000000000002E-2</v>
      </c>
      <c r="U234" s="9">
        <v>3.2000000000000001E-2</v>
      </c>
      <c r="V234" s="9">
        <v>5.8999999999999997E-2</v>
      </c>
      <c r="W234" s="9">
        <v>3.2000000000000001E-2</v>
      </c>
      <c r="X234" s="9">
        <v>0.06</v>
      </c>
      <c r="Y234" s="9">
        <v>5.7000000000000002E-2</v>
      </c>
      <c r="Z234" s="9">
        <v>6.3E-2</v>
      </c>
      <c r="AA234" s="9">
        <v>0.08</v>
      </c>
      <c r="AB234" s="9">
        <v>0.06</v>
      </c>
    </row>
    <row r="235" spans="1:28" x14ac:dyDescent="0.2">
      <c r="B235" s="2" t="s">
        <v>3</v>
      </c>
      <c r="C235" s="3">
        <v>2282</v>
      </c>
      <c r="D235" s="4">
        <v>337</v>
      </c>
      <c r="E235" s="4">
        <v>498</v>
      </c>
      <c r="F235" s="4">
        <v>601</v>
      </c>
      <c r="G235" s="4">
        <v>403</v>
      </c>
      <c r="H235" s="4">
        <v>209</v>
      </c>
      <c r="I235" s="4">
        <v>193</v>
      </c>
      <c r="J235" s="4">
        <v>174</v>
      </c>
      <c r="K235" s="4">
        <v>357</v>
      </c>
      <c r="L235" s="4">
        <v>609</v>
      </c>
      <c r="M235" s="4">
        <v>275</v>
      </c>
      <c r="N235" s="4">
        <v>150</v>
      </c>
      <c r="O235" s="4">
        <v>186</v>
      </c>
      <c r="P235" s="4">
        <v>1348</v>
      </c>
      <c r="Q235" s="4">
        <v>863</v>
      </c>
      <c r="R235" s="4">
        <v>1930</v>
      </c>
      <c r="S235" s="4">
        <v>258</v>
      </c>
      <c r="T235" s="4">
        <v>2057</v>
      </c>
      <c r="U235" s="4">
        <v>95</v>
      </c>
      <c r="V235" s="4">
        <v>136</v>
      </c>
      <c r="W235" s="4">
        <v>62</v>
      </c>
      <c r="X235" s="4">
        <v>183</v>
      </c>
      <c r="Y235" s="4">
        <v>581</v>
      </c>
      <c r="Z235" s="4">
        <v>552</v>
      </c>
      <c r="AA235" s="4">
        <v>475</v>
      </c>
      <c r="AB235" s="4">
        <v>403</v>
      </c>
    </row>
    <row r="236" spans="1:28" ht="102" x14ac:dyDescent="0.2">
      <c r="A236" s="1" t="s">
        <v>1446</v>
      </c>
    </row>
    <row r="237" spans="1:28" x14ac:dyDescent="0.2">
      <c r="B237" s="2" t="s">
        <v>1491</v>
      </c>
      <c r="C237" s="8">
        <v>0.97299999999999998</v>
      </c>
      <c r="D237" s="9">
        <v>0.96099999999999997</v>
      </c>
      <c r="E237" s="9">
        <v>0.97</v>
      </c>
      <c r="F237" s="9">
        <v>0.98</v>
      </c>
      <c r="G237" s="9">
        <v>0.97499999999999998</v>
      </c>
      <c r="H237" s="9">
        <v>0.98599999999999999</v>
      </c>
      <c r="I237" s="9">
        <v>0.96399999999999997</v>
      </c>
      <c r="J237" s="9">
        <v>0.97699999999999998</v>
      </c>
      <c r="K237" s="9">
        <v>0.98299999999999998</v>
      </c>
      <c r="L237" s="9">
        <v>0.96899999999999997</v>
      </c>
      <c r="M237" s="9">
        <v>0.97799999999999998</v>
      </c>
      <c r="N237" s="9">
        <v>0.95299999999999996</v>
      </c>
      <c r="O237" s="9">
        <v>0.96799999999999997</v>
      </c>
      <c r="P237" s="9">
        <v>0.96699999999999997</v>
      </c>
      <c r="Q237" s="9">
        <v>0.98099999999999998</v>
      </c>
      <c r="R237" s="9">
        <v>0.97099999999999997</v>
      </c>
      <c r="S237" s="9">
        <v>0.98799999999999999</v>
      </c>
      <c r="T237" s="9">
        <v>0.97299999999999998</v>
      </c>
      <c r="U237" s="9">
        <v>0.96799999999999997</v>
      </c>
      <c r="V237" s="9">
        <v>0.97799999999999998</v>
      </c>
      <c r="W237" s="9">
        <v>1</v>
      </c>
      <c r="X237" s="9">
        <v>0.94</v>
      </c>
      <c r="Y237" s="9">
        <v>0.98499999999999999</v>
      </c>
      <c r="Z237" s="9">
        <v>0.97599999999999998</v>
      </c>
      <c r="AA237" s="9">
        <v>0.97299999999999998</v>
      </c>
      <c r="AB237" s="9">
        <v>0.96799999999999997</v>
      </c>
    </row>
    <row r="238" spans="1:28" x14ac:dyDescent="0.2">
      <c r="B238" s="2" t="s">
        <v>19</v>
      </c>
      <c r="C238" s="8">
        <v>2.7E-2</v>
      </c>
      <c r="D238" s="9">
        <v>3.9E-2</v>
      </c>
      <c r="E238" s="9">
        <v>0.03</v>
      </c>
      <c r="F238" s="9">
        <v>0.02</v>
      </c>
      <c r="G238" s="9">
        <v>2.5000000000000001E-2</v>
      </c>
      <c r="H238" s="9">
        <v>1.4E-2</v>
      </c>
      <c r="I238" s="9">
        <v>3.5999999999999997E-2</v>
      </c>
      <c r="J238" s="9">
        <v>2.3E-2</v>
      </c>
      <c r="K238" s="9">
        <v>1.7000000000000001E-2</v>
      </c>
      <c r="L238" s="9">
        <v>3.1E-2</v>
      </c>
      <c r="M238" s="9">
        <v>2.1999999999999999E-2</v>
      </c>
      <c r="N238" s="9">
        <v>4.7E-2</v>
      </c>
      <c r="O238" s="9">
        <v>3.2000000000000001E-2</v>
      </c>
      <c r="P238" s="9">
        <v>3.3000000000000002E-2</v>
      </c>
      <c r="Q238" s="9">
        <v>1.9E-2</v>
      </c>
      <c r="R238" s="9">
        <v>2.9000000000000001E-2</v>
      </c>
      <c r="S238" s="9">
        <v>1.2E-2</v>
      </c>
      <c r="T238" s="9">
        <v>2.7E-2</v>
      </c>
      <c r="U238" s="9">
        <v>3.2000000000000001E-2</v>
      </c>
      <c r="V238" s="9">
        <v>2.1999999999999999E-2</v>
      </c>
      <c r="W238" s="9">
        <v>0</v>
      </c>
      <c r="X238" s="9">
        <v>0.06</v>
      </c>
      <c r="Y238" s="9">
        <v>1.4999999999999999E-2</v>
      </c>
      <c r="Z238" s="9">
        <v>2.4E-2</v>
      </c>
      <c r="AA238" s="9">
        <v>2.7E-2</v>
      </c>
      <c r="AB238" s="9">
        <v>3.2000000000000001E-2</v>
      </c>
    </row>
    <row r="239" spans="1:28" x14ac:dyDescent="0.2">
      <c r="B239" s="2" t="s">
        <v>3</v>
      </c>
      <c r="C239" s="3">
        <v>2282</v>
      </c>
      <c r="D239" s="4">
        <v>337</v>
      </c>
      <c r="E239" s="4">
        <v>498</v>
      </c>
      <c r="F239" s="4">
        <v>601</v>
      </c>
      <c r="G239" s="4">
        <v>403</v>
      </c>
      <c r="H239" s="4">
        <v>209</v>
      </c>
      <c r="I239" s="4">
        <v>193</v>
      </c>
      <c r="J239" s="4">
        <v>174</v>
      </c>
      <c r="K239" s="4">
        <v>357</v>
      </c>
      <c r="L239" s="4">
        <v>609</v>
      </c>
      <c r="M239" s="4">
        <v>275</v>
      </c>
      <c r="N239" s="4">
        <v>150</v>
      </c>
      <c r="O239" s="4">
        <v>186</v>
      </c>
      <c r="P239" s="4">
        <v>1348</v>
      </c>
      <c r="Q239" s="4">
        <v>863</v>
      </c>
      <c r="R239" s="4">
        <v>1930</v>
      </c>
      <c r="S239" s="4">
        <v>258</v>
      </c>
      <c r="T239" s="4">
        <v>2057</v>
      </c>
      <c r="U239" s="4">
        <v>95</v>
      </c>
      <c r="V239" s="4">
        <v>136</v>
      </c>
      <c r="W239" s="4">
        <v>62</v>
      </c>
      <c r="X239" s="4">
        <v>183</v>
      </c>
      <c r="Y239" s="4">
        <v>581</v>
      </c>
      <c r="Z239" s="4">
        <v>552</v>
      </c>
      <c r="AA239" s="4">
        <v>475</v>
      </c>
      <c r="AB239" s="4">
        <v>403</v>
      </c>
    </row>
    <row r="240" spans="1:28" ht="102" x14ac:dyDescent="0.2">
      <c r="A240" s="1" t="s">
        <v>1470</v>
      </c>
    </row>
    <row r="241" spans="1:28" x14ac:dyDescent="0.2">
      <c r="B241" s="2" t="s">
        <v>1491</v>
      </c>
      <c r="C241" s="8">
        <v>0.92400000000000004</v>
      </c>
      <c r="D241" s="9">
        <v>0.96499999999999997</v>
      </c>
      <c r="E241" s="9">
        <v>0.94899999999999995</v>
      </c>
      <c r="F241" s="9">
        <v>0.92500000000000004</v>
      </c>
      <c r="G241" s="9">
        <v>0.91200000000000003</v>
      </c>
      <c r="H241" s="9">
        <v>0.879</v>
      </c>
      <c r="I241" s="9">
        <v>0.85199999999999998</v>
      </c>
      <c r="J241" s="9">
        <v>0.88600000000000001</v>
      </c>
      <c r="K241" s="9">
        <v>0.88400000000000001</v>
      </c>
      <c r="L241" s="9">
        <v>0.92500000000000004</v>
      </c>
      <c r="M241" s="9">
        <v>0.93300000000000005</v>
      </c>
      <c r="N241" s="9">
        <v>0.97299999999999998</v>
      </c>
      <c r="O241" s="9">
        <v>0.94299999999999995</v>
      </c>
      <c r="P241" s="9">
        <v>0.91900000000000004</v>
      </c>
      <c r="Q241" s="9">
        <v>0.93100000000000005</v>
      </c>
      <c r="R241" s="9">
        <v>0.92600000000000005</v>
      </c>
      <c r="S241" s="9">
        <v>0.90100000000000002</v>
      </c>
      <c r="T241" s="9">
        <v>0.92600000000000005</v>
      </c>
      <c r="U241" s="9">
        <v>0.878</v>
      </c>
      <c r="V241" s="9">
        <v>0.92100000000000004</v>
      </c>
      <c r="W241" s="9">
        <v>0.96599999999999997</v>
      </c>
      <c r="X241" s="9">
        <v>0.94399999999999995</v>
      </c>
      <c r="Y241" s="9">
        <v>0.91100000000000003</v>
      </c>
      <c r="Z241" s="9">
        <v>0.93200000000000005</v>
      </c>
      <c r="AA241" s="9">
        <v>0.94099999999999995</v>
      </c>
      <c r="AB241" s="9">
        <v>0.90700000000000003</v>
      </c>
    </row>
    <row r="242" spans="1:28" ht="38.25" x14ac:dyDescent="0.2">
      <c r="B242" s="2" t="s">
        <v>449</v>
      </c>
      <c r="C242" s="8">
        <v>7.5999999999999998E-2</v>
      </c>
      <c r="D242" s="9">
        <v>3.5000000000000003E-2</v>
      </c>
      <c r="E242" s="9">
        <v>5.0999999999999997E-2</v>
      </c>
      <c r="F242" s="9">
        <v>7.4999999999999997E-2</v>
      </c>
      <c r="G242" s="9">
        <v>8.7999999999999995E-2</v>
      </c>
      <c r="H242" s="9">
        <v>0.121</v>
      </c>
      <c r="I242" s="9">
        <v>0.14799999999999999</v>
      </c>
      <c r="J242" s="9">
        <v>0.114</v>
      </c>
      <c r="K242" s="9">
        <v>0.11600000000000001</v>
      </c>
      <c r="L242" s="9">
        <v>7.4999999999999997E-2</v>
      </c>
      <c r="M242" s="9">
        <v>6.7000000000000004E-2</v>
      </c>
      <c r="N242" s="9">
        <v>2.7E-2</v>
      </c>
      <c r="O242" s="9">
        <v>5.7000000000000002E-2</v>
      </c>
      <c r="P242" s="9">
        <v>8.1000000000000003E-2</v>
      </c>
      <c r="Q242" s="9">
        <v>6.9000000000000006E-2</v>
      </c>
      <c r="R242" s="9">
        <v>7.3999999999999996E-2</v>
      </c>
      <c r="S242" s="9">
        <v>9.9000000000000005E-2</v>
      </c>
      <c r="T242" s="9">
        <v>7.3999999999999996E-2</v>
      </c>
      <c r="U242" s="9">
        <v>0.122</v>
      </c>
      <c r="V242" s="9">
        <v>7.9000000000000001E-2</v>
      </c>
      <c r="W242" s="9">
        <v>3.4000000000000002E-2</v>
      </c>
      <c r="X242" s="9">
        <v>5.6000000000000001E-2</v>
      </c>
      <c r="Y242" s="9">
        <v>8.8999999999999996E-2</v>
      </c>
      <c r="Z242" s="9">
        <v>6.8000000000000005E-2</v>
      </c>
      <c r="AA242" s="9">
        <v>5.8999999999999997E-2</v>
      </c>
      <c r="AB242" s="9">
        <v>9.2999999999999999E-2</v>
      </c>
    </row>
    <row r="243" spans="1:28" x14ac:dyDescent="0.2">
      <c r="B243" s="2" t="s">
        <v>3</v>
      </c>
      <c r="C243" s="3">
        <v>2144</v>
      </c>
      <c r="D243" s="4">
        <v>310</v>
      </c>
      <c r="E243" s="4">
        <v>470</v>
      </c>
      <c r="F243" s="4">
        <v>561</v>
      </c>
      <c r="G243" s="4">
        <v>377</v>
      </c>
      <c r="H243" s="4">
        <v>199</v>
      </c>
      <c r="I243" s="4">
        <v>189</v>
      </c>
      <c r="J243" s="4">
        <v>167</v>
      </c>
      <c r="K243" s="4">
        <v>318</v>
      </c>
      <c r="L243" s="4">
        <v>588</v>
      </c>
      <c r="M243" s="4">
        <v>253</v>
      </c>
      <c r="N243" s="4">
        <v>148</v>
      </c>
      <c r="O243" s="4">
        <v>174</v>
      </c>
      <c r="P243" s="4">
        <v>1270</v>
      </c>
      <c r="Q243" s="4">
        <v>809</v>
      </c>
      <c r="R243" s="4">
        <v>1818</v>
      </c>
      <c r="S243" s="4">
        <v>243</v>
      </c>
      <c r="T243" s="4">
        <v>1934</v>
      </c>
      <c r="U243" s="4">
        <v>90</v>
      </c>
      <c r="V243" s="4">
        <v>126</v>
      </c>
      <c r="W243" s="4">
        <v>58</v>
      </c>
      <c r="X243" s="4">
        <v>178</v>
      </c>
      <c r="Y243" s="4">
        <v>539</v>
      </c>
      <c r="Z243" s="4">
        <v>526</v>
      </c>
      <c r="AA243" s="4">
        <v>441</v>
      </c>
      <c r="AB243" s="4">
        <v>377</v>
      </c>
    </row>
    <row r="244" spans="1:28" s="15" customFormat="1" ht="38.25" x14ac:dyDescent="0.2">
      <c r="A244" s="18"/>
      <c r="B244" s="44" t="s">
        <v>1495</v>
      </c>
      <c r="C244" s="46">
        <f>C242*C243/C279</f>
        <v>0.19240506329113924</v>
      </c>
      <c r="D244" s="46">
        <f t="shared" ref="D244:AB244" si="157">D242*D243/D279</f>
        <v>0.11784511784511786</v>
      </c>
      <c r="E244" s="46">
        <f t="shared" si="157"/>
        <v>0.14010989010989011</v>
      </c>
      <c r="F244" s="46">
        <f t="shared" si="157"/>
        <v>0.20107238605898123</v>
      </c>
      <c r="G244" s="46">
        <f t="shared" si="157"/>
        <v>0.20091324200913238</v>
      </c>
      <c r="H244" s="46">
        <f t="shared" si="157"/>
        <v>0.25910064239828695</v>
      </c>
      <c r="I244" s="46">
        <f t="shared" si="157"/>
        <v>0.27715355805243441</v>
      </c>
      <c r="J244" s="46">
        <f t="shared" si="157"/>
        <v>0.21388367729831143</v>
      </c>
      <c r="K244" s="46">
        <f t="shared" si="157"/>
        <v>0.20825852782764814</v>
      </c>
      <c r="L244" s="46">
        <f t="shared" si="157"/>
        <v>0.18292682926829271</v>
      </c>
      <c r="M244" s="46">
        <f t="shared" si="157"/>
        <v>0.19940476190476189</v>
      </c>
      <c r="N244" s="46">
        <f t="shared" si="157"/>
        <v>9.2783505154639179E-2</v>
      </c>
      <c r="O244" s="46">
        <f t="shared" si="157"/>
        <v>0.25446428571428575</v>
      </c>
      <c r="P244" s="46">
        <f t="shared" si="157"/>
        <v>0.1883720930232558</v>
      </c>
      <c r="Q244" s="46">
        <f t="shared" si="157"/>
        <v>0.20597014925373133</v>
      </c>
      <c r="R244" s="46">
        <f t="shared" si="157"/>
        <v>0.18686868686868685</v>
      </c>
      <c r="S244" s="46">
        <f t="shared" si="157"/>
        <v>0.27348066298342544</v>
      </c>
      <c r="T244" s="46">
        <f t="shared" si="157"/>
        <v>0.19473684210526315</v>
      </c>
      <c r="U244" s="46">
        <f t="shared" si="157"/>
        <v>0.19614147909967847</v>
      </c>
      <c r="V244" s="46">
        <f t="shared" si="157"/>
        <v>0.16596638655462187</v>
      </c>
      <c r="W244" s="46">
        <f t="shared" si="157"/>
        <v>0.11604095563139934</v>
      </c>
      <c r="X244" s="46">
        <f t="shared" si="157"/>
        <v>0.14432989690721648</v>
      </c>
      <c r="Y244" s="46">
        <f t="shared" si="157"/>
        <v>0.23989218328840969</v>
      </c>
      <c r="Z244" s="46">
        <f t="shared" si="157"/>
        <v>0.15632183908045977</v>
      </c>
      <c r="AA244" s="46">
        <f t="shared" si="157"/>
        <v>0.15485564304461941</v>
      </c>
      <c r="AB244" s="46">
        <f t="shared" si="157"/>
        <v>0.22906403940886697</v>
      </c>
    </row>
    <row r="245" spans="1:28" ht="102" x14ac:dyDescent="0.2">
      <c r="A245" s="1" t="s">
        <v>1449</v>
      </c>
    </row>
    <row r="246" spans="1:28" x14ac:dyDescent="0.2">
      <c r="B246" s="2" t="s">
        <v>1491</v>
      </c>
      <c r="C246" s="8">
        <v>0.83799999999999997</v>
      </c>
      <c r="D246" s="9">
        <v>0.90300000000000002</v>
      </c>
      <c r="E246" s="9">
        <v>0.86799999999999999</v>
      </c>
      <c r="F246" s="9">
        <v>0.84799999999999998</v>
      </c>
      <c r="G246" s="9">
        <v>0.78</v>
      </c>
      <c r="H246" s="9">
        <v>0.77900000000000003</v>
      </c>
      <c r="I246" s="9">
        <v>0.79400000000000004</v>
      </c>
      <c r="J246" s="9">
        <v>0.76600000000000001</v>
      </c>
      <c r="K246" s="9">
        <v>0.748</v>
      </c>
      <c r="L246" s="9">
        <v>0.83799999999999997</v>
      </c>
      <c r="M246" s="9">
        <v>0.86199999999999999</v>
      </c>
      <c r="N246" s="9">
        <v>0.88500000000000001</v>
      </c>
      <c r="O246" s="9">
        <v>0.93700000000000006</v>
      </c>
      <c r="P246" s="9">
        <v>0.81599999999999995</v>
      </c>
      <c r="Q246" s="9">
        <v>0.873</v>
      </c>
      <c r="R246" s="9">
        <v>0.83799999999999997</v>
      </c>
      <c r="S246" s="9">
        <v>0.83499999999999996</v>
      </c>
      <c r="T246" s="9">
        <v>0.84699999999999998</v>
      </c>
      <c r="U246" s="9">
        <v>0.61099999999999999</v>
      </c>
      <c r="V246" s="9">
        <v>0.82499999999999996</v>
      </c>
      <c r="W246" s="9">
        <v>0.86199999999999999</v>
      </c>
      <c r="X246" s="9">
        <v>0.83099999999999996</v>
      </c>
      <c r="Y246" s="9">
        <v>0.86799999999999999</v>
      </c>
      <c r="Z246" s="9">
        <v>0.81399999999999995</v>
      </c>
      <c r="AA246" s="9">
        <v>0.83399999999999996</v>
      </c>
      <c r="AB246" s="9">
        <v>0.83299999999999996</v>
      </c>
    </row>
    <row r="247" spans="1:28" ht="25.5" x14ac:dyDescent="0.2">
      <c r="B247" s="2" t="s">
        <v>450</v>
      </c>
      <c r="C247" s="8">
        <v>0.16200000000000001</v>
      </c>
      <c r="D247" s="9">
        <v>9.7000000000000003E-2</v>
      </c>
      <c r="E247" s="9">
        <v>0.13200000000000001</v>
      </c>
      <c r="F247" s="9">
        <v>0.152</v>
      </c>
      <c r="G247" s="9">
        <v>0.22</v>
      </c>
      <c r="H247" s="9">
        <v>0.221</v>
      </c>
      <c r="I247" s="9">
        <v>0.20599999999999999</v>
      </c>
      <c r="J247" s="9">
        <v>0.23400000000000001</v>
      </c>
      <c r="K247" s="9">
        <v>0.252</v>
      </c>
      <c r="L247" s="9">
        <v>0.16200000000000001</v>
      </c>
      <c r="M247" s="9">
        <v>0.13800000000000001</v>
      </c>
      <c r="N247" s="9">
        <v>0.115</v>
      </c>
      <c r="O247" s="9">
        <v>6.3E-2</v>
      </c>
      <c r="P247" s="9">
        <v>0.184</v>
      </c>
      <c r="Q247" s="9">
        <v>0.127</v>
      </c>
      <c r="R247" s="9">
        <v>0.16200000000000001</v>
      </c>
      <c r="S247" s="9">
        <v>0.16500000000000001</v>
      </c>
      <c r="T247" s="9">
        <v>0.153</v>
      </c>
      <c r="U247" s="9">
        <v>0.38900000000000001</v>
      </c>
      <c r="V247" s="9">
        <v>0.17499999999999999</v>
      </c>
      <c r="W247" s="9">
        <v>0.13800000000000001</v>
      </c>
      <c r="X247" s="9">
        <v>0.16900000000000001</v>
      </c>
      <c r="Y247" s="9">
        <v>0.13200000000000001</v>
      </c>
      <c r="Z247" s="9">
        <v>0.186</v>
      </c>
      <c r="AA247" s="9">
        <v>0.16600000000000001</v>
      </c>
      <c r="AB247" s="9">
        <v>0.16700000000000001</v>
      </c>
    </row>
    <row r="248" spans="1:28" x14ac:dyDescent="0.2">
      <c r="B248" s="2" t="s">
        <v>3</v>
      </c>
      <c r="C248" s="3">
        <v>2144</v>
      </c>
      <c r="D248" s="4">
        <v>310</v>
      </c>
      <c r="E248" s="4">
        <v>470</v>
      </c>
      <c r="F248" s="4">
        <v>561</v>
      </c>
      <c r="G248" s="4">
        <v>377</v>
      </c>
      <c r="H248" s="4">
        <v>199</v>
      </c>
      <c r="I248" s="4">
        <v>189</v>
      </c>
      <c r="J248" s="4">
        <v>167</v>
      </c>
      <c r="K248" s="4">
        <v>318</v>
      </c>
      <c r="L248" s="4">
        <v>588</v>
      </c>
      <c r="M248" s="4">
        <v>253</v>
      </c>
      <c r="N248" s="4">
        <v>148</v>
      </c>
      <c r="O248" s="4">
        <v>174</v>
      </c>
      <c r="P248" s="4">
        <v>1270</v>
      </c>
      <c r="Q248" s="4">
        <v>809</v>
      </c>
      <c r="R248" s="4">
        <v>1818</v>
      </c>
      <c r="S248" s="4">
        <v>243</v>
      </c>
      <c r="T248" s="4">
        <v>1934</v>
      </c>
      <c r="U248" s="4">
        <v>90</v>
      </c>
      <c r="V248" s="4">
        <v>126</v>
      </c>
      <c r="W248" s="4">
        <v>58</v>
      </c>
      <c r="X248" s="4">
        <v>178</v>
      </c>
      <c r="Y248" s="4">
        <v>539</v>
      </c>
      <c r="Z248" s="4">
        <v>526</v>
      </c>
      <c r="AA248" s="4">
        <v>441</v>
      </c>
      <c r="AB248" s="4">
        <v>377</v>
      </c>
    </row>
    <row r="249" spans="1:28" s="15" customFormat="1" ht="38.25" x14ac:dyDescent="0.2">
      <c r="A249" s="18"/>
      <c r="B249" s="44" t="s">
        <v>1495</v>
      </c>
      <c r="C249" s="46">
        <f>C247*C248/C279</f>
        <v>0.41012658227848103</v>
      </c>
      <c r="D249" s="46">
        <f t="shared" ref="D249:AB249" si="158">D247*D248/D279</f>
        <v>0.32659932659932661</v>
      </c>
      <c r="E249" s="46">
        <f t="shared" si="158"/>
        <v>0.36263736263736268</v>
      </c>
      <c r="F249" s="46">
        <f t="shared" si="158"/>
        <v>0.40750670241286863</v>
      </c>
      <c r="G249" s="46">
        <f t="shared" si="158"/>
        <v>0.50228310502283102</v>
      </c>
      <c r="H249" s="46">
        <f t="shared" si="158"/>
        <v>0.47323340471092074</v>
      </c>
      <c r="I249" s="46">
        <f t="shared" si="158"/>
        <v>0.38576779026217223</v>
      </c>
      <c r="J249" s="46">
        <f t="shared" si="158"/>
        <v>0.43902439024390244</v>
      </c>
      <c r="K249" s="46">
        <f t="shared" si="158"/>
        <v>0.45242369838420105</v>
      </c>
      <c r="L249" s="46">
        <f t="shared" si="158"/>
        <v>0.39512195121951221</v>
      </c>
      <c r="M249" s="46">
        <f t="shared" si="158"/>
        <v>0.4107142857142857</v>
      </c>
      <c r="N249" s="46">
        <f t="shared" si="158"/>
        <v>0.3951890034364261</v>
      </c>
      <c r="O249" s="46">
        <f t="shared" si="158"/>
        <v>0.28125</v>
      </c>
      <c r="P249" s="46">
        <f t="shared" si="158"/>
        <v>0.42790697674418604</v>
      </c>
      <c r="Q249" s="46">
        <f t="shared" si="158"/>
        <v>0.37910447761194022</v>
      </c>
      <c r="R249" s="46">
        <f t="shared" si="158"/>
        <v>0.40909090909090912</v>
      </c>
      <c r="S249" s="46">
        <f t="shared" si="158"/>
        <v>0.45580110497237569</v>
      </c>
      <c r="T249" s="46">
        <f t="shared" si="158"/>
        <v>0.40263157894736845</v>
      </c>
      <c r="U249" s="46">
        <f t="shared" si="158"/>
        <v>0.62540192926045013</v>
      </c>
      <c r="V249" s="46">
        <f t="shared" si="158"/>
        <v>0.36764705882352938</v>
      </c>
      <c r="W249" s="46">
        <f t="shared" si="158"/>
        <v>0.47098976109215024</v>
      </c>
      <c r="X249" s="46">
        <f t="shared" si="158"/>
        <v>0.4355670103092783</v>
      </c>
      <c r="Y249" s="46">
        <f t="shared" si="158"/>
        <v>0.35579514824797848</v>
      </c>
      <c r="Z249" s="46">
        <f t="shared" si="158"/>
        <v>0.42758620689655169</v>
      </c>
      <c r="AA249" s="46">
        <f t="shared" si="158"/>
        <v>0.43569553805774275</v>
      </c>
      <c r="AB249" s="46">
        <f t="shared" si="158"/>
        <v>0.41133004926108374</v>
      </c>
    </row>
    <row r="250" spans="1:28" ht="102" x14ac:dyDescent="0.2">
      <c r="A250" s="1" t="s">
        <v>1450</v>
      </c>
    </row>
    <row r="251" spans="1:28" x14ac:dyDescent="0.2">
      <c r="B251" s="2" t="s">
        <v>1491</v>
      </c>
      <c r="C251" s="8">
        <v>0.93200000000000005</v>
      </c>
      <c r="D251" s="9">
        <v>0.93899999999999995</v>
      </c>
      <c r="E251" s="9">
        <v>0.92300000000000004</v>
      </c>
      <c r="F251" s="9">
        <v>0.93600000000000005</v>
      </c>
      <c r="G251" s="9">
        <v>0.92600000000000005</v>
      </c>
      <c r="H251" s="9">
        <v>0.93</v>
      </c>
      <c r="I251" s="9">
        <v>0.94699999999999995</v>
      </c>
      <c r="J251" s="9">
        <v>0.91600000000000004</v>
      </c>
      <c r="K251" s="9">
        <v>0.90600000000000003</v>
      </c>
      <c r="L251" s="9">
        <v>0.92900000000000005</v>
      </c>
      <c r="M251" s="9">
        <v>0.92100000000000004</v>
      </c>
      <c r="N251" s="9">
        <v>0.95299999999999996</v>
      </c>
      <c r="O251" s="9">
        <v>0.95399999999999996</v>
      </c>
      <c r="P251" s="9">
        <v>0.92900000000000005</v>
      </c>
      <c r="Q251" s="9">
        <v>0.93799999999999994</v>
      </c>
      <c r="R251" s="9">
        <v>0.92900000000000005</v>
      </c>
      <c r="S251" s="9">
        <v>0.95499999999999996</v>
      </c>
      <c r="T251" s="9">
        <v>0.93500000000000005</v>
      </c>
      <c r="U251" s="9">
        <v>0.92200000000000004</v>
      </c>
      <c r="V251" s="9">
        <v>0.90500000000000003</v>
      </c>
      <c r="W251" s="9">
        <v>0.94799999999999995</v>
      </c>
      <c r="X251" s="9">
        <v>0.93799999999999994</v>
      </c>
      <c r="Y251" s="9">
        <v>0.92900000000000005</v>
      </c>
      <c r="Z251" s="9">
        <v>0.93500000000000005</v>
      </c>
      <c r="AA251" s="9">
        <v>0.93899999999999995</v>
      </c>
      <c r="AB251" s="9">
        <v>0.92</v>
      </c>
    </row>
    <row r="252" spans="1:28" ht="25.5" x14ac:dyDescent="0.2">
      <c r="B252" s="2" t="s">
        <v>451</v>
      </c>
      <c r="C252" s="8">
        <v>6.8000000000000005E-2</v>
      </c>
      <c r="D252" s="9">
        <v>6.0999999999999999E-2</v>
      </c>
      <c r="E252" s="9">
        <v>7.6999999999999999E-2</v>
      </c>
      <c r="F252" s="9">
        <v>6.4000000000000001E-2</v>
      </c>
      <c r="G252" s="9">
        <v>7.3999999999999996E-2</v>
      </c>
      <c r="H252" s="9">
        <v>7.0000000000000007E-2</v>
      </c>
      <c r="I252" s="9">
        <v>5.2999999999999999E-2</v>
      </c>
      <c r="J252" s="9">
        <v>8.4000000000000005E-2</v>
      </c>
      <c r="K252" s="9">
        <v>9.4E-2</v>
      </c>
      <c r="L252" s="9">
        <v>7.0999999999999994E-2</v>
      </c>
      <c r="M252" s="9">
        <v>7.9000000000000001E-2</v>
      </c>
      <c r="N252" s="9">
        <v>4.7E-2</v>
      </c>
      <c r="O252" s="9">
        <v>4.5999999999999999E-2</v>
      </c>
      <c r="P252" s="9">
        <v>7.0999999999999994E-2</v>
      </c>
      <c r="Q252" s="9">
        <v>6.2E-2</v>
      </c>
      <c r="R252" s="9">
        <v>7.0999999999999994E-2</v>
      </c>
      <c r="S252" s="9">
        <v>4.4999999999999998E-2</v>
      </c>
      <c r="T252" s="9">
        <v>6.5000000000000002E-2</v>
      </c>
      <c r="U252" s="9">
        <v>7.8E-2</v>
      </c>
      <c r="V252" s="9">
        <v>9.5000000000000001E-2</v>
      </c>
      <c r="W252" s="9">
        <v>5.1999999999999998E-2</v>
      </c>
      <c r="X252" s="9">
        <v>6.2E-2</v>
      </c>
      <c r="Y252" s="9">
        <v>7.0999999999999994E-2</v>
      </c>
      <c r="Z252" s="9">
        <v>6.5000000000000002E-2</v>
      </c>
      <c r="AA252" s="9">
        <v>6.0999999999999999E-2</v>
      </c>
      <c r="AB252" s="9">
        <v>0.08</v>
      </c>
    </row>
    <row r="253" spans="1:28" x14ac:dyDescent="0.2">
      <c r="B253" s="2" t="s">
        <v>3</v>
      </c>
      <c r="C253" s="3">
        <v>2144</v>
      </c>
      <c r="D253" s="4">
        <v>310</v>
      </c>
      <c r="E253" s="4">
        <v>470</v>
      </c>
      <c r="F253" s="4">
        <v>561</v>
      </c>
      <c r="G253" s="4">
        <v>377</v>
      </c>
      <c r="H253" s="4">
        <v>199</v>
      </c>
      <c r="I253" s="4">
        <v>189</v>
      </c>
      <c r="J253" s="4">
        <v>167</v>
      </c>
      <c r="K253" s="4">
        <v>318</v>
      </c>
      <c r="L253" s="4">
        <v>588</v>
      </c>
      <c r="M253" s="4">
        <v>253</v>
      </c>
      <c r="N253" s="4">
        <v>148</v>
      </c>
      <c r="O253" s="4">
        <v>174</v>
      </c>
      <c r="P253" s="4">
        <v>1270</v>
      </c>
      <c r="Q253" s="4">
        <v>809</v>
      </c>
      <c r="R253" s="4">
        <v>1818</v>
      </c>
      <c r="S253" s="4">
        <v>243</v>
      </c>
      <c r="T253" s="4">
        <v>1934</v>
      </c>
      <c r="U253" s="4">
        <v>90</v>
      </c>
      <c r="V253" s="4">
        <v>126</v>
      </c>
      <c r="W253" s="4">
        <v>58</v>
      </c>
      <c r="X253" s="4">
        <v>178</v>
      </c>
      <c r="Y253" s="4">
        <v>539</v>
      </c>
      <c r="Z253" s="4">
        <v>526</v>
      </c>
      <c r="AA253" s="4">
        <v>441</v>
      </c>
      <c r="AB253" s="4">
        <v>377</v>
      </c>
    </row>
    <row r="254" spans="1:28" s="15" customFormat="1" ht="38.25" x14ac:dyDescent="0.2">
      <c r="A254" s="18"/>
      <c r="B254" s="44" t="s">
        <v>1495</v>
      </c>
      <c r="C254" s="46">
        <f>C252*C253/C279</f>
        <v>0.17215189873417722</v>
      </c>
      <c r="D254" s="46">
        <f t="shared" ref="D254:AB254" si="159">D252*D253/D279</f>
        <v>0.2053872053872054</v>
      </c>
      <c r="E254" s="46">
        <f t="shared" si="159"/>
        <v>0.21153846153846154</v>
      </c>
      <c r="F254" s="46">
        <f t="shared" si="159"/>
        <v>0.17158176943699735</v>
      </c>
      <c r="G254" s="46">
        <f t="shared" si="159"/>
        <v>0.16894977168949771</v>
      </c>
      <c r="H254" s="46">
        <f t="shared" si="159"/>
        <v>0.14989293361884368</v>
      </c>
      <c r="I254" s="46">
        <f t="shared" si="159"/>
        <v>9.9250936329588008E-2</v>
      </c>
      <c r="J254" s="46">
        <f t="shared" si="159"/>
        <v>0.15759849906191367</v>
      </c>
      <c r="K254" s="46">
        <f t="shared" si="159"/>
        <v>0.16876122082585276</v>
      </c>
      <c r="L254" s="46">
        <f t="shared" si="159"/>
        <v>0.17317073170731709</v>
      </c>
      <c r="M254" s="46">
        <f t="shared" si="159"/>
        <v>0.23511904761904762</v>
      </c>
      <c r="N254" s="46">
        <f t="shared" si="159"/>
        <v>0.16151202749140894</v>
      </c>
      <c r="O254" s="46">
        <f t="shared" si="159"/>
        <v>0.20535714285714285</v>
      </c>
      <c r="P254" s="46">
        <f t="shared" si="159"/>
        <v>0.16511627906976742</v>
      </c>
      <c r="Q254" s="46">
        <f t="shared" si="159"/>
        <v>0.18507462686567161</v>
      </c>
      <c r="R254" s="46">
        <f t="shared" si="159"/>
        <v>0.17929292929292925</v>
      </c>
      <c r="S254" s="46">
        <f t="shared" si="159"/>
        <v>0.12430939226519336</v>
      </c>
      <c r="T254" s="46">
        <f t="shared" si="159"/>
        <v>0.1710526315789474</v>
      </c>
      <c r="U254" s="46">
        <f t="shared" si="159"/>
        <v>0.12540192926045016</v>
      </c>
      <c r="V254" s="46">
        <f t="shared" si="159"/>
        <v>0.19957983193277312</v>
      </c>
      <c r="W254" s="46">
        <f t="shared" si="159"/>
        <v>0.17747440273037543</v>
      </c>
      <c r="X254" s="46">
        <f t="shared" si="159"/>
        <v>0.15979381443298968</v>
      </c>
      <c r="Y254" s="46">
        <f t="shared" si="159"/>
        <v>0.19137466307277629</v>
      </c>
      <c r="Z254" s="46">
        <f t="shared" si="159"/>
        <v>0.14942528735632182</v>
      </c>
      <c r="AA254" s="46">
        <f t="shared" si="159"/>
        <v>0.1601049868766404</v>
      </c>
      <c r="AB254" s="46">
        <f t="shared" si="159"/>
        <v>0.19704433497536944</v>
      </c>
    </row>
    <row r="255" spans="1:28" ht="102" x14ac:dyDescent="0.2">
      <c r="A255" s="1" t="s">
        <v>1451</v>
      </c>
    </row>
    <row r="256" spans="1:28" x14ac:dyDescent="0.2">
      <c r="B256" s="2" t="s">
        <v>1491</v>
      </c>
      <c r="C256" s="8">
        <v>0.91400000000000003</v>
      </c>
      <c r="D256" s="9">
        <v>0.93200000000000005</v>
      </c>
      <c r="E256" s="9">
        <v>0.9</v>
      </c>
      <c r="F256" s="9">
        <v>0.92</v>
      </c>
      <c r="G256" s="9">
        <v>0.92600000000000005</v>
      </c>
      <c r="H256" s="9">
        <v>0.874</v>
      </c>
      <c r="I256" s="9">
        <v>0.92100000000000004</v>
      </c>
      <c r="J256" s="9">
        <v>0.874</v>
      </c>
      <c r="K256" s="9">
        <v>0.84299999999999997</v>
      </c>
      <c r="L256" s="9">
        <v>0.91800000000000004</v>
      </c>
      <c r="M256" s="9">
        <v>0.93300000000000005</v>
      </c>
      <c r="N256" s="9">
        <v>0.97299999999999998</v>
      </c>
      <c r="O256" s="9">
        <v>0.95399999999999996</v>
      </c>
      <c r="P256" s="9">
        <v>0.89600000000000002</v>
      </c>
      <c r="Q256" s="9">
        <v>0.94199999999999995</v>
      </c>
      <c r="R256" s="9">
        <v>0.91</v>
      </c>
      <c r="S256" s="9">
        <v>0.94699999999999995</v>
      </c>
      <c r="T256" s="9">
        <v>0.91700000000000004</v>
      </c>
      <c r="U256" s="9">
        <v>0.878</v>
      </c>
      <c r="V256" s="9">
        <v>0.89700000000000002</v>
      </c>
      <c r="W256" s="9">
        <v>0.96599999999999997</v>
      </c>
      <c r="X256" s="9">
        <v>0.97199999999999998</v>
      </c>
      <c r="Y256" s="9">
        <v>0.91300000000000003</v>
      </c>
      <c r="Z256" s="9">
        <v>0.88600000000000001</v>
      </c>
      <c r="AA256" s="9">
        <v>0.90700000000000003</v>
      </c>
      <c r="AB256" s="9">
        <v>0.92800000000000005</v>
      </c>
    </row>
    <row r="257" spans="1:28" ht="25.5" x14ac:dyDescent="0.2">
      <c r="B257" s="2" t="s">
        <v>452</v>
      </c>
      <c r="C257" s="8">
        <v>8.5999999999999993E-2</v>
      </c>
      <c r="D257" s="9">
        <v>6.8000000000000005E-2</v>
      </c>
      <c r="E257" s="9">
        <v>0.1</v>
      </c>
      <c r="F257" s="9">
        <v>0.08</v>
      </c>
      <c r="G257" s="9">
        <v>7.3999999999999996E-2</v>
      </c>
      <c r="H257" s="9">
        <v>0.126</v>
      </c>
      <c r="I257" s="9">
        <v>7.9000000000000001E-2</v>
      </c>
      <c r="J257" s="9">
        <v>0.126</v>
      </c>
      <c r="K257" s="9">
        <v>0.157</v>
      </c>
      <c r="L257" s="9">
        <v>8.2000000000000003E-2</v>
      </c>
      <c r="M257" s="9">
        <v>6.7000000000000004E-2</v>
      </c>
      <c r="N257" s="9">
        <v>2.7E-2</v>
      </c>
      <c r="O257" s="9">
        <v>4.5999999999999999E-2</v>
      </c>
      <c r="P257" s="9">
        <v>0.104</v>
      </c>
      <c r="Q257" s="9">
        <v>5.8000000000000003E-2</v>
      </c>
      <c r="R257" s="9">
        <v>0.09</v>
      </c>
      <c r="S257" s="9">
        <v>5.2999999999999999E-2</v>
      </c>
      <c r="T257" s="9">
        <v>8.3000000000000004E-2</v>
      </c>
      <c r="U257" s="9">
        <v>0.122</v>
      </c>
      <c r="V257" s="9">
        <v>0.10299999999999999</v>
      </c>
      <c r="W257" s="9">
        <v>3.4000000000000002E-2</v>
      </c>
      <c r="X257" s="9">
        <v>2.8000000000000001E-2</v>
      </c>
      <c r="Y257" s="9">
        <v>8.6999999999999994E-2</v>
      </c>
      <c r="Z257" s="9">
        <v>0.114</v>
      </c>
      <c r="AA257" s="9">
        <v>9.2999999999999999E-2</v>
      </c>
      <c r="AB257" s="9">
        <v>7.1999999999999995E-2</v>
      </c>
    </row>
    <row r="258" spans="1:28" x14ac:dyDescent="0.2">
      <c r="B258" s="2" t="s">
        <v>3</v>
      </c>
      <c r="C258" s="3">
        <v>2144</v>
      </c>
      <c r="D258" s="4">
        <v>310</v>
      </c>
      <c r="E258" s="4">
        <v>470</v>
      </c>
      <c r="F258" s="4">
        <v>561</v>
      </c>
      <c r="G258" s="4">
        <v>377</v>
      </c>
      <c r="H258" s="4">
        <v>199</v>
      </c>
      <c r="I258" s="4">
        <v>189</v>
      </c>
      <c r="J258" s="4">
        <v>167</v>
      </c>
      <c r="K258" s="4">
        <v>318</v>
      </c>
      <c r="L258" s="4">
        <v>588</v>
      </c>
      <c r="M258" s="4">
        <v>253</v>
      </c>
      <c r="N258" s="4">
        <v>148</v>
      </c>
      <c r="O258" s="4">
        <v>174</v>
      </c>
      <c r="P258" s="4">
        <v>1270</v>
      </c>
      <c r="Q258" s="4">
        <v>809</v>
      </c>
      <c r="R258" s="4">
        <v>1818</v>
      </c>
      <c r="S258" s="4">
        <v>243</v>
      </c>
      <c r="T258" s="4">
        <v>1934</v>
      </c>
      <c r="U258" s="4">
        <v>90</v>
      </c>
      <c r="V258" s="4">
        <v>126</v>
      </c>
      <c r="W258" s="4">
        <v>58</v>
      </c>
      <c r="X258" s="4">
        <v>178</v>
      </c>
      <c r="Y258" s="4">
        <v>539</v>
      </c>
      <c r="Z258" s="4">
        <v>526</v>
      </c>
      <c r="AA258" s="4">
        <v>441</v>
      </c>
      <c r="AB258" s="4">
        <v>377</v>
      </c>
    </row>
    <row r="259" spans="1:28" s="15" customFormat="1" ht="38.25" x14ac:dyDescent="0.2">
      <c r="A259" s="18"/>
      <c r="B259" s="44" t="s">
        <v>1495</v>
      </c>
      <c r="C259" s="46">
        <f>C257*C258/C279</f>
        <v>0.21772151898734177</v>
      </c>
      <c r="D259" s="46">
        <f t="shared" ref="D259:AB259" si="160">D257*D258/D279</f>
        <v>0.228956228956229</v>
      </c>
      <c r="E259" s="46">
        <f t="shared" si="160"/>
        <v>0.27472527472527475</v>
      </c>
      <c r="F259" s="46">
        <f t="shared" si="160"/>
        <v>0.21447721179624668</v>
      </c>
      <c r="G259" s="46">
        <f t="shared" si="160"/>
        <v>0.16894977168949771</v>
      </c>
      <c r="H259" s="46">
        <f t="shared" si="160"/>
        <v>0.26980728051391861</v>
      </c>
      <c r="I259" s="46">
        <f t="shared" si="160"/>
        <v>0.14794007490636704</v>
      </c>
      <c r="J259" s="46">
        <f t="shared" si="160"/>
        <v>0.23639774859287055</v>
      </c>
      <c r="K259" s="46">
        <f t="shared" si="160"/>
        <v>0.28186714542190305</v>
      </c>
      <c r="L259" s="46">
        <f t="shared" si="160"/>
        <v>0.2</v>
      </c>
      <c r="M259" s="46">
        <f t="shared" si="160"/>
        <v>0.19940476190476189</v>
      </c>
      <c r="N259" s="46">
        <f t="shared" si="160"/>
        <v>9.2783505154639179E-2</v>
      </c>
      <c r="O259" s="46">
        <f t="shared" si="160"/>
        <v>0.20535714285714285</v>
      </c>
      <c r="P259" s="46">
        <f t="shared" si="160"/>
        <v>0.24186046511627904</v>
      </c>
      <c r="Q259" s="46">
        <f t="shared" si="160"/>
        <v>0.17313432835820894</v>
      </c>
      <c r="R259" s="46">
        <f t="shared" si="160"/>
        <v>0.22727272727272729</v>
      </c>
      <c r="S259" s="46">
        <f t="shared" si="160"/>
        <v>0.14640883977900554</v>
      </c>
      <c r="T259" s="46">
        <f t="shared" si="160"/>
        <v>0.21842105263157899</v>
      </c>
      <c r="U259" s="46">
        <f t="shared" si="160"/>
        <v>0.19614147909967847</v>
      </c>
      <c r="V259" s="46">
        <f t="shared" si="160"/>
        <v>0.21638655462184875</v>
      </c>
      <c r="W259" s="46">
        <f t="shared" si="160"/>
        <v>0.11604095563139934</v>
      </c>
      <c r="X259" s="46">
        <f t="shared" si="160"/>
        <v>7.2164948453608241E-2</v>
      </c>
      <c r="Y259" s="46">
        <f t="shared" si="160"/>
        <v>0.23450134770889486</v>
      </c>
      <c r="Z259" s="46">
        <f t="shared" si="160"/>
        <v>0.26206896551724135</v>
      </c>
      <c r="AA259" s="46">
        <f t="shared" si="160"/>
        <v>0.24409448818897633</v>
      </c>
      <c r="AB259" s="46">
        <f t="shared" si="160"/>
        <v>0.17733990147783249</v>
      </c>
    </row>
    <row r="260" spans="1:28" ht="89.25" x14ac:dyDescent="0.2">
      <c r="A260" s="1" t="s">
        <v>1486</v>
      </c>
      <c r="C260" s="47"/>
    </row>
    <row r="261" spans="1:28" x14ac:dyDescent="0.2">
      <c r="B261" s="2" t="s">
        <v>1491</v>
      </c>
      <c r="C261" s="8">
        <v>0.90100000000000002</v>
      </c>
      <c r="D261" s="9">
        <v>0.90300000000000002</v>
      </c>
      <c r="E261" s="9">
        <v>0.88500000000000001</v>
      </c>
      <c r="F261" s="9">
        <v>0.90400000000000003</v>
      </c>
      <c r="G261" s="9">
        <v>0.90200000000000002</v>
      </c>
      <c r="H261" s="9">
        <v>0.91500000000000004</v>
      </c>
      <c r="I261" s="9">
        <v>0.90500000000000003</v>
      </c>
      <c r="J261" s="9">
        <v>0.85599999999999998</v>
      </c>
      <c r="K261" s="9">
        <v>0.83599999999999997</v>
      </c>
      <c r="L261" s="9">
        <v>0.88800000000000001</v>
      </c>
      <c r="M261" s="9">
        <v>0.92900000000000005</v>
      </c>
      <c r="N261" s="9">
        <v>0.93899999999999995</v>
      </c>
      <c r="O261" s="9">
        <v>0.97099999999999997</v>
      </c>
      <c r="P261" s="9">
        <v>0.89900000000000002</v>
      </c>
      <c r="Q261" s="9">
        <v>0.90200000000000002</v>
      </c>
      <c r="R261" s="9">
        <v>0.89600000000000002</v>
      </c>
      <c r="S261" s="9">
        <v>0.93</v>
      </c>
      <c r="T261" s="9">
        <v>0.91100000000000003</v>
      </c>
      <c r="U261" s="9">
        <v>0.73299999999999998</v>
      </c>
      <c r="V261" s="9">
        <v>0.873</v>
      </c>
      <c r="W261" s="9">
        <v>0.96599999999999997</v>
      </c>
      <c r="X261" s="9">
        <v>0.90400000000000003</v>
      </c>
      <c r="Y261" s="9">
        <v>0.91300000000000003</v>
      </c>
      <c r="Z261" s="9">
        <v>0.878</v>
      </c>
      <c r="AA261" s="9">
        <v>0.89800000000000002</v>
      </c>
      <c r="AB261" s="9">
        <v>0.91</v>
      </c>
    </row>
    <row r="262" spans="1:28" x14ac:dyDescent="0.2">
      <c r="B262" s="2" t="s">
        <v>453</v>
      </c>
      <c r="C262" s="8">
        <v>9.9000000000000005E-2</v>
      </c>
      <c r="D262" s="9">
        <v>9.7000000000000003E-2</v>
      </c>
      <c r="E262" s="9">
        <v>0.115</v>
      </c>
      <c r="F262" s="9">
        <v>9.6000000000000002E-2</v>
      </c>
      <c r="G262" s="9">
        <v>9.8000000000000004E-2</v>
      </c>
      <c r="H262" s="9">
        <v>8.5000000000000006E-2</v>
      </c>
      <c r="I262" s="9">
        <v>9.5000000000000001E-2</v>
      </c>
      <c r="J262" s="9">
        <v>0.14399999999999999</v>
      </c>
      <c r="K262" s="9">
        <v>0.16400000000000001</v>
      </c>
      <c r="L262" s="9">
        <v>0.112</v>
      </c>
      <c r="M262" s="9">
        <v>7.0999999999999994E-2</v>
      </c>
      <c r="N262" s="9">
        <v>6.0999999999999999E-2</v>
      </c>
      <c r="O262" s="9">
        <v>2.9000000000000001E-2</v>
      </c>
      <c r="P262" s="9">
        <v>0.10100000000000001</v>
      </c>
      <c r="Q262" s="9">
        <v>9.8000000000000004E-2</v>
      </c>
      <c r="R262" s="9">
        <v>0.104</v>
      </c>
      <c r="S262" s="9">
        <v>7.0000000000000007E-2</v>
      </c>
      <c r="T262" s="9">
        <v>8.8999999999999996E-2</v>
      </c>
      <c r="U262" s="9">
        <v>0.26700000000000002</v>
      </c>
      <c r="V262" s="9">
        <v>0.127</v>
      </c>
      <c r="W262" s="9">
        <v>3.4000000000000002E-2</v>
      </c>
      <c r="X262" s="9">
        <v>9.6000000000000002E-2</v>
      </c>
      <c r="Y262" s="9">
        <v>8.6999999999999994E-2</v>
      </c>
      <c r="Z262" s="9">
        <v>0.122</v>
      </c>
      <c r="AA262" s="9">
        <v>0.10199999999999999</v>
      </c>
      <c r="AB262" s="9">
        <v>0.09</v>
      </c>
    </row>
    <row r="263" spans="1:28" x14ac:dyDescent="0.2">
      <c r="B263" s="2" t="s">
        <v>3</v>
      </c>
      <c r="C263" s="3">
        <v>2144</v>
      </c>
      <c r="D263" s="4">
        <v>310</v>
      </c>
      <c r="E263" s="4">
        <v>470</v>
      </c>
      <c r="F263" s="4">
        <v>561</v>
      </c>
      <c r="G263" s="4">
        <v>377</v>
      </c>
      <c r="H263" s="4">
        <v>199</v>
      </c>
      <c r="I263" s="4">
        <v>189</v>
      </c>
      <c r="J263" s="4">
        <v>167</v>
      </c>
      <c r="K263" s="4">
        <v>318</v>
      </c>
      <c r="L263" s="4">
        <v>588</v>
      </c>
      <c r="M263" s="4">
        <v>253</v>
      </c>
      <c r="N263" s="4">
        <v>148</v>
      </c>
      <c r="O263" s="4">
        <v>174</v>
      </c>
      <c r="P263" s="4">
        <v>1270</v>
      </c>
      <c r="Q263" s="4">
        <v>809</v>
      </c>
      <c r="R263" s="4">
        <v>1818</v>
      </c>
      <c r="S263" s="4">
        <v>243</v>
      </c>
      <c r="T263" s="4">
        <v>1934</v>
      </c>
      <c r="U263" s="4">
        <v>90</v>
      </c>
      <c r="V263" s="4">
        <v>126</v>
      </c>
      <c r="W263" s="4">
        <v>58</v>
      </c>
      <c r="X263" s="4">
        <v>178</v>
      </c>
      <c r="Y263" s="4">
        <v>539</v>
      </c>
      <c r="Z263" s="4">
        <v>526</v>
      </c>
      <c r="AA263" s="4">
        <v>441</v>
      </c>
      <c r="AB263" s="4">
        <v>377</v>
      </c>
    </row>
    <row r="264" spans="1:28" s="15" customFormat="1" ht="38.25" x14ac:dyDescent="0.2">
      <c r="A264" s="18"/>
      <c r="B264" s="44" t="s">
        <v>1495</v>
      </c>
      <c r="C264" s="46">
        <f>(C262*C263)/C279</f>
        <v>0.25063291139240507</v>
      </c>
      <c r="D264" s="46">
        <f t="shared" ref="D264:AB264" si="161">(D262*D263)/D279</f>
        <v>0.32659932659932661</v>
      </c>
      <c r="E264" s="46">
        <f t="shared" si="161"/>
        <v>0.31593406593406598</v>
      </c>
      <c r="F264" s="46">
        <f t="shared" si="161"/>
        <v>0.25737265415549598</v>
      </c>
      <c r="G264" s="46">
        <f t="shared" si="161"/>
        <v>0.22374429223744291</v>
      </c>
      <c r="H264" s="46">
        <f t="shared" si="161"/>
        <v>0.18201284796573877</v>
      </c>
      <c r="I264" s="46">
        <f t="shared" si="161"/>
        <v>0.17790262172284646</v>
      </c>
      <c r="J264" s="46">
        <f t="shared" si="161"/>
        <v>0.27016885553470915</v>
      </c>
      <c r="K264" s="46">
        <f t="shared" si="161"/>
        <v>0.29443447037701975</v>
      </c>
      <c r="L264" s="46">
        <f t="shared" si="161"/>
        <v>0.27317073170731709</v>
      </c>
      <c r="M264" s="46">
        <f t="shared" si="161"/>
        <v>0.21130952380952375</v>
      </c>
      <c r="N264" s="46">
        <f t="shared" si="161"/>
        <v>0.2096219931271478</v>
      </c>
      <c r="O264" s="46">
        <f t="shared" si="161"/>
        <v>0.12946428571428573</v>
      </c>
      <c r="P264" s="46">
        <f t="shared" si="161"/>
        <v>0.23488372093023258</v>
      </c>
      <c r="Q264" s="46">
        <f t="shared" si="161"/>
        <v>0.29253731343283579</v>
      </c>
      <c r="R264" s="46">
        <f t="shared" si="161"/>
        <v>0.26262626262626265</v>
      </c>
      <c r="S264" s="46">
        <f t="shared" si="161"/>
        <v>0.19337016574585639</v>
      </c>
      <c r="T264" s="46">
        <f t="shared" si="161"/>
        <v>0.23421052631578948</v>
      </c>
      <c r="U264" s="46">
        <f t="shared" si="161"/>
        <v>0.42926045016077174</v>
      </c>
      <c r="V264" s="46">
        <f t="shared" si="161"/>
        <v>0.26680672268907563</v>
      </c>
      <c r="W264" s="46">
        <f t="shared" si="161"/>
        <v>0.11604095563139934</v>
      </c>
      <c r="X264" s="46">
        <f t="shared" si="161"/>
        <v>0.24742268041237112</v>
      </c>
      <c r="Y264" s="46">
        <f t="shared" si="161"/>
        <v>0.23450134770889486</v>
      </c>
      <c r="Z264" s="46">
        <f t="shared" si="161"/>
        <v>0.2804597701149425</v>
      </c>
      <c r="AA264" s="46">
        <f t="shared" si="161"/>
        <v>0.26771653543307083</v>
      </c>
      <c r="AB264" s="46">
        <f t="shared" si="161"/>
        <v>0.22167487684729062</v>
      </c>
    </row>
    <row r="265" spans="1:28" ht="89.25" x14ac:dyDescent="0.2">
      <c r="A265" s="1" t="s">
        <v>1453</v>
      </c>
    </row>
    <row r="266" spans="1:28" x14ac:dyDescent="0.2">
      <c r="B266" s="2" t="s">
        <v>1491</v>
      </c>
      <c r="C266" s="8">
        <v>0.92100000000000004</v>
      </c>
      <c r="D266" s="9">
        <v>0.93500000000000005</v>
      </c>
      <c r="E266" s="9">
        <v>0.91700000000000004</v>
      </c>
      <c r="F266" s="9">
        <v>0.93</v>
      </c>
      <c r="G266" s="9">
        <v>0.91</v>
      </c>
      <c r="H266" s="9">
        <v>0.92500000000000004</v>
      </c>
      <c r="I266" s="9">
        <v>0.90500000000000003</v>
      </c>
      <c r="J266" s="9">
        <v>0.86799999999999999</v>
      </c>
      <c r="K266" s="9">
        <v>0.871</v>
      </c>
      <c r="L266" s="9">
        <v>0.91500000000000004</v>
      </c>
      <c r="M266" s="9">
        <v>0.96399999999999997</v>
      </c>
      <c r="N266" s="9">
        <v>0.91900000000000004</v>
      </c>
      <c r="O266" s="9">
        <v>0.94799999999999995</v>
      </c>
      <c r="P266" s="9">
        <v>0.90900000000000003</v>
      </c>
      <c r="Q266" s="9">
        <v>0.94199999999999995</v>
      </c>
      <c r="R266" s="9">
        <v>0.91800000000000004</v>
      </c>
      <c r="S266" s="9">
        <v>0.94699999999999995</v>
      </c>
      <c r="T266" s="9">
        <v>0.92500000000000004</v>
      </c>
      <c r="U266" s="9">
        <v>0.9</v>
      </c>
      <c r="V266" s="9">
        <v>0.873</v>
      </c>
      <c r="W266" s="9">
        <v>0.93100000000000005</v>
      </c>
      <c r="X266" s="9">
        <v>0.89300000000000002</v>
      </c>
      <c r="Y266" s="9">
        <v>0.93100000000000005</v>
      </c>
      <c r="Z266" s="9">
        <v>0.92800000000000005</v>
      </c>
      <c r="AA266" s="9">
        <v>0.91200000000000003</v>
      </c>
      <c r="AB266" s="9">
        <v>0.91800000000000004</v>
      </c>
    </row>
    <row r="267" spans="1:28" x14ac:dyDescent="0.2">
      <c r="B267" s="2" t="s">
        <v>454</v>
      </c>
      <c r="C267" s="8">
        <v>7.9000000000000001E-2</v>
      </c>
      <c r="D267" s="9">
        <v>6.5000000000000002E-2</v>
      </c>
      <c r="E267" s="9">
        <v>8.3000000000000004E-2</v>
      </c>
      <c r="F267" s="9">
        <v>7.0000000000000007E-2</v>
      </c>
      <c r="G267" s="9">
        <v>0.09</v>
      </c>
      <c r="H267" s="9">
        <v>7.4999999999999997E-2</v>
      </c>
      <c r="I267" s="9">
        <v>9.5000000000000001E-2</v>
      </c>
      <c r="J267" s="9">
        <v>0.13200000000000001</v>
      </c>
      <c r="K267" s="9">
        <v>0.129</v>
      </c>
      <c r="L267" s="9">
        <v>8.5000000000000006E-2</v>
      </c>
      <c r="M267" s="9">
        <v>3.5999999999999997E-2</v>
      </c>
      <c r="N267" s="9">
        <v>8.1000000000000003E-2</v>
      </c>
      <c r="O267" s="9">
        <v>5.1999999999999998E-2</v>
      </c>
      <c r="P267" s="9">
        <v>9.0999999999999998E-2</v>
      </c>
      <c r="Q267" s="9">
        <v>5.8000000000000003E-2</v>
      </c>
      <c r="R267" s="9">
        <v>8.2000000000000003E-2</v>
      </c>
      <c r="S267" s="9">
        <v>5.2999999999999999E-2</v>
      </c>
      <c r="T267" s="9">
        <v>7.4999999999999997E-2</v>
      </c>
      <c r="U267" s="9">
        <v>0.1</v>
      </c>
      <c r="V267" s="9">
        <v>0.127</v>
      </c>
      <c r="W267" s="9">
        <v>6.9000000000000006E-2</v>
      </c>
      <c r="X267" s="9">
        <v>0.107</v>
      </c>
      <c r="Y267" s="9">
        <v>6.9000000000000006E-2</v>
      </c>
      <c r="Z267" s="9">
        <v>7.1999999999999995E-2</v>
      </c>
      <c r="AA267" s="9">
        <v>8.7999999999999995E-2</v>
      </c>
      <c r="AB267" s="9">
        <v>8.2000000000000003E-2</v>
      </c>
    </row>
    <row r="268" spans="1:28" x14ac:dyDescent="0.2">
      <c r="B268" s="2" t="s">
        <v>3</v>
      </c>
      <c r="C268" s="3">
        <v>2144</v>
      </c>
      <c r="D268" s="4">
        <v>310</v>
      </c>
      <c r="E268" s="4">
        <v>470</v>
      </c>
      <c r="F268" s="4">
        <v>561</v>
      </c>
      <c r="G268" s="4">
        <v>377</v>
      </c>
      <c r="H268" s="4">
        <v>199</v>
      </c>
      <c r="I268" s="4">
        <v>189</v>
      </c>
      <c r="J268" s="4">
        <v>167</v>
      </c>
      <c r="K268" s="4">
        <v>318</v>
      </c>
      <c r="L268" s="4">
        <v>588</v>
      </c>
      <c r="M268" s="4">
        <v>253</v>
      </c>
      <c r="N268" s="4">
        <v>148</v>
      </c>
      <c r="O268" s="4">
        <v>174</v>
      </c>
      <c r="P268" s="4">
        <v>1270</v>
      </c>
      <c r="Q268" s="4">
        <v>809</v>
      </c>
      <c r="R268" s="4">
        <v>1818</v>
      </c>
      <c r="S268" s="4">
        <v>243</v>
      </c>
      <c r="T268" s="4">
        <v>1934</v>
      </c>
      <c r="U268" s="4">
        <v>90</v>
      </c>
      <c r="V268" s="4">
        <v>126</v>
      </c>
      <c r="W268" s="4">
        <v>58</v>
      </c>
      <c r="X268" s="4">
        <v>178</v>
      </c>
      <c r="Y268" s="4">
        <v>539</v>
      </c>
      <c r="Z268" s="4">
        <v>526</v>
      </c>
      <c r="AA268" s="4">
        <v>441</v>
      </c>
      <c r="AB268" s="4">
        <v>377</v>
      </c>
    </row>
    <row r="269" spans="1:28" s="15" customFormat="1" ht="38.25" x14ac:dyDescent="0.2">
      <c r="A269" s="18"/>
      <c r="B269" s="44" t="s">
        <v>1495</v>
      </c>
      <c r="C269" s="46">
        <f>(C267*C268)/C279</f>
        <v>0.2</v>
      </c>
      <c r="D269" s="46">
        <f t="shared" ref="D269:AB269" si="162">(D267*D268)/D279</f>
        <v>0.21885521885521889</v>
      </c>
      <c r="E269" s="46">
        <f t="shared" si="162"/>
        <v>0.22802197802197807</v>
      </c>
      <c r="F269" s="46">
        <f t="shared" si="162"/>
        <v>0.18766756032171583</v>
      </c>
      <c r="G269" s="46">
        <f t="shared" si="162"/>
        <v>0.20547945205479451</v>
      </c>
      <c r="H269" s="46">
        <f t="shared" si="162"/>
        <v>0.16059957173447534</v>
      </c>
      <c r="I269" s="46">
        <f t="shared" si="162"/>
        <v>0.17790262172284646</v>
      </c>
      <c r="J269" s="46">
        <f t="shared" si="162"/>
        <v>0.24765478424015008</v>
      </c>
      <c r="K269" s="46">
        <f t="shared" si="162"/>
        <v>0.23159784560143626</v>
      </c>
      <c r="L269" s="46">
        <f t="shared" si="162"/>
        <v>0.20731707317073172</v>
      </c>
      <c r="M269" s="46">
        <f t="shared" si="162"/>
        <v>0.10714285714285711</v>
      </c>
      <c r="N269" s="46">
        <f t="shared" si="162"/>
        <v>0.27835051546391754</v>
      </c>
      <c r="O269" s="46">
        <f t="shared" si="162"/>
        <v>0.23214285714285715</v>
      </c>
      <c r="P269" s="46">
        <f t="shared" si="162"/>
        <v>0.21162790697674416</v>
      </c>
      <c r="Q269" s="46">
        <f t="shared" si="162"/>
        <v>0.17313432835820894</v>
      </c>
      <c r="R269" s="46">
        <f t="shared" si="162"/>
        <v>0.20707070707070707</v>
      </c>
      <c r="S269" s="46">
        <f t="shared" si="162"/>
        <v>0.14640883977900554</v>
      </c>
      <c r="T269" s="46">
        <f t="shared" si="162"/>
        <v>0.19736842105263155</v>
      </c>
      <c r="U269" s="46">
        <f t="shared" si="162"/>
        <v>0.16077170418006431</v>
      </c>
      <c r="V269" s="46">
        <f t="shared" si="162"/>
        <v>0.26680672268907563</v>
      </c>
      <c r="W269" s="46">
        <f t="shared" si="162"/>
        <v>0.23549488054607512</v>
      </c>
      <c r="X269" s="46">
        <f t="shared" si="162"/>
        <v>0.27577319587628862</v>
      </c>
      <c r="Y269" s="46">
        <f t="shared" si="162"/>
        <v>0.18598382749326148</v>
      </c>
      <c r="Z269" s="46">
        <f t="shared" si="162"/>
        <v>0.16551724137931034</v>
      </c>
      <c r="AA269" s="46">
        <f t="shared" si="162"/>
        <v>0.23097112860892385</v>
      </c>
      <c r="AB269" s="46">
        <f t="shared" si="162"/>
        <v>0.2019704433497537</v>
      </c>
    </row>
    <row r="270" spans="1:28" ht="102" x14ac:dyDescent="0.2">
      <c r="A270" s="1" t="s">
        <v>1454</v>
      </c>
    </row>
    <row r="271" spans="1:28" x14ac:dyDescent="0.2">
      <c r="B271" s="2" t="s">
        <v>1491</v>
      </c>
      <c r="C271" s="8">
        <v>0.88400000000000001</v>
      </c>
      <c r="D271" s="9">
        <v>0.94499999999999995</v>
      </c>
      <c r="E271" s="9">
        <v>0.93799999999999994</v>
      </c>
      <c r="F271" s="9">
        <v>0.91300000000000003</v>
      </c>
      <c r="G271" s="9">
        <v>0.85099999999999998</v>
      </c>
      <c r="H271" s="9">
        <v>0.76900000000000002</v>
      </c>
      <c r="I271" s="9">
        <v>0.76700000000000002</v>
      </c>
      <c r="J271" s="9">
        <v>0.86199999999999999</v>
      </c>
      <c r="K271" s="9">
        <v>0.871</v>
      </c>
      <c r="L271" s="9">
        <v>0.878</v>
      </c>
      <c r="M271" s="9">
        <v>0.877</v>
      </c>
      <c r="N271" s="9">
        <v>0.88500000000000001</v>
      </c>
      <c r="O271" s="9">
        <v>0.92</v>
      </c>
      <c r="P271" s="9">
        <v>0.876</v>
      </c>
      <c r="Q271" s="9">
        <v>0.90100000000000002</v>
      </c>
      <c r="R271" s="9">
        <v>0.89</v>
      </c>
      <c r="S271" s="9">
        <v>0.86</v>
      </c>
      <c r="T271" s="9">
        <v>0.89</v>
      </c>
      <c r="U271" s="9">
        <v>0.77800000000000002</v>
      </c>
      <c r="V271" s="9">
        <v>0.86499999999999999</v>
      </c>
      <c r="W271" s="9">
        <v>0.91400000000000003</v>
      </c>
      <c r="X271" s="9">
        <v>0.871</v>
      </c>
      <c r="Y271" s="9">
        <v>0.88500000000000001</v>
      </c>
      <c r="Z271" s="9">
        <v>0.875</v>
      </c>
      <c r="AA271" s="9">
        <v>0.89800000000000002</v>
      </c>
      <c r="AB271" s="9">
        <v>0.88600000000000001</v>
      </c>
    </row>
    <row r="272" spans="1:28" ht="38.25" x14ac:dyDescent="0.2">
      <c r="B272" s="2" t="s">
        <v>455</v>
      </c>
      <c r="C272" s="8">
        <v>0.11600000000000001</v>
      </c>
      <c r="D272" s="9">
        <v>5.5E-2</v>
      </c>
      <c r="E272" s="9">
        <v>6.2E-2</v>
      </c>
      <c r="F272" s="9">
        <v>8.6999999999999994E-2</v>
      </c>
      <c r="G272" s="9">
        <v>0.14899999999999999</v>
      </c>
      <c r="H272" s="9">
        <v>0.23100000000000001</v>
      </c>
      <c r="I272" s="9">
        <v>0.23300000000000001</v>
      </c>
      <c r="J272" s="9">
        <v>0.13800000000000001</v>
      </c>
      <c r="K272" s="9">
        <v>0.129</v>
      </c>
      <c r="L272" s="9">
        <v>0.122</v>
      </c>
      <c r="M272" s="9">
        <v>0.123</v>
      </c>
      <c r="N272" s="9">
        <v>0.115</v>
      </c>
      <c r="O272" s="9">
        <v>0.08</v>
      </c>
      <c r="P272" s="9">
        <v>0.124</v>
      </c>
      <c r="Q272" s="9">
        <v>9.9000000000000005E-2</v>
      </c>
      <c r="R272" s="9">
        <v>0.11</v>
      </c>
      <c r="S272" s="9">
        <v>0.14000000000000001</v>
      </c>
      <c r="T272" s="9">
        <v>0.11</v>
      </c>
      <c r="U272" s="9">
        <v>0.222</v>
      </c>
      <c r="V272" s="9">
        <v>0.13500000000000001</v>
      </c>
      <c r="W272" s="9">
        <v>8.5999999999999993E-2</v>
      </c>
      <c r="X272" s="9">
        <v>0.129</v>
      </c>
      <c r="Y272" s="9">
        <v>0.115</v>
      </c>
      <c r="Z272" s="9">
        <v>0.125</v>
      </c>
      <c r="AA272" s="9">
        <v>0.10199999999999999</v>
      </c>
      <c r="AB272" s="9">
        <v>0.114</v>
      </c>
    </row>
    <row r="273" spans="1:28" x14ac:dyDescent="0.2">
      <c r="B273" s="2" t="s">
        <v>3</v>
      </c>
      <c r="C273" s="3">
        <v>2144</v>
      </c>
      <c r="D273" s="4">
        <v>310</v>
      </c>
      <c r="E273" s="4">
        <v>470</v>
      </c>
      <c r="F273" s="4">
        <v>561</v>
      </c>
      <c r="G273" s="4">
        <v>377</v>
      </c>
      <c r="H273" s="4">
        <v>199</v>
      </c>
      <c r="I273" s="4">
        <v>189</v>
      </c>
      <c r="J273" s="4">
        <v>167</v>
      </c>
      <c r="K273" s="4">
        <v>318</v>
      </c>
      <c r="L273" s="4">
        <v>588</v>
      </c>
      <c r="M273" s="4">
        <v>253</v>
      </c>
      <c r="N273" s="4">
        <v>148</v>
      </c>
      <c r="O273" s="4">
        <v>174</v>
      </c>
      <c r="P273" s="4">
        <v>1270</v>
      </c>
      <c r="Q273" s="4">
        <v>809</v>
      </c>
      <c r="R273" s="4">
        <v>1818</v>
      </c>
      <c r="S273" s="4">
        <v>243</v>
      </c>
      <c r="T273" s="4">
        <v>1934</v>
      </c>
      <c r="U273" s="4">
        <v>90</v>
      </c>
      <c r="V273" s="4">
        <v>126</v>
      </c>
      <c r="W273" s="4">
        <v>58</v>
      </c>
      <c r="X273" s="4">
        <v>178</v>
      </c>
      <c r="Y273" s="4">
        <v>539</v>
      </c>
      <c r="Z273" s="4">
        <v>526</v>
      </c>
      <c r="AA273" s="4">
        <v>441</v>
      </c>
      <c r="AB273" s="4">
        <v>377</v>
      </c>
    </row>
    <row r="274" spans="1:28" s="15" customFormat="1" ht="38.25" x14ac:dyDescent="0.2">
      <c r="A274" s="18"/>
      <c r="B274" s="44" t="s">
        <v>1495</v>
      </c>
      <c r="C274" s="46">
        <f>(C272*C273)/C279</f>
        <v>0.29367088607594938</v>
      </c>
      <c r="D274" s="46">
        <f t="shared" ref="D274:AB274" si="163">(D272*D273)/D279</f>
        <v>0.1851851851851852</v>
      </c>
      <c r="E274" s="46">
        <f t="shared" si="163"/>
        <v>0.17032967032967034</v>
      </c>
      <c r="F274" s="46">
        <f t="shared" si="163"/>
        <v>0.23324396782841822</v>
      </c>
      <c r="G274" s="46">
        <f t="shared" si="163"/>
        <v>0.34018264840182644</v>
      </c>
      <c r="H274" s="46">
        <f t="shared" si="163"/>
        <v>0.49464668094218411</v>
      </c>
      <c r="I274" s="46">
        <f t="shared" si="163"/>
        <v>0.43632958801498123</v>
      </c>
      <c r="J274" s="46">
        <f t="shared" si="163"/>
        <v>0.25891181988742967</v>
      </c>
      <c r="K274" s="46">
        <f t="shared" si="163"/>
        <v>0.23159784560143626</v>
      </c>
      <c r="L274" s="46">
        <f t="shared" si="163"/>
        <v>0.29756097560975614</v>
      </c>
      <c r="M274" s="46">
        <f t="shared" si="163"/>
        <v>0.36607142857142855</v>
      </c>
      <c r="N274" s="46">
        <f t="shared" si="163"/>
        <v>0.3951890034364261</v>
      </c>
      <c r="O274" s="46">
        <f t="shared" si="163"/>
        <v>0.35714285714285715</v>
      </c>
      <c r="P274" s="46">
        <f t="shared" si="163"/>
        <v>0.28837209302325578</v>
      </c>
      <c r="Q274" s="46">
        <f t="shared" si="163"/>
        <v>0.29552238805970149</v>
      </c>
      <c r="R274" s="46">
        <f t="shared" si="163"/>
        <v>0.27777777777777779</v>
      </c>
      <c r="S274" s="46">
        <f t="shared" si="163"/>
        <v>0.38674033149171277</v>
      </c>
      <c r="T274" s="46">
        <f t="shared" si="163"/>
        <v>0.28947368421052633</v>
      </c>
      <c r="U274" s="46">
        <f t="shared" si="163"/>
        <v>0.35691318327974281</v>
      </c>
      <c r="V274" s="46">
        <f t="shared" si="163"/>
        <v>0.28361344537815131</v>
      </c>
      <c r="W274" s="46">
        <f t="shared" si="163"/>
        <v>0.29351535836177473</v>
      </c>
      <c r="X274" s="46">
        <f t="shared" si="163"/>
        <v>0.3324742268041237</v>
      </c>
      <c r="Y274" s="46">
        <f t="shared" si="163"/>
        <v>0.30997304582210244</v>
      </c>
      <c r="Z274" s="46">
        <f t="shared" si="163"/>
        <v>0.28735632183908044</v>
      </c>
      <c r="AA274" s="46">
        <f t="shared" si="163"/>
        <v>0.26771653543307083</v>
      </c>
      <c r="AB274" s="46">
        <f t="shared" si="163"/>
        <v>0.28078817733990147</v>
      </c>
    </row>
    <row r="275" spans="1:28" ht="89.25" x14ac:dyDescent="0.2">
      <c r="A275" s="1" t="s">
        <v>1496</v>
      </c>
    </row>
    <row r="276" spans="1:28" x14ac:dyDescent="0.2">
      <c r="B276" s="2" t="s">
        <v>1491</v>
      </c>
      <c r="C276" s="8">
        <v>0.39500000000000002</v>
      </c>
      <c r="D276" s="9">
        <v>0.29699999999999999</v>
      </c>
      <c r="E276" s="9">
        <v>0.36399999999999999</v>
      </c>
      <c r="F276" s="9">
        <v>0.373</v>
      </c>
      <c r="G276" s="9">
        <v>0.438</v>
      </c>
      <c r="H276" s="9">
        <v>0.46700000000000003</v>
      </c>
      <c r="I276" s="9">
        <v>0.53400000000000003</v>
      </c>
      <c r="J276" s="9">
        <v>0.53300000000000003</v>
      </c>
      <c r="K276" s="9">
        <v>0.55700000000000005</v>
      </c>
      <c r="L276" s="9">
        <v>0.41</v>
      </c>
      <c r="M276" s="9">
        <v>0.33600000000000002</v>
      </c>
      <c r="N276" s="9">
        <v>0.29099999999999998</v>
      </c>
      <c r="O276" s="9">
        <v>0.224</v>
      </c>
      <c r="P276" s="9">
        <v>0.43</v>
      </c>
      <c r="Q276" s="9">
        <v>0.33500000000000002</v>
      </c>
      <c r="R276" s="9">
        <v>0.39600000000000002</v>
      </c>
      <c r="S276" s="9">
        <v>0.36199999999999999</v>
      </c>
      <c r="T276" s="9">
        <v>0.38</v>
      </c>
      <c r="U276" s="9">
        <v>0.622</v>
      </c>
      <c r="V276" s="9">
        <v>0.47599999999999998</v>
      </c>
      <c r="W276" s="9">
        <v>0.29299999999999998</v>
      </c>
      <c r="X276" s="9">
        <v>0.38800000000000001</v>
      </c>
      <c r="Y276" s="9">
        <v>0.371</v>
      </c>
      <c r="Z276" s="9">
        <v>0.435</v>
      </c>
      <c r="AA276" s="9">
        <v>0.38100000000000001</v>
      </c>
      <c r="AB276" s="9">
        <v>0.40600000000000003</v>
      </c>
    </row>
    <row r="277" spans="1:28" x14ac:dyDescent="0.2">
      <c r="B277" s="2" t="s">
        <v>456</v>
      </c>
      <c r="C277" s="8">
        <v>0.60499999999999998</v>
      </c>
      <c r="D277" s="9">
        <v>0.70299999999999996</v>
      </c>
      <c r="E277" s="9">
        <v>0.63600000000000001</v>
      </c>
      <c r="F277" s="9">
        <v>0.627</v>
      </c>
      <c r="G277" s="9">
        <v>0.56200000000000006</v>
      </c>
      <c r="H277" s="9">
        <v>0.53300000000000003</v>
      </c>
      <c r="I277" s="9">
        <v>0.46600000000000003</v>
      </c>
      <c r="J277" s="9">
        <v>0.46700000000000003</v>
      </c>
      <c r="K277" s="9">
        <v>0.443</v>
      </c>
      <c r="L277" s="9">
        <v>0.59</v>
      </c>
      <c r="M277" s="9">
        <v>0.66400000000000003</v>
      </c>
      <c r="N277" s="9">
        <v>0.70899999999999996</v>
      </c>
      <c r="O277" s="9">
        <v>0.77600000000000002</v>
      </c>
      <c r="P277" s="9">
        <v>0.56999999999999995</v>
      </c>
      <c r="Q277" s="9">
        <v>0.66500000000000004</v>
      </c>
      <c r="R277" s="9">
        <v>0.60399999999999998</v>
      </c>
      <c r="S277" s="9">
        <v>0.63800000000000001</v>
      </c>
      <c r="T277" s="9">
        <v>0.62</v>
      </c>
      <c r="U277" s="9">
        <v>0.378</v>
      </c>
      <c r="V277" s="9">
        <v>0.52400000000000002</v>
      </c>
      <c r="W277" s="9">
        <v>0.70699999999999996</v>
      </c>
      <c r="X277" s="9">
        <v>0.61199999999999999</v>
      </c>
      <c r="Y277" s="9">
        <v>0.629</v>
      </c>
      <c r="Z277" s="9">
        <v>0.56499999999999995</v>
      </c>
      <c r="AA277" s="9">
        <v>0.61899999999999999</v>
      </c>
      <c r="AB277" s="9">
        <v>0.59399999999999997</v>
      </c>
    </row>
    <row r="278" spans="1:28" x14ac:dyDescent="0.2">
      <c r="B278" s="2" t="s">
        <v>3</v>
      </c>
      <c r="C278" s="3">
        <v>2144</v>
      </c>
      <c r="D278" s="4">
        <v>310</v>
      </c>
      <c r="E278" s="4">
        <v>470</v>
      </c>
      <c r="F278" s="4">
        <v>561</v>
      </c>
      <c r="G278" s="4">
        <v>377</v>
      </c>
      <c r="H278" s="4">
        <v>199</v>
      </c>
      <c r="I278" s="4">
        <v>189</v>
      </c>
      <c r="J278" s="4">
        <v>167</v>
      </c>
      <c r="K278" s="4">
        <v>318</v>
      </c>
      <c r="L278" s="4">
        <v>588</v>
      </c>
      <c r="M278" s="4">
        <v>253</v>
      </c>
      <c r="N278" s="4">
        <v>148</v>
      </c>
      <c r="O278" s="4">
        <v>174</v>
      </c>
      <c r="P278" s="4">
        <v>1270</v>
      </c>
      <c r="Q278" s="4">
        <v>809</v>
      </c>
      <c r="R278" s="4">
        <v>1818</v>
      </c>
      <c r="S278" s="4">
        <v>243</v>
      </c>
      <c r="T278" s="4">
        <v>1934</v>
      </c>
      <c r="U278" s="4">
        <v>90</v>
      </c>
      <c r="V278" s="4">
        <v>126</v>
      </c>
      <c r="W278" s="4">
        <v>58</v>
      </c>
      <c r="X278" s="4">
        <v>178</v>
      </c>
      <c r="Y278" s="4">
        <v>539</v>
      </c>
      <c r="Z278" s="4">
        <v>526</v>
      </c>
      <c r="AA278" s="4">
        <v>441</v>
      </c>
      <c r="AB278" s="4">
        <v>377</v>
      </c>
    </row>
    <row r="279" spans="1:28" s="15" customFormat="1" ht="25.5" x14ac:dyDescent="0.2">
      <c r="A279" s="18"/>
      <c r="B279" s="44" t="s">
        <v>1494</v>
      </c>
      <c r="C279" s="45">
        <f>C278*C276</f>
        <v>846.88</v>
      </c>
      <c r="D279" s="45">
        <f>D278*D276</f>
        <v>92.07</v>
      </c>
      <c r="E279" s="45">
        <f t="shared" ref="E279:AB279" si="164">E278*E276</f>
        <v>171.07999999999998</v>
      </c>
      <c r="F279" s="45">
        <f t="shared" si="164"/>
        <v>209.25299999999999</v>
      </c>
      <c r="G279" s="45">
        <f t="shared" si="164"/>
        <v>165.126</v>
      </c>
      <c r="H279" s="45">
        <f t="shared" si="164"/>
        <v>92.933000000000007</v>
      </c>
      <c r="I279" s="45">
        <f t="shared" si="164"/>
        <v>100.926</v>
      </c>
      <c r="J279" s="45">
        <f t="shared" si="164"/>
        <v>89.01100000000001</v>
      </c>
      <c r="K279" s="45">
        <f t="shared" si="164"/>
        <v>177.126</v>
      </c>
      <c r="L279" s="45">
        <f t="shared" si="164"/>
        <v>241.07999999999998</v>
      </c>
      <c r="M279" s="45">
        <f t="shared" si="164"/>
        <v>85.00800000000001</v>
      </c>
      <c r="N279" s="45">
        <f t="shared" si="164"/>
        <v>43.067999999999998</v>
      </c>
      <c r="O279" s="45">
        <f t="shared" si="164"/>
        <v>38.975999999999999</v>
      </c>
      <c r="P279" s="45">
        <f t="shared" si="164"/>
        <v>546.1</v>
      </c>
      <c r="Q279" s="45">
        <f t="shared" si="164"/>
        <v>271.01500000000004</v>
      </c>
      <c r="R279" s="45">
        <f t="shared" si="164"/>
        <v>719.928</v>
      </c>
      <c r="S279" s="45">
        <f t="shared" si="164"/>
        <v>87.965999999999994</v>
      </c>
      <c r="T279" s="45">
        <f t="shared" si="164"/>
        <v>734.92</v>
      </c>
      <c r="U279" s="45">
        <f t="shared" si="164"/>
        <v>55.98</v>
      </c>
      <c r="V279" s="45">
        <f t="shared" si="164"/>
        <v>59.975999999999999</v>
      </c>
      <c r="W279" s="45">
        <f t="shared" si="164"/>
        <v>16.994</v>
      </c>
      <c r="X279" s="45">
        <f t="shared" si="164"/>
        <v>69.064000000000007</v>
      </c>
      <c r="Y279" s="45">
        <f t="shared" si="164"/>
        <v>199.96899999999999</v>
      </c>
      <c r="Z279" s="45">
        <f t="shared" si="164"/>
        <v>228.81</v>
      </c>
      <c r="AA279" s="45">
        <f t="shared" si="164"/>
        <v>168.02100000000002</v>
      </c>
      <c r="AB279" s="45">
        <f t="shared" si="164"/>
        <v>153.06200000000001</v>
      </c>
    </row>
    <row r="280" spans="1:28" ht="89.25" x14ac:dyDescent="0.2">
      <c r="A280" s="1" t="s">
        <v>1456</v>
      </c>
    </row>
    <row r="281" spans="1:28" x14ac:dyDescent="0.2">
      <c r="B281" s="2" t="s">
        <v>1491</v>
      </c>
      <c r="C281" s="8">
        <v>0.94499999999999995</v>
      </c>
      <c r="D281" s="9">
        <v>0.93200000000000005</v>
      </c>
      <c r="E281" s="9">
        <v>0.94</v>
      </c>
      <c r="F281" s="9">
        <v>0.93899999999999995</v>
      </c>
      <c r="G281" s="9">
        <v>0.95799999999999996</v>
      </c>
      <c r="H281" s="9">
        <v>0.94499999999999995</v>
      </c>
      <c r="I281" s="9">
        <v>0.95799999999999996</v>
      </c>
      <c r="J281" s="9">
        <v>0.90400000000000003</v>
      </c>
      <c r="K281" s="9">
        <v>0.92100000000000004</v>
      </c>
      <c r="L281" s="9">
        <v>0.95199999999999996</v>
      </c>
      <c r="M281" s="9">
        <v>0.94499999999999995</v>
      </c>
      <c r="N281" s="9">
        <v>0.95899999999999996</v>
      </c>
      <c r="O281" s="9">
        <v>0.96599999999999997</v>
      </c>
      <c r="P281" s="9">
        <v>0.93400000000000005</v>
      </c>
      <c r="Q281" s="9">
        <v>0.96399999999999997</v>
      </c>
      <c r="R281" s="9">
        <v>0.94099999999999995</v>
      </c>
      <c r="S281" s="9">
        <v>0.96699999999999997</v>
      </c>
      <c r="T281" s="9">
        <v>0.94299999999999995</v>
      </c>
      <c r="U281" s="9">
        <v>0.95599999999999996</v>
      </c>
      <c r="V281" s="9">
        <v>0.96799999999999997</v>
      </c>
      <c r="W281" s="9">
        <v>1</v>
      </c>
      <c r="X281" s="9">
        <v>0.93300000000000005</v>
      </c>
      <c r="Y281" s="9">
        <v>0.95899999999999996</v>
      </c>
      <c r="Z281" s="9">
        <v>0.93700000000000006</v>
      </c>
      <c r="AA281" s="9">
        <v>0.93400000000000005</v>
      </c>
      <c r="AB281" s="9">
        <v>0.94199999999999995</v>
      </c>
    </row>
    <row r="282" spans="1:28" x14ac:dyDescent="0.2">
      <c r="B282" s="2" t="s">
        <v>19</v>
      </c>
      <c r="C282" s="8">
        <v>5.5E-2</v>
      </c>
      <c r="D282" s="9">
        <v>6.8000000000000005E-2</v>
      </c>
      <c r="E282" s="9">
        <v>0.06</v>
      </c>
      <c r="F282" s="9">
        <v>6.0999999999999999E-2</v>
      </c>
      <c r="G282" s="9">
        <v>4.2000000000000003E-2</v>
      </c>
      <c r="H282" s="9">
        <v>5.5E-2</v>
      </c>
      <c r="I282" s="9">
        <v>4.2000000000000003E-2</v>
      </c>
      <c r="J282" s="9">
        <v>9.6000000000000002E-2</v>
      </c>
      <c r="K282" s="9">
        <v>7.9000000000000001E-2</v>
      </c>
      <c r="L282" s="9">
        <v>4.8000000000000001E-2</v>
      </c>
      <c r="M282" s="9">
        <v>5.5E-2</v>
      </c>
      <c r="N282" s="9">
        <v>4.1000000000000002E-2</v>
      </c>
      <c r="O282" s="9">
        <v>3.4000000000000002E-2</v>
      </c>
      <c r="P282" s="9">
        <v>6.6000000000000003E-2</v>
      </c>
      <c r="Q282" s="9">
        <v>3.5999999999999997E-2</v>
      </c>
      <c r="R282" s="9">
        <v>5.8999999999999997E-2</v>
      </c>
      <c r="S282" s="9">
        <v>3.3000000000000002E-2</v>
      </c>
      <c r="T282" s="9">
        <v>5.7000000000000002E-2</v>
      </c>
      <c r="U282" s="9">
        <v>4.3999999999999997E-2</v>
      </c>
      <c r="V282" s="9">
        <v>3.2000000000000001E-2</v>
      </c>
      <c r="W282" s="9">
        <v>0</v>
      </c>
      <c r="X282" s="9">
        <v>6.7000000000000004E-2</v>
      </c>
      <c r="Y282" s="9">
        <v>4.1000000000000002E-2</v>
      </c>
      <c r="Z282" s="9">
        <v>6.3E-2</v>
      </c>
      <c r="AA282" s="9">
        <v>6.6000000000000003E-2</v>
      </c>
      <c r="AB282" s="9">
        <v>5.8000000000000003E-2</v>
      </c>
    </row>
    <row r="283" spans="1:28" x14ac:dyDescent="0.2">
      <c r="B283" s="2" t="s">
        <v>3</v>
      </c>
      <c r="C283" s="3">
        <v>2144</v>
      </c>
      <c r="D283" s="4">
        <v>310</v>
      </c>
      <c r="E283" s="4">
        <v>470</v>
      </c>
      <c r="F283" s="4">
        <v>561</v>
      </c>
      <c r="G283" s="4">
        <v>377</v>
      </c>
      <c r="H283" s="4">
        <v>199</v>
      </c>
      <c r="I283" s="4">
        <v>189</v>
      </c>
      <c r="J283" s="4">
        <v>167</v>
      </c>
      <c r="K283" s="4">
        <v>318</v>
      </c>
      <c r="L283" s="4">
        <v>588</v>
      </c>
      <c r="M283" s="4">
        <v>253</v>
      </c>
      <c r="N283" s="4">
        <v>148</v>
      </c>
      <c r="O283" s="4">
        <v>174</v>
      </c>
      <c r="P283" s="4">
        <v>1270</v>
      </c>
      <c r="Q283" s="4">
        <v>809</v>
      </c>
      <c r="R283" s="4">
        <v>1818</v>
      </c>
      <c r="S283" s="4">
        <v>243</v>
      </c>
      <c r="T283" s="4">
        <v>1934</v>
      </c>
      <c r="U283" s="4">
        <v>90</v>
      </c>
      <c r="V283" s="4">
        <v>126</v>
      </c>
      <c r="W283" s="4">
        <v>58</v>
      </c>
      <c r="X283" s="4">
        <v>178</v>
      </c>
      <c r="Y283" s="4">
        <v>539</v>
      </c>
      <c r="Z283" s="4">
        <v>526</v>
      </c>
      <c r="AA283" s="4">
        <v>441</v>
      </c>
      <c r="AB283" s="4">
        <v>377</v>
      </c>
    </row>
    <row r="284" spans="1:28" ht="38.25" x14ac:dyDescent="0.2">
      <c r="A284" s="1" t="s">
        <v>1457</v>
      </c>
    </row>
    <row r="285" spans="1:28" ht="25.5" x14ac:dyDescent="0.2">
      <c r="B285" s="2" t="s">
        <v>457</v>
      </c>
      <c r="C285" s="8">
        <v>7.4999999999999997E-2</v>
      </c>
      <c r="D285" s="9">
        <v>0.08</v>
      </c>
      <c r="E285" s="9">
        <v>0.11600000000000001</v>
      </c>
      <c r="F285" s="9">
        <v>6.6000000000000003E-2</v>
      </c>
      <c r="G285" s="9">
        <v>5.1999999999999998E-2</v>
      </c>
      <c r="H285" s="9">
        <v>4.3999999999999997E-2</v>
      </c>
      <c r="I285" s="9">
        <v>8.2000000000000003E-2</v>
      </c>
      <c r="J285" s="9">
        <v>0.40400000000000003</v>
      </c>
      <c r="K285" s="9">
        <v>0.17</v>
      </c>
      <c r="L285" s="9">
        <v>5.0999999999999997E-2</v>
      </c>
      <c r="M285" s="9">
        <v>2.7E-2</v>
      </c>
      <c r="N285" s="9">
        <v>0</v>
      </c>
      <c r="O285" s="9">
        <v>0</v>
      </c>
      <c r="P285" s="9">
        <v>8.3000000000000004E-2</v>
      </c>
      <c r="Q285" s="9">
        <v>6.0999999999999999E-2</v>
      </c>
      <c r="R285" s="9">
        <v>7.9000000000000001E-2</v>
      </c>
      <c r="S285" s="9">
        <v>5.6000000000000001E-2</v>
      </c>
      <c r="T285" s="9">
        <v>7.4999999999999997E-2</v>
      </c>
      <c r="U285" s="9">
        <v>5.3999999999999999E-2</v>
      </c>
      <c r="V285" s="9">
        <v>0.107</v>
      </c>
      <c r="W285" s="9">
        <v>9.8000000000000004E-2</v>
      </c>
      <c r="X285" s="9">
        <v>2.8000000000000001E-2</v>
      </c>
      <c r="Y285" s="9">
        <v>4.5999999999999999E-2</v>
      </c>
      <c r="Z285" s="9">
        <v>9.0999999999999998E-2</v>
      </c>
      <c r="AA285" s="9">
        <v>0.10299999999999999</v>
      </c>
      <c r="AB285" s="9">
        <v>8.2000000000000003E-2</v>
      </c>
    </row>
    <row r="286" spans="1:28" ht="25.5" x14ac:dyDescent="0.2">
      <c r="B286" s="2" t="s">
        <v>458</v>
      </c>
      <c r="C286" s="8">
        <v>0.30399999999999999</v>
      </c>
      <c r="D286" s="9">
        <v>0.35599999999999998</v>
      </c>
      <c r="E286" s="9">
        <v>0.308</v>
      </c>
      <c r="F286" s="9">
        <v>0.27300000000000002</v>
      </c>
      <c r="G286" s="9">
        <v>0.29099999999999998</v>
      </c>
      <c r="H286" s="9">
        <v>0.28599999999999998</v>
      </c>
      <c r="I286" s="9">
        <v>0.33</v>
      </c>
      <c r="J286" s="9">
        <v>0.432</v>
      </c>
      <c r="K286" s="9">
        <v>0.49199999999999999</v>
      </c>
      <c r="L286" s="9">
        <v>0.34599999999999997</v>
      </c>
      <c r="M286" s="9">
        <v>0.23899999999999999</v>
      </c>
      <c r="N286" s="9">
        <v>9.9000000000000005E-2</v>
      </c>
      <c r="O286" s="9">
        <v>2.1999999999999999E-2</v>
      </c>
      <c r="P286" s="9">
        <v>0.33700000000000002</v>
      </c>
      <c r="Q286" s="9">
        <v>0.251</v>
      </c>
      <c r="R286" s="9">
        <v>0.30599999999999999</v>
      </c>
      <c r="S286" s="9">
        <v>0.26</v>
      </c>
      <c r="T286" s="9">
        <v>0.29499999999999998</v>
      </c>
      <c r="U286" s="9">
        <v>0.51100000000000001</v>
      </c>
      <c r="V286" s="9">
        <v>0.30099999999999999</v>
      </c>
      <c r="W286" s="9">
        <v>0.16400000000000001</v>
      </c>
      <c r="X286" s="9">
        <v>0.254</v>
      </c>
      <c r="Y286" s="9">
        <v>0.32500000000000001</v>
      </c>
      <c r="Z286" s="9">
        <v>0.35799999999999998</v>
      </c>
      <c r="AA286" s="9">
        <v>0.29099999999999998</v>
      </c>
      <c r="AB286" s="9">
        <v>0.253</v>
      </c>
    </row>
    <row r="287" spans="1:28" ht="25.5" x14ac:dyDescent="0.2">
      <c r="B287" s="2" t="s">
        <v>459</v>
      </c>
      <c r="C287" s="8">
        <v>0.621</v>
      </c>
      <c r="D287" s="9">
        <v>0.56399999999999995</v>
      </c>
      <c r="E287" s="9">
        <v>0.57499999999999996</v>
      </c>
      <c r="F287" s="9">
        <v>0.66100000000000003</v>
      </c>
      <c r="G287" s="9">
        <v>0.65700000000000003</v>
      </c>
      <c r="H287" s="9">
        <v>0.67</v>
      </c>
      <c r="I287" s="9">
        <v>0.58799999999999997</v>
      </c>
      <c r="J287" s="9">
        <v>0.16400000000000001</v>
      </c>
      <c r="K287" s="9">
        <v>0.33700000000000002</v>
      </c>
      <c r="L287" s="9">
        <v>0.60199999999999998</v>
      </c>
      <c r="M287" s="9">
        <v>0.73499999999999999</v>
      </c>
      <c r="N287" s="9">
        <v>0.90100000000000002</v>
      </c>
      <c r="O287" s="9">
        <v>0.97799999999999998</v>
      </c>
      <c r="P287" s="9">
        <v>0.57999999999999996</v>
      </c>
      <c r="Q287" s="9">
        <v>0.68799999999999994</v>
      </c>
      <c r="R287" s="9">
        <v>0.61499999999999999</v>
      </c>
      <c r="S287" s="9">
        <v>0.68400000000000005</v>
      </c>
      <c r="T287" s="9">
        <v>0.63100000000000001</v>
      </c>
      <c r="U287" s="9">
        <v>0.435</v>
      </c>
      <c r="V287" s="9">
        <v>0.59199999999999997</v>
      </c>
      <c r="W287" s="9">
        <v>0.73799999999999999</v>
      </c>
      <c r="X287" s="9">
        <v>0.71799999999999997</v>
      </c>
      <c r="Y287" s="9">
        <v>0.629</v>
      </c>
      <c r="Z287" s="9">
        <v>0.55100000000000005</v>
      </c>
      <c r="AA287" s="9">
        <v>0.60599999999999998</v>
      </c>
      <c r="AB287" s="9">
        <v>0.66500000000000004</v>
      </c>
    </row>
    <row r="288" spans="1:28" x14ac:dyDescent="0.2">
      <c r="B288" s="2" t="s">
        <v>3</v>
      </c>
      <c r="C288" s="3">
        <v>2138</v>
      </c>
      <c r="D288" s="4">
        <v>312</v>
      </c>
      <c r="E288" s="4">
        <v>464</v>
      </c>
      <c r="F288" s="4">
        <v>576</v>
      </c>
      <c r="G288" s="4">
        <v>388</v>
      </c>
      <c r="H288" s="4">
        <v>203</v>
      </c>
      <c r="I288" s="4">
        <v>182</v>
      </c>
      <c r="J288" s="4">
        <v>146</v>
      </c>
      <c r="K288" s="4">
        <v>323</v>
      </c>
      <c r="L288" s="4">
        <v>586</v>
      </c>
      <c r="M288" s="4">
        <v>264</v>
      </c>
      <c r="N288" s="4">
        <v>152</v>
      </c>
      <c r="O288" s="4">
        <v>182</v>
      </c>
      <c r="P288" s="4">
        <v>1259</v>
      </c>
      <c r="Q288" s="4">
        <v>841</v>
      </c>
      <c r="R288" s="4">
        <v>1825</v>
      </c>
      <c r="S288" s="4">
        <v>250</v>
      </c>
      <c r="T288" s="4">
        <v>1949</v>
      </c>
      <c r="U288" s="4">
        <v>92</v>
      </c>
      <c r="V288" s="4">
        <v>103</v>
      </c>
      <c r="W288" s="4">
        <v>61</v>
      </c>
      <c r="X288" s="4">
        <v>181</v>
      </c>
      <c r="Y288" s="4">
        <v>547</v>
      </c>
      <c r="Z288" s="4">
        <v>514</v>
      </c>
      <c r="AA288" s="4">
        <v>437</v>
      </c>
      <c r="AB288" s="4">
        <v>376</v>
      </c>
    </row>
    <row r="289" spans="1:29" s="15" customFormat="1" ht="25.5" x14ac:dyDescent="0.2">
      <c r="A289" s="18"/>
      <c r="B289" s="44" t="s">
        <v>119</v>
      </c>
      <c r="C289" s="49">
        <f>C285+C286</f>
        <v>0.379</v>
      </c>
      <c r="D289" s="49">
        <f t="shared" ref="D289:AB289" si="165">D285+D286</f>
        <v>0.436</v>
      </c>
      <c r="E289" s="49">
        <f t="shared" si="165"/>
        <v>0.42399999999999999</v>
      </c>
      <c r="F289" s="49">
        <f t="shared" si="165"/>
        <v>0.33900000000000002</v>
      </c>
      <c r="G289" s="49">
        <f t="shared" si="165"/>
        <v>0.34299999999999997</v>
      </c>
      <c r="H289" s="49">
        <f t="shared" si="165"/>
        <v>0.32999999999999996</v>
      </c>
      <c r="I289" s="49">
        <f t="shared" si="165"/>
        <v>0.41200000000000003</v>
      </c>
      <c r="J289" s="49">
        <f t="shared" si="165"/>
        <v>0.83600000000000008</v>
      </c>
      <c r="K289" s="49">
        <f t="shared" si="165"/>
        <v>0.66200000000000003</v>
      </c>
      <c r="L289" s="49">
        <f t="shared" si="165"/>
        <v>0.39699999999999996</v>
      </c>
      <c r="M289" s="49">
        <f t="shared" si="165"/>
        <v>0.26600000000000001</v>
      </c>
      <c r="N289" s="49">
        <f t="shared" si="165"/>
        <v>9.9000000000000005E-2</v>
      </c>
      <c r="O289" s="49">
        <f t="shared" si="165"/>
        <v>2.1999999999999999E-2</v>
      </c>
      <c r="P289" s="49">
        <f t="shared" si="165"/>
        <v>0.42000000000000004</v>
      </c>
      <c r="Q289" s="49">
        <f t="shared" si="165"/>
        <v>0.312</v>
      </c>
      <c r="R289" s="49">
        <f t="shared" si="165"/>
        <v>0.38500000000000001</v>
      </c>
      <c r="S289" s="49">
        <f t="shared" si="165"/>
        <v>0.316</v>
      </c>
      <c r="T289" s="49">
        <f t="shared" si="165"/>
        <v>0.37</v>
      </c>
      <c r="U289" s="49">
        <f t="shared" si="165"/>
        <v>0.56500000000000006</v>
      </c>
      <c r="V289" s="49">
        <f t="shared" si="165"/>
        <v>0.40799999999999997</v>
      </c>
      <c r="W289" s="49">
        <f t="shared" si="165"/>
        <v>0.26200000000000001</v>
      </c>
      <c r="X289" s="49">
        <f t="shared" si="165"/>
        <v>0.28200000000000003</v>
      </c>
      <c r="Y289" s="49">
        <f t="shared" si="165"/>
        <v>0.371</v>
      </c>
      <c r="Z289" s="49">
        <f t="shared" si="165"/>
        <v>0.44899999999999995</v>
      </c>
      <c r="AA289" s="49">
        <f t="shared" si="165"/>
        <v>0.39399999999999996</v>
      </c>
      <c r="AB289" s="49">
        <f t="shared" si="165"/>
        <v>0.33500000000000002</v>
      </c>
      <c r="AC289" s="48"/>
    </row>
    <row r="290" spans="1:29" ht="25.5" x14ac:dyDescent="0.2">
      <c r="A290" s="1" t="s">
        <v>1458</v>
      </c>
    </row>
    <row r="291" spans="1:29" x14ac:dyDescent="0.2">
      <c r="B291" s="2" t="s">
        <v>17</v>
      </c>
      <c r="C291" s="8">
        <v>0.6</v>
      </c>
      <c r="D291" s="9">
        <v>0.63900000000000001</v>
      </c>
      <c r="E291" s="9">
        <v>0.627</v>
      </c>
      <c r="F291" s="9">
        <v>0.57699999999999996</v>
      </c>
      <c r="G291" s="9">
        <v>0.56999999999999995</v>
      </c>
      <c r="H291" s="9">
        <v>0.57999999999999996</v>
      </c>
      <c r="I291" s="9">
        <v>0.60899999999999999</v>
      </c>
      <c r="J291" s="9">
        <v>0.64400000000000002</v>
      </c>
      <c r="K291" s="9">
        <v>0.71</v>
      </c>
      <c r="L291" s="9">
        <v>0.57599999999999996</v>
      </c>
      <c r="M291" s="9">
        <v>0.54500000000000004</v>
      </c>
      <c r="N291" s="9">
        <v>0.503</v>
      </c>
      <c r="O291" s="9">
        <v>0.45</v>
      </c>
      <c r="P291" s="9">
        <v>1</v>
      </c>
      <c r="Q291" s="9">
        <v>0</v>
      </c>
      <c r="R291" s="9">
        <v>0.66200000000000003</v>
      </c>
      <c r="S291" s="9">
        <v>9.0999999999999998E-2</v>
      </c>
      <c r="T291" s="9">
        <v>0.60499999999999998</v>
      </c>
      <c r="U291" s="9">
        <v>0.622</v>
      </c>
      <c r="V291" s="9">
        <v>0.505</v>
      </c>
      <c r="W291" s="9">
        <v>0.47799999999999998</v>
      </c>
      <c r="X291" s="9">
        <v>0.58099999999999996</v>
      </c>
      <c r="Y291" s="9">
        <v>0.61399999999999999</v>
      </c>
      <c r="Z291" s="9">
        <v>0.60299999999999998</v>
      </c>
      <c r="AA291" s="9">
        <v>0.60799999999999998</v>
      </c>
      <c r="AB291" s="9">
        <v>0.6</v>
      </c>
    </row>
    <row r="292" spans="1:29" x14ac:dyDescent="0.2">
      <c r="B292" s="2" t="s">
        <v>18</v>
      </c>
      <c r="C292" s="8">
        <v>0.38800000000000001</v>
      </c>
      <c r="D292" s="9">
        <v>0.34100000000000003</v>
      </c>
      <c r="E292" s="9">
        <v>0.35899999999999999</v>
      </c>
      <c r="F292" s="9">
        <v>0.40799999999999997</v>
      </c>
      <c r="G292" s="9">
        <v>0.42799999999999999</v>
      </c>
      <c r="H292" s="9">
        <v>0.41599999999999998</v>
      </c>
      <c r="I292" s="9">
        <v>0.38200000000000001</v>
      </c>
      <c r="J292" s="9">
        <v>0.34599999999999997</v>
      </c>
      <c r="K292" s="9">
        <v>0.28499999999999998</v>
      </c>
      <c r="L292" s="9">
        <v>0.41299999999999998</v>
      </c>
      <c r="M292" s="9">
        <v>0.44800000000000001</v>
      </c>
      <c r="N292" s="9">
        <v>0.48399999999999999</v>
      </c>
      <c r="O292" s="9">
        <v>0.55000000000000004</v>
      </c>
      <c r="P292" s="9">
        <v>0</v>
      </c>
      <c r="Q292" s="9">
        <v>1</v>
      </c>
      <c r="R292" s="9">
        <v>0.32600000000000001</v>
      </c>
      <c r="S292" s="9">
        <v>0.89800000000000002</v>
      </c>
      <c r="T292" s="9">
        <v>0.38600000000000001</v>
      </c>
      <c r="U292" s="9">
        <v>0.378</v>
      </c>
      <c r="V292" s="9">
        <v>0.41399999999999998</v>
      </c>
      <c r="W292" s="9">
        <v>0.50700000000000001</v>
      </c>
      <c r="X292" s="9">
        <v>0.41399999999999998</v>
      </c>
      <c r="Y292" s="9">
        <v>0.38100000000000001</v>
      </c>
      <c r="Z292" s="9">
        <v>0.38500000000000001</v>
      </c>
      <c r="AA292" s="9">
        <v>0.378</v>
      </c>
      <c r="AB292" s="9">
        <v>0.378</v>
      </c>
    </row>
    <row r="293" spans="1:29" x14ac:dyDescent="0.2">
      <c r="B293" s="2" t="s">
        <v>19</v>
      </c>
      <c r="C293" s="8">
        <v>1E-3</v>
      </c>
      <c r="D293" s="9">
        <v>0</v>
      </c>
      <c r="E293" s="9">
        <v>2E-3</v>
      </c>
      <c r="F293" s="9">
        <v>0</v>
      </c>
      <c r="G293" s="9">
        <v>0</v>
      </c>
      <c r="H293" s="9">
        <v>0</v>
      </c>
      <c r="I293" s="9">
        <v>5.0000000000000001E-3</v>
      </c>
      <c r="J293" s="9">
        <v>0</v>
      </c>
      <c r="K293" s="9">
        <v>0</v>
      </c>
      <c r="L293" s="9">
        <v>3.0000000000000001E-3</v>
      </c>
      <c r="M293" s="9">
        <v>0</v>
      </c>
      <c r="N293" s="9">
        <v>0</v>
      </c>
      <c r="O293" s="9">
        <v>0</v>
      </c>
      <c r="P293" s="9">
        <v>0</v>
      </c>
      <c r="Q293" s="9">
        <v>0</v>
      </c>
      <c r="R293" s="9">
        <v>1E-3</v>
      </c>
      <c r="S293" s="9">
        <v>0</v>
      </c>
      <c r="T293" s="9">
        <v>0</v>
      </c>
      <c r="U293" s="9">
        <v>0</v>
      </c>
      <c r="V293" s="9">
        <v>8.9999999999999993E-3</v>
      </c>
      <c r="W293" s="9">
        <v>0</v>
      </c>
      <c r="X293" s="9">
        <v>0</v>
      </c>
      <c r="Y293" s="9">
        <v>0</v>
      </c>
      <c r="Z293" s="9">
        <v>2E-3</v>
      </c>
      <c r="AA293" s="9">
        <v>0</v>
      </c>
      <c r="AB293" s="9">
        <v>2E-3</v>
      </c>
    </row>
    <row r="294" spans="1:29" x14ac:dyDescent="0.2">
      <c r="B294" s="2" t="s">
        <v>20</v>
      </c>
      <c r="C294" s="8">
        <v>1.0999999999999999E-2</v>
      </c>
      <c r="D294" s="9">
        <v>0.02</v>
      </c>
      <c r="E294" s="9">
        <v>1.2E-2</v>
      </c>
      <c r="F294" s="9">
        <v>1.4999999999999999E-2</v>
      </c>
      <c r="G294" s="9">
        <v>2E-3</v>
      </c>
      <c r="H294" s="9">
        <v>5.0000000000000001E-3</v>
      </c>
      <c r="I294" s="9">
        <v>5.0000000000000001E-3</v>
      </c>
      <c r="J294" s="9">
        <v>1.0999999999999999E-2</v>
      </c>
      <c r="K294" s="9">
        <v>6.0000000000000001E-3</v>
      </c>
      <c r="L294" s="9">
        <v>8.0000000000000002E-3</v>
      </c>
      <c r="M294" s="9">
        <v>7.0000000000000001E-3</v>
      </c>
      <c r="N294" s="9">
        <v>1.2999999999999999E-2</v>
      </c>
      <c r="O294" s="9">
        <v>0</v>
      </c>
      <c r="P294" s="9">
        <v>0</v>
      </c>
      <c r="Q294" s="9">
        <v>0</v>
      </c>
      <c r="R294" s="9">
        <v>1.0999999999999999E-2</v>
      </c>
      <c r="S294" s="9">
        <v>1.0999999999999999E-2</v>
      </c>
      <c r="T294" s="9">
        <v>8.0000000000000002E-3</v>
      </c>
      <c r="U294" s="9">
        <v>0</v>
      </c>
      <c r="V294" s="9">
        <v>7.1999999999999995E-2</v>
      </c>
      <c r="W294" s="9">
        <v>1.4999999999999999E-2</v>
      </c>
      <c r="X294" s="9">
        <v>5.0000000000000001E-3</v>
      </c>
      <c r="Y294" s="9">
        <v>5.0000000000000001E-3</v>
      </c>
      <c r="Z294" s="9">
        <v>1.0999999999999999E-2</v>
      </c>
      <c r="AA294" s="9">
        <v>1.4999999999999999E-2</v>
      </c>
      <c r="AB294" s="9">
        <v>0.02</v>
      </c>
    </row>
    <row r="295" spans="1:29" x14ac:dyDescent="0.2">
      <c r="B295" s="2" t="s">
        <v>3</v>
      </c>
      <c r="C295" s="3">
        <v>2323</v>
      </c>
      <c r="D295" s="4">
        <v>349</v>
      </c>
      <c r="E295" s="4">
        <v>510</v>
      </c>
      <c r="F295" s="4">
        <v>615</v>
      </c>
      <c r="G295" s="4">
        <v>414</v>
      </c>
      <c r="H295" s="4">
        <v>219</v>
      </c>
      <c r="I295" s="4">
        <v>207</v>
      </c>
      <c r="J295" s="4">
        <v>188</v>
      </c>
      <c r="K295" s="4">
        <v>362</v>
      </c>
      <c r="L295" s="4">
        <v>620</v>
      </c>
      <c r="M295" s="4">
        <v>279</v>
      </c>
      <c r="N295" s="4">
        <v>157</v>
      </c>
      <c r="O295" s="4">
        <v>189</v>
      </c>
      <c r="P295" s="4">
        <v>1394</v>
      </c>
      <c r="Q295" s="4">
        <v>901</v>
      </c>
      <c r="R295" s="4">
        <v>1988</v>
      </c>
      <c r="S295" s="4">
        <v>265</v>
      </c>
      <c r="T295" s="4">
        <v>2120</v>
      </c>
      <c r="U295" s="4">
        <v>98</v>
      </c>
      <c r="V295" s="4">
        <v>111</v>
      </c>
      <c r="W295" s="4">
        <v>67</v>
      </c>
      <c r="X295" s="4">
        <v>191</v>
      </c>
      <c r="Y295" s="4">
        <v>585</v>
      </c>
      <c r="Z295" s="4">
        <v>569</v>
      </c>
      <c r="AA295" s="4">
        <v>482</v>
      </c>
      <c r="AB295" s="4">
        <v>405</v>
      </c>
    </row>
    <row r="296" spans="1:29" x14ac:dyDescent="0.2">
      <c r="A296" s="1" t="s">
        <v>1459</v>
      </c>
    </row>
    <row r="297" spans="1:29" x14ac:dyDescent="0.2">
      <c r="B297" s="2" t="s">
        <v>4</v>
      </c>
      <c r="C297" s="8">
        <v>0.15</v>
      </c>
      <c r="D297" s="9">
        <v>1</v>
      </c>
      <c r="E297" s="9">
        <v>0</v>
      </c>
      <c r="F297" s="9">
        <v>0</v>
      </c>
      <c r="G297" s="9">
        <v>0</v>
      </c>
      <c r="H297" s="9">
        <v>0</v>
      </c>
      <c r="I297" s="9">
        <v>0</v>
      </c>
      <c r="J297" s="9">
        <v>0.121</v>
      </c>
      <c r="K297" s="9">
        <v>0.13200000000000001</v>
      </c>
      <c r="L297" s="9">
        <v>0.16200000000000001</v>
      </c>
      <c r="M297" s="9">
        <v>0.154</v>
      </c>
      <c r="N297" s="9">
        <v>0.16700000000000001</v>
      </c>
      <c r="O297" s="9">
        <v>0.218</v>
      </c>
      <c r="P297" s="9">
        <v>0.161</v>
      </c>
      <c r="Q297" s="9">
        <v>0.13200000000000001</v>
      </c>
      <c r="R297" s="9">
        <v>0.16600000000000001</v>
      </c>
      <c r="S297" s="9">
        <v>6.4000000000000001E-2</v>
      </c>
      <c r="T297" s="9">
        <v>0.153</v>
      </c>
      <c r="U297" s="9">
        <v>0.10199999999999999</v>
      </c>
      <c r="V297" s="9">
        <v>0.13200000000000001</v>
      </c>
      <c r="W297" s="9">
        <v>0.11899999999999999</v>
      </c>
      <c r="X297" s="9">
        <v>0.152</v>
      </c>
      <c r="Y297" s="9">
        <v>0.159</v>
      </c>
      <c r="Z297" s="9">
        <v>0.17199999999999999</v>
      </c>
      <c r="AA297" s="9">
        <v>0.13800000000000001</v>
      </c>
      <c r="AB297" s="9">
        <v>0.126</v>
      </c>
    </row>
    <row r="298" spans="1:29" x14ac:dyDescent="0.2">
      <c r="B298" s="2" t="s">
        <v>5</v>
      </c>
      <c r="C298" s="8">
        <v>0.22</v>
      </c>
      <c r="D298" s="9">
        <v>0</v>
      </c>
      <c r="E298" s="9">
        <v>1</v>
      </c>
      <c r="F298" s="9">
        <v>0</v>
      </c>
      <c r="G298" s="9">
        <v>0</v>
      </c>
      <c r="H298" s="9">
        <v>0</v>
      </c>
      <c r="I298" s="9">
        <v>0</v>
      </c>
      <c r="J298" s="9">
        <v>0.221</v>
      </c>
      <c r="K298" s="9">
        <v>0.193</v>
      </c>
      <c r="L298" s="9">
        <v>0.21199999999999999</v>
      </c>
      <c r="M298" s="9">
        <v>0.24299999999999999</v>
      </c>
      <c r="N298" s="9">
        <v>0.24399999999999999</v>
      </c>
      <c r="O298" s="9">
        <v>0.223</v>
      </c>
      <c r="P298" s="9">
        <v>0.23100000000000001</v>
      </c>
      <c r="Q298" s="9">
        <v>0.20300000000000001</v>
      </c>
      <c r="R298" s="9">
        <v>0.24399999999999999</v>
      </c>
      <c r="S298" s="9">
        <v>7.1999999999999995E-2</v>
      </c>
      <c r="T298" s="9">
        <v>0.222</v>
      </c>
      <c r="U298" s="9">
        <v>0.17299999999999999</v>
      </c>
      <c r="V298" s="9">
        <v>0.21099999999999999</v>
      </c>
      <c r="W298" s="9">
        <v>0.20899999999999999</v>
      </c>
      <c r="X298" s="9">
        <v>0.183</v>
      </c>
      <c r="Y298" s="9">
        <v>0.219</v>
      </c>
      <c r="Z298" s="9">
        <v>0.19800000000000001</v>
      </c>
      <c r="AA298" s="9">
        <v>0.25</v>
      </c>
      <c r="AB298" s="9">
        <v>0.23400000000000001</v>
      </c>
    </row>
    <row r="299" spans="1:29" x14ac:dyDescent="0.2">
      <c r="B299" s="2" t="s">
        <v>6</v>
      </c>
      <c r="C299" s="8">
        <v>0.26600000000000001</v>
      </c>
      <c r="D299" s="9">
        <v>0</v>
      </c>
      <c r="E299" s="9">
        <v>0</v>
      </c>
      <c r="F299" s="9">
        <v>1</v>
      </c>
      <c r="G299" s="9">
        <v>0</v>
      </c>
      <c r="H299" s="9">
        <v>0</v>
      </c>
      <c r="I299" s="9">
        <v>0</v>
      </c>
      <c r="J299" s="9">
        <v>0.17899999999999999</v>
      </c>
      <c r="K299" s="9">
        <v>0.27500000000000002</v>
      </c>
      <c r="L299" s="9">
        <v>0.26200000000000001</v>
      </c>
      <c r="M299" s="9">
        <v>0.29599999999999999</v>
      </c>
      <c r="N299" s="9">
        <v>0.28799999999999998</v>
      </c>
      <c r="O299" s="9">
        <v>0.27700000000000002</v>
      </c>
      <c r="P299" s="9">
        <v>0.25600000000000001</v>
      </c>
      <c r="Q299" s="9">
        <v>0.27900000000000003</v>
      </c>
      <c r="R299" s="9">
        <v>0.27400000000000002</v>
      </c>
      <c r="S299" s="9">
        <v>0.2</v>
      </c>
      <c r="T299" s="9">
        <v>0.26800000000000002</v>
      </c>
      <c r="U299" s="9">
        <v>0.214</v>
      </c>
      <c r="V299" s="9">
        <v>0.254</v>
      </c>
      <c r="W299" s="9">
        <v>0.373</v>
      </c>
      <c r="X299" s="9">
        <v>0.251</v>
      </c>
      <c r="Y299" s="9">
        <v>0.25800000000000001</v>
      </c>
      <c r="Z299" s="9">
        <v>0.23699999999999999</v>
      </c>
      <c r="AA299" s="9">
        <v>0.25800000000000001</v>
      </c>
      <c r="AB299" s="9">
        <v>0.32</v>
      </c>
    </row>
    <row r="300" spans="1:29" x14ac:dyDescent="0.2">
      <c r="B300" s="2" t="s">
        <v>7</v>
      </c>
      <c r="C300" s="8">
        <v>0.18</v>
      </c>
      <c r="D300" s="9">
        <v>0</v>
      </c>
      <c r="E300" s="9">
        <v>0</v>
      </c>
      <c r="F300" s="9">
        <v>0</v>
      </c>
      <c r="G300" s="9">
        <v>1</v>
      </c>
      <c r="H300" s="9">
        <v>0</v>
      </c>
      <c r="I300" s="9">
        <v>0</v>
      </c>
      <c r="J300" s="9">
        <v>0.17899999999999999</v>
      </c>
      <c r="K300" s="9">
        <v>0.16</v>
      </c>
      <c r="L300" s="9">
        <v>0.19700000000000001</v>
      </c>
      <c r="M300" s="9">
        <v>0.13900000000000001</v>
      </c>
      <c r="N300" s="9">
        <v>0.19900000000000001</v>
      </c>
      <c r="O300" s="9">
        <v>0.18099999999999999</v>
      </c>
      <c r="P300" s="9">
        <v>0.17</v>
      </c>
      <c r="Q300" s="9">
        <v>0.19700000000000001</v>
      </c>
      <c r="R300" s="9">
        <v>0.16500000000000001</v>
      </c>
      <c r="S300" s="9">
        <v>0.27500000000000002</v>
      </c>
      <c r="T300" s="9">
        <v>0.18099999999999999</v>
      </c>
      <c r="U300" s="9">
        <v>0.17299999999999999</v>
      </c>
      <c r="V300" s="9">
        <v>0.17499999999999999</v>
      </c>
      <c r="W300" s="9">
        <v>0.104</v>
      </c>
      <c r="X300" s="9">
        <v>0.24099999999999999</v>
      </c>
      <c r="Y300" s="9">
        <v>0.16900000000000001</v>
      </c>
      <c r="Z300" s="9">
        <v>0.16</v>
      </c>
      <c r="AA300" s="9">
        <v>0.19</v>
      </c>
      <c r="AB300" s="9">
        <v>0.192</v>
      </c>
    </row>
    <row r="301" spans="1:29" x14ac:dyDescent="0.2">
      <c r="B301" s="2" t="s">
        <v>8</v>
      </c>
      <c r="C301" s="8">
        <v>9.5000000000000001E-2</v>
      </c>
      <c r="D301" s="9">
        <v>0</v>
      </c>
      <c r="E301" s="9">
        <v>0</v>
      </c>
      <c r="F301" s="9">
        <v>0</v>
      </c>
      <c r="G301" s="9">
        <v>0</v>
      </c>
      <c r="H301" s="9">
        <v>1</v>
      </c>
      <c r="I301" s="9">
        <v>0</v>
      </c>
      <c r="J301" s="9">
        <v>8.8999999999999996E-2</v>
      </c>
      <c r="K301" s="9">
        <v>0.121</v>
      </c>
      <c r="L301" s="9">
        <v>9.7000000000000003E-2</v>
      </c>
      <c r="M301" s="9">
        <v>0.111</v>
      </c>
      <c r="N301" s="9">
        <v>5.8000000000000003E-2</v>
      </c>
      <c r="O301" s="9">
        <v>3.2000000000000001E-2</v>
      </c>
      <c r="P301" s="9">
        <v>9.1999999999999998E-2</v>
      </c>
      <c r="Q301" s="9">
        <v>0.10100000000000001</v>
      </c>
      <c r="R301" s="9">
        <v>8.3000000000000004E-2</v>
      </c>
      <c r="S301" s="9">
        <v>0.16600000000000001</v>
      </c>
      <c r="T301" s="9">
        <v>9.2999999999999999E-2</v>
      </c>
      <c r="U301" s="9">
        <v>0.153</v>
      </c>
      <c r="V301" s="9">
        <v>7.9000000000000001E-2</v>
      </c>
      <c r="W301" s="9">
        <v>0.11899999999999999</v>
      </c>
      <c r="X301" s="9">
        <v>6.8000000000000005E-2</v>
      </c>
      <c r="Y301" s="9">
        <v>0.108</v>
      </c>
      <c r="Z301" s="9">
        <v>0.121</v>
      </c>
      <c r="AA301" s="9">
        <v>8.3000000000000004E-2</v>
      </c>
      <c r="AB301" s="9">
        <v>5.8999999999999997E-2</v>
      </c>
    </row>
    <row r="302" spans="1:29" x14ac:dyDescent="0.2">
      <c r="B302" s="2" t="s">
        <v>460</v>
      </c>
      <c r="C302" s="8">
        <v>8.3000000000000004E-2</v>
      </c>
      <c r="D302" s="9">
        <v>0</v>
      </c>
      <c r="E302" s="9">
        <v>0</v>
      </c>
      <c r="F302" s="9">
        <v>0</v>
      </c>
      <c r="G302" s="9">
        <v>0</v>
      </c>
      <c r="H302" s="9">
        <v>0</v>
      </c>
      <c r="I302" s="9">
        <v>0.92800000000000005</v>
      </c>
      <c r="J302" s="9">
        <v>0.19500000000000001</v>
      </c>
      <c r="K302" s="9">
        <v>0.113</v>
      </c>
      <c r="L302" s="9">
        <v>6.6000000000000003E-2</v>
      </c>
      <c r="M302" s="9">
        <v>5.7000000000000002E-2</v>
      </c>
      <c r="N302" s="9">
        <v>4.4999999999999998E-2</v>
      </c>
      <c r="O302" s="9">
        <v>5.8999999999999997E-2</v>
      </c>
      <c r="P302" s="9">
        <v>8.6999999999999994E-2</v>
      </c>
      <c r="Q302" s="9">
        <v>7.8E-2</v>
      </c>
      <c r="R302" s="9">
        <v>6.5000000000000002E-2</v>
      </c>
      <c r="S302" s="9">
        <v>0.192</v>
      </c>
      <c r="T302" s="9">
        <v>7.5999999999999998E-2</v>
      </c>
      <c r="U302" s="9">
        <v>0.17299999999999999</v>
      </c>
      <c r="V302" s="9">
        <v>0.14000000000000001</v>
      </c>
      <c r="W302" s="9">
        <v>7.4999999999999997E-2</v>
      </c>
      <c r="X302" s="9">
        <v>9.9000000000000005E-2</v>
      </c>
      <c r="Y302" s="9">
        <v>0.08</v>
      </c>
      <c r="Z302" s="9">
        <v>0.105</v>
      </c>
      <c r="AA302" s="9">
        <v>7.3999999999999996E-2</v>
      </c>
      <c r="AB302" s="9">
        <v>6.2E-2</v>
      </c>
    </row>
    <row r="303" spans="1:29" x14ac:dyDescent="0.2">
      <c r="B303" s="2" t="s">
        <v>10</v>
      </c>
      <c r="C303" s="8">
        <v>6.0000000000000001E-3</v>
      </c>
      <c r="D303" s="9">
        <v>0</v>
      </c>
      <c r="E303" s="9">
        <v>0</v>
      </c>
      <c r="F303" s="9">
        <v>0</v>
      </c>
      <c r="G303" s="9">
        <v>0</v>
      </c>
      <c r="H303" s="9">
        <v>0</v>
      </c>
      <c r="I303" s="9">
        <v>7.1999999999999995E-2</v>
      </c>
      <c r="J303" s="9">
        <v>1.6E-2</v>
      </c>
      <c r="K303" s="9">
        <v>6.0000000000000001E-3</v>
      </c>
      <c r="L303" s="9">
        <v>5.0000000000000001E-3</v>
      </c>
      <c r="M303" s="9">
        <v>0</v>
      </c>
      <c r="N303" s="9">
        <v>0</v>
      </c>
      <c r="O303" s="9">
        <v>1.0999999999999999E-2</v>
      </c>
      <c r="P303" s="9">
        <v>4.0000000000000001E-3</v>
      </c>
      <c r="Q303" s="9">
        <v>0.01</v>
      </c>
      <c r="R303" s="9">
        <v>4.0000000000000001E-3</v>
      </c>
      <c r="S303" s="9">
        <v>0.03</v>
      </c>
      <c r="T303" s="9">
        <v>6.0000000000000001E-3</v>
      </c>
      <c r="U303" s="9">
        <v>0.01</v>
      </c>
      <c r="V303" s="9">
        <v>8.9999999999999993E-3</v>
      </c>
      <c r="W303" s="9">
        <v>0</v>
      </c>
      <c r="X303" s="9">
        <v>5.0000000000000001E-3</v>
      </c>
      <c r="Y303" s="9">
        <v>7.0000000000000001E-3</v>
      </c>
      <c r="Z303" s="9">
        <v>7.0000000000000001E-3</v>
      </c>
      <c r="AA303" s="9">
        <v>6.0000000000000001E-3</v>
      </c>
      <c r="AB303" s="9">
        <v>7.0000000000000001E-3</v>
      </c>
    </row>
    <row r="304" spans="1:29" x14ac:dyDescent="0.2">
      <c r="B304" s="2" t="s">
        <v>3</v>
      </c>
      <c r="C304" s="3">
        <v>2327</v>
      </c>
      <c r="D304" s="4">
        <v>350</v>
      </c>
      <c r="E304" s="4">
        <v>512</v>
      </c>
      <c r="F304" s="4">
        <v>618</v>
      </c>
      <c r="G304" s="4">
        <v>418</v>
      </c>
      <c r="H304" s="4">
        <v>220</v>
      </c>
      <c r="I304" s="4">
        <v>209</v>
      </c>
      <c r="J304" s="4">
        <v>190</v>
      </c>
      <c r="K304" s="4">
        <v>363</v>
      </c>
      <c r="L304" s="4">
        <v>619</v>
      </c>
      <c r="M304" s="4">
        <v>280</v>
      </c>
      <c r="N304" s="4">
        <v>156</v>
      </c>
      <c r="O304" s="4">
        <v>188</v>
      </c>
      <c r="P304" s="4">
        <v>1387</v>
      </c>
      <c r="Q304" s="4">
        <v>900</v>
      </c>
      <c r="R304" s="4">
        <v>1993</v>
      </c>
      <c r="S304" s="4">
        <v>265</v>
      </c>
      <c r="T304" s="4">
        <v>2121</v>
      </c>
      <c r="U304" s="4">
        <v>98</v>
      </c>
      <c r="V304" s="4">
        <v>114</v>
      </c>
      <c r="W304" s="4">
        <v>67</v>
      </c>
      <c r="X304" s="4">
        <v>191</v>
      </c>
      <c r="Y304" s="4">
        <v>585</v>
      </c>
      <c r="Z304" s="4">
        <v>570</v>
      </c>
      <c r="AA304" s="4">
        <v>484</v>
      </c>
      <c r="AB304" s="4">
        <v>406</v>
      </c>
    </row>
    <row r="305" spans="1:28" ht="63.75" x14ac:dyDescent="0.2">
      <c r="A305" s="1" t="s">
        <v>1460</v>
      </c>
    </row>
    <row r="306" spans="1:28" x14ac:dyDescent="0.2">
      <c r="B306" s="2" t="s">
        <v>1491</v>
      </c>
      <c r="C306" s="8">
        <v>0.98799999999999999</v>
      </c>
      <c r="D306" s="9">
        <v>0.98799999999999999</v>
      </c>
      <c r="E306" s="9">
        <v>0.98</v>
      </c>
      <c r="F306" s="9">
        <v>0.99299999999999999</v>
      </c>
      <c r="G306" s="9">
        <v>0.98299999999999998</v>
      </c>
      <c r="H306" s="9">
        <v>0.99099999999999999</v>
      </c>
      <c r="I306" s="9">
        <v>0.995</v>
      </c>
      <c r="J306" s="9">
        <v>0.98399999999999999</v>
      </c>
      <c r="K306" s="9">
        <v>0.99399999999999999</v>
      </c>
      <c r="L306" s="9">
        <v>0.98899999999999999</v>
      </c>
      <c r="M306" s="9">
        <v>0.98599999999999999</v>
      </c>
      <c r="N306" s="9">
        <v>0.98699999999999999</v>
      </c>
      <c r="O306" s="9">
        <v>0.98899999999999999</v>
      </c>
      <c r="P306" s="9">
        <v>0.98599999999999999</v>
      </c>
      <c r="Q306" s="9">
        <v>0.99</v>
      </c>
      <c r="R306" s="9">
        <v>0.98699999999999999</v>
      </c>
      <c r="S306" s="9">
        <v>0.98799999999999999</v>
      </c>
      <c r="T306" s="9">
        <v>0.99399999999999999</v>
      </c>
      <c r="U306" s="9">
        <v>0.89800000000000002</v>
      </c>
      <c r="V306" s="9">
        <v>0.83599999999999997</v>
      </c>
      <c r="W306" s="9">
        <v>0.89100000000000001</v>
      </c>
      <c r="X306" s="9">
        <v>0.995</v>
      </c>
      <c r="Y306" s="9">
        <v>0.998</v>
      </c>
      <c r="Z306" s="9">
        <v>0.98399999999999999</v>
      </c>
      <c r="AA306" s="9">
        <v>0.98499999999999999</v>
      </c>
      <c r="AB306" s="9">
        <v>0.99199999999999999</v>
      </c>
    </row>
    <row r="307" spans="1:28" x14ac:dyDescent="0.2">
      <c r="B307" s="2" t="s">
        <v>461</v>
      </c>
      <c r="C307" s="8">
        <v>1.2E-2</v>
      </c>
      <c r="D307" s="9">
        <v>1.2E-2</v>
      </c>
      <c r="E307" s="9">
        <v>0.02</v>
      </c>
      <c r="F307" s="9">
        <v>7.0000000000000001E-3</v>
      </c>
      <c r="G307" s="9">
        <v>1.7000000000000001E-2</v>
      </c>
      <c r="H307" s="9">
        <v>8.9999999999999993E-3</v>
      </c>
      <c r="I307" s="9">
        <v>5.0000000000000001E-3</v>
      </c>
      <c r="J307" s="9">
        <v>1.6E-2</v>
      </c>
      <c r="K307" s="9">
        <v>6.0000000000000001E-3</v>
      </c>
      <c r="L307" s="9">
        <v>1.0999999999999999E-2</v>
      </c>
      <c r="M307" s="9">
        <v>1.4E-2</v>
      </c>
      <c r="N307" s="9">
        <v>1.2999999999999999E-2</v>
      </c>
      <c r="O307" s="9">
        <v>1.0999999999999999E-2</v>
      </c>
      <c r="P307" s="9">
        <v>1.4E-2</v>
      </c>
      <c r="Q307" s="9">
        <v>0.01</v>
      </c>
      <c r="R307" s="9">
        <v>1.2999999999999999E-2</v>
      </c>
      <c r="S307" s="9">
        <v>1.2E-2</v>
      </c>
      <c r="T307" s="9">
        <v>6.0000000000000001E-3</v>
      </c>
      <c r="U307" s="9">
        <v>0.10199999999999999</v>
      </c>
      <c r="V307" s="9">
        <v>0.16400000000000001</v>
      </c>
      <c r="W307" s="9">
        <v>0.109</v>
      </c>
      <c r="X307" s="9">
        <v>5.0000000000000001E-3</v>
      </c>
      <c r="Y307" s="9">
        <v>2E-3</v>
      </c>
      <c r="Z307" s="9">
        <v>1.6E-2</v>
      </c>
      <c r="AA307" s="9">
        <v>1.4999999999999999E-2</v>
      </c>
      <c r="AB307" s="9">
        <v>8.0000000000000002E-3</v>
      </c>
    </row>
    <row r="308" spans="1:28" x14ac:dyDescent="0.2">
      <c r="B308" s="2" t="s">
        <v>3</v>
      </c>
      <c r="C308" s="3">
        <v>2283</v>
      </c>
      <c r="D308" s="4">
        <v>344</v>
      </c>
      <c r="E308" s="4">
        <v>504</v>
      </c>
      <c r="F308" s="4">
        <v>605</v>
      </c>
      <c r="G308" s="4">
        <v>407</v>
      </c>
      <c r="H308" s="4">
        <v>216</v>
      </c>
      <c r="I308" s="4">
        <v>198</v>
      </c>
      <c r="J308" s="4">
        <v>182</v>
      </c>
      <c r="K308" s="4">
        <v>355</v>
      </c>
      <c r="L308" s="4">
        <v>614</v>
      </c>
      <c r="M308" s="4">
        <v>278</v>
      </c>
      <c r="N308" s="4">
        <v>156</v>
      </c>
      <c r="O308" s="4">
        <v>187</v>
      </c>
      <c r="P308" s="4">
        <v>1369</v>
      </c>
      <c r="Q308" s="4">
        <v>881</v>
      </c>
      <c r="R308" s="4">
        <v>1966</v>
      </c>
      <c r="S308" s="4">
        <v>258</v>
      </c>
      <c r="T308" s="4">
        <v>2130</v>
      </c>
      <c r="U308" s="4">
        <v>98</v>
      </c>
      <c r="V308" s="4">
        <v>61</v>
      </c>
      <c r="W308" s="4">
        <v>64</v>
      </c>
      <c r="X308" s="4">
        <v>191</v>
      </c>
      <c r="Y308" s="4">
        <v>578</v>
      </c>
      <c r="Z308" s="4">
        <v>555</v>
      </c>
      <c r="AA308" s="4">
        <v>473</v>
      </c>
      <c r="AB308" s="4">
        <v>397</v>
      </c>
    </row>
    <row r="309" spans="1:28" ht="51" x14ac:dyDescent="0.2">
      <c r="A309" s="1" t="s">
        <v>1461</v>
      </c>
    </row>
    <row r="310" spans="1:28" x14ac:dyDescent="0.2">
      <c r="B310" s="2" t="s">
        <v>1491</v>
      </c>
      <c r="C310" s="8">
        <v>0.99299999999999999</v>
      </c>
      <c r="D310" s="9">
        <v>0.99399999999999999</v>
      </c>
      <c r="E310" s="9">
        <v>0.996</v>
      </c>
      <c r="F310" s="9">
        <v>0.99199999999999999</v>
      </c>
      <c r="G310" s="9">
        <v>0.99299999999999999</v>
      </c>
      <c r="H310" s="9">
        <v>0.995</v>
      </c>
      <c r="I310" s="9">
        <v>0.99</v>
      </c>
      <c r="J310" s="9">
        <v>1</v>
      </c>
      <c r="K310" s="9">
        <v>0.99399999999999999</v>
      </c>
      <c r="L310" s="9">
        <v>0.99</v>
      </c>
      <c r="M310" s="9">
        <v>0.98899999999999999</v>
      </c>
      <c r="N310" s="9">
        <v>1</v>
      </c>
      <c r="O310" s="9">
        <v>0.98899999999999999</v>
      </c>
      <c r="P310" s="9">
        <v>0.995</v>
      </c>
      <c r="Q310" s="9">
        <v>0.99199999999999999</v>
      </c>
      <c r="R310" s="9">
        <v>0.99299999999999999</v>
      </c>
      <c r="S310" s="9">
        <v>0.996</v>
      </c>
      <c r="T310" s="9">
        <v>1</v>
      </c>
      <c r="U310" s="9">
        <v>0.99</v>
      </c>
      <c r="V310" s="9">
        <v>0.77</v>
      </c>
      <c r="W310" s="9">
        <v>0.98399999999999999</v>
      </c>
      <c r="X310" s="9">
        <v>1</v>
      </c>
      <c r="Y310" s="9">
        <v>0.997</v>
      </c>
      <c r="Z310" s="9">
        <v>0.98899999999999999</v>
      </c>
      <c r="AA310" s="9">
        <v>0.99399999999999999</v>
      </c>
      <c r="AB310" s="9">
        <v>0.99199999999999999</v>
      </c>
    </row>
    <row r="311" spans="1:28" x14ac:dyDescent="0.2">
      <c r="B311" s="2" t="s">
        <v>462</v>
      </c>
      <c r="C311" s="8">
        <v>7.0000000000000001E-3</v>
      </c>
      <c r="D311" s="9">
        <v>6.0000000000000001E-3</v>
      </c>
      <c r="E311" s="9">
        <v>4.0000000000000001E-3</v>
      </c>
      <c r="F311" s="9">
        <v>8.0000000000000002E-3</v>
      </c>
      <c r="G311" s="9">
        <v>7.0000000000000001E-3</v>
      </c>
      <c r="H311" s="9">
        <v>5.0000000000000001E-3</v>
      </c>
      <c r="I311" s="9">
        <v>0.01</v>
      </c>
      <c r="J311" s="9">
        <v>0</v>
      </c>
      <c r="K311" s="9">
        <v>6.0000000000000001E-3</v>
      </c>
      <c r="L311" s="9">
        <v>0.01</v>
      </c>
      <c r="M311" s="9">
        <v>1.0999999999999999E-2</v>
      </c>
      <c r="N311" s="9">
        <v>0</v>
      </c>
      <c r="O311" s="9">
        <v>1.0999999999999999E-2</v>
      </c>
      <c r="P311" s="9">
        <v>5.0000000000000001E-3</v>
      </c>
      <c r="Q311" s="9">
        <v>8.0000000000000002E-3</v>
      </c>
      <c r="R311" s="9">
        <v>7.0000000000000001E-3</v>
      </c>
      <c r="S311" s="9">
        <v>4.0000000000000001E-3</v>
      </c>
      <c r="T311" s="9">
        <v>0</v>
      </c>
      <c r="U311" s="9">
        <v>0.01</v>
      </c>
      <c r="V311" s="9">
        <v>0.23</v>
      </c>
      <c r="W311" s="9">
        <v>1.6E-2</v>
      </c>
      <c r="X311" s="9">
        <v>0</v>
      </c>
      <c r="Y311" s="9">
        <v>3.0000000000000001E-3</v>
      </c>
      <c r="Z311" s="9">
        <v>1.0999999999999999E-2</v>
      </c>
      <c r="AA311" s="9">
        <v>6.0000000000000001E-3</v>
      </c>
      <c r="AB311" s="9">
        <v>8.0000000000000002E-3</v>
      </c>
    </row>
    <row r="312" spans="1:28" x14ac:dyDescent="0.2">
      <c r="B312" s="2" t="s">
        <v>3</v>
      </c>
      <c r="C312" s="3">
        <v>2283</v>
      </c>
      <c r="D312" s="4">
        <v>344</v>
      </c>
      <c r="E312" s="4">
        <v>504</v>
      </c>
      <c r="F312" s="4">
        <v>605</v>
      </c>
      <c r="G312" s="4">
        <v>407</v>
      </c>
      <c r="H312" s="4">
        <v>216</v>
      </c>
      <c r="I312" s="4">
        <v>198</v>
      </c>
      <c r="J312" s="4">
        <v>182</v>
      </c>
      <c r="K312" s="4">
        <v>355</v>
      </c>
      <c r="L312" s="4">
        <v>614</v>
      </c>
      <c r="M312" s="4">
        <v>278</v>
      </c>
      <c r="N312" s="4">
        <v>156</v>
      </c>
      <c r="O312" s="4">
        <v>187</v>
      </c>
      <c r="P312" s="4">
        <v>1369</v>
      </c>
      <c r="Q312" s="4">
        <v>881</v>
      </c>
      <c r="R312" s="4">
        <v>1966</v>
      </c>
      <c r="S312" s="4">
        <v>258</v>
      </c>
      <c r="T312" s="4">
        <v>2130</v>
      </c>
      <c r="U312" s="4">
        <v>98</v>
      </c>
      <c r="V312" s="4">
        <v>61</v>
      </c>
      <c r="W312" s="4">
        <v>64</v>
      </c>
      <c r="X312" s="4">
        <v>191</v>
      </c>
      <c r="Y312" s="4">
        <v>578</v>
      </c>
      <c r="Z312" s="4">
        <v>555</v>
      </c>
      <c r="AA312" s="4">
        <v>473</v>
      </c>
      <c r="AB312" s="4">
        <v>397</v>
      </c>
    </row>
    <row r="313" spans="1:28" ht="51" x14ac:dyDescent="0.2">
      <c r="A313" s="1" t="s">
        <v>1187</v>
      </c>
    </row>
    <row r="314" spans="1:28" x14ac:dyDescent="0.2">
      <c r="B314" s="2" t="s">
        <v>1491</v>
      </c>
      <c r="C314" s="8">
        <v>0.95699999999999996</v>
      </c>
      <c r="D314" s="9">
        <v>0.97099999999999997</v>
      </c>
      <c r="E314" s="9">
        <v>0.96599999999999997</v>
      </c>
      <c r="F314" s="9">
        <v>0.96499999999999997</v>
      </c>
      <c r="G314" s="9">
        <v>0.95799999999999996</v>
      </c>
      <c r="H314" s="9">
        <v>0.93100000000000005</v>
      </c>
      <c r="I314" s="9">
        <v>0.90900000000000003</v>
      </c>
      <c r="J314" s="9">
        <v>0.98399999999999999</v>
      </c>
      <c r="K314" s="9">
        <v>0.94899999999999995</v>
      </c>
      <c r="L314" s="9">
        <v>0.95799999999999996</v>
      </c>
      <c r="M314" s="9">
        <v>0.94599999999999995</v>
      </c>
      <c r="N314" s="9">
        <v>0.93600000000000005</v>
      </c>
      <c r="O314" s="9">
        <v>0.97899999999999998</v>
      </c>
      <c r="P314" s="9">
        <v>0.95499999999999996</v>
      </c>
      <c r="Q314" s="9">
        <v>0.95799999999999996</v>
      </c>
      <c r="R314" s="9">
        <v>0.96</v>
      </c>
      <c r="S314" s="9">
        <v>0.93799999999999994</v>
      </c>
      <c r="T314" s="9">
        <v>0.997</v>
      </c>
      <c r="U314" s="9">
        <v>0</v>
      </c>
      <c r="V314" s="9">
        <v>1</v>
      </c>
      <c r="W314" s="9">
        <v>0.95299999999999996</v>
      </c>
      <c r="X314" s="9">
        <v>0.99</v>
      </c>
      <c r="Y314" s="9">
        <v>0.98399999999999999</v>
      </c>
      <c r="Z314" s="9">
        <v>0.88100000000000001</v>
      </c>
      <c r="AA314" s="9">
        <v>0.97499999999999998</v>
      </c>
      <c r="AB314" s="9">
        <v>0.98499999999999999</v>
      </c>
    </row>
    <row r="315" spans="1:28" x14ac:dyDescent="0.2">
      <c r="B315" s="2" t="s">
        <v>33</v>
      </c>
      <c r="C315" s="8">
        <v>4.2999999999999997E-2</v>
      </c>
      <c r="D315" s="9">
        <v>2.9000000000000001E-2</v>
      </c>
      <c r="E315" s="9">
        <v>3.4000000000000002E-2</v>
      </c>
      <c r="F315" s="9">
        <v>3.5000000000000003E-2</v>
      </c>
      <c r="G315" s="9">
        <v>4.2000000000000003E-2</v>
      </c>
      <c r="H315" s="9">
        <v>6.9000000000000006E-2</v>
      </c>
      <c r="I315" s="9">
        <v>9.0999999999999998E-2</v>
      </c>
      <c r="J315" s="9">
        <v>1.6E-2</v>
      </c>
      <c r="K315" s="9">
        <v>5.0999999999999997E-2</v>
      </c>
      <c r="L315" s="9">
        <v>4.2000000000000003E-2</v>
      </c>
      <c r="M315" s="9">
        <v>5.3999999999999999E-2</v>
      </c>
      <c r="N315" s="9">
        <v>6.4000000000000001E-2</v>
      </c>
      <c r="O315" s="9">
        <v>2.1000000000000001E-2</v>
      </c>
      <c r="P315" s="9">
        <v>4.4999999999999998E-2</v>
      </c>
      <c r="Q315" s="9">
        <v>4.2000000000000003E-2</v>
      </c>
      <c r="R315" s="9">
        <v>0.04</v>
      </c>
      <c r="S315" s="9">
        <v>6.2E-2</v>
      </c>
      <c r="T315" s="9">
        <v>3.0000000000000001E-3</v>
      </c>
      <c r="U315" s="9">
        <v>1</v>
      </c>
      <c r="V315" s="9">
        <v>0</v>
      </c>
      <c r="W315" s="9">
        <v>4.7E-2</v>
      </c>
      <c r="X315" s="9">
        <v>0.01</v>
      </c>
      <c r="Y315" s="9">
        <v>1.6E-2</v>
      </c>
      <c r="Z315" s="9">
        <v>0.11899999999999999</v>
      </c>
      <c r="AA315" s="9">
        <v>2.5000000000000001E-2</v>
      </c>
      <c r="AB315" s="9">
        <v>1.4999999999999999E-2</v>
      </c>
    </row>
    <row r="316" spans="1:28" x14ac:dyDescent="0.2">
      <c r="B316" s="2" t="s">
        <v>3</v>
      </c>
      <c r="C316" s="3">
        <v>2283</v>
      </c>
      <c r="D316" s="4">
        <v>344</v>
      </c>
      <c r="E316" s="4">
        <v>504</v>
      </c>
      <c r="F316" s="4">
        <v>605</v>
      </c>
      <c r="G316" s="4">
        <v>407</v>
      </c>
      <c r="H316" s="4">
        <v>216</v>
      </c>
      <c r="I316" s="4">
        <v>198</v>
      </c>
      <c r="J316" s="4">
        <v>182</v>
      </c>
      <c r="K316" s="4">
        <v>355</v>
      </c>
      <c r="L316" s="4">
        <v>614</v>
      </c>
      <c r="M316" s="4">
        <v>278</v>
      </c>
      <c r="N316" s="4">
        <v>156</v>
      </c>
      <c r="O316" s="4">
        <v>187</v>
      </c>
      <c r="P316" s="4">
        <v>1369</v>
      </c>
      <c r="Q316" s="4">
        <v>881</v>
      </c>
      <c r="R316" s="4">
        <v>1966</v>
      </c>
      <c r="S316" s="4">
        <v>258</v>
      </c>
      <c r="T316" s="4">
        <v>2130</v>
      </c>
      <c r="U316" s="4">
        <v>98</v>
      </c>
      <c r="V316" s="4">
        <v>61</v>
      </c>
      <c r="W316" s="4">
        <v>64</v>
      </c>
      <c r="X316" s="4">
        <v>191</v>
      </c>
      <c r="Y316" s="4">
        <v>578</v>
      </c>
      <c r="Z316" s="4">
        <v>555</v>
      </c>
      <c r="AA316" s="4">
        <v>473</v>
      </c>
      <c r="AB316" s="4">
        <v>397</v>
      </c>
    </row>
    <row r="317" spans="1:28" ht="51" x14ac:dyDescent="0.2">
      <c r="A317" s="1" t="s">
        <v>1462</v>
      </c>
    </row>
    <row r="318" spans="1:28" x14ac:dyDescent="0.2">
      <c r="B318" s="2" t="s">
        <v>1491</v>
      </c>
      <c r="C318" s="8">
        <v>1</v>
      </c>
      <c r="D318" s="9">
        <v>1</v>
      </c>
      <c r="E318" s="9">
        <v>1</v>
      </c>
      <c r="F318" s="9">
        <v>1</v>
      </c>
      <c r="G318" s="9">
        <v>1</v>
      </c>
      <c r="H318" s="9">
        <v>1</v>
      </c>
      <c r="I318" s="9">
        <v>0.995</v>
      </c>
      <c r="J318" s="9">
        <v>1</v>
      </c>
      <c r="K318" s="9">
        <v>1</v>
      </c>
      <c r="L318" s="9">
        <v>1</v>
      </c>
      <c r="M318" s="9">
        <v>1</v>
      </c>
      <c r="N318" s="9">
        <v>1</v>
      </c>
      <c r="O318" s="9">
        <v>1</v>
      </c>
      <c r="P318" s="9">
        <v>0.999</v>
      </c>
      <c r="Q318" s="9">
        <v>1</v>
      </c>
      <c r="R318" s="9">
        <v>0.999</v>
      </c>
      <c r="S318" s="9">
        <v>1</v>
      </c>
      <c r="T318" s="9">
        <v>1</v>
      </c>
      <c r="U318" s="9">
        <v>0.99</v>
      </c>
      <c r="V318" s="9">
        <v>1</v>
      </c>
      <c r="W318" s="9">
        <v>1</v>
      </c>
      <c r="X318" s="9">
        <v>1</v>
      </c>
      <c r="Y318" s="9">
        <v>1</v>
      </c>
      <c r="Z318" s="9">
        <v>1</v>
      </c>
      <c r="AA318" s="9">
        <v>0.998</v>
      </c>
      <c r="AB318" s="9">
        <v>1</v>
      </c>
    </row>
    <row r="319" spans="1:28" x14ac:dyDescent="0.2">
      <c r="B319" s="2" t="s">
        <v>463</v>
      </c>
      <c r="C319" s="8">
        <v>0</v>
      </c>
      <c r="D319" s="9">
        <v>0</v>
      </c>
      <c r="E319" s="9">
        <v>0</v>
      </c>
      <c r="F319" s="9">
        <v>0</v>
      </c>
      <c r="G319" s="9">
        <v>0</v>
      </c>
      <c r="H319" s="9">
        <v>0</v>
      </c>
      <c r="I319" s="9">
        <v>5.0000000000000001E-3</v>
      </c>
      <c r="J319" s="9">
        <v>0</v>
      </c>
      <c r="K319" s="9">
        <v>0</v>
      </c>
      <c r="L319" s="9">
        <v>0</v>
      </c>
      <c r="M319" s="9">
        <v>0</v>
      </c>
      <c r="N319" s="9">
        <v>0</v>
      </c>
      <c r="O319" s="9">
        <v>0</v>
      </c>
      <c r="P319" s="9">
        <v>1E-3</v>
      </c>
      <c r="Q319" s="9">
        <v>0</v>
      </c>
      <c r="R319" s="9">
        <v>1E-3</v>
      </c>
      <c r="S319" s="9">
        <v>0</v>
      </c>
      <c r="T319" s="9">
        <v>0</v>
      </c>
      <c r="U319" s="9">
        <v>0.01</v>
      </c>
      <c r="V319" s="9">
        <v>0</v>
      </c>
      <c r="W319" s="9">
        <v>0</v>
      </c>
      <c r="X319" s="9">
        <v>0</v>
      </c>
      <c r="Y319" s="9">
        <v>0</v>
      </c>
      <c r="Z319" s="9">
        <v>0</v>
      </c>
      <c r="AA319" s="9">
        <v>2E-3</v>
      </c>
      <c r="AB319" s="9">
        <v>0</v>
      </c>
    </row>
    <row r="320" spans="1:28" x14ac:dyDescent="0.2">
      <c r="B320" s="2" t="s">
        <v>3</v>
      </c>
      <c r="C320" s="3">
        <v>2283</v>
      </c>
      <c r="D320" s="4">
        <v>344</v>
      </c>
      <c r="E320" s="4">
        <v>504</v>
      </c>
      <c r="F320" s="4">
        <v>605</v>
      </c>
      <c r="G320" s="4">
        <v>407</v>
      </c>
      <c r="H320" s="4">
        <v>216</v>
      </c>
      <c r="I320" s="4">
        <v>198</v>
      </c>
      <c r="J320" s="4">
        <v>182</v>
      </c>
      <c r="K320" s="4">
        <v>355</v>
      </c>
      <c r="L320" s="4">
        <v>614</v>
      </c>
      <c r="M320" s="4">
        <v>278</v>
      </c>
      <c r="N320" s="4">
        <v>156</v>
      </c>
      <c r="O320" s="4">
        <v>187</v>
      </c>
      <c r="P320" s="4">
        <v>1369</v>
      </c>
      <c r="Q320" s="4">
        <v>881</v>
      </c>
      <c r="R320" s="4">
        <v>1966</v>
      </c>
      <c r="S320" s="4">
        <v>258</v>
      </c>
      <c r="T320" s="4">
        <v>2130</v>
      </c>
      <c r="U320" s="4">
        <v>98</v>
      </c>
      <c r="V320" s="4">
        <v>61</v>
      </c>
      <c r="W320" s="4">
        <v>64</v>
      </c>
      <c r="X320" s="4">
        <v>191</v>
      </c>
      <c r="Y320" s="4">
        <v>578</v>
      </c>
      <c r="Z320" s="4">
        <v>555</v>
      </c>
      <c r="AA320" s="4">
        <v>473</v>
      </c>
      <c r="AB320" s="4">
        <v>397</v>
      </c>
    </row>
    <row r="321" spans="1:28" ht="63.75" x14ac:dyDescent="0.2">
      <c r="A321" s="1" t="s">
        <v>1525</v>
      </c>
    </row>
    <row r="322" spans="1:28" x14ac:dyDescent="0.2">
      <c r="B322" s="2" t="s">
        <v>1491</v>
      </c>
      <c r="C322" s="8">
        <v>0.996</v>
      </c>
      <c r="D322" s="9">
        <v>0.99099999999999999</v>
      </c>
      <c r="E322" s="9">
        <v>0.996</v>
      </c>
      <c r="F322" s="9">
        <v>0.998</v>
      </c>
      <c r="G322" s="9">
        <v>0.998</v>
      </c>
      <c r="H322" s="9">
        <v>1</v>
      </c>
      <c r="I322" s="9">
        <v>0.995</v>
      </c>
      <c r="J322" s="9">
        <v>1</v>
      </c>
      <c r="K322" s="9">
        <v>0.99199999999999999</v>
      </c>
      <c r="L322" s="9">
        <v>0.997</v>
      </c>
      <c r="M322" s="9">
        <v>1</v>
      </c>
      <c r="N322" s="9">
        <v>1</v>
      </c>
      <c r="O322" s="9">
        <v>1</v>
      </c>
      <c r="P322" s="9">
        <v>0.998</v>
      </c>
      <c r="Q322" s="9">
        <v>0.995</v>
      </c>
      <c r="R322" s="9">
        <v>0.996</v>
      </c>
      <c r="S322" s="9">
        <v>1</v>
      </c>
      <c r="T322" s="9">
        <v>0.999</v>
      </c>
      <c r="U322" s="9">
        <v>0.99</v>
      </c>
      <c r="V322" s="9">
        <v>0.91800000000000004</v>
      </c>
      <c r="W322" s="9">
        <v>1</v>
      </c>
      <c r="X322" s="9">
        <v>0.995</v>
      </c>
      <c r="Y322" s="9">
        <v>0.99299999999999999</v>
      </c>
      <c r="Z322" s="9">
        <v>0.996</v>
      </c>
      <c r="AA322" s="9">
        <v>1</v>
      </c>
      <c r="AB322" s="9">
        <v>0.997</v>
      </c>
    </row>
    <row r="323" spans="1:28" ht="25.5" x14ac:dyDescent="0.2">
      <c r="B323" s="2" t="s">
        <v>464</v>
      </c>
      <c r="C323" s="8">
        <v>4.0000000000000001E-3</v>
      </c>
      <c r="D323" s="9">
        <v>8.9999999999999993E-3</v>
      </c>
      <c r="E323" s="9">
        <v>4.0000000000000001E-3</v>
      </c>
      <c r="F323" s="9">
        <v>2E-3</v>
      </c>
      <c r="G323" s="9">
        <v>2E-3</v>
      </c>
      <c r="H323" s="9">
        <v>0</v>
      </c>
      <c r="I323" s="9">
        <v>5.0000000000000001E-3</v>
      </c>
      <c r="J323" s="9">
        <v>0</v>
      </c>
      <c r="K323" s="9">
        <v>8.0000000000000002E-3</v>
      </c>
      <c r="L323" s="9">
        <v>3.0000000000000001E-3</v>
      </c>
      <c r="M323" s="9">
        <v>0</v>
      </c>
      <c r="N323" s="9">
        <v>0</v>
      </c>
      <c r="O323" s="9">
        <v>0</v>
      </c>
      <c r="P323" s="9">
        <v>2E-3</v>
      </c>
      <c r="Q323" s="9">
        <v>5.0000000000000001E-3</v>
      </c>
      <c r="R323" s="9">
        <v>4.0000000000000001E-3</v>
      </c>
      <c r="S323" s="9">
        <v>0</v>
      </c>
      <c r="T323" s="9">
        <v>1E-3</v>
      </c>
      <c r="U323" s="9">
        <v>0.01</v>
      </c>
      <c r="V323" s="9">
        <v>8.2000000000000003E-2</v>
      </c>
      <c r="W323" s="9">
        <v>0</v>
      </c>
      <c r="X323" s="9">
        <v>5.0000000000000001E-3</v>
      </c>
      <c r="Y323" s="9">
        <v>7.0000000000000001E-3</v>
      </c>
      <c r="Z323" s="9">
        <v>4.0000000000000001E-3</v>
      </c>
      <c r="AA323" s="9">
        <v>0</v>
      </c>
      <c r="AB323" s="9">
        <v>3.0000000000000001E-3</v>
      </c>
    </row>
    <row r="324" spans="1:28" x14ac:dyDescent="0.2">
      <c r="B324" s="2" t="s">
        <v>3</v>
      </c>
      <c r="C324" s="3">
        <v>2283</v>
      </c>
      <c r="D324" s="4">
        <v>344</v>
      </c>
      <c r="E324" s="4">
        <v>504</v>
      </c>
      <c r="F324" s="4">
        <v>605</v>
      </c>
      <c r="G324" s="4">
        <v>407</v>
      </c>
      <c r="H324" s="4">
        <v>216</v>
      </c>
      <c r="I324" s="4">
        <v>198</v>
      </c>
      <c r="J324" s="4">
        <v>182</v>
      </c>
      <c r="K324" s="4">
        <v>355</v>
      </c>
      <c r="L324" s="4">
        <v>614</v>
      </c>
      <c r="M324" s="4">
        <v>278</v>
      </c>
      <c r="N324" s="4">
        <v>156</v>
      </c>
      <c r="O324" s="4">
        <v>187</v>
      </c>
      <c r="P324" s="4">
        <v>1369</v>
      </c>
      <c r="Q324" s="4">
        <v>881</v>
      </c>
      <c r="R324" s="4">
        <v>1966</v>
      </c>
      <c r="S324" s="4">
        <v>258</v>
      </c>
      <c r="T324" s="4">
        <v>2130</v>
      </c>
      <c r="U324" s="4">
        <v>98</v>
      </c>
      <c r="V324" s="4">
        <v>61</v>
      </c>
      <c r="W324" s="4">
        <v>64</v>
      </c>
      <c r="X324" s="4">
        <v>191</v>
      </c>
      <c r="Y324" s="4">
        <v>578</v>
      </c>
      <c r="Z324" s="4">
        <v>555</v>
      </c>
      <c r="AA324" s="4">
        <v>473</v>
      </c>
      <c r="AB324" s="4">
        <v>397</v>
      </c>
    </row>
    <row r="325" spans="1:28" ht="51" x14ac:dyDescent="0.2">
      <c r="A325" s="1" t="s">
        <v>1165</v>
      </c>
    </row>
    <row r="326" spans="1:28" x14ac:dyDescent="0.2">
      <c r="B326" s="2" t="s">
        <v>1491</v>
      </c>
      <c r="C326" s="8">
        <v>6.7000000000000004E-2</v>
      </c>
      <c r="D326" s="9">
        <v>5.5E-2</v>
      </c>
      <c r="E326" s="9">
        <v>6.5000000000000002E-2</v>
      </c>
      <c r="F326" s="9">
        <v>0.06</v>
      </c>
      <c r="G326" s="9">
        <v>5.7000000000000002E-2</v>
      </c>
      <c r="H326" s="9">
        <v>8.7999999999999995E-2</v>
      </c>
      <c r="I326" s="9">
        <v>0.11600000000000001</v>
      </c>
      <c r="J326" s="9">
        <v>3.3000000000000002E-2</v>
      </c>
      <c r="K326" s="9">
        <v>7.2999999999999995E-2</v>
      </c>
      <c r="L326" s="9">
        <v>6.5000000000000002E-2</v>
      </c>
      <c r="M326" s="9">
        <v>7.9000000000000001E-2</v>
      </c>
      <c r="N326" s="9">
        <v>7.0999999999999994E-2</v>
      </c>
      <c r="O326" s="9">
        <v>5.2999999999999999E-2</v>
      </c>
      <c r="P326" s="9">
        <v>6.4000000000000001E-2</v>
      </c>
      <c r="Q326" s="9">
        <v>7.0000000000000007E-2</v>
      </c>
      <c r="R326" s="9">
        <v>6.3E-2</v>
      </c>
      <c r="S326" s="9">
        <v>7.8E-2</v>
      </c>
      <c r="T326" s="9">
        <v>0</v>
      </c>
      <c r="U326" s="9">
        <v>0.93899999999999995</v>
      </c>
      <c r="V326" s="9">
        <v>1</v>
      </c>
      <c r="W326" s="9">
        <v>0.20300000000000001</v>
      </c>
      <c r="X326" s="9">
        <v>3.1E-2</v>
      </c>
      <c r="Y326" s="9">
        <v>3.1E-2</v>
      </c>
      <c r="Z326" s="9">
        <v>0.14599999999999999</v>
      </c>
      <c r="AA326" s="9">
        <v>4.7E-2</v>
      </c>
      <c r="AB326" s="9">
        <v>0.03</v>
      </c>
    </row>
    <row r="327" spans="1:28" x14ac:dyDescent="0.2">
      <c r="B327" s="2" t="s">
        <v>32</v>
      </c>
      <c r="C327" s="8">
        <v>0.93300000000000005</v>
      </c>
      <c r="D327" s="9">
        <v>0.94499999999999995</v>
      </c>
      <c r="E327" s="9">
        <v>0.93500000000000005</v>
      </c>
      <c r="F327" s="9">
        <v>0.94</v>
      </c>
      <c r="G327" s="9">
        <v>0.94299999999999995</v>
      </c>
      <c r="H327" s="9">
        <v>0.91200000000000003</v>
      </c>
      <c r="I327" s="9">
        <v>0.88400000000000001</v>
      </c>
      <c r="J327" s="9">
        <v>0.96699999999999997</v>
      </c>
      <c r="K327" s="9">
        <v>0.92700000000000005</v>
      </c>
      <c r="L327" s="9">
        <v>0.93500000000000005</v>
      </c>
      <c r="M327" s="9">
        <v>0.92100000000000004</v>
      </c>
      <c r="N327" s="9">
        <v>0.92900000000000005</v>
      </c>
      <c r="O327" s="9">
        <v>0.94699999999999995</v>
      </c>
      <c r="P327" s="9">
        <v>0.93600000000000005</v>
      </c>
      <c r="Q327" s="9">
        <v>0.93</v>
      </c>
      <c r="R327" s="9">
        <v>0.93700000000000006</v>
      </c>
      <c r="S327" s="9">
        <v>0.92200000000000004</v>
      </c>
      <c r="T327" s="9">
        <v>1</v>
      </c>
      <c r="U327" s="9">
        <v>6.0999999999999999E-2</v>
      </c>
      <c r="V327" s="9">
        <v>0</v>
      </c>
      <c r="W327" s="9">
        <v>0.79700000000000004</v>
      </c>
      <c r="X327" s="9">
        <v>0.96899999999999997</v>
      </c>
      <c r="Y327" s="9">
        <v>0.96899999999999997</v>
      </c>
      <c r="Z327" s="9">
        <v>0.85399999999999998</v>
      </c>
      <c r="AA327" s="9">
        <v>0.95299999999999996</v>
      </c>
      <c r="AB327" s="9">
        <v>0.97</v>
      </c>
    </row>
    <row r="328" spans="1:28" x14ac:dyDescent="0.2">
      <c r="B328" s="2" t="s">
        <v>3</v>
      </c>
      <c r="C328" s="3">
        <v>2283</v>
      </c>
      <c r="D328" s="4">
        <v>344</v>
      </c>
      <c r="E328" s="4">
        <v>504</v>
      </c>
      <c r="F328" s="4">
        <v>605</v>
      </c>
      <c r="G328" s="4">
        <v>407</v>
      </c>
      <c r="H328" s="4">
        <v>216</v>
      </c>
      <c r="I328" s="4">
        <v>198</v>
      </c>
      <c r="J328" s="4">
        <v>182</v>
      </c>
      <c r="K328" s="4">
        <v>355</v>
      </c>
      <c r="L328" s="4">
        <v>614</v>
      </c>
      <c r="M328" s="4">
        <v>278</v>
      </c>
      <c r="N328" s="4">
        <v>156</v>
      </c>
      <c r="O328" s="4">
        <v>187</v>
      </c>
      <c r="P328" s="4">
        <v>1369</v>
      </c>
      <c r="Q328" s="4">
        <v>881</v>
      </c>
      <c r="R328" s="4">
        <v>1966</v>
      </c>
      <c r="S328" s="4">
        <v>258</v>
      </c>
      <c r="T328" s="4">
        <v>2130</v>
      </c>
      <c r="U328" s="4">
        <v>98</v>
      </c>
      <c r="V328" s="4">
        <v>61</v>
      </c>
      <c r="W328" s="4">
        <v>64</v>
      </c>
      <c r="X328" s="4">
        <v>191</v>
      </c>
      <c r="Y328" s="4">
        <v>578</v>
      </c>
      <c r="Z328" s="4">
        <v>555</v>
      </c>
      <c r="AA328" s="4">
        <v>473</v>
      </c>
      <c r="AB328" s="4">
        <v>397</v>
      </c>
    </row>
    <row r="329" spans="1:28" ht="51" x14ac:dyDescent="0.2">
      <c r="A329" s="1" t="s">
        <v>1526</v>
      </c>
    </row>
    <row r="330" spans="1:28" x14ac:dyDescent="0.2">
      <c r="B330" s="2" t="s">
        <v>1491</v>
      </c>
      <c r="C330" s="8">
        <v>0.98</v>
      </c>
      <c r="D330" s="9">
        <v>0.98499999999999999</v>
      </c>
      <c r="E330" s="9">
        <v>0.97599999999999998</v>
      </c>
      <c r="F330" s="9">
        <v>0.97699999999999998</v>
      </c>
      <c r="G330" s="9">
        <v>0.98799999999999999</v>
      </c>
      <c r="H330" s="9">
        <v>0.97699999999999998</v>
      </c>
      <c r="I330" s="9">
        <v>0.97499999999999998</v>
      </c>
      <c r="J330" s="9">
        <v>0.97299999999999998</v>
      </c>
      <c r="K330" s="9">
        <v>0.97699999999999998</v>
      </c>
      <c r="L330" s="9">
        <v>0.98899999999999999</v>
      </c>
      <c r="M330" s="9">
        <v>0.98899999999999999</v>
      </c>
      <c r="N330" s="9">
        <v>0.99399999999999999</v>
      </c>
      <c r="O330" s="9">
        <v>0.98399999999999999</v>
      </c>
      <c r="P330" s="9">
        <v>0.98099999999999998</v>
      </c>
      <c r="Q330" s="9">
        <v>0.98</v>
      </c>
      <c r="R330" s="9">
        <v>0.98099999999999998</v>
      </c>
      <c r="S330" s="9">
        <v>0.98399999999999999</v>
      </c>
      <c r="T330" s="9">
        <v>0.995</v>
      </c>
      <c r="U330" s="9">
        <v>0.95899999999999996</v>
      </c>
      <c r="V330" s="9">
        <v>0.47499999999999998</v>
      </c>
      <c r="W330" s="9">
        <v>0.96899999999999997</v>
      </c>
      <c r="X330" s="9">
        <v>0.97899999999999998</v>
      </c>
      <c r="Y330" s="9">
        <v>0.99</v>
      </c>
      <c r="Z330" s="9">
        <v>0.97099999999999997</v>
      </c>
      <c r="AA330" s="9">
        <v>0.97699999999999998</v>
      </c>
      <c r="AB330" s="9">
        <v>0.98499999999999999</v>
      </c>
    </row>
    <row r="331" spans="1:28" x14ac:dyDescent="0.2">
      <c r="B331" s="2" t="s">
        <v>465</v>
      </c>
      <c r="C331" s="8">
        <v>0.02</v>
      </c>
      <c r="D331" s="9">
        <v>1.4999999999999999E-2</v>
      </c>
      <c r="E331" s="9">
        <v>2.4E-2</v>
      </c>
      <c r="F331" s="9">
        <v>2.3E-2</v>
      </c>
      <c r="G331" s="9">
        <v>1.2E-2</v>
      </c>
      <c r="H331" s="9">
        <v>2.3E-2</v>
      </c>
      <c r="I331" s="9">
        <v>2.5000000000000001E-2</v>
      </c>
      <c r="J331" s="9">
        <v>2.7E-2</v>
      </c>
      <c r="K331" s="9">
        <v>2.3E-2</v>
      </c>
      <c r="L331" s="9">
        <v>1.0999999999999999E-2</v>
      </c>
      <c r="M331" s="9">
        <v>1.0999999999999999E-2</v>
      </c>
      <c r="N331" s="9">
        <v>6.0000000000000001E-3</v>
      </c>
      <c r="O331" s="9">
        <v>1.6E-2</v>
      </c>
      <c r="P331" s="9">
        <v>1.9E-2</v>
      </c>
      <c r="Q331" s="9">
        <v>0.02</v>
      </c>
      <c r="R331" s="9">
        <v>1.9E-2</v>
      </c>
      <c r="S331" s="9">
        <v>1.6E-2</v>
      </c>
      <c r="T331" s="9">
        <v>5.0000000000000001E-3</v>
      </c>
      <c r="U331" s="9">
        <v>4.1000000000000002E-2</v>
      </c>
      <c r="V331" s="9">
        <v>0.52500000000000002</v>
      </c>
      <c r="W331" s="9">
        <v>3.1E-2</v>
      </c>
      <c r="X331" s="9">
        <v>2.1000000000000001E-2</v>
      </c>
      <c r="Y331" s="9">
        <v>0.01</v>
      </c>
      <c r="Z331" s="9">
        <v>2.9000000000000001E-2</v>
      </c>
      <c r="AA331" s="9">
        <v>2.3E-2</v>
      </c>
      <c r="AB331" s="9">
        <v>1.4999999999999999E-2</v>
      </c>
    </row>
    <row r="332" spans="1:28" x14ac:dyDescent="0.2">
      <c r="B332" s="2" t="s">
        <v>3</v>
      </c>
      <c r="C332" s="3">
        <v>2283</v>
      </c>
      <c r="D332" s="4">
        <v>344</v>
      </c>
      <c r="E332" s="4">
        <v>504</v>
      </c>
      <c r="F332" s="4">
        <v>605</v>
      </c>
      <c r="G332" s="4">
        <v>407</v>
      </c>
      <c r="H332" s="4">
        <v>216</v>
      </c>
      <c r="I332" s="4">
        <v>198</v>
      </c>
      <c r="J332" s="4">
        <v>182</v>
      </c>
      <c r="K332" s="4">
        <v>355</v>
      </c>
      <c r="L332" s="4">
        <v>614</v>
      </c>
      <c r="M332" s="4">
        <v>278</v>
      </c>
      <c r="N332" s="4">
        <v>156</v>
      </c>
      <c r="O332" s="4">
        <v>187</v>
      </c>
      <c r="P332" s="4">
        <v>1369</v>
      </c>
      <c r="Q332" s="4">
        <v>881</v>
      </c>
      <c r="R332" s="4">
        <v>1966</v>
      </c>
      <c r="S332" s="4">
        <v>258</v>
      </c>
      <c r="T332" s="4">
        <v>2130</v>
      </c>
      <c r="U332" s="4">
        <v>98</v>
      </c>
      <c r="V332" s="4">
        <v>61</v>
      </c>
      <c r="W332" s="4">
        <v>64</v>
      </c>
      <c r="X332" s="4">
        <v>191</v>
      </c>
      <c r="Y332" s="4">
        <v>578</v>
      </c>
      <c r="Z332" s="4">
        <v>555</v>
      </c>
      <c r="AA332" s="4">
        <v>473</v>
      </c>
      <c r="AB332" s="4">
        <v>397</v>
      </c>
    </row>
    <row r="333" spans="1:28" ht="25.5" x14ac:dyDescent="0.2">
      <c r="A333" s="1" t="s">
        <v>1527</v>
      </c>
    </row>
    <row r="334" spans="1:28" x14ac:dyDescent="0.2">
      <c r="B334" s="2" t="s">
        <v>21</v>
      </c>
      <c r="C334" s="8">
        <v>0.98899999999999999</v>
      </c>
      <c r="D334" s="9">
        <v>0.98799999999999999</v>
      </c>
      <c r="E334" s="9">
        <v>0.98799999999999999</v>
      </c>
      <c r="F334" s="9">
        <v>0.98799999999999999</v>
      </c>
      <c r="G334" s="9">
        <v>0.98699999999999999</v>
      </c>
      <c r="H334" s="9">
        <v>1</v>
      </c>
      <c r="I334" s="9">
        <v>0.98899999999999999</v>
      </c>
      <c r="J334" s="9">
        <v>0.97799999999999998</v>
      </c>
      <c r="K334" s="9">
        <v>0.98799999999999999</v>
      </c>
      <c r="L334" s="9">
        <v>0.98199999999999998</v>
      </c>
      <c r="M334" s="9">
        <v>0.99299999999999999</v>
      </c>
      <c r="N334" s="9">
        <v>1</v>
      </c>
      <c r="O334" s="9">
        <v>0.995</v>
      </c>
      <c r="P334" s="9">
        <v>0.98899999999999999</v>
      </c>
      <c r="Q334" s="9">
        <v>0.99099999999999999</v>
      </c>
      <c r="R334" s="9">
        <v>0.98799999999999999</v>
      </c>
      <c r="S334" s="9">
        <v>0.996</v>
      </c>
      <c r="T334" s="9">
        <v>0.99399999999999999</v>
      </c>
      <c r="U334" s="9">
        <v>0.98899999999999999</v>
      </c>
      <c r="V334" s="9">
        <v>0.88</v>
      </c>
      <c r="W334" s="9">
        <v>1</v>
      </c>
      <c r="X334" s="9">
        <v>0.98899999999999999</v>
      </c>
      <c r="Y334" s="9">
        <v>0.99099999999999999</v>
      </c>
      <c r="Z334" s="9">
        <v>0.98899999999999999</v>
      </c>
      <c r="AA334" s="9">
        <v>0.98</v>
      </c>
      <c r="AB334" s="9">
        <v>0.997</v>
      </c>
    </row>
    <row r="335" spans="1:28" x14ac:dyDescent="0.2">
      <c r="B335" s="2" t="s">
        <v>22</v>
      </c>
      <c r="C335" s="8">
        <v>1.0999999999999999E-2</v>
      </c>
      <c r="D335" s="9">
        <v>1.2E-2</v>
      </c>
      <c r="E335" s="9">
        <v>1.2E-2</v>
      </c>
      <c r="F335" s="9">
        <v>1.2E-2</v>
      </c>
      <c r="G335" s="9">
        <v>1.2999999999999999E-2</v>
      </c>
      <c r="H335" s="9">
        <v>0</v>
      </c>
      <c r="I335" s="9">
        <v>1.0999999999999999E-2</v>
      </c>
      <c r="J335" s="9">
        <v>2.1999999999999999E-2</v>
      </c>
      <c r="K335" s="9">
        <v>1.2E-2</v>
      </c>
      <c r="L335" s="9">
        <v>1.7999999999999999E-2</v>
      </c>
      <c r="M335" s="9">
        <v>7.0000000000000001E-3</v>
      </c>
      <c r="N335" s="9">
        <v>0</v>
      </c>
      <c r="O335" s="9">
        <v>5.0000000000000001E-3</v>
      </c>
      <c r="P335" s="9">
        <v>1.0999999999999999E-2</v>
      </c>
      <c r="Q335" s="9">
        <v>8.9999999999999993E-3</v>
      </c>
      <c r="R335" s="9">
        <v>1.2E-2</v>
      </c>
      <c r="S335" s="9">
        <v>4.0000000000000001E-3</v>
      </c>
      <c r="T335" s="9">
        <v>6.0000000000000001E-3</v>
      </c>
      <c r="U335" s="9">
        <v>1.0999999999999999E-2</v>
      </c>
      <c r="V335" s="9">
        <v>0.12</v>
      </c>
      <c r="W335" s="9">
        <v>0</v>
      </c>
      <c r="X335" s="9">
        <v>1.0999999999999999E-2</v>
      </c>
      <c r="Y335" s="9">
        <v>8.9999999999999993E-3</v>
      </c>
      <c r="Z335" s="9">
        <v>1.0999999999999999E-2</v>
      </c>
      <c r="AA335" s="9">
        <v>0.02</v>
      </c>
      <c r="AB335" s="9">
        <v>3.0000000000000001E-3</v>
      </c>
    </row>
    <row r="336" spans="1:28" x14ac:dyDescent="0.2">
      <c r="B336" s="2" t="s">
        <v>3</v>
      </c>
      <c r="C336" s="3">
        <v>2239</v>
      </c>
      <c r="D336" s="4">
        <v>342</v>
      </c>
      <c r="E336" s="4">
        <v>500</v>
      </c>
      <c r="F336" s="4">
        <v>597</v>
      </c>
      <c r="G336" s="4">
        <v>394</v>
      </c>
      <c r="H336" s="4">
        <v>206</v>
      </c>
      <c r="I336" s="4">
        <v>189</v>
      </c>
      <c r="J336" s="4">
        <v>182</v>
      </c>
      <c r="K336" s="4">
        <v>346</v>
      </c>
      <c r="L336" s="4">
        <v>603</v>
      </c>
      <c r="M336" s="4">
        <v>273</v>
      </c>
      <c r="N336" s="4">
        <v>154</v>
      </c>
      <c r="O336" s="4">
        <v>186</v>
      </c>
      <c r="P336" s="4">
        <v>1342</v>
      </c>
      <c r="Q336" s="4">
        <v>861</v>
      </c>
      <c r="R336" s="4">
        <v>1977</v>
      </c>
      <c r="S336" s="4">
        <v>247</v>
      </c>
      <c r="T336" s="4">
        <v>2072</v>
      </c>
      <c r="U336" s="4">
        <v>90</v>
      </c>
      <c r="V336" s="4">
        <v>83</v>
      </c>
      <c r="W336" s="4">
        <v>63</v>
      </c>
      <c r="X336" s="4">
        <v>184</v>
      </c>
      <c r="Y336" s="4">
        <v>568</v>
      </c>
      <c r="Z336" s="4">
        <v>546</v>
      </c>
      <c r="AA336" s="4">
        <v>461</v>
      </c>
      <c r="AB336" s="4">
        <v>392</v>
      </c>
    </row>
    <row r="337" spans="1:28" ht="25.5" x14ac:dyDescent="0.2">
      <c r="A337" s="1" t="s">
        <v>1464</v>
      </c>
    </row>
    <row r="338" spans="1:28" x14ac:dyDescent="0.2">
      <c r="B338" s="2" t="s">
        <v>21</v>
      </c>
      <c r="C338" s="8">
        <v>0.998</v>
      </c>
      <c r="D338" s="9">
        <v>0.997</v>
      </c>
      <c r="E338" s="9">
        <v>0.998</v>
      </c>
      <c r="F338" s="9">
        <v>0.997</v>
      </c>
      <c r="G338" s="9">
        <v>1</v>
      </c>
      <c r="H338" s="9">
        <v>0.995</v>
      </c>
      <c r="I338" s="9">
        <v>1</v>
      </c>
      <c r="J338" s="9">
        <v>0.99399999999999999</v>
      </c>
      <c r="K338" s="9">
        <v>0.99399999999999999</v>
      </c>
      <c r="L338" s="9">
        <v>0.997</v>
      </c>
      <c r="M338" s="9">
        <v>1</v>
      </c>
      <c r="N338" s="9">
        <v>1</v>
      </c>
      <c r="O338" s="9">
        <v>1</v>
      </c>
      <c r="P338" s="9">
        <v>0.999</v>
      </c>
      <c r="Q338" s="9">
        <v>0.996</v>
      </c>
      <c r="R338" s="9">
        <v>0.997</v>
      </c>
      <c r="S338" s="9">
        <v>1</v>
      </c>
      <c r="T338" s="9">
        <v>1</v>
      </c>
      <c r="U338" s="9">
        <v>1</v>
      </c>
      <c r="V338" s="9">
        <v>0.94099999999999995</v>
      </c>
      <c r="W338" s="9">
        <v>1</v>
      </c>
      <c r="X338" s="9">
        <v>1</v>
      </c>
      <c r="Y338" s="9">
        <v>0.995</v>
      </c>
      <c r="Z338" s="9">
        <v>1</v>
      </c>
      <c r="AA338" s="9">
        <v>0.996</v>
      </c>
      <c r="AB338" s="9">
        <v>1</v>
      </c>
    </row>
    <row r="339" spans="1:28" x14ac:dyDescent="0.2">
      <c r="B339" s="2" t="s">
        <v>22</v>
      </c>
      <c r="C339" s="8">
        <v>2E-3</v>
      </c>
      <c r="D339" s="9">
        <v>3.0000000000000001E-3</v>
      </c>
      <c r="E339" s="9">
        <v>2E-3</v>
      </c>
      <c r="F339" s="9">
        <v>3.0000000000000001E-3</v>
      </c>
      <c r="G339" s="9">
        <v>0</v>
      </c>
      <c r="H339" s="9">
        <v>5.0000000000000001E-3</v>
      </c>
      <c r="I339" s="9">
        <v>0</v>
      </c>
      <c r="J339" s="9">
        <v>6.0000000000000001E-3</v>
      </c>
      <c r="K339" s="9">
        <v>6.0000000000000001E-3</v>
      </c>
      <c r="L339" s="9">
        <v>3.0000000000000001E-3</v>
      </c>
      <c r="M339" s="9">
        <v>0</v>
      </c>
      <c r="N339" s="9">
        <v>0</v>
      </c>
      <c r="O339" s="9">
        <v>0</v>
      </c>
      <c r="P339" s="9">
        <v>1E-3</v>
      </c>
      <c r="Q339" s="9">
        <v>4.0000000000000001E-3</v>
      </c>
      <c r="R339" s="9">
        <v>3.0000000000000001E-3</v>
      </c>
      <c r="S339" s="9">
        <v>0</v>
      </c>
      <c r="T339" s="9">
        <v>0</v>
      </c>
      <c r="U339" s="9">
        <v>0</v>
      </c>
      <c r="V339" s="9">
        <v>5.8999999999999997E-2</v>
      </c>
      <c r="W339" s="9">
        <v>0</v>
      </c>
      <c r="X339" s="9">
        <v>0</v>
      </c>
      <c r="Y339" s="9">
        <v>5.0000000000000001E-3</v>
      </c>
      <c r="Z339" s="9">
        <v>0</v>
      </c>
      <c r="AA339" s="9">
        <v>4.0000000000000001E-3</v>
      </c>
      <c r="AB339" s="9">
        <v>0</v>
      </c>
    </row>
    <row r="340" spans="1:28" x14ac:dyDescent="0.2">
      <c r="B340" s="2" t="s">
        <v>3</v>
      </c>
      <c r="C340" s="3">
        <v>2229</v>
      </c>
      <c r="D340" s="4">
        <v>342</v>
      </c>
      <c r="E340" s="4">
        <v>498</v>
      </c>
      <c r="F340" s="4">
        <v>594</v>
      </c>
      <c r="G340" s="4">
        <v>391</v>
      </c>
      <c r="H340" s="4">
        <v>204</v>
      </c>
      <c r="I340" s="4">
        <v>189</v>
      </c>
      <c r="J340" s="4">
        <v>178</v>
      </c>
      <c r="K340" s="4">
        <v>345</v>
      </c>
      <c r="L340" s="4">
        <v>601</v>
      </c>
      <c r="M340" s="4">
        <v>273</v>
      </c>
      <c r="N340" s="4">
        <v>154</v>
      </c>
      <c r="O340" s="4">
        <v>185</v>
      </c>
      <c r="P340" s="4">
        <v>1338</v>
      </c>
      <c r="Q340" s="4">
        <v>855</v>
      </c>
      <c r="R340" s="4">
        <v>1972</v>
      </c>
      <c r="S340" s="4">
        <v>245</v>
      </c>
      <c r="T340" s="4">
        <v>2062</v>
      </c>
      <c r="U340" s="4">
        <v>88</v>
      </c>
      <c r="V340" s="4">
        <v>85</v>
      </c>
      <c r="W340" s="4">
        <v>63</v>
      </c>
      <c r="X340" s="4">
        <v>184</v>
      </c>
      <c r="Y340" s="4">
        <v>564</v>
      </c>
      <c r="Z340" s="4">
        <v>541</v>
      </c>
      <c r="AA340" s="4">
        <v>461</v>
      </c>
      <c r="AB340" s="4">
        <v>391</v>
      </c>
    </row>
    <row r="341" spans="1:28" x14ac:dyDescent="0.2">
      <c r="A341" s="1" t="s">
        <v>1465</v>
      </c>
    </row>
    <row r="342" spans="1:28" x14ac:dyDescent="0.2">
      <c r="B342" s="2" t="s">
        <v>21</v>
      </c>
      <c r="C342" s="8">
        <v>0.88200000000000001</v>
      </c>
      <c r="D342" s="9">
        <v>0.95099999999999996</v>
      </c>
      <c r="E342" s="9">
        <v>0.96199999999999997</v>
      </c>
      <c r="F342" s="9">
        <v>0.91200000000000003</v>
      </c>
      <c r="G342" s="9">
        <v>0.81799999999999995</v>
      </c>
      <c r="H342" s="9">
        <v>0.78900000000000003</v>
      </c>
      <c r="I342" s="9">
        <v>0.69699999999999995</v>
      </c>
      <c r="J342" s="9">
        <v>0.89</v>
      </c>
      <c r="K342" s="9">
        <v>0.89100000000000001</v>
      </c>
      <c r="L342" s="9">
        <v>0.88</v>
      </c>
      <c r="M342" s="9">
        <v>0.86599999999999999</v>
      </c>
      <c r="N342" s="9">
        <v>0.89</v>
      </c>
      <c r="O342" s="9">
        <v>0.86199999999999999</v>
      </c>
      <c r="P342" s="9">
        <v>0.98199999999999998</v>
      </c>
      <c r="Q342" s="9">
        <v>0.73099999999999998</v>
      </c>
      <c r="R342" s="9">
        <v>1</v>
      </c>
      <c r="S342" s="9">
        <v>0</v>
      </c>
      <c r="T342" s="9">
        <v>0.88600000000000001</v>
      </c>
      <c r="U342" s="9">
        <v>0.83</v>
      </c>
      <c r="V342" s="9">
        <v>0.871</v>
      </c>
      <c r="W342" s="9">
        <v>0.92200000000000004</v>
      </c>
      <c r="X342" s="9">
        <v>0.86</v>
      </c>
      <c r="Y342" s="9">
        <v>0.86799999999999999</v>
      </c>
      <c r="Z342" s="9">
        <v>0.86899999999999999</v>
      </c>
      <c r="AA342" s="9">
        <v>0.88900000000000001</v>
      </c>
      <c r="AB342" s="9">
        <v>0.91400000000000003</v>
      </c>
    </row>
    <row r="343" spans="1:28" x14ac:dyDescent="0.2">
      <c r="B343" s="2" t="s">
        <v>22</v>
      </c>
      <c r="C343" s="8">
        <v>0.11799999999999999</v>
      </c>
      <c r="D343" s="9">
        <v>4.9000000000000002E-2</v>
      </c>
      <c r="E343" s="9">
        <v>3.7999999999999999E-2</v>
      </c>
      <c r="F343" s="9">
        <v>8.7999999999999995E-2</v>
      </c>
      <c r="G343" s="9">
        <v>0.182</v>
      </c>
      <c r="H343" s="9">
        <v>0.21099999999999999</v>
      </c>
      <c r="I343" s="9">
        <v>0.30299999999999999</v>
      </c>
      <c r="J343" s="9">
        <v>0.11</v>
      </c>
      <c r="K343" s="9">
        <v>0.109</v>
      </c>
      <c r="L343" s="9">
        <v>0.12</v>
      </c>
      <c r="M343" s="9">
        <v>0.13400000000000001</v>
      </c>
      <c r="N343" s="9">
        <v>0.11</v>
      </c>
      <c r="O343" s="9">
        <v>0.13800000000000001</v>
      </c>
      <c r="P343" s="9">
        <v>1.7999999999999999E-2</v>
      </c>
      <c r="Q343" s="9">
        <v>0.26900000000000002</v>
      </c>
      <c r="R343" s="9">
        <v>0</v>
      </c>
      <c r="S343" s="9">
        <v>1</v>
      </c>
      <c r="T343" s="9">
        <v>0.114</v>
      </c>
      <c r="U343" s="9">
        <v>0.17</v>
      </c>
      <c r="V343" s="9">
        <v>0.129</v>
      </c>
      <c r="W343" s="9">
        <v>7.8E-2</v>
      </c>
      <c r="X343" s="9">
        <v>0.14000000000000001</v>
      </c>
      <c r="Y343" s="9">
        <v>0.13200000000000001</v>
      </c>
      <c r="Z343" s="9">
        <v>0.13100000000000001</v>
      </c>
      <c r="AA343" s="9">
        <v>0.111</v>
      </c>
      <c r="AB343" s="9">
        <v>8.5999999999999993E-2</v>
      </c>
    </row>
    <row r="344" spans="1:28" x14ac:dyDescent="0.2">
      <c r="B344" s="2" t="s">
        <v>3</v>
      </c>
      <c r="C344" s="3">
        <v>2269</v>
      </c>
      <c r="D344" s="4">
        <v>347</v>
      </c>
      <c r="E344" s="4">
        <v>505</v>
      </c>
      <c r="F344" s="4">
        <v>600</v>
      </c>
      <c r="G344" s="4">
        <v>402</v>
      </c>
      <c r="H344" s="4">
        <v>209</v>
      </c>
      <c r="I344" s="4">
        <v>195</v>
      </c>
      <c r="J344" s="4">
        <v>182</v>
      </c>
      <c r="K344" s="4">
        <v>349</v>
      </c>
      <c r="L344" s="4">
        <v>610</v>
      </c>
      <c r="M344" s="4">
        <v>276</v>
      </c>
      <c r="N344" s="4">
        <v>154</v>
      </c>
      <c r="O344" s="4">
        <v>188</v>
      </c>
      <c r="P344" s="4">
        <v>1341</v>
      </c>
      <c r="Q344" s="4">
        <v>886</v>
      </c>
      <c r="R344" s="4">
        <v>2002</v>
      </c>
      <c r="S344" s="4">
        <v>267</v>
      </c>
      <c r="T344" s="4">
        <v>2080</v>
      </c>
      <c r="U344" s="4">
        <v>94</v>
      </c>
      <c r="V344" s="4">
        <v>101</v>
      </c>
      <c r="W344" s="4">
        <v>64</v>
      </c>
      <c r="X344" s="4">
        <v>186</v>
      </c>
      <c r="Y344" s="4">
        <v>574</v>
      </c>
      <c r="Z344" s="4">
        <v>556</v>
      </c>
      <c r="AA344" s="4">
        <v>468</v>
      </c>
      <c r="AB344" s="4">
        <v>396</v>
      </c>
    </row>
    <row r="345" spans="1:28" ht="25.5" x14ac:dyDescent="0.2">
      <c r="A345" s="1" t="s">
        <v>1534</v>
      </c>
    </row>
    <row r="346" spans="1:28" x14ac:dyDescent="0.2">
      <c r="B346" s="2" t="s">
        <v>21</v>
      </c>
      <c r="C346" s="8">
        <v>5.2999999999999999E-2</v>
      </c>
      <c r="D346" s="9">
        <v>6.6000000000000003E-2</v>
      </c>
      <c r="E346" s="9">
        <v>3.1E-2</v>
      </c>
      <c r="F346" s="9">
        <v>4.9000000000000002E-2</v>
      </c>
      <c r="G346" s="9">
        <v>6.3E-2</v>
      </c>
      <c r="H346" s="9">
        <v>0.06</v>
      </c>
      <c r="I346" s="9">
        <v>7.6999999999999999E-2</v>
      </c>
      <c r="J346" s="9">
        <v>4.2999999999999997E-2</v>
      </c>
      <c r="K346" s="9">
        <v>6.6000000000000003E-2</v>
      </c>
      <c r="L346" s="9">
        <v>5.5E-2</v>
      </c>
      <c r="M346" s="9">
        <v>6.8000000000000005E-2</v>
      </c>
      <c r="N346" s="9">
        <v>5.0999999999999997E-2</v>
      </c>
      <c r="O346" s="9">
        <v>2.1000000000000001E-2</v>
      </c>
      <c r="P346" s="9">
        <v>5.0999999999999997E-2</v>
      </c>
      <c r="Q346" s="9">
        <v>5.8000000000000003E-2</v>
      </c>
      <c r="R346" s="9">
        <v>5.8000000000000003E-2</v>
      </c>
      <c r="S346" s="9">
        <v>2.3E-2</v>
      </c>
      <c r="T346" s="9">
        <v>4.4999999999999998E-2</v>
      </c>
      <c r="U346" s="9">
        <v>6.2E-2</v>
      </c>
      <c r="V346" s="9">
        <v>0.193</v>
      </c>
      <c r="W346" s="9">
        <v>4.4999999999999998E-2</v>
      </c>
      <c r="X346" s="9">
        <v>5.1999999999999998E-2</v>
      </c>
      <c r="Y346" s="9">
        <v>4.5999999999999999E-2</v>
      </c>
      <c r="Z346" s="9">
        <v>4.5999999999999999E-2</v>
      </c>
      <c r="AA346" s="9">
        <v>6.4000000000000001E-2</v>
      </c>
      <c r="AB346" s="9">
        <v>6.4000000000000001E-2</v>
      </c>
    </row>
    <row r="347" spans="1:28" x14ac:dyDescent="0.2">
      <c r="B347" s="2" t="s">
        <v>22</v>
      </c>
      <c r="C347" s="8">
        <v>0.94699999999999995</v>
      </c>
      <c r="D347" s="9">
        <v>0.93400000000000005</v>
      </c>
      <c r="E347" s="9">
        <v>0.96899999999999997</v>
      </c>
      <c r="F347" s="9">
        <v>0.95099999999999996</v>
      </c>
      <c r="G347" s="9">
        <v>0.93700000000000006</v>
      </c>
      <c r="H347" s="9">
        <v>0.94</v>
      </c>
      <c r="I347" s="9">
        <v>0.92300000000000004</v>
      </c>
      <c r="J347" s="9">
        <v>0.95699999999999996</v>
      </c>
      <c r="K347" s="9">
        <v>0.93400000000000005</v>
      </c>
      <c r="L347" s="9">
        <v>0.94499999999999995</v>
      </c>
      <c r="M347" s="9">
        <v>0.93200000000000005</v>
      </c>
      <c r="N347" s="9">
        <v>0.94899999999999995</v>
      </c>
      <c r="O347" s="9">
        <v>0.97899999999999998</v>
      </c>
      <c r="P347" s="9">
        <v>0.94899999999999995</v>
      </c>
      <c r="Q347" s="9">
        <v>0.94199999999999995</v>
      </c>
      <c r="R347" s="9">
        <v>0.94199999999999995</v>
      </c>
      <c r="S347" s="9">
        <v>0.97699999999999998</v>
      </c>
      <c r="T347" s="9">
        <v>0.95499999999999996</v>
      </c>
      <c r="U347" s="9">
        <v>0.93799999999999994</v>
      </c>
      <c r="V347" s="9">
        <v>0.80700000000000005</v>
      </c>
      <c r="W347" s="9">
        <v>0.95499999999999996</v>
      </c>
      <c r="X347" s="9">
        <v>0.94799999999999995</v>
      </c>
      <c r="Y347" s="9">
        <v>0.95399999999999996</v>
      </c>
      <c r="Z347" s="9">
        <v>0.95399999999999996</v>
      </c>
      <c r="AA347" s="9">
        <v>0.93600000000000005</v>
      </c>
      <c r="AB347" s="9">
        <v>0.93600000000000005</v>
      </c>
    </row>
    <row r="348" spans="1:28" x14ac:dyDescent="0.2">
      <c r="B348" s="2" t="s">
        <v>3</v>
      </c>
      <c r="C348" s="3">
        <v>2326</v>
      </c>
      <c r="D348" s="4">
        <v>349</v>
      </c>
      <c r="E348" s="4">
        <v>510</v>
      </c>
      <c r="F348" s="4">
        <v>616</v>
      </c>
      <c r="G348" s="4">
        <v>414</v>
      </c>
      <c r="H348" s="4">
        <v>217</v>
      </c>
      <c r="I348" s="4">
        <v>207</v>
      </c>
      <c r="J348" s="4">
        <v>188</v>
      </c>
      <c r="K348" s="4">
        <v>361</v>
      </c>
      <c r="L348" s="4">
        <v>621</v>
      </c>
      <c r="M348" s="4">
        <v>280</v>
      </c>
      <c r="N348" s="4">
        <v>156</v>
      </c>
      <c r="O348" s="4">
        <v>188</v>
      </c>
      <c r="P348" s="4">
        <v>1386</v>
      </c>
      <c r="Q348" s="4">
        <v>896</v>
      </c>
      <c r="R348" s="4">
        <v>1995</v>
      </c>
      <c r="S348" s="4">
        <v>266</v>
      </c>
      <c r="T348" s="4">
        <v>2121</v>
      </c>
      <c r="U348" s="4">
        <v>97</v>
      </c>
      <c r="V348" s="4">
        <v>114</v>
      </c>
      <c r="W348" s="4">
        <v>67</v>
      </c>
      <c r="X348" s="4">
        <v>191</v>
      </c>
      <c r="Y348" s="4">
        <v>583</v>
      </c>
      <c r="Z348" s="4">
        <v>570</v>
      </c>
      <c r="AA348" s="4">
        <v>485</v>
      </c>
      <c r="AB348" s="4">
        <v>405</v>
      </c>
    </row>
    <row r="349" spans="1:28" x14ac:dyDescent="0.2">
      <c r="A349" s="1" t="s">
        <v>1466</v>
      </c>
    </row>
    <row r="350" spans="1:28" x14ac:dyDescent="0.2">
      <c r="B350" s="2" t="s">
        <v>28</v>
      </c>
      <c r="C350" s="8">
        <v>8.0000000000000002E-3</v>
      </c>
      <c r="D350" s="9">
        <v>2.8000000000000001E-2</v>
      </c>
      <c r="E350" s="9">
        <v>0</v>
      </c>
      <c r="F350" s="9">
        <v>0</v>
      </c>
      <c r="G350" s="9">
        <v>0</v>
      </c>
      <c r="H350" s="9">
        <v>4.4999999999999998E-2</v>
      </c>
      <c r="I350" s="9">
        <v>0</v>
      </c>
      <c r="J350" s="9">
        <v>0</v>
      </c>
      <c r="K350" s="9">
        <v>0</v>
      </c>
      <c r="L350" s="9">
        <v>1.6E-2</v>
      </c>
      <c r="M350" s="9">
        <v>0</v>
      </c>
      <c r="N350" s="9">
        <v>6.7000000000000004E-2</v>
      </c>
      <c r="O350" s="9">
        <v>0</v>
      </c>
      <c r="P350" s="9">
        <v>7.0000000000000001E-3</v>
      </c>
      <c r="Q350" s="9">
        <v>1.0999999999999999E-2</v>
      </c>
      <c r="R350" s="9">
        <v>0.01</v>
      </c>
      <c r="S350" s="9">
        <v>0</v>
      </c>
      <c r="T350" s="9">
        <v>1.0999999999999999E-2</v>
      </c>
      <c r="U350" s="9">
        <v>0</v>
      </c>
      <c r="V350" s="9">
        <v>0</v>
      </c>
      <c r="W350" s="9">
        <v>0</v>
      </c>
      <c r="X350" s="9">
        <v>0</v>
      </c>
      <c r="Y350" s="9">
        <v>1.7999999999999999E-2</v>
      </c>
      <c r="Z350" s="9">
        <v>0</v>
      </c>
      <c r="AA350" s="9">
        <v>1.7000000000000001E-2</v>
      </c>
      <c r="AB350" s="9">
        <v>0</v>
      </c>
    </row>
    <row r="351" spans="1:28" x14ac:dyDescent="0.2">
      <c r="B351" s="2" t="s">
        <v>466</v>
      </c>
      <c r="C351" s="8">
        <v>1.2999999999999999E-2</v>
      </c>
      <c r="D351" s="9">
        <v>0</v>
      </c>
      <c r="E351" s="9">
        <v>0</v>
      </c>
      <c r="F351" s="9">
        <v>1.7999999999999999E-2</v>
      </c>
      <c r="G351" s="9">
        <v>0</v>
      </c>
      <c r="H351" s="9">
        <v>4.4999999999999998E-2</v>
      </c>
      <c r="I351" s="9">
        <v>2.9000000000000001E-2</v>
      </c>
      <c r="J351" s="9">
        <v>0.105</v>
      </c>
      <c r="K351" s="9">
        <v>0</v>
      </c>
      <c r="L351" s="9">
        <v>0</v>
      </c>
      <c r="M351" s="9">
        <v>3.3000000000000002E-2</v>
      </c>
      <c r="N351" s="9">
        <v>0</v>
      </c>
      <c r="O351" s="9">
        <v>0</v>
      </c>
      <c r="P351" s="9">
        <v>2.1000000000000001E-2</v>
      </c>
      <c r="Q351" s="9">
        <v>0</v>
      </c>
      <c r="R351" s="9">
        <v>1.4999999999999999E-2</v>
      </c>
      <c r="S351" s="9">
        <v>0</v>
      </c>
      <c r="T351" s="9">
        <v>1.0999999999999999E-2</v>
      </c>
      <c r="U351" s="9">
        <v>0</v>
      </c>
      <c r="V351" s="9">
        <v>2.9000000000000001E-2</v>
      </c>
      <c r="W351" s="9">
        <v>0.125</v>
      </c>
      <c r="X351" s="9">
        <v>0</v>
      </c>
      <c r="Y351" s="9">
        <v>0</v>
      </c>
      <c r="Z351" s="9">
        <v>1.7999999999999999E-2</v>
      </c>
      <c r="AA351" s="9">
        <v>1.7000000000000001E-2</v>
      </c>
      <c r="AB351" s="9">
        <v>0</v>
      </c>
    </row>
    <row r="352" spans="1:28" x14ac:dyDescent="0.2">
      <c r="B352" s="2" t="s">
        <v>467</v>
      </c>
      <c r="C352" s="8">
        <v>4.0000000000000001E-3</v>
      </c>
      <c r="D352" s="9">
        <v>0</v>
      </c>
      <c r="E352" s="9">
        <v>0</v>
      </c>
      <c r="F352" s="9">
        <v>0</v>
      </c>
      <c r="G352" s="9">
        <v>2.1000000000000001E-2</v>
      </c>
      <c r="H352" s="9">
        <v>0</v>
      </c>
      <c r="I352" s="9">
        <v>0</v>
      </c>
      <c r="J352" s="9">
        <v>0</v>
      </c>
      <c r="K352" s="9">
        <v>0</v>
      </c>
      <c r="L352" s="9">
        <v>1.6E-2</v>
      </c>
      <c r="M352" s="9">
        <v>0</v>
      </c>
      <c r="N352" s="9">
        <v>0</v>
      </c>
      <c r="O352" s="9">
        <v>0</v>
      </c>
      <c r="P352" s="9">
        <v>7.0000000000000001E-3</v>
      </c>
      <c r="Q352" s="9">
        <v>0</v>
      </c>
      <c r="R352" s="9">
        <v>5.0000000000000001E-3</v>
      </c>
      <c r="S352" s="9">
        <v>0</v>
      </c>
      <c r="T352" s="9">
        <v>5.0000000000000001E-3</v>
      </c>
      <c r="U352" s="9">
        <v>0</v>
      </c>
      <c r="V352" s="9">
        <v>0</v>
      </c>
      <c r="W352" s="9">
        <v>0</v>
      </c>
      <c r="X352" s="9">
        <v>0</v>
      </c>
      <c r="Y352" s="9">
        <v>1.7999999999999999E-2</v>
      </c>
      <c r="Z352" s="9">
        <v>0</v>
      </c>
      <c r="AA352" s="9">
        <v>0</v>
      </c>
      <c r="AB352" s="9">
        <v>0</v>
      </c>
    </row>
    <row r="353" spans="2:28" x14ac:dyDescent="0.2">
      <c r="B353" s="2" t="s">
        <v>468</v>
      </c>
      <c r="C353" s="8">
        <v>4.0000000000000001E-3</v>
      </c>
      <c r="D353" s="9">
        <v>2.8000000000000001E-2</v>
      </c>
      <c r="E353" s="9">
        <v>0</v>
      </c>
      <c r="F353" s="9">
        <v>0</v>
      </c>
      <c r="G353" s="9">
        <v>0</v>
      </c>
      <c r="H353" s="9">
        <v>0</v>
      </c>
      <c r="I353" s="9">
        <v>0</v>
      </c>
      <c r="J353" s="9">
        <v>0</v>
      </c>
      <c r="K353" s="9">
        <v>2.3E-2</v>
      </c>
      <c r="L353" s="9">
        <v>0</v>
      </c>
      <c r="M353" s="9">
        <v>0</v>
      </c>
      <c r="N353" s="9">
        <v>0</v>
      </c>
      <c r="O353" s="9">
        <v>0</v>
      </c>
      <c r="P353" s="9">
        <v>7.0000000000000001E-3</v>
      </c>
      <c r="Q353" s="9">
        <v>0</v>
      </c>
      <c r="R353" s="9">
        <v>5.0000000000000001E-3</v>
      </c>
      <c r="S353" s="9">
        <v>0</v>
      </c>
      <c r="T353" s="9">
        <v>5.0000000000000001E-3</v>
      </c>
      <c r="U353" s="9">
        <v>0</v>
      </c>
      <c r="V353" s="9">
        <v>0</v>
      </c>
      <c r="W353" s="9">
        <v>0</v>
      </c>
      <c r="X353" s="9">
        <v>0</v>
      </c>
      <c r="Y353" s="9">
        <v>1.7999999999999999E-2</v>
      </c>
      <c r="Z353" s="9">
        <v>0</v>
      </c>
      <c r="AA353" s="9">
        <v>0</v>
      </c>
      <c r="AB353" s="9">
        <v>0</v>
      </c>
    </row>
    <row r="354" spans="2:28" x14ac:dyDescent="0.2">
      <c r="B354" s="2" t="s">
        <v>469</v>
      </c>
      <c r="C354" s="8">
        <v>4.0000000000000001E-3</v>
      </c>
      <c r="D354" s="9">
        <v>0</v>
      </c>
      <c r="E354" s="9">
        <v>0</v>
      </c>
      <c r="F354" s="9">
        <v>1.7999999999999999E-2</v>
      </c>
      <c r="G354" s="9">
        <v>0</v>
      </c>
      <c r="H354" s="9">
        <v>0</v>
      </c>
      <c r="I354" s="9">
        <v>0</v>
      </c>
      <c r="J354" s="9">
        <v>0</v>
      </c>
      <c r="K354" s="9">
        <v>0</v>
      </c>
      <c r="L354" s="9">
        <v>1.6E-2</v>
      </c>
      <c r="M354" s="9">
        <v>0</v>
      </c>
      <c r="N354" s="9">
        <v>0</v>
      </c>
      <c r="O354" s="9">
        <v>0</v>
      </c>
      <c r="P354" s="9">
        <v>7.0000000000000001E-3</v>
      </c>
      <c r="Q354" s="9">
        <v>0</v>
      </c>
      <c r="R354" s="9">
        <v>5.0000000000000001E-3</v>
      </c>
      <c r="S354" s="9">
        <v>0</v>
      </c>
      <c r="T354" s="9">
        <v>0</v>
      </c>
      <c r="U354" s="9">
        <v>0</v>
      </c>
      <c r="V354" s="9">
        <v>2.9000000000000001E-2</v>
      </c>
      <c r="W354" s="9">
        <v>0</v>
      </c>
      <c r="X354" s="9">
        <v>0</v>
      </c>
      <c r="Y354" s="9">
        <v>1.7999999999999999E-2</v>
      </c>
      <c r="Z354" s="9">
        <v>0</v>
      </c>
      <c r="AA354" s="9">
        <v>0</v>
      </c>
      <c r="AB354" s="9">
        <v>0</v>
      </c>
    </row>
    <row r="355" spans="2:28" x14ac:dyDescent="0.2">
      <c r="B355" s="2" t="s">
        <v>470</v>
      </c>
      <c r="C355" s="8">
        <v>1.7000000000000001E-2</v>
      </c>
      <c r="D355" s="9">
        <v>2.8000000000000001E-2</v>
      </c>
      <c r="E355" s="9">
        <v>2.5999999999999999E-2</v>
      </c>
      <c r="F355" s="9">
        <v>1.7999999999999999E-2</v>
      </c>
      <c r="G355" s="9">
        <v>0</v>
      </c>
      <c r="H355" s="9">
        <v>4.4999999999999998E-2</v>
      </c>
      <c r="I355" s="9">
        <v>0</v>
      </c>
      <c r="J355" s="9">
        <v>5.2999999999999999E-2</v>
      </c>
      <c r="K355" s="9">
        <v>4.4999999999999998E-2</v>
      </c>
      <c r="L355" s="9">
        <v>1.6E-2</v>
      </c>
      <c r="M355" s="9">
        <v>0</v>
      </c>
      <c r="N355" s="9">
        <v>0</v>
      </c>
      <c r="O355" s="9">
        <v>0</v>
      </c>
      <c r="P355" s="9">
        <v>7.0000000000000001E-3</v>
      </c>
      <c r="Q355" s="9">
        <v>3.4000000000000002E-2</v>
      </c>
      <c r="R355" s="9">
        <v>0.02</v>
      </c>
      <c r="S355" s="9">
        <v>0</v>
      </c>
      <c r="T355" s="9">
        <v>0</v>
      </c>
      <c r="U355" s="9">
        <v>0</v>
      </c>
      <c r="V355" s="9">
        <v>0.114</v>
      </c>
      <c r="W355" s="9">
        <v>0</v>
      </c>
      <c r="X355" s="9">
        <v>0</v>
      </c>
      <c r="Y355" s="9">
        <v>3.5000000000000003E-2</v>
      </c>
      <c r="Z355" s="9">
        <v>0</v>
      </c>
      <c r="AA355" s="9">
        <v>3.3000000000000002E-2</v>
      </c>
      <c r="AB355" s="9">
        <v>0</v>
      </c>
    </row>
    <row r="356" spans="2:28" x14ac:dyDescent="0.2">
      <c r="B356" s="2" t="s">
        <v>471</v>
      </c>
      <c r="C356" s="8">
        <v>8.0000000000000002E-3</v>
      </c>
      <c r="D356" s="9">
        <v>2.8000000000000001E-2</v>
      </c>
      <c r="E356" s="9">
        <v>2.5999999999999999E-2</v>
      </c>
      <c r="F356" s="9">
        <v>0</v>
      </c>
      <c r="G356" s="9">
        <v>0</v>
      </c>
      <c r="H356" s="9">
        <v>0</v>
      </c>
      <c r="I356" s="9">
        <v>0</v>
      </c>
      <c r="J356" s="9">
        <v>0</v>
      </c>
      <c r="K356" s="9">
        <v>0</v>
      </c>
      <c r="L356" s="9">
        <v>3.2000000000000001E-2</v>
      </c>
      <c r="M356" s="9">
        <v>0</v>
      </c>
      <c r="N356" s="9">
        <v>0</v>
      </c>
      <c r="O356" s="9">
        <v>0</v>
      </c>
      <c r="P356" s="9">
        <v>7.0000000000000001E-3</v>
      </c>
      <c r="Q356" s="9">
        <v>1.0999999999999999E-2</v>
      </c>
      <c r="R356" s="9">
        <v>0.01</v>
      </c>
      <c r="S356" s="9">
        <v>0</v>
      </c>
      <c r="T356" s="9">
        <v>1.0999999999999999E-2</v>
      </c>
      <c r="U356" s="9">
        <v>0</v>
      </c>
      <c r="V356" s="9">
        <v>0</v>
      </c>
      <c r="W356" s="9">
        <v>0</v>
      </c>
      <c r="X356" s="9">
        <v>0</v>
      </c>
      <c r="Y356" s="9">
        <v>1.7999999999999999E-2</v>
      </c>
      <c r="Z356" s="9">
        <v>1.7999999999999999E-2</v>
      </c>
      <c r="AA356" s="9">
        <v>0</v>
      </c>
      <c r="AB356" s="9">
        <v>0</v>
      </c>
    </row>
    <row r="357" spans="2:28" x14ac:dyDescent="0.2">
      <c r="B357" s="2" t="s">
        <v>472</v>
      </c>
      <c r="C357" s="8">
        <v>9.2999999999999999E-2</v>
      </c>
      <c r="D357" s="9">
        <v>0.111</v>
      </c>
      <c r="E357" s="9">
        <v>7.6999999999999999E-2</v>
      </c>
      <c r="F357" s="9">
        <v>0.105</v>
      </c>
      <c r="G357" s="9">
        <v>4.2999999999999997E-2</v>
      </c>
      <c r="H357" s="9">
        <v>0.13600000000000001</v>
      </c>
      <c r="I357" s="9">
        <v>0.114</v>
      </c>
      <c r="J357" s="9">
        <v>0</v>
      </c>
      <c r="K357" s="9">
        <v>9.0999999999999998E-2</v>
      </c>
      <c r="L357" s="9">
        <v>9.5000000000000001E-2</v>
      </c>
      <c r="M357" s="9">
        <v>0.16700000000000001</v>
      </c>
      <c r="N357" s="9">
        <v>0</v>
      </c>
      <c r="O357" s="9">
        <v>7.6999999999999999E-2</v>
      </c>
      <c r="P357" s="9">
        <v>0.10299999999999999</v>
      </c>
      <c r="Q357" s="9">
        <v>0.08</v>
      </c>
      <c r="R357" s="9">
        <v>9.9000000000000005E-2</v>
      </c>
      <c r="S357" s="9">
        <v>0.105</v>
      </c>
      <c r="T357" s="9">
        <v>0.113</v>
      </c>
      <c r="U357" s="9">
        <v>0</v>
      </c>
      <c r="V357" s="9">
        <v>2.9000000000000001E-2</v>
      </c>
      <c r="W357" s="9">
        <v>0</v>
      </c>
      <c r="X357" s="9">
        <v>0.125</v>
      </c>
      <c r="Y357" s="9">
        <v>3.5000000000000003E-2</v>
      </c>
      <c r="Z357" s="9">
        <v>5.3999999999999999E-2</v>
      </c>
      <c r="AA357" s="9">
        <v>0.15</v>
      </c>
      <c r="AB357" s="9">
        <v>0.158</v>
      </c>
    </row>
    <row r="358" spans="2:28" x14ac:dyDescent="0.2">
      <c r="B358" s="2" t="s">
        <v>473</v>
      </c>
      <c r="C358" s="8">
        <v>4.0000000000000001E-3</v>
      </c>
      <c r="D358" s="9">
        <v>0</v>
      </c>
      <c r="E358" s="9">
        <v>0</v>
      </c>
      <c r="F358" s="9">
        <v>0</v>
      </c>
      <c r="G358" s="9">
        <v>2.1000000000000001E-2</v>
      </c>
      <c r="H358" s="9">
        <v>0</v>
      </c>
      <c r="I358" s="9">
        <v>0</v>
      </c>
      <c r="J358" s="9">
        <v>0</v>
      </c>
      <c r="K358" s="9">
        <v>2.3E-2</v>
      </c>
      <c r="L358" s="9">
        <v>0</v>
      </c>
      <c r="M358" s="9">
        <v>0</v>
      </c>
      <c r="N358" s="9">
        <v>0</v>
      </c>
      <c r="O358" s="9">
        <v>0</v>
      </c>
      <c r="P358" s="9">
        <v>7.0000000000000001E-3</v>
      </c>
      <c r="Q358" s="9">
        <v>0</v>
      </c>
      <c r="R358" s="9">
        <v>5.0000000000000001E-3</v>
      </c>
      <c r="S358" s="9">
        <v>0</v>
      </c>
      <c r="T358" s="9">
        <v>5.0000000000000001E-3</v>
      </c>
      <c r="U358" s="9">
        <v>0</v>
      </c>
      <c r="V358" s="9">
        <v>0</v>
      </c>
      <c r="W358" s="9">
        <v>0</v>
      </c>
      <c r="X358" s="9">
        <v>6.3E-2</v>
      </c>
      <c r="Y358" s="9">
        <v>0</v>
      </c>
      <c r="Z358" s="9">
        <v>0</v>
      </c>
      <c r="AA358" s="9">
        <v>0</v>
      </c>
      <c r="AB358" s="9">
        <v>0</v>
      </c>
    </row>
    <row r="359" spans="2:28" x14ac:dyDescent="0.2">
      <c r="B359" s="2" t="s">
        <v>474</v>
      </c>
      <c r="C359" s="8">
        <v>4.0000000000000001E-3</v>
      </c>
      <c r="D359" s="9">
        <v>0</v>
      </c>
      <c r="E359" s="9">
        <v>0</v>
      </c>
      <c r="F359" s="9">
        <v>1.7999999999999999E-2</v>
      </c>
      <c r="G359" s="9">
        <v>0</v>
      </c>
      <c r="H359" s="9">
        <v>0</v>
      </c>
      <c r="I359" s="9">
        <v>0</v>
      </c>
      <c r="J359" s="9">
        <v>0</v>
      </c>
      <c r="K359" s="9">
        <v>0</v>
      </c>
      <c r="L359" s="9">
        <v>1.6E-2</v>
      </c>
      <c r="M359" s="9">
        <v>0</v>
      </c>
      <c r="N359" s="9">
        <v>0</v>
      </c>
      <c r="O359" s="9">
        <v>0</v>
      </c>
      <c r="P359" s="9">
        <v>0</v>
      </c>
      <c r="Q359" s="9">
        <v>1.0999999999999999E-2</v>
      </c>
      <c r="R359" s="9">
        <v>5.0000000000000001E-3</v>
      </c>
      <c r="S359" s="9">
        <v>0</v>
      </c>
      <c r="T359" s="9">
        <v>0</v>
      </c>
      <c r="U359" s="9">
        <v>0</v>
      </c>
      <c r="V359" s="9">
        <v>2.9000000000000001E-2</v>
      </c>
      <c r="W359" s="9">
        <v>0</v>
      </c>
      <c r="X359" s="9">
        <v>0</v>
      </c>
      <c r="Y359" s="9">
        <v>1.7999999999999999E-2</v>
      </c>
      <c r="Z359" s="9">
        <v>0</v>
      </c>
      <c r="AA359" s="9">
        <v>0</v>
      </c>
      <c r="AB359" s="9">
        <v>0</v>
      </c>
    </row>
    <row r="360" spans="2:28" x14ac:dyDescent="0.2">
      <c r="B360" s="2" t="s">
        <v>475</v>
      </c>
      <c r="C360" s="8">
        <v>4.0000000000000001E-3</v>
      </c>
      <c r="D360" s="9">
        <v>0</v>
      </c>
      <c r="E360" s="9">
        <v>0</v>
      </c>
      <c r="F360" s="9">
        <v>0</v>
      </c>
      <c r="G360" s="9">
        <v>2.1000000000000001E-2</v>
      </c>
      <c r="H360" s="9">
        <v>0</v>
      </c>
      <c r="I360" s="9">
        <v>0</v>
      </c>
      <c r="J360" s="9">
        <v>0</v>
      </c>
      <c r="K360" s="9">
        <v>0</v>
      </c>
      <c r="L360" s="9">
        <v>1.6E-2</v>
      </c>
      <c r="M360" s="9">
        <v>0</v>
      </c>
      <c r="N360" s="9">
        <v>0</v>
      </c>
      <c r="O360" s="9">
        <v>0</v>
      </c>
      <c r="P360" s="9">
        <v>0</v>
      </c>
      <c r="Q360" s="9">
        <v>1.0999999999999999E-2</v>
      </c>
      <c r="R360" s="9">
        <v>5.0000000000000001E-3</v>
      </c>
      <c r="S360" s="9">
        <v>0</v>
      </c>
      <c r="T360" s="9">
        <v>0</v>
      </c>
      <c r="U360" s="9">
        <v>6.3E-2</v>
      </c>
      <c r="V360" s="9">
        <v>0</v>
      </c>
      <c r="W360" s="9">
        <v>0</v>
      </c>
      <c r="X360" s="9">
        <v>0</v>
      </c>
      <c r="Y360" s="9">
        <v>0</v>
      </c>
      <c r="Z360" s="9">
        <v>1.7999999999999999E-2</v>
      </c>
      <c r="AA360" s="9">
        <v>0</v>
      </c>
      <c r="AB360" s="9">
        <v>0</v>
      </c>
    </row>
    <row r="361" spans="2:28" x14ac:dyDescent="0.2">
      <c r="B361" s="2" t="s">
        <v>346</v>
      </c>
      <c r="C361" s="8">
        <v>8.0000000000000002E-3</v>
      </c>
      <c r="D361" s="9">
        <v>0</v>
      </c>
      <c r="E361" s="9">
        <v>0</v>
      </c>
      <c r="F361" s="9">
        <v>3.5000000000000003E-2</v>
      </c>
      <c r="G361" s="9">
        <v>0</v>
      </c>
      <c r="H361" s="9">
        <v>0</v>
      </c>
      <c r="I361" s="9">
        <v>0</v>
      </c>
      <c r="J361" s="9">
        <v>0</v>
      </c>
      <c r="K361" s="9">
        <v>0</v>
      </c>
      <c r="L361" s="9">
        <v>1.6E-2</v>
      </c>
      <c r="M361" s="9">
        <v>3.3000000000000002E-2</v>
      </c>
      <c r="N361" s="9">
        <v>0</v>
      </c>
      <c r="O361" s="9">
        <v>0</v>
      </c>
      <c r="P361" s="9">
        <v>7.0000000000000001E-3</v>
      </c>
      <c r="Q361" s="9">
        <v>1.0999999999999999E-2</v>
      </c>
      <c r="R361" s="9">
        <v>0.01</v>
      </c>
      <c r="S361" s="9">
        <v>0</v>
      </c>
      <c r="T361" s="9">
        <v>0</v>
      </c>
      <c r="U361" s="9">
        <v>0</v>
      </c>
      <c r="V361" s="9">
        <v>5.7000000000000002E-2</v>
      </c>
      <c r="W361" s="9">
        <v>0</v>
      </c>
      <c r="X361" s="9">
        <v>0</v>
      </c>
      <c r="Y361" s="9">
        <v>0</v>
      </c>
      <c r="Z361" s="9">
        <v>1.7999999999999999E-2</v>
      </c>
      <c r="AA361" s="9">
        <v>0</v>
      </c>
      <c r="AB361" s="9">
        <v>2.5999999999999999E-2</v>
      </c>
    </row>
    <row r="362" spans="2:28" x14ac:dyDescent="0.2">
      <c r="B362" s="2" t="s">
        <v>189</v>
      </c>
      <c r="C362" s="8">
        <v>4.0000000000000001E-3</v>
      </c>
      <c r="D362" s="9">
        <v>0</v>
      </c>
      <c r="E362" s="9">
        <v>0</v>
      </c>
      <c r="F362" s="9">
        <v>0</v>
      </c>
      <c r="G362" s="9">
        <v>0</v>
      </c>
      <c r="H362" s="9">
        <v>0</v>
      </c>
      <c r="I362" s="9">
        <v>2.9000000000000001E-2</v>
      </c>
      <c r="J362" s="9">
        <v>0</v>
      </c>
      <c r="K362" s="9">
        <v>0</v>
      </c>
      <c r="L362" s="9">
        <v>1.6E-2</v>
      </c>
      <c r="M362" s="9">
        <v>0</v>
      </c>
      <c r="N362" s="9">
        <v>0</v>
      </c>
      <c r="O362" s="9">
        <v>0</v>
      </c>
      <c r="P362" s="9">
        <v>0</v>
      </c>
      <c r="Q362" s="9">
        <v>1.0999999999999999E-2</v>
      </c>
      <c r="R362" s="9">
        <v>0</v>
      </c>
      <c r="S362" s="9">
        <v>5.2999999999999999E-2</v>
      </c>
      <c r="T362" s="9">
        <v>5.0000000000000001E-3</v>
      </c>
      <c r="U362" s="9">
        <v>0</v>
      </c>
      <c r="V362" s="9">
        <v>0</v>
      </c>
      <c r="W362" s="9">
        <v>0</v>
      </c>
      <c r="X362" s="9">
        <v>0</v>
      </c>
      <c r="Y362" s="9">
        <v>0</v>
      </c>
      <c r="Z362" s="9">
        <v>1.7999999999999999E-2</v>
      </c>
      <c r="AA362" s="9">
        <v>0</v>
      </c>
      <c r="AB362" s="9">
        <v>0</v>
      </c>
    </row>
    <row r="363" spans="2:28" x14ac:dyDescent="0.2">
      <c r="B363" s="2" t="s">
        <v>190</v>
      </c>
      <c r="C363" s="8">
        <v>4.0000000000000001E-3</v>
      </c>
      <c r="D363" s="9">
        <v>0</v>
      </c>
      <c r="E363" s="9">
        <v>2.5999999999999999E-2</v>
      </c>
      <c r="F363" s="9">
        <v>0</v>
      </c>
      <c r="G363" s="9">
        <v>0</v>
      </c>
      <c r="H363" s="9">
        <v>0</v>
      </c>
      <c r="I363" s="9">
        <v>0</v>
      </c>
      <c r="J363" s="9">
        <v>0</v>
      </c>
      <c r="K363" s="9">
        <v>0</v>
      </c>
      <c r="L363" s="9">
        <v>1.6E-2</v>
      </c>
      <c r="M363" s="9">
        <v>0</v>
      </c>
      <c r="N363" s="9">
        <v>0</v>
      </c>
      <c r="O363" s="9">
        <v>0</v>
      </c>
      <c r="P363" s="9">
        <v>0</v>
      </c>
      <c r="Q363" s="9">
        <v>1.0999999999999999E-2</v>
      </c>
      <c r="R363" s="9">
        <v>5.0000000000000001E-3</v>
      </c>
      <c r="S363" s="9">
        <v>0</v>
      </c>
      <c r="T363" s="9">
        <v>0</v>
      </c>
      <c r="U363" s="9">
        <v>0</v>
      </c>
      <c r="V363" s="9">
        <v>2.9000000000000001E-2</v>
      </c>
      <c r="W363" s="9">
        <v>0</v>
      </c>
      <c r="X363" s="9">
        <v>0</v>
      </c>
      <c r="Y363" s="9">
        <v>0</v>
      </c>
      <c r="Z363" s="9">
        <v>1.7999999999999999E-2</v>
      </c>
      <c r="AA363" s="9">
        <v>0</v>
      </c>
      <c r="AB363" s="9">
        <v>0</v>
      </c>
    </row>
    <row r="364" spans="2:28" x14ac:dyDescent="0.2">
      <c r="B364" s="2" t="s">
        <v>191</v>
      </c>
      <c r="C364" s="8">
        <v>4.0000000000000001E-3</v>
      </c>
      <c r="D364" s="9">
        <v>0</v>
      </c>
      <c r="E364" s="9">
        <v>2.5999999999999999E-2</v>
      </c>
      <c r="F364" s="9">
        <v>0</v>
      </c>
      <c r="G364" s="9">
        <v>0</v>
      </c>
      <c r="H364" s="9">
        <v>0</v>
      </c>
      <c r="I364" s="9">
        <v>0</v>
      </c>
      <c r="J364" s="9">
        <v>0</v>
      </c>
      <c r="K364" s="9">
        <v>2.3E-2</v>
      </c>
      <c r="L364" s="9">
        <v>0</v>
      </c>
      <c r="M364" s="9">
        <v>0</v>
      </c>
      <c r="N364" s="9">
        <v>0</v>
      </c>
      <c r="O364" s="9">
        <v>0</v>
      </c>
      <c r="P364" s="9">
        <v>7.0000000000000001E-3</v>
      </c>
      <c r="Q364" s="9">
        <v>0</v>
      </c>
      <c r="R364" s="9">
        <v>5.0000000000000001E-3</v>
      </c>
      <c r="S364" s="9">
        <v>0</v>
      </c>
      <c r="T364" s="9">
        <v>5.0000000000000001E-3</v>
      </c>
      <c r="U364" s="9">
        <v>0</v>
      </c>
      <c r="V364" s="9">
        <v>0</v>
      </c>
      <c r="W364" s="9">
        <v>0</v>
      </c>
      <c r="X364" s="9">
        <v>0</v>
      </c>
      <c r="Y364" s="9">
        <v>0</v>
      </c>
      <c r="Z364" s="9">
        <v>0</v>
      </c>
      <c r="AA364" s="9">
        <v>1.7000000000000001E-2</v>
      </c>
      <c r="AB364" s="9">
        <v>0</v>
      </c>
    </row>
    <row r="365" spans="2:28" x14ac:dyDescent="0.2">
      <c r="B365" s="2" t="s">
        <v>192</v>
      </c>
      <c r="C365" s="8">
        <v>4.0000000000000001E-3</v>
      </c>
      <c r="D365" s="9">
        <v>0</v>
      </c>
      <c r="E365" s="9">
        <v>2.5999999999999999E-2</v>
      </c>
      <c r="F365" s="9">
        <v>0</v>
      </c>
      <c r="G365" s="9">
        <v>0</v>
      </c>
      <c r="H365" s="9">
        <v>0</v>
      </c>
      <c r="I365" s="9">
        <v>0</v>
      </c>
      <c r="J365" s="9">
        <v>0</v>
      </c>
      <c r="K365" s="9">
        <v>0</v>
      </c>
      <c r="L365" s="9">
        <v>0</v>
      </c>
      <c r="M365" s="9">
        <v>0</v>
      </c>
      <c r="N365" s="9">
        <v>0</v>
      </c>
      <c r="O365" s="9">
        <v>0</v>
      </c>
      <c r="P365" s="9">
        <v>0</v>
      </c>
      <c r="Q365" s="9">
        <v>0</v>
      </c>
      <c r="R365" s="9">
        <v>5.0000000000000001E-3</v>
      </c>
      <c r="S365" s="9">
        <v>0</v>
      </c>
      <c r="T365" s="9">
        <v>5.0000000000000001E-3</v>
      </c>
      <c r="U365" s="9">
        <v>0</v>
      </c>
      <c r="V365" s="9">
        <v>0</v>
      </c>
      <c r="W365" s="9">
        <v>0</v>
      </c>
      <c r="X365" s="9">
        <v>0</v>
      </c>
      <c r="Y365" s="9">
        <v>0</v>
      </c>
      <c r="Z365" s="9">
        <v>0</v>
      </c>
      <c r="AA365" s="9">
        <v>1.7000000000000001E-2</v>
      </c>
      <c r="AB365" s="9">
        <v>0</v>
      </c>
    </row>
    <row r="366" spans="2:28" x14ac:dyDescent="0.2">
      <c r="B366" s="2" t="s">
        <v>193</v>
      </c>
      <c r="C366" s="8">
        <v>4.0000000000000001E-3</v>
      </c>
      <c r="D366" s="9">
        <v>0</v>
      </c>
      <c r="E366" s="9">
        <v>0</v>
      </c>
      <c r="F366" s="9">
        <v>1.7999999999999999E-2</v>
      </c>
      <c r="G366" s="9">
        <v>0</v>
      </c>
      <c r="H366" s="9">
        <v>0</v>
      </c>
      <c r="I366" s="9">
        <v>0</v>
      </c>
      <c r="J366" s="9">
        <v>0</v>
      </c>
      <c r="K366" s="9">
        <v>0</v>
      </c>
      <c r="L366" s="9">
        <v>1.6E-2</v>
      </c>
      <c r="M366" s="9">
        <v>0</v>
      </c>
      <c r="N366" s="9">
        <v>0</v>
      </c>
      <c r="O366" s="9">
        <v>0</v>
      </c>
      <c r="P366" s="9">
        <v>7.0000000000000001E-3</v>
      </c>
      <c r="Q366" s="9">
        <v>0</v>
      </c>
      <c r="R366" s="9">
        <v>0</v>
      </c>
      <c r="S366" s="9">
        <v>0</v>
      </c>
      <c r="T366" s="9">
        <v>5.0000000000000001E-3</v>
      </c>
      <c r="U366" s="9">
        <v>0</v>
      </c>
      <c r="V366" s="9">
        <v>0</v>
      </c>
      <c r="W366" s="9">
        <v>0.125</v>
      </c>
      <c r="X366" s="9">
        <v>0</v>
      </c>
      <c r="Y366" s="9">
        <v>0</v>
      </c>
      <c r="Z366" s="9">
        <v>0</v>
      </c>
      <c r="AA366" s="9">
        <v>0</v>
      </c>
      <c r="AB366" s="9">
        <v>0</v>
      </c>
    </row>
    <row r="367" spans="2:28" x14ac:dyDescent="0.2">
      <c r="B367" s="2" t="s">
        <v>194</v>
      </c>
      <c r="C367" s="8">
        <v>4.0000000000000001E-3</v>
      </c>
      <c r="D367" s="9">
        <v>0</v>
      </c>
      <c r="E367" s="9">
        <v>0</v>
      </c>
      <c r="F367" s="9">
        <v>1.7999999999999999E-2</v>
      </c>
      <c r="G367" s="9">
        <v>0</v>
      </c>
      <c r="H367" s="9">
        <v>0</v>
      </c>
      <c r="I367" s="9">
        <v>0</v>
      </c>
      <c r="J367" s="9">
        <v>0</v>
      </c>
      <c r="K367" s="9">
        <v>2.3E-2</v>
      </c>
      <c r="L367" s="9">
        <v>0</v>
      </c>
      <c r="M367" s="9">
        <v>0</v>
      </c>
      <c r="N367" s="9">
        <v>0</v>
      </c>
      <c r="O367" s="9">
        <v>0</v>
      </c>
      <c r="P367" s="9">
        <v>0</v>
      </c>
      <c r="Q367" s="9">
        <v>1.0999999999999999E-2</v>
      </c>
      <c r="R367" s="9">
        <v>0</v>
      </c>
      <c r="S367" s="9">
        <v>0</v>
      </c>
      <c r="T367" s="9">
        <v>5.0000000000000001E-3</v>
      </c>
      <c r="U367" s="9">
        <v>0</v>
      </c>
      <c r="V367" s="9">
        <v>0</v>
      </c>
      <c r="W367" s="9">
        <v>0</v>
      </c>
      <c r="X367" s="9">
        <v>0</v>
      </c>
      <c r="Y367" s="9">
        <v>1.7999999999999999E-2</v>
      </c>
      <c r="Z367" s="9">
        <v>0</v>
      </c>
      <c r="AA367" s="9">
        <v>0</v>
      </c>
      <c r="AB367" s="9">
        <v>0</v>
      </c>
    </row>
    <row r="368" spans="2:28" x14ac:dyDescent="0.2">
      <c r="B368" s="2" t="s">
        <v>195</v>
      </c>
      <c r="C368" s="8">
        <v>4.0000000000000001E-3</v>
      </c>
      <c r="D368" s="9">
        <v>0</v>
      </c>
      <c r="E368" s="9">
        <v>0</v>
      </c>
      <c r="F368" s="9">
        <v>0</v>
      </c>
      <c r="G368" s="9">
        <v>2.1000000000000001E-2</v>
      </c>
      <c r="H368" s="9">
        <v>0</v>
      </c>
      <c r="I368" s="9">
        <v>0</v>
      </c>
      <c r="J368" s="9">
        <v>0</v>
      </c>
      <c r="K368" s="9">
        <v>0</v>
      </c>
      <c r="L368" s="9">
        <v>0</v>
      </c>
      <c r="M368" s="9">
        <v>0</v>
      </c>
      <c r="N368" s="9">
        <v>0</v>
      </c>
      <c r="O368" s="9">
        <v>0</v>
      </c>
      <c r="P368" s="9">
        <v>0</v>
      </c>
      <c r="Q368" s="9">
        <v>1.0999999999999999E-2</v>
      </c>
      <c r="R368" s="9">
        <v>0</v>
      </c>
      <c r="S368" s="9">
        <v>5.2999999999999999E-2</v>
      </c>
      <c r="T368" s="9">
        <v>5.0000000000000001E-3</v>
      </c>
      <c r="U368" s="9">
        <v>0</v>
      </c>
      <c r="V368" s="9">
        <v>0</v>
      </c>
      <c r="W368" s="9">
        <v>0</v>
      </c>
      <c r="X368" s="9">
        <v>6.3E-2</v>
      </c>
      <c r="Y368" s="9">
        <v>0</v>
      </c>
      <c r="Z368" s="9">
        <v>0</v>
      </c>
      <c r="AA368" s="9">
        <v>0</v>
      </c>
      <c r="AB368" s="9">
        <v>0</v>
      </c>
    </row>
    <row r="369" spans="2:28" x14ac:dyDescent="0.2">
      <c r="B369" s="2" t="s">
        <v>196</v>
      </c>
      <c r="C369" s="8">
        <v>4.0000000000000001E-3</v>
      </c>
      <c r="D369" s="9">
        <v>0</v>
      </c>
      <c r="E369" s="9">
        <v>0</v>
      </c>
      <c r="F369" s="9">
        <v>0</v>
      </c>
      <c r="G369" s="9">
        <v>2.1000000000000001E-2</v>
      </c>
      <c r="H369" s="9">
        <v>0</v>
      </c>
      <c r="I369" s="9">
        <v>0</v>
      </c>
      <c r="J369" s="9">
        <v>0</v>
      </c>
      <c r="K369" s="9">
        <v>2.3E-2</v>
      </c>
      <c r="L369" s="9">
        <v>0</v>
      </c>
      <c r="M369" s="9">
        <v>0</v>
      </c>
      <c r="N369" s="9">
        <v>0</v>
      </c>
      <c r="O369" s="9">
        <v>0</v>
      </c>
      <c r="P369" s="9">
        <v>7.0000000000000001E-3</v>
      </c>
      <c r="Q369" s="9">
        <v>0</v>
      </c>
      <c r="R369" s="9">
        <v>5.0000000000000001E-3</v>
      </c>
      <c r="S369" s="9">
        <v>0</v>
      </c>
      <c r="T369" s="9">
        <v>5.0000000000000001E-3</v>
      </c>
      <c r="U369" s="9">
        <v>0</v>
      </c>
      <c r="V369" s="9">
        <v>0</v>
      </c>
      <c r="W369" s="9">
        <v>0</v>
      </c>
      <c r="X369" s="9">
        <v>0</v>
      </c>
      <c r="Y369" s="9">
        <v>0</v>
      </c>
      <c r="Z369" s="9">
        <v>0</v>
      </c>
      <c r="AA369" s="9">
        <v>1.7000000000000001E-2</v>
      </c>
      <c r="AB369" s="9">
        <v>0</v>
      </c>
    </row>
    <row r="370" spans="2:28" x14ac:dyDescent="0.2">
      <c r="B370" s="2" t="s">
        <v>197</v>
      </c>
      <c r="C370" s="8">
        <v>2.1000000000000001E-2</v>
      </c>
      <c r="D370" s="9">
        <v>0</v>
      </c>
      <c r="E370" s="9">
        <v>2.5999999999999999E-2</v>
      </c>
      <c r="F370" s="9">
        <v>0</v>
      </c>
      <c r="G370" s="9">
        <v>2.1000000000000001E-2</v>
      </c>
      <c r="H370" s="9">
        <v>4.4999999999999998E-2</v>
      </c>
      <c r="I370" s="9">
        <v>5.7000000000000002E-2</v>
      </c>
      <c r="J370" s="9">
        <v>0</v>
      </c>
      <c r="K370" s="9">
        <v>0</v>
      </c>
      <c r="L370" s="9">
        <v>3.2000000000000001E-2</v>
      </c>
      <c r="M370" s="9">
        <v>6.7000000000000004E-2</v>
      </c>
      <c r="N370" s="9">
        <v>0</v>
      </c>
      <c r="O370" s="9">
        <v>0</v>
      </c>
      <c r="P370" s="9">
        <v>2.1000000000000001E-2</v>
      </c>
      <c r="Q370" s="9">
        <v>2.3E-2</v>
      </c>
      <c r="R370" s="9">
        <v>2.5000000000000001E-2</v>
      </c>
      <c r="S370" s="9">
        <v>0</v>
      </c>
      <c r="T370" s="9">
        <v>1.6E-2</v>
      </c>
      <c r="U370" s="9">
        <v>6.3E-2</v>
      </c>
      <c r="V370" s="9">
        <v>2.9000000000000001E-2</v>
      </c>
      <c r="W370" s="9">
        <v>0</v>
      </c>
      <c r="X370" s="9">
        <v>6.3E-2</v>
      </c>
      <c r="Y370" s="9">
        <v>0</v>
      </c>
      <c r="Z370" s="9">
        <v>3.5999999999999997E-2</v>
      </c>
      <c r="AA370" s="9">
        <v>1.7000000000000001E-2</v>
      </c>
      <c r="AB370" s="9">
        <v>2.5999999999999999E-2</v>
      </c>
    </row>
    <row r="371" spans="2:28" x14ac:dyDescent="0.2">
      <c r="B371" s="2" t="s">
        <v>198</v>
      </c>
      <c r="C371" s="8">
        <v>4.0000000000000001E-3</v>
      </c>
      <c r="D371" s="9">
        <v>0</v>
      </c>
      <c r="E371" s="9">
        <v>0</v>
      </c>
      <c r="F371" s="9">
        <v>1.7999999999999999E-2</v>
      </c>
      <c r="G371" s="9">
        <v>0</v>
      </c>
      <c r="H371" s="9">
        <v>0</v>
      </c>
      <c r="I371" s="9">
        <v>0</v>
      </c>
      <c r="J371" s="9">
        <v>0</v>
      </c>
      <c r="K371" s="9">
        <v>0</v>
      </c>
      <c r="L371" s="9">
        <v>0</v>
      </c>
      <c r="M371" s="9">
        <v>0</v>
      </c>
      <c r="N371" s="9">
        <v>0</v>
      </c>
      <c r="O371" s="9">
        <v>0</v>
      </c>
      <c r="P371" s="9">
        <v>7.0000000000000001E-3</v>
      </c>
      <c r="Q371" s="9">
        <v>0</v>
      </c>
      <c r="R371" s="9">
        <v>5.0000000000000001E-3</v>
      </c>
      <c r="S371" s="9">
        <v>0</v>
      </c>
      <c r="T371" s="9">
        <v>0</v>
      </c>
      <c r="U371" s="9">
        <v>0</v>
      </c>
      <c r="V371" s="9">
        <v>2.9000000000000001E-2</v>
      </c>
      <c r="W371" s="9">
        <v>0</v>
      </c>
      <c r="X371" s="9">
        <v>0</v>
      </c>
      <c r="Y371" s="9">
        <v>0</v>
      </c>
      <c r="Z371" s="9">
        <v>1.7999999999999999E-2</v>
      </c>
      <c r="AA371" s="9">
        <v>0</v>
      </c>
      <c r="AB371" s="9">
        <v>0</v>
      </c>
    </row>
    <row r="372" spans="2:28" x14ac:dyDescent="0.2">
      <c r="B372" s="2" t="s">
        <v>349</v>
      </c>
      <c r="C372" s="8">
        <v>4.0000000000000001E-3</v>
      </c>
      <c r="D372" s="9">
        <v>0</v>
      </c>
      <c r="E372" s="9">
        <v>0</v>
      </c>
      <c r="F372" s="9">
        <v>1.7999999999999999E-2</v>
      </c>
      <c r="G372" s="9">
        <v>0</v>
      </c>
      <c r="H372" s="9">
        <v>0</v>
      </c>
      <c r="I372" s="9">
        <v>0</v>
      </c>
      <c r="J372" s="9">
        <v>0</v>
      </c>
      <c r="K372" s="9">
        <v>0</v>
      </c>
      <c r="L372" s="9">
        <v>0</v>
      </c>
      <c r="M372" s="9">
        <v>3.3000000000000002E-2</v>
      </c>
      <c r="N372" s="9">
        <v>0</v>
      </c>
      <c r="O372" s="9">
        <v>0</v>
      </c>
      <c r="P372" s="9">
        <v>0</v>
      </c>
      <c r="Q372" s="9">
        <v>1.0999999999999999E-2</v>
      </c>
      <c r="R372" s="9">
        <v>5.0000000000000001E-3</v>
      </c>
      <c r="S372" s="9">
        <v>0</v>
      </c>
      <c r="T372" s="9">
        <v>5.0000000000000001E-3</v>
      </c>
      <c r="U372" s="9">
        <v>0</v>
      </c>
      <c r="V372" s="9">
        <v>0</v>
      </c>
      <c r="W372" s="9">
        <v>0</v>
      </c>
      <c r="X372" s="9">
        <v>0</v>
      </c>
      <c r="Y372" s="9">
        <v>0</v>
      </c>
      <c r="Z372" s="9">
        <v>1.7999999999999999E-2</v>
      </c>
      <c r="AA372" s="9">
        <v>0</v>
      </c>
      <c r="AB372" s="9">
        <v>0</v>
      </c>
    </row>
    <row r="373" spans="2:28" x14ac:dyDescent="0.2">
      <c r="B373" s="2" t="s">
        <v>350</v>
      </c>
      <c r="C373" s="8">
        <v>1.2999999999999999E-2</v>
      </c>
      <c r="D373" s="9">
        <v>0</v>
      </c>
      <c r="E373" s="9">
        <v>2.5999999999999999E-2</v>
      </c>
      <c r="F373" s="9">
        <v>1.7999999999999999E-2</v>
      </c>
      <c r="G373" s="9">
        <v>2.1000000000000001E-2</v>
      </c>
      <c r="H373" s="9">
        <v>0</v>
      </c>
      <c r="I373" s="9">
        <v>0</v>
      </c>
      <c r="J373" s="9">
        <v>0</v>
      </c>
      <c r="K373" s="9">
        <v>0</v>
      </c>
      <c r="L373" s="9">
        <v>1.6E-2</v>
      </c>
      <c r="M373" s="9">
        <v>3.3000000000000002E-2</v>
      </c>
      <c r="N373" s="9">
        <v>6.7000000000000004E-2</v>
      </c>
      <c r="O373" s="9">
        <v>0</v>
      </c>
      <c r="P373" s="9">
        <v>7.0000000000000001E-3</v>
      </c>
      <c r="Q373" s="9">
        <v>2.3E-2</v>
      </c>
      <c r="R373" s="9">
        <v>0.01</v>
      </c>
      <c r="S373" s="9">
        <v>0</v>
      </c>
      <c r="T373" s="9">
        <v>1.6E-2</v>
      </c>
      <c r="U373" s="9">
        <v>0</v>
      </c>
      <c r="V373" s="9">
        <v>0</v>
      </c>
      <c r="W373" s="9">
        <v>0</v>
      </c>
      <c r="X373" s="9">
        <v>6.3E-2</v>
      </c>
      <c r="Y373" s="9">
        <v>0</v>
      </c>
      <c r="Z373" s="9">
        <v>0</v>
      </c>
      <c r="AA373" s="9">
        <v>0</v>
      </c>
      <c r="AB373" s="9">
        <v>5.2999999999999999E-2</v>
      </c>
    </row>
    <row r="374" spans="2:28" x14ac:dyDescent="0.2">
      <c r="B374" s="2" t="s">
        <v>351</v>
      </c>
      <c r="C374" s="8">
        <v>4.0000000000000001E-3</v>
      </c>
      <c r="D374" s="9">
        <v>0</v>
      </c>
      <c r="E374" s="9">
        <v>0</v>
      </c>
      <c r="F374" s="9">
        <v>0</v>
      </c>
      <c r="G374" s="9">
        <v>0</v>
      </c>
      <c r="H374" s="9">
        <v>4.4999999999999998E-2</v>
      </c>
      <c r="I374" s="9">
        <v>0</v>
      </c>
      <c r="J374" s="9">
        <v>0</v>
      </c>
      <c r="K374" s="9">
        <v>0</v>
      </c>
      <c r="L374" s="9">
        <v>0</v>
      </c>
      <c r="M374" s="9">
        <v>0</v>
      </c>
      <c r="N374" s="9">
        <v>0</v>
      </c>
      <c r="O374" s="9">
        <v>0</v>
      </c>
      <c r="P374" s="9">
        <v>7.0000000000000001E-3</v>
      </c>
      <c r="Q374" s="9">
        <v>0</v>
      </c>
      <c r="R374" s="9">
        <v>0</v>
      </c>
      <c r="S374" s="9">
        <v>0</v>
      </c>
      <c r="T374" s="9">
        <v>5.0000000000000001E-3</v>
      </c>
      <c r="U374" s="9">
        <v>0</v>
      </c>
      <c r="V374" s="9">
        <v>0</v>
      </c>
      <c r="W374" s="9">
        <v>0</v>
      </c>
      <c r="X374" s="9">
        <v>0</v>
      </c>
      <c r="Y374" s="9">
        <v>0</v>
      </c>
      <c r="Z374" s="9">
        <v>0</v>
      </c>
      <c r="AA374" s="9">
        <v>1.7000000000000001E-2</v>
      </c>
      <c r="AB374" s="9">
        <v>0</v>
      </c>
    </row>
    <row r="375" spans="2:28" x14ac:dyDescent="0.2">
      <c r="B375" s="2" t="s">
        <v>352</v>
      </c>
      <c r="C375" s="8">
        <v>8.0000000000000002E-3</v>
      </c>
      <c r="D375" s="9">
        <v>0</v>
      </c>
      <c r="E375" s="9">
        <v>0</v>
      </c>
      <c r="F375" s="9">
        <v>1.7999999999999999E-2</v>
      </c>
      <c r="G375" s="9">
        <v>2.1000000000000001E-2</v>
      </c>
      <c r="H375" s="9">
        <v>0</v>
      </c>
      <c r="I375" s="9">
        <v>0</v>
      </c>
      <c r="J375" s="9">
        <v>0.105</v>
      </c>
      <c r="K375" s="9">
        <v>0</v>
      </c>
      <c r="L375" s="9">
        <v>0</v>
      </c>
      <c r="M375" s="9">
        <v>0</v>
      </c>
      <c r="N375" s="9">
        <v>0</v>
      </c>
      <c r="O375" s="9">
        <v>0</v>
      </c>
      <c r="P375" s="9">
        <v>7.0000000000000001E-3</v>
      </c>
      <c r="Q375" s="9">
        <v>1.0999999999999999E-2</v>
      </c>
      <c r="R375" s="9">
        <v>0.01</v>
      </c>
      <c r="S375" s="9">
        <v>0</v>
      </c>
      <c r="T375" s="9">
        <v>1.0999999999999999E-2</v>
      </c>
      <c r="U375" s="9">
        <v>0</v>
      </c>
      <c r="V375" s="9">
        <v>0</v>
      </c>
      <c r="W375" s="9">
        <v>0</v>
      </c>
      <c r="X375" s="9">
        <v>0</v>
      </c>
      <c r="Y375" s="9">
        <v>0</v>
      </c>
      <c r="Z375" s="9">
        <v>0</v>
      </c>
      <c r="AA375" s="9">
        <v>3.3000000000000002E-2</v>
      </c>
      <c r="AB375" s="9">
        <v>0</v>
      </c>
    </row>
    <row r="376" spans="2:28" x14ac:dyDescent="0.2">
      <c r="B376" s="2" t="s">
        <v>353</v>
      </c>
      <c r="C376" s="8">
        <v>4.2000000000000003E-2</v>
      </c>
      <c r="D376" s="9">
        <v>8.3000000000000004E-2</v>
      </c>
      <c r="E376" s="9">
        <v>0</v>
      </c>
      <c r="F376" s="9">
        <v>1.7999999999999999E-2</v>
      </c>
      <c r="G376" s="9">
        <v>4.2999999999999997E-2</v>
      </c>
      <c r="H376" s="9">
        <v>0.13600000000000001</v>
      </c>
      <c r="I376" s="9">
        <v>2.9000000000000001E-2</v>
      </c>
      <c r="J376" s="9">
        <v>0</v>
      </c>
      <c r="K376" s="9">
        <v>9.0999999999999998E-2</v>
      </c>
      <c r="L376" s="9">
        <v>1.6E-2</v>
      </c>
      <c r="M376" s="9">
        <v>6.7000000000000004E-2</v>
      </c>
      <c r="N376" s="9">
        <v>6.7000000000000004E-2</v>
      </c>
      <c r="O376" s="9">
        <v>0</v>
      </c>
      <c r="P376" s="9">
        <v>4.1000000000000002E-2</v>
      </c>
      <c r="Q376" s="9">
        <v>3.4000000000000002E-2</v>
      </c>
      <c r="R376" s="9">
        <v>0.05</v>
      </c>
      <c r="S376" s="9">
        <v>0</v>
      </c>
      <c r="T376" s="9">
        <v>5.3999999999999999E-2</v>
      </c>
      <c r="U376" s="9">
        <v>0</v>
      </c>
      <c r="V376" s="9">
        <v>0</v>
      </c>
      <c r="W376" s="9">
        <v>0</v>
      </c>
      <c r="X376" s="9">
        <v>6.3E-2</v>
      </c>
      <c r="Y376" s="9">
        <v>8.7999999999999995E-2</v>
      </c>
      <c r="Z376" s="9">
        <v>0</v>
      </c>
      <c r="AA376" s="9">
        <v>3.3000000000000002E-2</v>
      </c>
      <c r="AB376" s="9">
        <v>5.2999999999999999E-2</v>
      </c>
    </row>
    <row r="377" spans="2:28" ht="25.5" x14ac:dyDescent="0.2">
      <c r="B377" s="2" t="s">
        <v>354</v>
      </c>
      <c r="C377" s="8">
        <v>4.0000000000000001E-3</v>
      </c>
      <c r="D377" s="9">
        <v>2.8000000000000001E-2</v>
      </c>
      <c r="E377" s="9">
        <v>0</v>
      </c>
      <c r="F377" s="9">
        <v>0</v>
      </c>
      <c r="G377" s="9">
        <v>0</v>
      </c>
      <c r="H377" s="9">
        <v>0</v>
      </c>
      <c r="I377" s="9">
        <v>0</v>
      </c>
      <c r="J377" s="9">
        <v>5.2999999999999999E-2</v>
      </c>
      <c r="K377" s="9">
        <v>0</v>
      </c>
      <c r="L377" s="9">
        <v>0</v>
      </c>
      <c r="M377" s="9">
        <v>0</v>
      </c>
      <c r="N377" s="9">
        <v>0</v>
      </c>
      <c r="O377" s="9">
        <v>0</v>
      </c>
      <c r="P377" s="9">
        <v>7.0000000000000001E-3</v>
      </c>
      <c r="Q377" s="9">
        <v>0</v>
      </c>
      <c r="R377" s="9">
        <v>5.0000000000000001E-3</v>
      </c>
      <c r="S377" s="9">
        <v>0</v>
      </c>
      <c r="T377" s="9">
        <v>5.0000000000000001E-3</v>
      </c>
      <c r="U377" s="9">
        <v>0</v>
      </c>
      <c r="V377" s="9">
        <v>0</v>
      </c>
      <c r="W377" s="9">
        <v>0</v>
      </c>
      <c r="X377" s="9">
        <v>0</v>
      </c>
      <c r="Y377" s="9">
        <v>0</v>
      </c>
      <c r="Z377" s="9">
        <v>0</v>
      </c>
      <c r="AA377" s="9">
        <v>1.7000000000000001E-2</v>
      </c>
      <c r="AB377" s="9">
        <v>0</v>
      </c>
    </row>
    <row r="378" spans="2:28" x14ac:dyDescent="0.2">
      <c r="B378" s="2" t="s">
        <v>355</v>
      </c>
      <c r="C378" s="8">
        <v>4.0000000000000001E-3</v>
      </c>
      <c r="D378" s="9">
        <v>0</v>
      </c>
      <c r="E378" s="9">
        <v>0</v>
      </c>
      <c r="F378" s="9">
        <v>0</v>
      </c>
      <c r="G378" s="9">
        <v>0</v>
      </c>
      <c r="H378" s="9">
        <v>0</v>
      </c>
      <c r="I378" s="9">
        <v>2.9000000000000001E-2</v>
      </c>
      <c r="J378" s="9">
        <v>0</v>
      </c>
      <c r="K378" s="9">
        <v>0</v>
      </c>
      <c r="L378" s="9">
        <v>0</v>
      </c>
      <c r="M378" s="9">
        <v>3.3000000000000002E-2</v>
      </c>
      <c r="N378" s="9">
        <v>0</v>
      </c>
      <c r="O378" s="9">
        <v>0</v>
      </c>
      <c r="P378" s="9">
        <v>7.0000000000000001E-3</v>
      </c>
      <c r="Q378" s="9">
        <v>0</v>
      </c>
      <c r="R378" s="9">
        <v>5.0000000000000001E-3</v>
      </c>
      <c r="S378" s="9">
        <v>0</v>
      </c>
      <c r="T378" s="9">
        <v>5.0000000000000001E-3</v>
      </c>
      <c r="U378" s="9">
        <v>0</v>
      </c>
      <c r="V378" s="9">
        <v>0</v>
      </c>
      <c r="W378" s="9">
        <v>0</v>
      </c>
      <c r="X378" s="9">
        <v>0</v>
      </c>
      <c r="Y378" s="9">
        <v>0</v>
      </c>
      <c r="Z378" s="9">
        <v>0</v>
      </c>
      <c r="AA378" s="9">
        <v>0</v>
      </c>
      <c r="AB378" s="9">
        <v>2.5999999999999999E-2</v>
      </c>
    </row>
    <row r="379" spans="2:28" x14ac:dyDescent="0.2">
      <c r="B379" s="2" t="s">
        <v>478</v>
      </c>
      <c r="C379" s="8">
        <v>4.0000000000000001E-3</v>
      </c>
      <c r="D379" s="9">
        <v>0</v>
      </c>
      <c r="E379" s="9">
        <v>0</v>
      </c>
      <c r="F379" s="9">
        <v>0</v>
      </c>
      <c r="G379" s="9">
        <v>0</v>
      </c>
      <c r="H379" s="9">
        <v>0</v>
      </c>
      <c r="I379" s="9">
        <v>2.9000000000000001E-2</v>
      </c>
      <c r="J379" s="9">
        <v>0</v>
      </c>
      <c r="K379" s="9">
        <v>0</v>
      </c>
      <c r="L379" s="9">
        <v>0</v>
      </c>
      <c r="M379" s="9">
        <v>3.3000000000000002E-2</v>
      </c>
      <c r="N379" s="9">
        <v>0</v>
      </c>
      <c r="O379" s="9">
        <v>0</v>
      </c>
      <c r="P379" s="9">
        <v>7.0000000000000001E-3</v>
      </c>
      <c r="Q379" s="9">
        <v>0</v>
      </c>
      <c r="R379" s="9">
        <v>5.0000000000000001E-3</v>
      </c>
      <c r="S379" s="9">
        <v>0</v>
      </c>
      <c r="T379" s="9">
        <v>5.0000000000000001E-3</v>
      </c>
      <c r="U379" s="9">
        <v>0</v>
      </c>
      <c r="V379" s="9">
        <v>0</v>
      </c>
      <c r="W379" s="9">
        <v>0</v>
      </c>
      <c r="X379" s="9">
        <v>0</v>
      </c>
      <c r="Y379" s="9">
        <v>0</v>
      </c>
      <c r="Z379" s="9">
        <v>0</v>
      </c>
      <c r="AA379" s="9">
        <v>0</v>
      </c>
      <c r="AB379" s="9">
        <v>2.5999999999999999E-2</v>
      </c>
    </row>
    <row r="380" spans="2:28" x14ac:dyDescent="0.2">
      <c r="B380" s="2" t="s">
        <v>363</v>
      </c>
      <c r="C380" s="8">
        <v>4.0000000000000001E-3</v>
      </c>
      <c r="D380" s="9">
        <v>0</v>
      </c>
      <c r="E380" s="9">
        <v>0</v>
      </c>
      <c r="F380" s="9">
        <v>0</v>
      </c>
      <c r="G380" s="9">
        <v>0</v>
      </c>
      <c r="H380" s="9">
        <v>0</v>
      </c>
      <c r="I380" s="9">
        <v>2.9000000000000001E-2</v>
      </c>
      <c r="J380" s="9">
        <v>5.2999999999999999E-2</v>
      </c>
      <c r="K380" s="9">
        <v>0</v>
      </c>
      <c r="L380" s="9">
        <v>0</v>
      </c>
      <c r="M380" s="9">
        <v>0</v>
      </c>
      <c r="N380" s="9">
        <v>0</v>
      </c>
      <c r="O380" s="9">
        <v>0</v>
      </c>
      <c r="P380" s="9">
        <v>7.0000000000000001E-3</v>
      </c>
      <c r="Q380" s="9">
        <v>0</v>
      </c>
      <c r="R380" s="9">
        <v>5.0000000000000001E-3</v>
      </c>
      <c r="S380" s="9">
        <v>0</v>
      </c>
      <c r="T380" s="9">
        <v>5.0000000000000001E-3</v>
      </c>
      <c r="U380" s="9">
        <v>0</v>
      </c>
      <c r="V380" s="9">
        <v>0</v>
      </c>
      <c r="W380" s="9">
        <v>0</v>
      </c>
      <c r="X380" s="9">
        <v>0</v>
      </c>
      <c r="Y380" s="9">
        <v>0</v>
      </c>
      <c r="Z380" s="9">
        <v>0</v>
      </c>
      <c r="AA380" s="9">
        <v>1.7000000000000001E-2</v>
      </c>
      <c r="AB380" s="9">
        <v>0</v>
      </c>
    </row>
    <row r="381" spans="2:28" x14ac:dyDescent="0.2">
      <c r="B381" s="2" t="s">
        <v>364</v>
      </c>
      <c r="C381" s="8">
        <v>4.0000000000000001E-3</v>
      </c>
      <c r="D381" s="9">
        <v>0</v>
      </c>
      <c r="E381" s="9">
        <v>0</v>
      </c>
      <c r="F381" s="9">
        <v>0</v>
      </c>
      <c r="G381" s="9">
        <v>0</v>
      </c>
      <c r="H381" s="9">
        <v>0</v>
      </c>
      <c r="I381" s="9">
        <v>2.9000000000000001E-2</v>
      </c>
      <c r="J381" s="9">
        <v>5.2999999999999999E-2</v>
      </c>
      <c r="K381" s="9">
        <v>0</v>
      </c>
      <c r="L381" s="9">
        <v>0</v>
      </c>
      <c r="M381" s="9">
        <v>0</v>
      </c>
      <c r="N381" s="9">
        <v>0</v>
      </c>
      <c r="O381" s="9">
        <v>0</v>
      </c>
      <c r="P381" s="9">
        <v>7.0000000000000001E-3</v>
      </c>
      <c r="Q381" s="9">
        <v>0</v>
      </c>
      <c r="R381" s="9">
        <v>5.0000000000000001E-3</v>
      </c>
      <c r="S381" s="9">
        <v>0</v>
      </c>
      <c r="T381" s="9">
        <v>0</v>
      </c>
      <c r="U381" s="9">
        <v>0</v>
      </c>
      <c r="V381" s="9">
        <v>2.9000000000000001E-2</v>
      </c>
      <c r="W381" s="9">
        <v>0</v>
      </c>
      <c r="X381" s="9">
        <v>0</v>
      </c>
      <c r="Y381" s="9">
        <v>0</v>
      </c>
      <c r="Z381" s="9">
        <v>0</v>
      </c>
      <c r="AA381" s="9">
        <v>1.7000000000000001E-2</v>
      </c>
      <c r="AB381" s="9">
        <v>0</v>
      </c>
    </row>
    <row r="382" spans="2:28" x14ac:dyDescent="0.2">
      <c r="B382" s="2" t="s">
        <v>365</v>
      </c>
      <c r="C382" s="8">
        <v>8.0000000000000002E-3</v>
      </c>
      <c r="D382" s="9">
        <v>2.8000000000000001E-2</v>
      </c>
      <c r="E382" s="9">
        <v>2.5999999999999999E-2</v>
      </c>
      <c r="F382" s="9">
        <v>0</v>
      </c>
      <c r="G382" s="9">
        <v>0</v>
      </c>
      <c r="H382" s="9">
        <v>0</v>
      </c>
      <c r="I382" s="9">
        <v>0</v>
      </c>
      <c r="J382" s="9">
        <v>0</v>
      </c>
      <c r="K382" s="9">
        <v>0</v>
      </c>
      <c r="L382" s="9">
        <v>3.2000000000000001E-2</v>
      </c>
      <c r="M382" s="9">
        <v>0</v>
      </c>
      <c r="N382" s="9">
        <v>0</v>
      </c>
      <c r="O382" s="9">
        <v>0</v>
      </c>
      <c r="P382" s="9">
        <v>7.0000000000000001E-3</v>
      </c>
      <c r="Q382" s="9">
        <v>1.0999999999999999E-2</v>
      </c>
      <c r="R382" s="9">
        <v>0.01</v>
      </c>
      <c r="S382" s="9">
        <v>0</v>
      </c>
      <c r="T382" s="9">
        <v>0</v>
      </c>
      <c r="U382" s="9">
        <v>0.125</v>
      </c>
      <c r="V382" s="9">
        <v>0</v>
      </c>
      <c r="W382" s="9">
        <v>0</v>
      </c>
      <c r="X382" s="9">
        <v>0</v>
      </c>
      <c r="Y382" s="9">
        <v>0</v>
      </c>
      <c r="Z382" s="9">
        <v>1.7999999999999999E-2</v>
      </c>
      <c r="AA382" s="9">
        <v>1.7000000000000001E-2</v>
      </c>
      <c r="AB382" s="9">
        <v>0</v>
      </c>
    </row>
    <row r="383" spans="2:28" x14ac:dyDescent="0.2">
      <c r="B383" s="2" t="s">
        <v>366</v>
      </c>
      <c r="C383" s="8">
        <v>4.0000000000000001E-3</v>
      </c>
      <c r="D383" s="9">
        <v>0</v>
      </c>
      <c r="E383" s="9">
        <v>0</v>
      </c>
      <c r="F383" s="9">
        <v>1.7999999999999999E-2</v>
      </c>
      <c r="G383" s="9">
        <v>0</v>
      </c>
      <c r="H383" s="9">
        <v>0</v>
      </c>
      <c r="I383" s="9">
        <v>0</v>
      </c>
      <c r="J383" s="9">
        <v>0</v>
      </c>
      <c r="K383" s="9">
        <v>2.3E-2</v>
      </c>
      <c r="L383" s="9">
        <v>0</v>
      </c>
      <c r="M383" s="9">
        <v>0</v>
      </c>
      <c r="N383" s="9">
        <v>0</v>
      </c>
      <c r="O383" s="9">
        <v>0</v>
      </c>
      <c r="P383" s="9">
        <v>7.0000000000000001E-3</v>
      </c>
      <c r="Q383" s="9">
        <v>0</v>
      </c>
      <c r="R383" s="9">
        <v>5.0000000000000001E-3</v>
      </c>
      <c r="S383" s="9">
        <v>0</v>
      </c>
      <c r="T383" s="9">
        <v>5.0000000000000001E-3</v>
      </c>
      <c r="U383" s="9">
        <v>0</v>
      </c>
      <c r="V383" s="9">
        <v>0</v>
      </c>
      <c r="W383" s="9">
        <v>0</v>
      </c>
      <c r="X383" s="9">
        <v>0</v>
      </c>
      <c r="Y383" s="9">
        <v>0</v>
      </c>
      <c r="Z383" s="9">
        <v>0</v>
      </c>
      <c r="AA383" s="9">
        <v>1.7000000000000001E-2</v>
      </c>
      <c r="AB383" s="9">
        <v>0</v>
      </c>
    </row>
    <row r="384" spans="2:28" x14ac:dyDescent="0.2">
      <c r="B384" s="2" t="s">
        <v>359</v>
      </c>
      <c r="C384" s="8">
        <v>4.0000000000000001E-3</v>
      </c>
      <c r="D384" s="9">
        <v>0</v>
      </c>
      <c r="E384" s="9">
        <v>0</v>
      </c>
      <c r="F384" s="9">
        <v>1.7999999999999999E-2</v>
      </c>
      <c r="G384" s="9">
        <v>0</v>
      </c>
      <c r="H384" s="9">
        <v>0</v>
      </c>
      <c r="I384" s="9">
        <v>0</v>
      </c>
      <c r="J384" s="9">
        <v>0</v>
      </c>
      <c r="K384" s="9">
        <v>0</v>
      </c>
      <c r="L384" s="9">
        <v>0</v>
      </c>
      <c r="M384" s="9">
        <v>0</v>
      </c>
      <c r="N384" s="9">
        <v>0</v>
      </c>
      <c r="O384" s="9">
        <v>7.6999999999999999E-2</v>
      </c>
      <c r="P384" s="9">
        <v>0</v>
      </c>
      <c r="Q384" s="9">
        <v>1.0999999999999999E-2</v>
      </c>
      <c r="R384" s="9">
        <v>5.0000000000000001E-3</v>
      </c>
      <c r="S384" s="9">
        <v>0</v>
      </c>
      <c r="T384" s="9">
        <v>0</v>
      </c>
      <c r="U384" s="9">
        <v>0</v>
      </c>
      <c r="V384" s="9">
        <v>2.9000000000000001E-2</v>
      </c>
      <c r="W384" s="9">
        <v>0</v>
      </c>
      <c r="X384" s="9">
        <v>0</v>
      </c>
      <c r="Y384" s="9">
        <v>1.7999999999999999E-2</v>
      </c>
      <c r="Z384" s="9">
        <v>0</v>
      </c>
      <c r="AA384" s="9">
        <v>0</v>
      </c>
      <c r="AB384" s="9">
        <v>0</v>
      </c>
    </row>
    <row r="385" spans="2:28" x14ac:dyDescent="0.2">
      <c r="B385" s="2" t="s">
        <v>479</v>
      </c>
      <c r="C385" s="8">
        <v>4.0000000000000001E-3</v>
      </c>
      <c r="D385" s="9">
        <v>0</v>
      </c>
      <c r="E385" s="9">
        <v>0</v>
      </c>
      <c r="F385" s="9">
        <v>0</v>
      </c>
      <c r="G385" s="9">
        <v>2.1000000000000001E-2</v>
      </c>
      <c r="H385" s="9">
        <v>0</v>
      </c>
      <c r="I385" s="9">
        <v>0</v>
      </c>
      <c r="J385" s="9">
        <v>0</v>
      </c>
      <c r="K385" s="9">
        <v>2.3E-2</v>
      </c>
      <c r="L385" s="9">
        <v>0</v>
      </c>
      <c r="M385" s="9">
        <v>0</v>
      </c>
      <c r="N385" s="9">
        <v>0</v>
      </c>
      <c r="O385" s="9">
        <v>0</v>
      </c>
      <c r="P385" s="9">
        <v>0</v>
      </c>
      <c r="Q385" s="9">
        <v>1.0999999999999999E-2</v>
      </c>
      <c r="R385" s="9">
        <v>5.0000000000000001E-3</v>
      </c>
      <c r="S385" s="9">
        <v>0</v>
      </c>
      <c r="T385" s="9">
        <v>5.0000000000000001E-3</v>
      </c>
      <c r="U385" s="9">
        <v>0</v>
      </c>
      <c r="V385" s="9">
        <v>0</v>
      </c>
      <c r="W385" s="9">
        <v>0</v>
      </c>
      <c r="X385" s="9">
        <v>0</v>
      </c>
      <c r="Y385" s="9">
        <v>0</v>
      </c>
      <c r="Z385" s="9">
        <v>0</v>
      </c>
      <c r="AA385" s="9">
        <v>0</v>
      </c>
      <c r="AB385" s="9">
        <v>2.5999999999999999E-2</v>
      </c>
    </row>
    <row r="386" spans="2:28" x14ac:dyDescent="0.2">
      <c r="B386" s="2" t="s">
        <v>360</v>
      </c>
      <c r="C386" s="8">
        <v>4.0000000000000001E-3</v>
      </c>
      <c r="D386" s="9">
        <v>0</v>
      </c>
      <c r="E386" s="9">
        <v>0</v>
      </c>
      <c r="F386" s="9">
        <v>0</v>
      </c>
      <c r="G386" s="9">
        <v>2.1000000000000001E-2</v>
      </c>
      <c r="H386" s="9">
        <v>0</v>
      </c>
      <c r="I386" s="9">
        <v>0</v>
      </c>
      <c r="J386" s="9">
        <v>0</v>
      </c>
      <c r="K386" s="9">
        <v>0</v>
      </c>
      <c r="L386" s="9">
        <v>0</v>
      </c>
      <c r="M386" s="9">
        <v>3.3000000000000002E-2</v>
      </c>
      <c r="N386" s="9">
        <v>0</v>
      </c>
      <c r="O386" s="9">
        <v>0</v>
      </c>
      <c r="P386" s="9">
        <v>7.0000000000000001E-3</v>
      </c>
      <c r="Q386" s="9">
        <v>0</v>
      </c>
      <c r="R386" s="9">
        <v>5.0000000000000001E-3</v>
      </c>
      <c r="S386" s="9">
        <v>0</v>
      </c>
      <c r="T386" s="9">
        <v>0</v>
      </c>
      <c r="U386" s="9">
        <v>0</v>
      </c>
      <c r="V386" s="9">
        <v>2.9000000000000001E-2</v>
      </c>
      <c r="W386" s="9">
        <v>0</v>
      </c>
      <c r="X386" s="9">
        <v>0</v>
      </c>
      <c r="Y386" s="9">
        <v>0</v>
      </c>
      <c r="Z386" s="9">
        <v>0</v>
      </c>
      <c r="AA386" s="9">
        <v>1.7000000000000001E-2</v>
      </c>
      <c r="AB386" s="9">
        <v>0</v>
      </c>
    </row>
    <row r="387" spans="2:28" x14ac:dyDescent="0.2">
      <c r="B387" s="2" t="s">
        <v>361</v>
      </c>
      <c r="C387" s="8">
        <v>8.0000000000000002E-3</v>
      </c>
      <c r="D387" s="9">
        <v>5.6000000000000001E-2</v>
      </c>
      <c r="E387" s="9">
        <v>0</v>
      </c>
      <c r="F387" s="9">
        <v>0</v>
      </c>
      <c r="G387" s="9">
        <v>0</v>
      </c>
      <c r="H387" s="9">
        <v>0</v>
      </c>
      <c r="I387" s="9">
        <v>0</v>
      </c>
      <c r="J387" s="9">
        <v>0</v>
      </c>
      <c r="K387" s="9">
        <v>2.3E-2</v>
      </c>
      <c r="L387" s="9">
        <v>0</v>
      </c>
      <c r="M387" s="9">
        <v>3.3000000000000002E-2</v>
      </c>
      <c r="N387" s="9">
        <v>0</v>
      </c>
      <c r="O387" s="9">
        <v>0</v>
      </c>
      <c r="P387" s="9">
        <v>0</v>
      </c>
      <c r="Q387" s="9">
        <v>2.3E-2</v>
      </c>
      <c r="R387" s="9">
        <v>0.01</v>
      </c>
      <c r="S387" s="9">
        <v>0</v>
      </c>
      <c r="T387" s="9">
        <v>1.0999999999999999E-2</v>
      </c>
      <c r="U387" s="9">
        <v>0</v>
      </c>
      <c r="V387" s="9">
        <v>0</v>
      </c>
      <c r="W387" s="9">
        <v>0</v>
      </c>
      <c r="X387" s="9">
        <v>0</v>
      </c>
      <c r="Y387" s="9">
        <v>0</v>
      </c>
      <c r="Z387" s="9">
        <v>3.5999999999999997E-2</v>
      </c>
      <c r="AA387" s="9">
        <v>0</v>
      </c>
      <c r="AB387" s="9">
        <v>0</v>
      </c>
    </row>
    <row r="388" spans="2:28" x14ac:dyDescent="0.2">
      <c r="B388" s="2" t="s">
        <v>362</v>
      </c>
      <c r="C388" s="8">
        <v>4.0000000000000001E-3</v>
      </c>
      <c r="D388" s="9">
        <v>0</v>
      </c>
      <c r="E388" s="9">
        <v>0</v>
      </c>
      <c r="F388" s="9">
        <v>1.7999999999999999E-2</v>
      </c>
      <c r="G388" s="9">
        <v>0</v>
      </c>
      <c r="H388" s="9">
        <v>0</v>
      </c>
      <c r="I388" s="9">
        <v>0</v>
      </c>
      <c r="J388" s="9">
        <v>0</v>
      </c>
      <c r="K388" s="9">
        <v>0</v>
      </c>
      <c r="L388" s="9">
        <v>1.6E-2</v>
      </c>
      <c r="M388" s="9">
        <v>0</v>
      </c>
      <c r="N388" s="9">
        <v>0</v>
      </c>
      <c r="O388" s="9">
        <v>0</v>
      </c>
      <c r="P388" s="9">
        <v>0</v>
      </c>
      <c r="Q388" s="9">
        <v>1.0999999999999999E-2</v>
      </c>
      <c r="R388" s="9">
        <v>5.0000000000000001E-3</v>
      </c>
      <c r="S388" s="9">
        <v>0</v>
      </c>
      <c r="T388" s="9">
        <v>5.0000000000000001E-3</v>
      </c>
      <c r="U388" s="9">
        <v>0</v>
      </c>
      <c r="V388" s="9">
        <v>0</v>
      </c>
      <c r="W388" s="9">
        <v>0</v>
      </c>
      <c r="X388" s="9">
        <v>0</v>
      </c>
      <c r="Y388" s="9">
        <v>1.7999999999999999E-2</v>
      </c>
      <c r="Z388" s="9">
        <v>0</v>
      </c>
      <c r="AA388" s="9">
        <v>0</v>
      </c>
      <c r="AB388" s="9">
        <v>0</v>
      </c>
    </row>
    <row r="389" spans="2:28" x14ac:dyDescent="0.2">
      <c r="B389" s="2" t="s">
        <v>215</v>
      </c>
      <c r="C389" s="8">
        <v>4.0000000000000001E-3</v>
      </c>
      <c r="D389" s="9">
        <v>0</v>
      </c>
      <c r="E389" s="9">
        <v>0</v>
      </c>
      <c r="F389" s="9">
        <v>1.7999999999999999E-2</v>
      </c>
      <c r="G389" s="9">
        <v>0</v>
      </c>
      <c r="H389" s="9">
        <v>0</v>
      </c>
      <c r="I389" s="9">
        <v>0</v>
      </c>
      <c r="J389" s="9">
        <v>0</v>
      </c>
      <c r="K389" s="9">
        <v>0</v>
      </c>
      <c r="L389" s="9">
        <v>0</v>
      </c>
      <c r="M389" s="9">
        <v>0</v>
      </c>
      <c r="N389" s="9">
        <v>0</v>
      </c>
      <c r="O389" s="9">
        <v>0</v>
      </c>
      <c r="P389" s="9">
        <v>7.0000000000000001E-3</v>
      </c>
      <c r="Q389" s="9">
        <v>0</v>
      </c>
      <c r="R389" s="9">
        <v>5.0000000000000001E-3</v>
      </c>
      <c r="S389" s="9">
        <v>0</v>
      </c>
      <c r="T389" s="9">
        <v>5.0000000000000001E-3</v>
      </c>
      <c r="U389" s="9">
        <v>0</v>
      </c>
      <c r="V389" s="9">
        <v>0</v>
      </c>
      <c r="W389" s="9">
        <v>0</v>
      </c>
      <c r="X389" s="9">
        <v>0</v>
      </c>
      <c r="Y389" s="9">
        <v>1.7999999999999999E-2</v>
      </c>
      <c r="Z389" s="9">
        <v>0</v>
      </c>
      <c r="AA389" s="9">
        <v>0</v>
      </c>
      <c r="AB389" s="9">
        <v>0</v>
      </c>
    </row>
    <row r="390" spans="2:28" x14ac:dyDescent="0.2">
      <c r="B390" s="2" t="s">
        <v>216</v>
      </c>
      <c r="C390" s="8">
        <v>4.0000000000000001E-3</v>
      </c>
      <c r="D390" s="9">
        <v>0</v>
      </c>
      <c r="E390" s="9">
        <v>0</v>
      </c>
      <c r="F390" s="9">
        <v>1.7999999999999999E-2</v>
      </c>
      <c r="G390" s="9">
        <v>0</v>
      </c>
      <c r="H390" s="9">
        <v>0</v>
      </c>
      <c r="I390" s="9">
        <v>0</v>
      </c>
      <c r="J390" s="9">
        <v>0</v>
      </c>
      <c r="K390" s="9">
        <v>2.3E-2</v>
      </c>
      <c r="L390" s="9">
        <v>0</v>
      </c>
      <c r="M390" s="9">
        <v>0</v>
      </c>
      <c r="N390" s="9">
        <v>0</v>
      </c>
      <c r="O390" s="9">
        <v>0</v>
      </c>
      <c r="P390" s="9">
        <v>0</v>
      </c>
      <c r="Q390" s="9">
        <v>1.0999999999999999E-2</v>
      </c>
      <c r="R390" s="9">
        <v>5.0000000000000001E-3</v>
      </c>
      <c r="S390" s="9">
        <v>0</v>
      </c>
      <c r="T390" s="9">
        <v>0</v>
      </c>
      <c r="U390" s="9">
        <v>6.3E-2</v>
      </c>
      <c r="V390" s="9">
        <v>0</v>
      </c>
      <c r="W390" s="9">
        <v>0</v>
      </c>
      <c r="X390" s="9">
        <v>0</v>
      </c>
      <c r="Y390" s="9">
        <v>0</v>
      </c>
      <c r="Z390" s="9">
        <v>1.7999999999999999E-2</v>
      </c>
      <c r="AA390" s="9">
        <v>0</v>
      </c>
      <c r="AB390" s="9">
        <v>0</v>
      </c>
    </row>
    <row r="391" spans="2:28" x14ac:dyDescent="0.2">
      <c r="B391" s="2" t="s">
        <v>217</v>
      </c>
      <c r="C391" s="8">
        <v>8.0000000000000002E-3</v>
      </c>
      <c r="D391" s="9">
        <v>2.8000000000000001E-2</v>
      </c>
      <c r="E391" s="9">
        <v>0</v>
      </c>
      <c r="F391" s="9">
        <v>0</v>
      </c>
      <c r="G391" s="9">
        <v>2.1000000000000001E-2</v>
      </c>
      <c r="H391" s="9">
        <v>0</v>
      </c>
      <c r="I391" s="9">
        <v>0</v>
      </c>
      <c r="J391" s="9">
        <v>0</v>
      </c>
      <c r="K391" s="9">
        <v>0</v>
      </c>
      <c r="L391" s="9">
        <v>1.6E-2</v>
      </c>
      <c r="M391" s="9">
        <v>3.3000000000000002E-2</v>
      </c>
      <c r="N391" s="9">
        <v>0</v>
      </c>
      <c r="O391" s="9">
        <v>0</v>
      </c>
      <c r="P391" s="9">
        <v>7.0000000000000001E-3</v>
      </c>
      <c r="Q391" s="9">
        <v>1.0999999999999999E-2</v>
      </c>
      <c r="R391" s="9">
        <v>5.0000000000000001E-3</v>
      </c>
      <c r="S391" s="9">
        <v>5.2999999999999999E-2</v>
      </c>
      <c r="T391" s="9">
        <v>0</v>
      </c>
      <c r="U391" s="9">
        <v>0</v>
      </c>
      <c r="V391" s="9">
        <v>5.7000000000000002E-2</v>
      </c>
      <c r="W391" s="9">
        <v>0</v>
      </c>
      <c r="X391" s="9">
        <v>0</v>
      </c>
      <c r="Y391" s="9">
        <v>1.7999999999999999E-2</v>
      </c>
      <c r="Z391" s="9">
        <v>0</v>
      </c>
      <c r="AA391" s="9">
        <v>0</v>
      </c>
      <c r="AB391" s="9">
        <v>2.5999999999999999E-2</v>
      </c>
    </row>
    <row r="392" spans="2:28" x14ac:dyDescent="0.2">
      <c r="B392" s="2" t="s">
        <v>218</v>
      </c>
      <c r="C392" s="8">
        <v>4.0000000000000001E-3</v>
      </c>
      <c r="D392" s="9">
        <v>0</v>
      </c>
      <c r="E392" s="9">
        <v>2.5999999999999999E-2</v>
      </c>
      <c r="F392" s="9">
        <v>0</v>
      </c>
      <c r="G392" s="9">
        <v>0</v>
      </c>
      <c r="H392" s="9">
        <v>0</v>
      </c>
      <c r="I392" s="9">
        <v>0</v>
      </c>
      <c r="J392" s="9">
        <v>0</v>
      </c>
      <c r="K392" s="9">
        <v>0</v>
      </c>
      <c r="L392" s="9">
        <v>1.6E-2</v>
      </c>
      <c r="M392" s="9">
        <v>0</v>
      </c>
      <c r="N392" s="9">
        <v>0</v>
      </c>
      <c r="O392" s="9">
        <v>0</v>
      </c>
      <c r="P392" s="9">
        <v>0</v>
      </c>
      <c r="Q392" s="9">
        <v>1.0999999999999999E-2</v>
      </c>
      <c r="R392" s="9">
        <v>5.0000000000000001E-3</v>
      </c>
      <c r="S392" s="9">
        <v>0</v>
      </c>
      <c r="T392" s="9">
        <v>5.0000000000000001E-3</v>
      </c>
      <c r="U392" s="9">
        <v>0</v>
      </c>
      <c r="V392" s="9">
        <v>0</v>
      </c>
      <c r="W392" s="9">
        <v>0</v>
      </c>
      <c r="X392" s="9">
        <v>0</v>
      </c>
      <c r="Y392" s="9">
        <v>0</v>
      </c>
      <c r="Z392" s="9">
        <v>1.7999999999999999E-2</v>
      </c>
      <c r="AA392" s="9">
        <v>0</v>
      </c>
      <c r="AB392" s="9">
        <v>0</v>
      </c>
    </row>
    <row r="393" spans="2:28" x14ac:dyDescent="0.2">
      <c r="B393" s="2" t="s">
        <v>219</v>
      </c>
      <c r="C393" s="8">
        <v>4.0000000000000001E-3</v>
      </c>
      <c r="D393" s="9">
        <v>0</v>
      </c>
      <c r="E393" s="9">
        <v>0</v>
      </c>
      <c r="F393" s="9">
        <v>1.7999999999999999E-2</v>
      </c>
      <c r="G393" s="9">
        <v>0</v>
      </c>
      <c r="H393" s="9">
        <v>0</v>
      </c>
      <c r="I393" s="9">
        <v>0</v>
      </c>
      <c r="J393" s="9">
        <v>0</v>
      </c>
      <c r="K393" s="9">
        <v>0</v>
      </c>
      <c r="L393" s="9">
        <v>0</v>
      </c>
      <c r="M393" s="9">
        <v>0</v>
      </c>
      <c r="N393" s="9">
        <v>0</v>
      </c>
      <c r="O393" s="9">
        <v>0</v>
      </c>
      <c r="P393" s="9">
        <v>7.0000000000000001E-3</v>
      </c>
      <c r="Q393" s="9">
        <v>0</v>
      </c>
      <c r="R393" s="9">
        <v>5.0000000000000001E-3</v>
      </c>
      <c r="S393" s="9">
        <v>0</v>
      </c>
      <c r="T393" s="9">
        <v>0</v>
      </c>
      <c r="U393" s="9">
        <v>0</v>
      </c>
      <c r="V393" s="9">
        <v>2.9000000000000001E-2</v>
      </c>
      <c r="W393" s="9">
        <v>0</v>
      </c>
      <c r="X393" s="9">
        <v>0</v>
      </c>
      <c r="Y393" s="9">
        <v>0</v>
      </c>
      <c r="Z393" s="9">
        <v>0</v>
      </c>
      <c r="AA393" s="9">
        <v>1.7000000000000001E-2</v>
      </c>
      <c r="AB393" s="9">
        <v>0</v>
      </c>
    </row>
    <row r="394" spans="2:28" x14ac:dyDescent="0.2">
      <c r="B394" s="2" t="s">
        <v>220</v>
      </c>
      <c r="C394" s="8">
        <v>4.0000000000000001E-3</v>
      </c>
      <c r="D394" s="9">
        <v>0</v>
      </c>
      <c r="E394" s="9">
        <v>2.5999999999999999E-2</v>
      </c>
      <c r="F394" s="9">
        <v>0</v>
      </c>
      <c r="G394" s="9">
        <v>0</v>
      </c>
      <c r="H394" s="9">
        <v>0</v>
      </c>
      <c r="I394" s="9">
        <v>0</v>
      </c>
      <c r="J394" s="9">
        <v>0</v>
      </c>
      <c r="K394" s="9">
        <v>2.3E-2</v>
      </c>
      <c r="L394" s="9">
        <v>0</v>
      </c>
      <c r="M394" s="9">
        <v>0</v>
      </c>
      <c r="N394" s="9">
        <v>0</v>
      </c>
      <c r="O394" s="9">
        <v>0</v>
      </c>
      <c r="P394" s="9">
        <v>7.0000000000000001E-3</v>
      </c>
      <c r="Q394" s="9">
        <v>0</v>
      </c>
      <c r="R394" s="9">
        <v>5.0000000000000001E-3</v>
      </c>
      <c r="S394" s="9">
        <v>0</v>
      </c>
      <c r="T394" s="9">
        <v>5.0000000000000001E-3</v>
      </c>
      <c r="U394" s="9">
        <v>0</v>
      </c>
      <c r="V394" s="9">
        <v>0</v>
      </c>
      <c r="W394" s="9">
        <v>0</v>
      </c>
      <c r="X394" s="9">
        <v>0</v>
      </c>
      <c r="Y394" s="9">
        <v>1.7999999999999999E-2</v>
      </c>
      <c r="Z394" s="9">
        <v>0</v>
      </c>
      <c r="AA394" s="9">
        <v>0</v>
      </c>
      <c r="AB394" s="9">
        <v>0</v>
      </c>
    </row>
    <row r="395" spans="2:28" x14ac:dyDescent="0.2">
      <c r="B395" s="2" t="s">
        <v>221</v>
      </c>
      <c r="C395" s="8">
        <v>4.0000000000000001E-3</v>
      </c>
      <c r="D395" s="9">
        <v>2.8000000000000001E-2</v>
      </c>
      <c r="E395" s="9">
        <v>0</v>
      </c>
      <c r="F395" s="9">
        <v>0</v>
      </c>
      <c r="G395" s="9">
        <v>0</v>
      </c>
      <c r="H395" s="9">
        <v>0</v>
      </c>
      <c r="I395" s="9">
        <v>0</v>
      </c>
      <c r="J395" s="9">
        <v>0</v>
      </c>
      <c r="K395" s="9">
        <v>0</v>
      </c>
      <c r="L395" s="9">
        <v>0</v>
      </c>
      <c r="M395" s="9">
        <v>0</v>
      </c>
      <c r="N395" s="9">
        <v>0</v>
      </c>
      <c r="O395" s="9">
        <v>0</v>
      </c>
      <c r="P395" s="9">
        <v>0</v>
      </c>
      <c r="Q395" s="9">
        <v>1.0999999999999999E-2</v>
      </c>
      <c r="R395" s="9">
        <v>5.0000000000000001E-3</v>
      </c>
      <c r="S395" s="9">
        <v>0</v>
      </c>
      <c r="T395" s="9">
        <v>5.0000000000000001E-3</v>
      </c>
      <c r="U395" s="9">
        <v>0</v>
      </c>
      <c r="V395" s="9">
        <v>0</v>
      </c>
      <c r="W395" s="9">
        <v>0.125</v>
      </c>
      <c r="X395" s="9">
        <v>0</v>
      </c>
      <c r="Y395" s="9">
        <v>0</v>
      </c>
      <c r="Z395" s="9">
        <v>0</v>
      </c>
      <c r="AA395" s="9">
        <v>0</v>
      </c>
      <c r="AB395" s="9">
        <v>0</v>
      </c>
    </row>
    <row r="396" spans="2:28" x14ac:dyDescent="0.2">
      <c r="B396" s="2" t="s">
        <v>222</v>
      </c>
      <c r="C396" s="8">
        <v>4.0000000000000001E-3</v>
      </c>
      <c r="D396" s="9">
        <v>2.8000000000000001E-2</v>
      </c>
      <c r="E396" s="9">
        <v>0</v>
      </c>
      <c r="F396" s="9">
        <v>0</v>
      </c>
      <c r="G396" s="9">
        <v>0</v>
      </c>
      <c r="H396" s="9">
        <v>0</v>
      </c>
      <c r="I396" s="9">
        <v>0</v>
      </c>
      <c r="J396" s="9">
        <v>0</v>
      </c>
      <c r="K396" s="9">
        <v>0</v>
      </c>
      <c r="L396" s="9">
        <v>0</v>
      </c>
      <c r="M396" s="9">
        <v>0</v>
      </c>
      <c r="N396" s="9">
        <v>6.7000000000000004E-2</v>
      </c>
      <c r="O396" s="9">
        <v>0</v>
      </c>
      <c r="P396" s="9">
        <v>7.0000000000000001E-3</v>
      </c>
      <c r="Q396" s="9">
        <v>0</v>
      </c>
      <c r="R396" s="9">
        <v>5.0000000000000001E-3</v>
      </c>
      <c r="S396" s="9">
        <v>0</v>
      </c>
      <c r="T396" s="9">
        <v>5.0000000000000001E-3</v>
      </c>
      <c r="U396" s="9">
        <v>0</v>
      </c>
      <c r="V396" s="9">
        <v>0</v>
      </c>
      <c r="W396" s="9">
        <v>0</v>
      </c>
      <c r="X396" s="9">
        <v>0</v>
      </c>
      <c r="Y396" s="9">
        <v>1.7999999999999999E-2</v>
      </c>
      <c r="Z396" s="9">
        <v>0</v>
      </c>
      <c r="AA396" s="9">
        <v>0</v>
      </c>
      <c r="AB396" s="9">
        <v>0</v>
      </c>
    </row>
    <row r="397" spans="2:28" x14ac:dyDescent="0.2">
      <c r="B397" s="2" t="s">
        <v>223</v>
      </c>
      <c r="C397" s="8">
        <v>4.0000000000000001E-3</v>
      </c>
      <c r="D397" s="9">
        <v>0</v>
      </c>
      <c r="E397" s="9">
        <v>0</v>
      </c>
      <c r="F397" s="9">
        <v>1.7999999999999999E-2</v>
      </c>
      <c r="G397" s="9">
        <v>0</v>
      </c>
      <c r="H397" s="9">
        <v>0</v>
      </c>
      <c r="I397" s="9">
        <v>0</v>
      </c>
      <c r="J397" s="9">
        <v>0</v>
      </c>
      <c r="K397" s="9">
        <v>0</v>
      </c>
      <c r="L397" s="9">
        <v>0</v>
      </c>
      <c r="M397" s="9">
        <v>0</v>
      </c>
      <c r="N397" s="9">
        <v>0</v>
      </c>
      <c r="O397" s="9">
        <v>0</v>
      </c>
      <c r="P397" s="9">
        <v>7.0000000000000001E-3</v>
      </c>
      <c r="Q397" s="9">
        <v>0</v>
      </c>
      <c r="R397" s="9">
        <v>5.0000000000000001E-3</v>
      </c>
      <c r="S397" s="9">
        <v>0</v>
      </c>
      <c r="T397" s="9">
        <v>5.0000000000000001E-3</v>
      </c>
      <c r="U397" s="9">
        <v>0</v>
      </c>
      <c r="V397" s="9">
        <v>0</v>
      </c>
      <c r="W397" s="9">
        <v>0</v>
      </c>
      <c r="X397" s="9">
        <v>0</v>
      </c>
      <c r="Y397" s="9">
        <v>0</v>
      </c>
      <c r="Z397" s="9">
        <v>1.7999999999999999E-2</v>
      </c>
      <c r="AA397" s="9">
        <v>0</v>
      </c>
      <c r="AB397" s="9">
        <v>0</v>
      </c>
    </row>
    <row r="398" spans="2:28" x14ac:dyDescent="0.2">
      <c r="B398" s="2" t="s">
        <v>224</v>
      </c>
      <c r="C398" s="8">
        <v>4.0000000000000001E-3</v>
      </c>
      <c r="D398" s="9">
        <v>2.8000000000000001E-2</v>
      </c>
      <c r="E398" s="9">
        <v>0</v>
      </c>
      <c r="F398" s="9">
        <v>0</v>
      </c>
      <c r="G398" s="9">
        <v>0</v>
      </c>
      <c r="H398" s="9">
        <v>0</v>
      </c>
      <c r="I398" s="9">
        <v>0</v>
      </c>
      <c r="J398" s="9">
        <v>0</v>
      </c>
      <c r="K398" s="9">
        <v>0</v>
      </c>
      <c r="L398" s="9">
        <v>1.6E-2</v>
      </c>
      <c r="M398" s="9">
        <v>0</v>
      </c>
      <c r="N398" s="9">
        <v>0</v>
      </c>
      <c r="O398" s="9">
        <v>0</v>
      </c>
      <c r="P398" s="9">
        <v>7.0000000000000001E-3</v>
      </c>
      <c r="Q398" s="9">
        <v>0</v>
      </c>
      <c r="R398" s="9">
        <v>5.0000000000000001E-3</v>
      </c>
      <c r="S398" s="9">
        <v>0</v>
      </c>
      <c r="T398" s="9">
        <v>5.0000000000000001E-3</v>
      </c>
      <c r="U398" s="9">
        <v>0</v>
      </c>
      <c r="V398" s="9">
        <v>0</v>
      </c>
      <c r="W398" s="9">
        <v>0</v>
      </c>
      <c r="X398" s="9">
        <v>0</v>
      </c>
      <c r="Y398" s="9">
        <v>0</v>
      </c>
      <c r="Z398" s="9">
        <v>1.7999999999999999E-2</v>
      </c>
      <c r="AA398" s="9">
        <v>0</v>
      </c>
      <c r="AB398" s="9">
        <v>0</v>
      </c>
    </row>
    <row r="399" spans="2:28" x14ac:dyDescent="0.2">
      <c r="B399" s="2" t="s">
        <v>225</v>
      </c>
      <c r="C399" s="8">
        <v>4.0000000000000001E-3</v>
      </c>
      <c r="D399" s="9">
        <v>0</v>
      </c>
      <c r="E399" s="9">
        <v>0</v>
      </c>
      <c r="F399" s="9">
        <v>0</v>
      </c>
      <c r="G399" s="9">
        <v>0</v>
      </c>
      <c r="H399" s="9">
        <v>0</v>
      </c>
      <c r="I399" s="9">
        <v>2.9000000000000001E-2</v>
      </c>
      <c r="J399" s="9">
        <v>0</v>
      </c>
      <c r="K399" s="9">
        <v>0</v>
      </c>
      <c r="L399" s="9">
        <v>0</v>
      </c>
      <c r="M399" s="9">
        <v>0</v>
      </c>
      <c r="N399" s="9">
        <v>0</v>
      </c>
      <c r="O399" s="9">
        <v>0</v>
      </c>
      <c r="P399" s="9">
        <v>7.0000000000000001E-3</v>
      </c>
      <c r="Q399" s="9">
        <v>0</v>
      </c>
      <c r="R399" s="9">
        <v>5.0000000000000001E-3</v>
      </c>
      <c r="S399" s="9">
        <v>0</v>
      </c>
      <c r="T399" s="9">
        <v>5.0000000000000001E-3</v>
      </c>
      <c r="U399" s="9">
        <v>0</v>
      </c>
      <c r="V399" s="9">
        <v>0</v>
      </c>
      <c r="W399" s="9">
        <v>0</v>
      </c>
      <c r="X399" s="9">
        <v>0</v>
      </c>
      <c r="Y399" s="9">
        <v>1.7999999999999999E-2</v>
      </c>
      <c r="Z399" s="9">
        <v>0</v>
      </c>
      <c r="AA399" s="9">
        <v>0</v>
      </c>
      <c r="AB399" s="9">
        <v>0</v>
      </c>
    </row>
    <row r="400" spans="2:28" x14ac:dyDescent="0.2">
      <c r="B400" s="2" t="s">
        <v>226</v>
      </c>
      <c r="C400" s="8">
        <v>4.0000000000000001E-3</v>
      </c>
      <c r="D400" s="9">
        <v>2.8000000000000001E-2</v>
      </c>
      <c r="E400" s="9">
        <v>0</v>
      </c>
      <c r="F400" s="9">
        <v>0</v>
      </c>
      <c r="G400" s="9">
        <v>0</v>
      </c>
      <c r="H400" s="9">
        <v>0</v>
      </c>
      <c r="I400" s="9">
        <v>0</v>
      </c>
      <c r="J400" s="9">
        <v>0</v>
      </c>
      <c r="K400" s="9">
        <v>0</v>
      </c>
      <c r="L400" s="9">
        <v>1.6E-2</v>
      </c>
      <c r="M400" s="9">
        <v>0</v>
      </c>
      <c r="N400" s="9">
        <v>0</v>
      </c>
      <c r="O400" s="9">
        <v>0</v>
      </c>
      <c r="P400" s="9">
        <v>0</v>
      </c>
      <c r="Q400" s="9">
        <v>1.0999999999999999E-2</v>
      </c>
      <c r="R400" s="9">
        <v>5.0000000000000001E-3</v>
      </c>
      <c r="S400" s="9">
        <v>0</v>
      </c>
      <c r="T400" s="9">
        <v>5.0000000000000001E-3</v>
      </c>
      <c r="U400" s="9">
        <v>0</v>
      </c>
      <c r="V400" s="9">
        <v>0</v>
      </c>
      <c r="W400" s="9">
        <v>0</v>
      </c>
      <c r="X400" s="9">
        <v>0</v>
      </c>
      <c r="Y400" s="9">
        <v>0</v>
      </c>
      <c r="Z400" s="9">
        <v>0</v>
      </c>
      <c r="AA400" s="9">
        <v>1.7000000000000001E-2</v>
      </c>
      <c r="AB400" s="9">
        <v>0</v>
      </c>
    </row>
    <row r="401" spans="2:28" x14ac:dyDescent="0.2">
      <c r="B401" s="2" t="s">
        <v>227</v>
      </c>
      <c r="C401" s="8">
        <v>4.0000000000000001E-3</v>
      </c>
      <c r="D401" s="9">
        <v>0</v>
      </c>
      <c r="E401" s="9">
        <v>0</v>
      </c>
      <c r="F401" s="9">
        <v>1.7999999999999999E-2</v>
      </c>
      <c r="G401" s="9">
        <v>0</v>
      </c>
      <c r="H401" s="9">
        <v>0</v>
      </c>
      <c r="I401" s="9">
        <v>0</v>
      </c>
      <c r="J401" s="9">
        <v>5.2999999999999999E-2</v>
      </c>
      <c r="K401" s="9">
        <v>0</v>
      </c>
      <c r="L401" s="9">
        <v>0</v>
      </c>
      <c r="M401" s="9">
        <v>0</v>
      </c>
      <c r="N401" s="9">
        <v>0</v>
      </c>
      <c r="O401" s="9">
        <v>0</v>
      </c>
      <c r="P401" s="9">
        <v>0</v>
      </c>
      <c r="Q401" s="9">
        <v>1.0999999999999999E-2</v>
      </c>
      <c r="R401" s="9">
        <v>5.0000000000000001E-3</v>
      </c>
      <c r="S401" s="9">
        <v>0</v>
      </c>
      <c r="T401" s="9">
        <v>5.0000000000000001E-3</v>
      </c>
      <c r="U401" s="9">
        <v>0</v>
      </c>
      <c r="V401" s="9">
        <v>0</v>
      </c>
      <c r="W401" s="9">
        <v>0</v>
      </c>
      <c r="X401" s="9">
        <v>0</v>
      </c>
      <c r="Y401" s="9">
        <v>0</v>
      </c>
      <c r="Z401" s="9">
        <v>0</v>
      </c>
      <c r="AA401" s="9">
        <v>1.7000000000000001E-2</v>
      </c>
      <c r="AB401" s="9">
        <v>0</v>
      </c>
    </row>
    <row r="402" spans="2:28" x14ac:dyDescent="0.2">
      <c r="B402" s="2" t="s">
        <v>228</v>
      </c>
      <c r="C402" s="8">
        <v>4.0000000000000001E-3</v>
      </c>
      <c r="D402" s="9">
        <v>0</v>
      </c>
      <c r="E402" s="9">
        <v>2.5999999999999999E-2</v>
      </c>
      <c r="F402" s="9">
        <v>0</v>
      </c>
      <c r="G402" s="9">
        <v>0</v>
      </c>
      <c r="H402" s="9">
        <v>0</v>
      </c>
      <c r="I402" s="9">
        <v>0</v>
      </c>
      <c r="J402" s="9">
        <v>0</v>
      </c>
      <c r="K402" s="9">
        <v>0</v>
      </c>
      <c r="L402" s="9">
        <v>1.6E-2</v>
      </c>
      <c r="M402" s="9">
        <v>0</v>
      </c>
      <c r="N402" s="9">
        <v>0</v>
      </c>
      <c r="O402" s="9">
        <v>0</v>
      </c>
      <c r="P402" s="9">
        <v>7.0000000000000001E-3</v>
      </c>
      <c r="Q402" s="9">
        <v>0</v>
      </c>
      <c r="R402" s="9">
        <v>5.0000000000000001E-3</v>
      </c>
      <c r="S402" s="9">
        <v>0</v>
      </c>
      <c r="T402" s="9">
        <v>5.0000000000000001E-3</v>
      </c>
      <c r="U402" s="9">
        <v>0</v>
      </c>
      <c r="V402" s="9">
        <v>0</v>
      </c>
      <c r="W402" s="9">
        <v>0</v>
      </c>
      <c r="X402" s="9">
        <v>0</v>
      </c>
      <c r="Y402" s="9">
        <v>1.7999999999999999E-2</v>
      </c>
      <c r="Z402" s="9">
        <v>0</v>
      </c>
      <c r="AA402" s="9">
        <v>0</v>
      </c>
      <c r="AB402" s="9">
        <v>0</v>
      </c>
    </row>
    <row r="403" spans="2:28" x14ac:dyDescent="0.2">
      <c r="B403" s="2" t="s">
        <v>229</v>
      </c>
      <c r="C403" s="8">
        <v>8.0000000000000002E-3</v>
      </c>
      <c r="D403" s="9">
        <v>0</v>
      </c>
      <c r="E403" s="9">
        <v>2.5999999999999999E-2</v>
      </c>
      <c r="F403" s="9">
        <v>0</v>
      </c>
      <c r="G403" s="9">
        <v>2.1000000000000001E-2</v>
      </c>
      <c r="H403" s="9">
        <v>0</v>
      </c>
      <c r="I403" s="9">
        <v>0</v>
      </c>
      <c r="J403" s="9">
        <v>0</v>
      </c>
      <c r="K403" s="9">
        <v>0</v>
      </c>
      <c r="L403" s="9">
        <v>0</v>
      </c>
      <c r="M403" s="9">
        <v>0</v>
      </c>
      <c r="N403" s="9">
        <v>0</v>
      </c>
      <c r="O403" s="9">
        <v>7.6999999999999999E-2</v>
      </c>
      <c r="P403" s="9">
        <v>7.0000000000000001E-3</v>
      </c>
      <c r="Q403" s="9">
        <v>1.0999999999999999E-2</v>
      </c>
      <c r="R403" s="9">
        <v>0.01</v>
      </c>
      <c r="S403" s="9">
        <v>0</v>
      </c>
      <c r="T403" s="9">
        <v>1.0999999999999999E-2</v>
      </c>
      <c r="U403" s="9">
        <v>0</v>
      </c>
      <c r="V403" s="9">
        <v>0</v>
      </c>
      <c r="W403" s="9">
        <v>0</v>
      </c>
      <c r="X403" s="9">
        <v>0</v>
      </c>
      <c r="Y403" s="9">
        <v>1.7999999999999999E-2</v>
      </c>
      <c r="Z403" s="9">
        <v>0</v>
      </c>
      <c r="AA403" s="9">
        <v>0</v>
      </c>
      <c r="AB403" s="9">
        <v>2.5999999999999999E-2</v>
      </c>
    </row>
    <row r="404" spans="2:28" x14ac:dyDescent="0.2">
      <c r="B404" s="2" t="s">
        <v>230</v>
      </c>
      <c r="C404" s="8">
        <v>8.0000000000000002E-3</v>
      </c>
      <c r="D404" s="9">
        <v>2.8000000000000001E-2</v>
      </c>
      <c r="E404" s="9">
        <v>0</v>
      </c>
      <c r="F404" s="9">
        <v>0</v>
      </c>
      <c r="G404" s="9">
        <v>2.1000000000000001E-2</v>
      </c>
      <c r="H404" s="9">
        <v>0</v>
      </c>
      <c r="I404" s="9">
        <v>0</v>
      </c>
      <c r="J404" s="9">
        <v>0</v>
      </c>
      <c r="K404" s="9">
        <v>0</v>
      </c>
      <c r="L404" s="9">
        <v>0</v>
      </c>
      <c r="M404" s="9">
        <v>0</v>
      </c>
      <c r="N404" s="9">
        <v>6.7000000000000004E-2</v>
      </c>
      <c r="O404" s="9">
        <v>0</v>
      </c>
      <c r="P404" s="9">
        <v>7.0000000000000001E-3</v>
      </c>
      <c r="Q404" s="9">
        <v>1.0999999999999999E-2</v>
      </c>
      <c r="R404" s="9">
        <v>0.01</v>
      </c>
      <c r="S404" s="9">
        <v>0</v>
      </c>
      <c r="T404" s="9">
        <v>1.0999999999999999E-2</v>
      </c>
      <c r="U404" s="9">
        <v>0</v>
      </c>
      <c r="V404" s="9">
        <v>0</v>
      </c>
      <c r="W404" s="9">
        <v>0</v>
      </c>
      <c r="X404" s="9">
        <v>0</v>
      </c>
      <c r="Y404" s="9">
        <v>0</v>
      </c>
      <c r="Z404" s="9">
        <v>0</v>
      </c>
      <c r="AA404" s="9">
        <v>0</v>
      </c>
      <c r="AB404" s="9">
        <v>5.2999999999999999E-2</v>
      </c>
    </row>
    <row r="405" spans="2:28" x14ac:dyDescent="0.2">
      <c r="B405" s="2" t="s">
        <v>231</v>
      </c>
      <c r="C405" s="8">
        <v>4.0000000000000001E-3</v>
      </c>
      <c r="D405" s="9">
        <v>0</v>
      </c>
      <c r="E405" s="9">
        <v>0</v>
      </c>
      <c r="F405" s="9">
        <v>0</v>
      </c>
      <c r="G405" s="9">
        <v>0</v>
      </c>
      <c r="H405" s="9">
        <v>0</v>
      </c>
      <c r="I405" s="9">
        <v>2.9000000000000001E-2</v>
      </c>
      <c r="J405" s="9">
        <v>0</v>
      </c>
      <c r="K405" s="9">
        <v>2.3E-2</v>
      </c>
      <c r="L405" s="9">
        <v>0</v>
      </c>
      <c r="M405" s="9">
        <v>0</v>
      </c>
      <c r="N405" s="9">
        <v>0</v>
      </c>
      <c r="O405" s="9">
        <v>0</v>
      </c>
      <c r="P405" s="9">
        <v>7.0000000000000001E-3</v>
      </c>
      <c r="Q405" s="9">
        <v>0</v>
      </c>
      <c r="R405" s="9">
        <v>5.0000000000000001E-3</v>
      </c>
      <c r="S405" s="9">
        <v>0</v>
      </c>
      <c r="T405" s="9">
        <v>0</v>
      </c>
      <c r="U405" s="9">
        <v>6.3E-2</v>
      </c>
      <c r="V405" s="9">
        <v>0</v>
      </c>
      <c r="W405" s="9">
        <v>0</v>
      </c>
      <c r="X405" s="9">
        <v>0</v>
      </c>
      <c r="Y405" s="9">
        <v>1.7999999999999999E-2</v>
      </c>
      <c r="Z405" s="9">
        <v>0</v>
      </c>
      <c r="AA405" s="9">
        <v>0</v>
      </c>
      <c r="AB405" s="9">
        <v>0</v>
      </c>
    </row>
    <row r="406" spans="2:28" x14ac:dyDescent="0.2">
      <c r="B406" s="2" t="s">
        <v>369</v>
      </c>
      <c r="C406" s="8">
        <v>8.0000000000000002E-3</v>
      </c>
      <c r="D406" s="9">
        <v>2.8000000000000001E-2</v>
      </c>
      <c r="E406" s="9">
        <v>0</v>
      </c>
      <c r="F406" s="9">
        <v>1.7999999999999999E-2</v>
      </c>
      <c r="G406" s="9">
        <v>0</v>
      </c>
      <c r="H406" s="9">
        <v>0</v>
      </c>
      <c r="I406" s="9">
        <v>0</v>
      </c>
      <c r="J406" s="9">
        <v>0</v>
      </c>
      <c r="K406" s="9">
        <v>0</v>
      </c>
      <c r="L406" s="9">
        <v>0</v>
      </c>
      <c r="M406" s="9">
        <v>3.3000000000000002E-2</v>
      </c>
      <c r="N406" s="9">
        <v>6.7000000000000004E-2</v>
      </c>
      <c r="O406" s="9">
        <v>0</v>
      </c>
      <c r="P406" s="9">
        <v>7.0000000000000001E-3</v>
      </c>
      <c r="Q406" s="9">
        <v>1.0999999999999999E-2</v>
      </c>
      <c r="R406" s="9">
        <v>0.01</v>
      </c>
      <c r="S406" s="9">
        <v>0</v>
      </c>
      <c r="T406" s="9">
        <v>1.0999999999999999E-2</v>
      </c>
      <c r="U406" s="9">
        <v>0</v>
      </c>
      <c r="V406" s="9">
        <v>0</v>
      </c>
      <c r="W406" s="9">
        <v>0</v>
      </c>
      <c r="X406" s="9">
        <v>0</v>
      </c>
      <c r="Y406" s="9">
        <v>0</v>
      </c>
      <c r="Z406" s="9">
        <v>0</v>
      </c>
      <c r="AA406" s="9">
        <v>1.7000000000000001E-2</v>
      </c>
      <c r="AB406" s="9">
        <v>2.5999999999999999E-2</v>
      </c>
    </row>
    <row r="407" spans="2:28" x14ac:dyDescent="0.2">
      <c r="B407" s="2" t="s">
        <v>370</v>
      </c>
      <c r="C407" s="8">
        <v>4.0000000000000001E-3</v>
      </c>
      <c r="D407" s="9">
        <v>0</v>
      </c>
      <c r="E407" s="9">
        <v>0</v>
      </c>
      <c r="F407" s="9">
        <v>0</v>
      </c>
      <c r="G407" s="9">
        <v>0</v>
      </c>
      <c r="H407" s="9">
        <v>0</v>
      </c>
      <c r="I407" s="9">
        <v>2.9000000000000001E-2</v>
      </c>
      <c r="J407" s="9">
        <v>0</v>
      </c>
      <c r="K407" s="9">
        <v>2.3E-2</v>
      </c>
      <c r="L407" s="9">
        <v>0</v>
      </c>
      <c r="M407" s="9">
        <v>0</v>
      </c>
      <c r="N407" s="9">
        <v>0</v>
      </c>
      <c r="O407" s="9">
        <v>0</v>
      </c>
      <c r="P407" s="9">
        <v>7.0000000000000001E-3</v>
      </c>
      <c r="Q407" s="9">
        <v>0</v>
      </c>
      <c r="R407" s="9">
        <v>5.0000000000000001E-3</v>
      </c>
      <c r="S407" s="9">
        <v>0</v>
      </c>
      <c r="T407" s="9">
        <v>5.0000000000000001E-3</v>
      </c>
      <c r="U407" s="9">
        <v>0</v>
      </c>
      <c r="V407" s="9">
        <v>0</v>
      </c>
      <c r="W407" s="9">
        <v>0</v>
      </c>
      <c r="X407" s="9">
        <v>0</v>
      </c>
      <c r="Y407" s="9">
        <v>0</v>
      </c>
      <c r="Z407" s="9">
        <v>1.7999999999999999E-2</v>
      </c>
      <c r="AA407" s="9">
        <v>0</v>
      </c>
      <c r="AB407" s="9">
        <v>0</v>
      </c>
    </row>
    <row r="408" spans="2:28" x14ac:dyDescent="0.2">
      <c r="B408" s="2" t="s">
        <v>371</v>
      </c>
      <c r="C408" s="8">
        <v>4.0000000000000001E-3</v>
      </c>
      <c r="D408" s="9">
        <v>0</v>
      </c>
      <c r="E408" s="9">
        <v>0</v>
      </c>
      <c r="F408" s="9">
        <v>0</v>
      </c>
      <c r="G408" s="9">
        <v>2.1000000000000001E-2</v>
      </c>
      <c r="H408" s="9">
        <v>0</v>
      </c>
      <c r="I408" s="9">
        <v>0</v>
      </c>
      <c r="J408" s="9">
        <v>0</v>
      </c>
      <c r="K408" s="9">
        <v>0</v>
      </c>
      <c r="L408" s="9">
        <v>0</v>
      </c>
      <c r="M408" s="9">
        <v>0</v>
      </c>
      <c r="N408" s="9">
        <v>6.7000000000000004E-2</v>
      </c>
      <c r="O408" s="9">
        <v>0</v>
      </c>
      <c r="P408" s="9">
        <v>7.0000000000000001E-3</v>
      </c>
      <c r="Q408" s="9">
        <v>0</v>
      </c>
      <c r="R408" s="9">
        <v>5.0000000000000001E-3</v>
      </c>
      <c r="S408" s="9">
        <v>0</v>
      </c>
      <c r="T408" s="9">
        <v>5.0000000000000001E-3</v>
      </c>
      <c r="U408" s="9">
        <v>0</v>
      </c>
      <c r="V408" s="9">
        <v>0</v>
      </c>
      <c r="W408" s="9">
        <v>0</v>
      </c>
      <c r="X408" s="9">
        <v>0</v>
      </c>
      <c r="Y408" s="9">
        <v>1.7999999999999999E-2</v>
      </c>
      <c r="Z408" s="9">
        <v>0</v>
      </c>
      <c r="AA408" s="9">
        <v>0</v>
      </c>
      <c r="AB408" s="9">
        <v>0</v>
      </c>
    </row>
    <row r="409" spans="2:28" x14ac:dyDescent="0.2">
      <c r="B409" s="2" t="s">
        <v>372</v>
      </c>
      <c r="C409" s="8">
        <v>4.0000000000000001E-3</v>
      </c>
      <c r="D409" s="9">
        <v>0</v>
      </c>
      <c r="E409" s="9">
        <v>2.5999999999999999E-2</v>
      </c>
      <c r="F409" s="9">
        <v>0</v>
      </c>
      <c r="G409" s="9">
        <v>0</v>
      </c>
      <c r="H409" s="9">
        <v>0</v>
      </c>
      <c r="I409" s="9">
        <v>0</v>
      </c>
      <c r="J409" s="9">
        <v>0</v>
      </c>
      <c r="K409" s="9">
        <v>0</v>
      </c>
      <c r="L409" s="9">
        <v>0</v>
      </c>
      <c r="M409" s="9">
        <v>0</v>
      </c>
      <c r="N409" s="9">
        <v>0</v>
      </c>
      <c r="O409" s="9">
        <v>0</v>
      </c>
      <c r="P409" s="9">
        <v>7.0000000000000001E-3</v>
      </c>
      <c r="Q409" s="9">
        <v>0</v>
      </c>
      <c r="R409" s="9">
        <v>5.0000000000000001E-3</v>
      </c>
      <c r="S409" s="9">
        <v>0</v>
      </c>
      <c r="T409" s="9">
        <v>5.0000000000000001E-3</v>
      </c>
      <c r="U409" s="9">
        <v>0</v>
      </c>
      <c r="V409" s="9">
        <v>0</v>
      </c>
      <c r="W409" s="9">
        <v>0</v>
      </c>
      <c r="X409" s="9">
        <v>0</v>
      </c>
      <c r="Y409" s="9">
        <v>1.7999999999999999E-2</v>
      </c>
      <c r="Z409" s="9">
        <v>0</v>
      </c>
      <c r="AA409" s="9">
        <v>0</v>
      </c>
      <c r="AB409" s="9">
        <v>0</v>
      </c>
    </row>
    <row r="410" spans="2:28" x14ac:dyDescent="0.2">
      <c r="B410" s="2" t="s">
        <v>373</v>
      </c>
      <c r="C410" s="8">
        <v>4.0000000000000001E-3</v>
      </c>
      <c r="D410" s="9">
        <v>0</v>
      </c>
      <c r="E410" s="9">
        <v>2.5999999999999999E-2</v>
      </c>
      <c r="F410" s="9">
        <v>0</v>
      </c>
      <c r="G410" s="9">
        <v>0</v>
      </c>
      <c r="H410" s="9">
        <v>0</v>
      </c>
      <c r="I410" s="9">
        <v>0</v>
      </c>
      <c r="J410" s="9">
        <v>0</v>
      </c>
      <c r="K410" s="9">
        <v>2.3E-2</v>
      </c>
      <c r="L410" s="9">
        <v>0</v>
      </c>
      <c r="M410" s="9">
        <v>0</v>
      </c>
      <c r="N410" s="9">
        <v>0</v>
      </c>
      <c r="O410" s="9">
        <v>0</v>
      </c>
      <c r="P410" s="9">
        <v>0</v>
      </c>
      <c r="Q410" s="9">
        <v>1.0999999999999999E-2</v>
      </c>
      <c r="R410" s="9">
        <v>5.0000000000000001E-3</v>
      </c>
      <c r="S410" s="9">
        <v>0</v>
      </c>
      <c r="T410" s="9">
        <v>0</v>
      </c>
      <c r="U410" s="9">
        <v>0</v>
      </c>
      <c r="V410" s="9">
        <v>2.9000000000000001E-2</v>
      </c>
      <c r="W410" s="9">
        <v>0</v>
      </c>
      <c r="X410" s="9">
        <v>0</v>
      </c>
      <c r="Y410" s="9">
        <v>0</v>
      </c>
      <c r="Z410" s="9">
        <v>1.7999999999999999E-2</v>
      </c>
      <c r="AA410" s="9">
        <v>0</v>
      </c>
      <c r="AB410" s="9">
        <v>0</v>
      </c>
    </row>
    <row r="411" spans="2:28" x14ac:dyDescent="0.2">
      <c r="B411" s="2" t="s">
        <v>374</v>
      </c>
      <c r="C411" s="8">
        <v>4.0000000000000001E-3</v>
      </c>
      <c r="D411" s="9">
        <v>0</v>
      </c>
      <c r="E411" s="9">
        <v>0</v>
      </c>
      <c r="F411" s="9">
        <v>0</v>
      </c>
      <c r="G411" s="9">
        <v>0</v>
      </c>
      <c r="H411" s="9">
        <v>0</v>
      </c>
      <c r="I411" s="9">
        <v>2.9000000000000001E-2</v>
      </c>
      <c r="J411" s="9">
        <v>0</v>
      </c>
      <c r="K411" s="9">
        <v>0</v>
      </c>
      <c r="L411" s="9">
        <v>0</v>
      </c>
      <c r="M411" s="9">
        <v>0</v>
      </c>
      <c r="N411" s="9">
        <v>0</v>
      </c>
      <c r="O411" s="9">
        <v>0</v>
      </c>
      <c r="P411" s="9">
        <v>0</v>
      </c>
      <c r="Q411" s="9">
        <v>0</v>
      </c>
      <c r="R411" s="9">
        <v>0</v>
      </c>
      <c r="S411" s="9">
        <v>0</v>
      </c>
      <c r="T411" s="9">
        <v>0</v>
      </c>
      <c r="U411" s="9">
        <v>0</v>
      </c>
      <c r="V411" s="9">
        <v>2.9000000000000001E-2</v>
      </c>
      <c r="W411" s="9">
        <v>0</v>
      </c>
      <c r="X411" s="9">
        <v>0</v>
      </c>
      <c r="Y411" s="9">
        <v>0</v>
      </c>
      <c r="Z411" s="9">
        <v>0</v>
      </c>
      <c r="AA411" s="9">
        <v>1.7000000000000001E-2</v>
      </c>
      <c r="AB411" s="9">
        <v>0</v>
      </c>
    </row>
    <row r="412" spans="2:28" x14ac:dyDescent="0.2">
      <c r="B412" s="2" t="s">
        <v>375</v>
      </c>
      <c r="C412" s="8">
        <v>4.0000000000000001E-3</v>
      </c>
      <c r="D412" s="9">
        <v>0</v>
      </c>
      <c r="E412" s="9">
        <v>0</v>
      </c>
      <c r="F412" s="9">
        <v>0</v>
      </c>
      <c r="G412" s="9">
        <v>2.1000000000000001E-2</v>
      </c>
      <c r="H412" s="9">
        <v>0</v>
      </c>
      <c r="I412" s="9">
        <v>0</v>
      </c>
      <c r="J412" s="9">
        <v>0</v>
      </c>
      <c r="K412" s="9">
        <v>0</v>
      </c>
      <c r="L412" s="9">
        <v>0</v>
      </c>
      <c r="M412" s="9">
        <v>3.3000000000000002E-2</v>
      </c>
      <c r="N412" s="9">
        <v>0</v>
      </c>
      <c r="O412" s="9">
        <v>0</v>
      </c>
      <c r="P412" s="9">
        <v>7.0000000000000001E-3</v>
      </c>
      <c r="Q412" s="9">
        <v>0</v>
      </c>
      <c r="R412" s="9">
        <v>5.0000000000000001E-3</v>
      </c>
      <c r="S412" s="9">
        <v>0</v>
      </c>
      <c r="T412" s="9">
        <v>5.0000000000000001E-3</v>
      </c>
      <c r="U412" s="9">
        <v>0</v>
      </c>
      <c r="V412" s="9">
        <v>0</v>
      </c>
      <c r="W412" s="9">
        <v>0</v>
      </c>
      <c r="X412" s="9">
        <v>0</v>
      </c>
      <c r="Y412" s="9">
        <v>1.7999999999999999E-2</v>
      </c>
      <c r="Z412" s="9">
        <v>0</v>
      </c>
      <c r="AA412" s="9">
        <v>0</v>
      </c>
      <c r="AB412" s="9">
        <v>0</v>
      </c>
    </row>
    <row r="413" spans="2:28" x14ac:dyDescent="0.2">
      <c r="B413" s="2" t="s">
        <v>376</v>
      </c>
      <c r="C413" s="8">
        <v>8.0000000000000002E-3</v>
      </c>
      <c r="D413" s="9">
        <v>0</v>
      </c>
      <c r="E413" s="9">
        <v>2.5999999999999999E-2</v>
      </c>
      <c r="F413" s="9">
        <v>0</v>
      </c>
      <c r="G413" s="9">
        <v>0</v>
      </c>
      <c r="H413" s="9">
        <v>4.4999999999999998E-2</v>
      </c>
      <c r="I413" s="9">
        <v>0</v>
      </c>
      <c r="J413" s="9">
        <v>0</v>
      </c>
      <c r="K413" s="9">
        <v>0</v>
      </c>
      <c r="L413" s="9">
        <v>1.6E-2</v>
      </c>
      <c r="M413" s="9">
        <v>3.3000000000000002E-2</v>
      </c>
      <c r="N413" s="9">
        <v>0</v>
      </c>
      <c r="O413" s="9">
        <v>0</v>
      </c>
      <c r="P413" s="9">
        <v>1.4E-2</v>
      </c>
      <c r="Q413" s="9">
        <v>0</v>
      </c>
      <c r="R413" s="9">
        <v>0.01</v>
      </c>
      <c r="S413" s="9">
        <v>0</v>
      </c>
      <c r="T413" s="9">
        <v>5.0000000000000001E-3</v>
      </c>
      <c r="U413" s="9">
        <v>6.3E-2</v>
      </c>
      <c r="V413" s="9">
        <v>0</v>
      </c>
      <c r="W413" s="9">
        <v>0</v>
      </c>
      <c r="X413" s="9">
        <v>0</v>
      </c>
      <c r="Y413" s="9">
        <v>1.7999999999999999E-2</v>
      </c>
      <c r="Z413" s="9">
        <v>1.7999999999999999E-2</v>
      </c>
      <c r="AA413" s="9">
        <v>0</v>
      </c>
      <c r="AB413" s="9">
        <v>0</v>
      </c>
    </row>
    <row r="414" spans="2:28" x14ac:dyDescent="0.2">
      <c r="B414" s="2" t="s">
        <v>377</v>
      </c>
      <c r="C414" s="8">
        <v>4.0000000000000001E-3</v>
      </c>
      <c r="D414" s="9">
        <v>2.8000000000000001E-2</v>
      </c>
      <c r="E414" s="9">
        <v>0</v>
      </c>
      <c r="F414" s="9">
        <v>0</v>
      </c>
      <c r="G414" s="9">
        <v>0</v>
      </c>
      <c r="H414" s="9">
        <v>0</v>
      </c>
      <c r="I414" s="9">
        <v>0</v>
      </c>
      <c r="J414" s="9">
        <v>0</v>
      </c>
      <c r="K414" s="9">
        <v>0</v>
      </c>
      <c r="L414" s="9">
        <v>1.6E-2</v>
      </c>
      <c r="M414" s="9">
        <v>0</v>
      </c>
      <c r="N414" s="9">
        <v>0</v>
      </c>
      <c r="O414" s="9">
        <v>0</v>
      </c>
      <c r="P414" s="9">
        <v>7.0000000000000001E-3</v>
      </c>
      <c r="Q414" s="9">
        <v>0</v>
      </c>
      <c r="R414" s="9">
        <v>5.0000000000000001E-3</v>
      </c>
      <c r="S414" s="9">
        <v>0</v>
      </c>
      <c r="T414" s="9">
        <v>5.0000000000000001E-3</v>
      </c>
      <c r="U414" s="9">
        <v>0</v>
      </c>
      <c r="V414" s="9">
        <v>0</v>
      </c>
      <c r="W414" s="9">
        <v>0</v>
      </c>
      <c r="X414" s="9">
        <v>0</v>
      </c>
      <c r="Y414" s="9">
        <v>0</v>
      </c>
      <c r="Z414" s="9">
        <v>0</v>
      </c>
      <c r="AA414" s="9">
        <v>0</v>
      </c>
      <c r="AB414" s="9">
        <v>2.5999999999999999E-2</v>
      </c>
    </row>
    <row r="415" spans="2:28" x14ac:dyDescent="0.2">
      <c r="B415" s="2" t="s">
        <v>378</v>
      </c>
      <c r="C415" s="8">
        <v>4.0000000000000001E-3</v>
      </c>
      <c r="D415" s="9">
        <v>0</v>
      </c>
      <c r="E415" s="9">
        <v>0</v>
      </c>
      <c r="F415" s="9">
        <v>0</v>
      </c>
      <c r="G415" s="9">
        <v>0</v>
      </c>
      <c r="H415" s="9">
        <v>4.4999999999999998E-2</v>
      </c>
      <c r="I415" s="9">
        <v>0</v>
      </c>
      <c r="J415" s="9">
        <v>0</v>
      </c>
      <c r="K415" s="9">
        <v>2.3E-2</v>
      </c>
      <c r="L415" s="9">
        <v>0</v>
      </c>
      <c r="M415" s="9">
        <v>0</v>
      </c>
      <c r="N415" s="9">
        <v>0</v>
      </c>
      <c r="O415" s="9">
        <v>0</v>
      </c>
      <c r="P415" s="9">
        <v>7.0000000000000001E-3</v>
      </c>
      <c r="Q415" s="9">
        <v>0</v>
      </c>
      <c r="R415" s="9">
        <v>5.0000000000000001E-3</v>
      </c>
      <c r="S415" s="9">
        <v>0</v>
      </c>
      <c r="T415" s="9">
        <v>5.0000000000000001E-3</v>
      </c>
      <c r="U415" s="9">
        <v>0</v>
      </c>
      <c r="V415" s="9">
        <v>0</v>
      </c>
      <c r="W415" s="9">
        <v>0</v>
      </c>
      <c r="X415" s="9">
        <v>0</v>
      </c>
      <c r="Y415" s="9">
        <v>1.7999999999999999E-2</v>
      </c>
      <c r="Z415" s="9">
        <v>0</v>
      </c>
      <c r="AA415" s="9">
        <v>0</v>
      </c>
      <c r="AB415" s="9">
        <v>0</v>
      </c>
    </row>
    <row r="416" spans="2:28" x14ac:dyDescent="0.2">
      <c r="B416" s="2" t="s">
        <v>379</v>
      </c>
      <c r="C416" s="8">
        <v>4.0000000000000001E-3</v>
      </c>
      <c r="D416" s="9">
        <v>0</v>
      </c>
      <c r="E416" s="9">
        <v>0</v>
      </c>
      <c r="F416" s="9">
        <v>1.7999999999999999E-2</v>
      </c>
      <c r="G416" s="9">
        <v>0</v>
      </c>
      <c r="H416" s="9">
        <v>0</v>
      </c>
      <c r="I416" s="9">
        <v>0</v>
      </c>
      <c r="J416" s="9">
        <v>0</v>
      </c>
      <c r="K416" s="9">
        <v>0</v>
      </c>
      <c r="L416" s="9">
        <v>1.6E-2</v>
      </c>
      <c r="M416" s="9">
        <v>0</v>
      </c>
      <c r="N416" s="9">
        <v>0</v>
      </c>
      <c r="O416" s="9">
        <v>0</v>
      </c>
      <c r="P416" s="9">
        <v>7.0000000000000001E-3</v>
      </c>
      <c r="Q416" s="9">
        <v>0</v>
      </c>
      <c r="R416" s="9">
        <v>5.0000000000000001E-3</v>
      </c>
      <c r="S416" s="9">
        <v>0</v>
      </c>
      <c r="T416" s="9">
        <v>5.0000000000000001E-3</v>
      </c>
      <c r="U416" s="9">
        <v>0</v>
      </c>
      <c r="V416" s="9">
        <v>0</v>
      </c>
      <c r="W416" s="9">
        <v>0</v>
      </c>
      <c r="X416" s="9">
        <v>6.3E-2</v>
      </c>
      <c r="Y416" s="9">
        <v>0</v>
      </c>
      <c r="Z416" s="9">
        <v>0</v>
      </c>
      <c r="AA416" s="9">
        <v>0</v>
      </c>
      <c r="AB416" s="9">
        <v>0</v>
      </c>
    </row>
    <row r="417" spans="1:28" x14ac:dyDescent="0.2">
      <c r="B417" s="2" t="s">
        <v>380</v>
      </c>
      <c r="C417" s="8">
        <v>4.0000000000000001E-3</v>
      </c>
      <c r="D417" s="9">
        <v>0</v>
      </c>
      <c r="E417" s="9">
        <v>0</v>
      </c>
      <c r="F417" s="9">
        <v>0</v>
      </c>
      <c r="G417" s="9">
        <v>2.1000000000000001E-2</v>
      </c>
      <c r="H417" s="9">
        <v>0</v>
      </c>
      <c r="I417" s="9">
        <v>0</v>
      </c>
      <c r="J417" s="9">
        <v>0</v>
      </c>
      <c r="K417" s="9">
        <v>2.3E-2</v>
      </c>
      <c r="L417" s="9">
        <v>0</v>
      </c>
      <c r="M417" s="9">
        <v>0</v>
      </c>
      <c r="N417" s="9">
        <v>0</v>
      </c>
      <c r="O417" s="9">
        <v>0</v>
      </c>
      <c r="P417" s="9">
        <v>7.0000000000000001E-3</v>
      </c>
      <c r="Q417" s="9">
        <v>0</v>
      </c>
      <c r="R417" s="9">
        <v>5.0000000000000001E-3</v>
      </c>
      <c r="S417" s="9">
        <v>0</v>
      </c>
      <c r="T417" s="9">
        <v>5.0000000000000001E-3</v>
      </c>
      <c r="U417" s="9">
        <v>0</v>
      </c>
      <c r="V417" s="9">
        <v>0</v>
      </c>
      <c r="W417" s="9">
        <v>0</v>
      </c>
      <c r="X417" s="9">
        <v>0</v>
      </c>
      <c r="Y417" s="9">
        <v>0</v>
      </c>
      <c r="Z417" s="9">
        <v>0</v>
      </c>
      <c r="AA417" s="9">
        <v>1.7000000000000001E-2</v>
      </c>
      <c r="AB417" s="9">
        <v>0</v>
      </c>
    </row>
    <row r="418" spans="1:28" x14ac:dyDescent="0.2">
      <c r="B418" s="2" t="s">
        <v>381</v>
      </c>
      <c r="C418" s="8">
        <v>8.0000000000000002E-3</v>
      </c>
      <c r="D418" s="9">
        <v>0</v>
      </c>
      <c r="E418" s="9">
        <v>0</v>
      </c>
      <c r="F418" s="9">
        <v>0</v>
      </c>
      <c r="G418" s="9">
        <v>4.2999999999999997E-2</v>
      </c>
      <c r="H418" s="9">
        <v>0</v>
      </c>
      <c r="I418" s="9">
        <v>0</v>
      </c>
      <c r="J418" s="9">
        <v>0</v>
      </c>
      <c r="K418" s="9">
        <v>2.3E-2</v>
      </c>
      <c r="L418" s="9">
        <v>0</v>
      </c>
      <c r="M418" s="9">
        <v>0</v>
      </c>
      <c r="N418" s="9">
        <v>0</v>
      </c>
      <c r="O418" s="9">
        <v>0</v>
      </c>
      <c r="P418" s="9">
        <v>7.0000000000000001E-3</v>
      </c>
      <c r="Q418" s="9">
        <v>1.0999999999999999E-2</v>
      </c>
      <c r="R418" s="9">
        <v>0.01</v>
      </c>
      <c r="S418" s="9">
        <v>0</v>
      </c>
      <c r="T418" s="9">
        <v>5.0000000000000001E-3</v>
      </c>
      <c r="U418" s="9">
        <v>0</v>
      </c>
      <c r="V418" s="9">
        <v>2.9000000000000001E-2</v>
      </c>
      <c r="W418" s="9">
        <v>0</v>
      </c>
      <c r="X418" s="9">
        <v>0</v>
      </c>
      <c r="Y418" s="9">
        <v>0</v>
      </c>
      <c r="Z418" s="9">
        <v>0</v>
      </c>
      <c r="AA418" s="9">
        <v>0</v>
      </c>
      <c r="AB418" s="9">
        <v>5.2999999999999999E-2</v>
      </c>
    </row>
    <row r="419" spans="1:28" x14ac:dyDescent="0.2">
      <c r="B419" s="2" t="s">
        <v>382</v>
      </c>
      <c r="C419" s="8">
        <v>4.0000000000000001E-3</v>
      </c>
      <c r="D419" s="9">
        <v>0</v>
      </c>
      <c r="E419" s="9">
        <v>0</v>
      </c>
      <c r="F419" s="9">
        <v>1.7999999999999999E-2</v>
      </c>
      <c r="G419" s="9">
        <v>0</v>
      </c>
      <c r="H419" s="9">
        <v>0</v>
      </c>
      <c r="I419" s="9">
        <v>0</v>
      </c>
      <c r="J419" s="9">
        <v>0</v>
      </c>
      <c r="K419" s="9">
        <v>0</v>
      </c>
      <c r="L419" s="9">
        <v>1.6E-2</v>
      </c>
      <c r="M419" s="9">
        <v>0</v>
      </c>
      <c r="N419" s="9">
        <v>0</v>
      </c>
      <c r="O419" s="9">
        <v>0</v>
      </c>
      <c r="P419" s="9">
        <v>7.0000000000000001E-3</v>
      </c>
      <c r="Q419" s="9">
        <v>0</v>
      </c>
      <c r="R419" s="9">
        <v>5.0000000000000001E-3</v>
      </c>
      <c r="S419" s="9">
        <v>0</v>
      </c>
      <c r="T419" s="9">
        <v>5.0000000000000001E-3</v>
      </c>
      <c r="U419" s="9">
        <v>0</v>
      </c>
      <c r="V419" s="9">
        <v>0</v>
      </c>
      <c r="W419" s="9">
        <v>0</v>
      </c>
      <c r="X419" s="9">
        <v>6.3E-2</v>
      </c>
      <c r="Y419" s="9">
        <v>0</v>
      </c>
      <c r="Z419" s="9">
        <v>0</v>
      </c>
      <c r="AA419" s="9">
        <v>0</v>
      </c>
      <c r="AB419" s="9">
        <v>0</v>
      </c>
    </row>
    <row r="420" spans="1:28" x14ac:dyDescent="0.2">
      <c r="B420" s="2" t="s">
        <v>383</v>
      </c>
      <c r="C420" s="8">
        <v>8.0000000000000002E-3</v>
      </c>
      <c r="D420" s="9">
        <v>0</v>
      </c>
      <c r="E420" s="9">
        <v>2.5999999999999999E-2</v>
      </c>
      <c r="F420" s="9">
        <v>0</v>
      </c>
      <c r="G420" s="9">
        <v>0</v>
      </c>
      <c r="H420" s="9">
        <v>0</v>
      </c>
      <c r="I420" s="9">
        <v>2.9000000000000001E-2</v>
      </c>
      <c r="J420" s="9">
        <v>0</v>
      </c>
      <c r="K420" s="9">
        <v>0</v>
      </c>
      <c r="L420" s="9">
        <v>0</v>
      </c>
      <c r="M420" s="9">
        <v>0</v>
      </c>
      <c r="N420" s="9">
        <v>0</v>
      </c>
      <c r="O420" s="9">
        <v>0</v>
      </c>
      <c r="P420" s="9">
        <v>7.0000000000000001E-3</v>
      </c>
      <c r="Q420" s="9">
        <v>1.0999999999999999E-2</v>
      </c>
      <c r="R420" s="9">
        <v>5.0000000000000001E-3</v>
      </c>
      <c r="S420" s="9">
        <v>0</v>
      </c>
      <c r="T420" s="9">
        <v>1.0999999999999999E-2</v>
      </c>
      <c r="U420" s="9">
        <v>0</v>
      </c>
      <c r="V420" s="9">
        <v>0</v>
      </c>
      <c r="W420" s="9">
        <v>0</v>
      </c>
      <c r="X420" s="9">
        <v>0</v>
      </c>
      <c r="Y420" s="9">
        <v>1.7999999999999999E-2</v>
      </c>
      <c r="Z420" s="9">
        <v>0</v>
      </c>
      <c r="AA420" s="9">
        <v>1.7000000000000001E-2</v>
      </c>
      <c r="AB420" s="9">
        <v>0</v>
      </c>
    </row>
    <row r="421" spans="1:28" x14ac:dyDescent="0.2">
      <c r="B421" s="2" t="s">
        <v>384</v>
      </c>
      <c r="C421" s="8">
        <v>4.0000000000000001E-3</v>
      </c>
      <c r="D421" s="9">
        <v>0</v>
      </c>
      <c r="E421" s="9">
        <v>0</v>
      </c>
      <c r="F421" s="9">
        <v>0</v>
      </c>
      <c r="G421" s="9">
        <v>2.1000000000000001E-2</v>
      </c>
      <c r="H421" s="9">
        <v>0</v>
      </c>
      <c r="I421" s="9">
        <v>0</v>
      </c>
      <c r="J421" s="9">
        <v>5.2999999999999999E-2</v>
      </c>
      <c r="K421" s="9">
        <v>0</v>
      </c>
      <c r="L421" s="9">
        <v>0</v>
      </c>
      <c r="M421" s="9">
        <v>0</v>
      </c>
      <c r="N421" s="9">
        <v>0</v>
      </c>
      <c r="O421" s="9">
        <v>0</v>
      </c>
      <c r="P421" s="9">
        <v>0</v>
      </c>
      <c r="Q421" s="9">
        <v>1.0999999999999999E-2</v>
      </c>
      <c r="R421" s="9">
        <v>5.0000000000000001E-3</v>
      </c>
      <c r="S421" s="9">
        <v>0</v>
      </c>
      <c r="T421" s="9">
        <v>0</v>
      </c>
      <c r="U421" s="9">
        <v>0</v>
      </c>
      <c r="V421" s="9">
        <v>2.9000000000000001E-2</v>
      </c>
      <c r="W421" s="9">
        <v>0</v>
      </c>
      <c r="X421" s="9">
        <v>0</v>
      </c>
      <c r="Y421" s="9">
        <v>0</v>
      </c>
      <c r="Z421" s="9">
        <v>1.7999999999999999E-2</v>
      </c>
      <c r="AA421" s="9">
        <v>0</v>
      </c>
      <c r="AB421" s="9">
        <v>0</v>
      </c>
    </row>
    <row r="422" spans="1:28" x14ac:dyDescent="0.2">
      <c r="B422" s="2" t="s">
        <v>385</v>
      </c>
      <c r="C422" s="8">
        <v>4.0000000000000001E-3</v>
      </c>
      <c r="D422" s="9">
        <v>0</v>
      </c>
      <c r="E422" s="9">
        <v>0</v>
      </c>
      <c r="F422" s="9">
        <v>0</v>
      </c>
      <c r="G422" s="9">
        <v>2.1000000000000001E-2</v>
      </c>
      <c r="H422" s="9">
        <v>0</v>
      </c>
      <c r="I422" s="9">
        <v>0</v>
      </c>
      <c r="J422" s="9">
        <v>0</v>
      </c>
      <c r="K422" s="9">
        <v>0</v>
      </c>
      <c r="L422" s="9">
        <v>1.6E-2</v>
      </c>
      <c r="M422" s="9">
        <v>0</v>
      </c>
      <c r="N422" s="9">
        <v>0</v>
      </c>
      <c r="O422" s="9">
        <v>0</v>
      </c>
      <c r="P422" s="9">
        <v>7.0000000000000001E-3</v>
      </c>
      <c r="Q422" s="9">
        <v>0</v>
      </c>
      <c r="R422" s="9">
        <v>5.0000000000000001E-3</v>
      </c>
      <c r="S422" s="9">
        <v>0</v>
      </c>
      <c r="T422" s="9">
        <v>5.0000000000000001E-3</v>
      </c>
      <c r="U422" s="9">
        <v>0</v>
      </c>
      <c r="V422" s="9">
        <v>0</v>
      </c>
      <c r="W422" s="9">
        <v>0</v>
      </c>
      <c r="X422" s="9">
        <v>0</v>
      </c>
      <c r="Y422" s="9">
        <v>0</v>
      </c>
      <c r="Z422" s="9">
        <v>0</v>
      </c>
      <c r="AA422" s="9">
        <v>1.7000000000000001E-2</v>
      </c>
      <c r="AB422" s="9">
        <v>0</v>
      </c>
    </row>
    <row r="423" spans="1:28" x14ac:dyDescent="0.2">
      <c r="B423" s="2" t="s">
        <v>386</v>
      </c>
      <c r="C423" s="8">
        <v>5.0999999999999997E-2</v>
      </c>
      <c r="D423" s="9">
        <v>0</v>
      </c>
      <c r="E423" s="9">
        <v>7.6999999999999999E-2</v>
      </c>
      <c r="F423" s="9">
        <v>7.0000000000000007E-2</v>
      </c>
      <c r="G423" s="9">
        <v>8.5000000000000006E-2</v>
      </c>
      <c r="H423" s="9">
        <v>0</v>
      </c>
      <c r="I423" s="9">
        <v>2.9000000000000001E-2</v>
      </c>
      <c r="J423" s="9">
        <v>0</v>
      </c>
      <c r="K423" s="9">
        <v>4.4999999999999998E-2</v>
      </c>
      <c r="L423" s="9">
        <v>7.9000000000000001E-2</v>
      </c>
      <c r="M423" s="9">
        <v>0</v>
      </c>
      <c r="N423" s="9">
        <v>0.2</v>
      </c>
      <c r="O423" s="9">
        <v>7.6999999999999999E-2</v>
      </c>
      <c r="P423" s="9">
        <v>4.1000000000000002E-2</v>
      </c>
      <c r="Q423" s="9">
        <v>6.9000000000000006E-2</v>
      </c>
      <c r="R423" s="9">
        <v>0.05</v>
      </c>
      <c r="S423" s="9">
        <v>5.2999999999999999E-2</v>
      </c>
      <c r="T423" s="9">
        <v>5.3999999999999999E-2</v>
      </c>
      <c r="U423" s="9">
        <v>6.3E-2</v>
      </c>
      <c r="V423" s="9">
        <v>2.9000000000000001E-2</v>
      </c>
      <c r="W423" s="9">
        <v>0.125</v>
      </c>
      <c r="X423" s="9">
        <v>6.3E-2</v>
      </c>
      <c r="Y423" s="9">
        <v>7.0000000000000007E-2</v>
      </c>
      <c r="Z423" s="9">
        <v>5.3999999999999999E-2</v>
      </c>
      <c r="AA423" s="9">
        <v>1.7000000000000001E-2</v>
      </c>
      <c r="AB423" s="9">
        <v>5.2999999999999999E-2</v>
      </c>
    </row>
    <row r="424" spans="1:28" x14ac:dyDescent="0.2">
      <c r="B424" s="2" t="s">
        <v>387</v>
      </c>
      <c r="C424" s="8">
        <v>0.114</v>
      </c>
      <c r="D424" s="9">
        <v>0.16700000000000001</v>
      </c>
      <c r="E424" s="9">
        <v>5.0999999999999997E-2</v>
      </c>
      <c r="F424" s="9">
        <v>0.21099999999999999</v>
      </c>
      <c r="G424" s="9">
        <v>6.4000000000000001E-2</v>
      </c>
      <c r="H424" s="9">
        <v>0</v>
      </c>
      <c r="I424" s="9">
        <v>0.114</v>
      </c>
      <c r="J424" s="9">
        <v>0</v>
      </c>
      <c r="K424" s="9">
        <v>0.13600000000000001</v>
      </c>
      <c r="L424" s="9">
        <v>0.14299999999999999</v>
      </c>
      <c r="M424" s="9">
        <v>6.7000000000000004E-2</v>
      </c>
      <c r="N424" s="9">
        <v>0</v>
      </c>
      <c r="O424" s="9">
        <v>0.23100000000000001</v>
      </c>
      <c r="P424" s="9">
        <v>0.11</v>
      </c>
      <c r="Q424" s="9">
        <v>0.126</v>
      </c>
      <c r="R424" s="9">
        <v>0.114</v>
      </c>
      <c r="S424" s="9">
        <v>0.21099999999999999</v>
      </c>
      <c r="T424" s="9">
        <v>0.13400000000000001</v>
      </c>
      <c r="U424" s="9">
        <v>6.3E-2</v>
      </c>
      <c r="V424" s="9">
        <v>2.9000000000000001E-2</v>
      </c>
      <c r="W424" s="9">
        <v>0</v>
      </c>
      <c r="X424" s="9">
        <v>6.3E-2</v>
      </c>
      <c r="Y424" s="9">
        <v>7.0000000000000007E-2</v>
      </c>
      <c r="Z424" s="9">
        <v>0.161</v>
      </c>
      <c r="AA424" s="9">
        <v>0.13300000000000001</v>
      </c>
      <c r="AB424" s="9">
        <v>0.13200000000000001</v>
      </c>
    </row>
    <row r="425" spans="1:28" x14ac:dyDescent="0.2">
      <c r="B425" s="2" t="s">
        <v>388</v>
      </c>
      <c r="C425" s="8">
        <v>0.29099999999999998</v>
      </c>
      <c r="D425" s="9">
        <v>0.16700000000000001</v>
      </c>
      <c r="E425" s="9">
        <v>0.38500000000000001</v>
      </c>
      <c r="F425" s="9">
        <v>0.193</v>
      </c>
      <c r="G425" s="9">
        <v>0.31900000000000001</v>
      </c>
      <c r="H425" s="9">
        <v>0.40899999999999997</v>
      </c>
      <c r="I425" s="9">
        <v>0.34300000000000003</v>
      </c>
      <c r="J425" s="9">
        <v>0.47399999999999998</v>
      </c>
      <c r="K425" s="9">
        <v>0.22700000000000001</v>
      </c>
      <c r="L425" s="9">
        <v>0.222</v>
      </c>
      <c r="M425" s="9">
        <v>0.23300000000000001</v>
      </c>
      <c r="N425" s="9">
        <v>0.33300000000000002</v>
      </c>
      <c r="O425" s="9">
        <v>0.38500000000000001</v>
      </c>
      <c r="P425" s="9">
        <v>0.317</v>
      </c>
      <c r="Q425" s="9">
        <v>0.24099999999999999</v>
      </c>
      <c r="R425" s="9">
        <v>0.252</v>
      </c>
      <c r="S425" s="9">
        <v>0.47399999999999998</v>
      </c>
      <c r="T425" s="9">
        <v>0.28499999999999998</v>
      </c>
      <c r="U425" s="9">
        <v>0.438</v>
      </c>
      <c r="V425" s="9">
        <v>0.25700000000000001</v>
      </c>
      <c r="W425" s="9">
        <v>0.375</v>
      </c>
      <c r="X425" s="9">
        <v>0.313</v>
      </c>
      <c r="Y425" s="9">
        <v>0.29799999999999999</v>
      </c>
      <c r="Z425" s="9">
        <v>0.35699999999999998</v>
      </c>
      <c r="AA425" s="9">
        <v>0.23300000000000001</v>
      </c>
      <c r="AB425" s="9">
        <v>0.21099999999999999</v>
      </c>
    </row>
    <row r="426" spans="1:28" x14ac:dyDescent="0.2">
      <c r="B426" s="2" t="s">
        <v>389</v>
      </c>
      <c r="C426" s="8">
        <v>4.0000000000000001E-3</v>
      </c>
      <c r="D426" s="9">
        <v>2.8000000000000001E-2</v>
      </c>
      <c r="E426" s="9">
        <v>0</v>
      </c>
      <c r="F426" s="9">
        <v>0</v>
      </c>
      <c r="G426" s="9">
        <v>0</v>
      </c>
      <c r="H426" s="9">
        <v>0</v>
      </c>
      <c r="I426" s="9">
        <v>0</v>
      </c>
      <c r="J426" s="9">
        <v>0</v>
      </c>
      <c r="K426" s="9">
        <v>0</v>
      </c>
      <c r="L426" s="9">
        <v>0</v>
      </c>
      <c r="M426" s="9">
        <v>0</v>
      </c>
      <c r="N426" s="9">
        <v>0</v>
      </c>
      <c r="O426" s="9">
        <v>0</v>
      </c>
      <c r="P426" s="9">
        <v>0</v>
      </c>
      <c r="Q426" s="9">
        <v>1.0999999999999999E-2</v>
      </c>
      <c r="R426" s="9">
        <v>5.0000000000000001E-3</v>
      </c>
      <c r="S426" s="9">
        <v>0</v>
      </c>
      <c r="T426" s="9">
        <v>0</v>
      </c>
      <c r="U426" s="9">
        <v>0</v>
      </c>
      <c r="V426" s="9">
        <v>2.9000000000000001E-2</v>
      </c>
      <c r="W426" s="9">
        <v>0.125</v>
      </c>
      <c r="X426" s="9">
        <v>0</v>
      </c>
      <c r="Y426" s="9">
        <v>0</v>
      </c>
      <c r="Z426" s="9">
        <v>0</v>
      </c>
      <c r="AA426" s="9">
        <v>0</v>
      </c>
      <c r="AB426" s="9">
        <v>0</v>
      </c>
    </row>
    <row r="427" spans="1:28" x14ac:dyDescent="0.2">
      <c r="B427" s="2" t="s">
        <v>390</v>
      </c>
      <c r="C427" s="8">
        <v>4.0000000000000001E-3</v>
      </c>
      <c r="D427" s="9">
        <v>0</v>
      </c>
      <c r="E427" s="9">
        <v>0</v>
      </c>
      <c r="F427" s="9">
        <v>0</v>
      </c>
      <c r="G427" s="9">
        <v>2.1000000000000001E-2</v>
      </c>
      <c r="H427" s="9">
        <v>0</v>
      </c>
      <c r="I427" s="9">
        <v>0</v>
      </c>
      <c r="J427" s="9">
        <v>0</v>
      </c>
      <c r="K427" s="9">
        <v>0</v>
      </c>
      <c r="L427" s="9">
        <v>0</v>
      </c>
      <c r="M427" s="9">
        <v>0</v>
      </c>
      <c r="N427" s="9">
        <v>0</v>
      </c>
      <c r="O427" s="9">
        <v>7.6999999999999999E-2</v>
      </c>
      <c r="P427" s="9">
        <v>0</v>
      </c>
      <c r="Q427" s="9">
        <v>1.0999999999999999E-2</v>
      </c>
      <c r="R427" s="9">
        <v>5.0000000000000001E-3</v>
      </c>
      <c r="S427" s="9">
        <v>0</v>
      </c>
      <c r="T427" s="9">
        <v>5.0000000000000001E-3</v>
      </c>
      <c r="U427" s="9">
        <v>0</v>
      </c>
      <c r="V427" s="9">
        <v>0</v>
      </c>
      <c r="W427" s="9">
        <v>0</v>
      </c>
      <c r="X427" s="9">
        <v>0</v>
      </c>
      <c r="Y427" s="9">
        <v>0</v>
      </c>
      <c r="Z427" s="9">
        <v>0</v>
      </c>
      <c r="AA427" s="9">
        <v>1.7000000000000001E-2</v>
      </c>
      <c r="AB427" s="9">
        <v>0</v>
      </c>
    </row>
    <row r="428" spans="1:28" x14ac:dyDescent="0.2">
      <c r="B428" s="2" t="s">
        <v>3</v>
      </c>
      <c r="C428" s="3">
        <v>237</v>
      </c>
      <c r="D428" s="4">
        <v>36</v>
      </c>
      <c r="E428" s="4">
        <v>39</v>
      </c>
      <c r="F428" s="4">
        <v>57</v>
      </c>
      <c r="G428" s="4">
        <v>47</v>
      </c>
      <c r="H428" s="4">
        <v>22</v>
      </c>
      <c r="I428" s="4">
        <v>35</v>
      </c>
      <c r="J428" s="4">
        <v>19</v>
      </c>
      <c r="K428" s="4">
        <v>44</v>
      </c>
      <c r="L428" s="4">
        <v>63</v>
      </c>
      <c r="M428" s="4">
        <v>30</v>
      </c>
      <c r="N428" s="4">
        <v>15</v>
      </c>
      <c r="O428" s="4">
        <v>13</v>
      </c>
      <c r="P428" s="4">
        <v>145</v>
      </c>
      <c r="Q428" s="4">
        <v>87</v>
      </c>
      <c r="R428" s="4">
        <v>202</v>
      </c>
      <c r="S428" s="4">
        <v>19</v>
      </c>
      <c r="T428" s="4">
        <v>186</v>
      </c>
      <c r="U428" s="4">
        <v>16</v>
      </c>
      <c r="V428" s="4">
        <v>35</v>
      </c>
      <c r="W428" s="4">
        <v>8</v>
      </c>
      <c r="X428" s="4">
        <v>16</v>
      </c>
      <c r="Y428" s="4">
        <v>57</v>
      </c>
      <c r="Z428" s="4">
        <v>56</v>
      </c>
      <c r="AA428" s="4">
        <v>60</v>
      </c>
      <c r="AB428" s="4">
        <v>38</v>
      </c>
    </row>
    <row r="429" spans="1:28" ht="25.5" x14ac:dyDescent="0.2">
      <c r="A429" s="1" t="s">
        <v>1467</v>
      </c>
    </row>
    <row r="430" spans="1:28" x14ac:dyDescent="0.2">
      <c r="B430" s="2">
        <v>1927</v>
      </c>
      <c r="C430" s="8">
        <v>7.0000000000000001E-3</v>
      </c>
      <c r="D430" s="9">
        <v>0</v>
      </c>
      <c r="E430" s="9">
        <v>0</v>
      </c>
      <c r="F430" s="9">
        <v>0</v>
      </c>
      <c r="G430" s="9">
        <v>0</v>
      </c>
      <c r="H430" s="9">
        <v>0</v>
      </c>
      <c r="I430" s="9">
        <v>4.4999999999999998E-2</v>
      </c>
      <c r="J430" s="9">
        <v>0</v>
      </c>
      <c r="K430" s="9">
        <v>3.4000000000000002E-2</v>
      </c>
      <c r="L430" s="9">
        <v>0</v>
      </c>
      <c r="M430" s="9">
        <v>0</v>
      </c>
      <c r="N430" s="9">
        <v>0</v>
      </c>
      <c r="O430" s="9">
        <v>0</v>
      </c>
      <c r="P430" s="9">
        <v>0</v>
      </c>
      <c r="Q430" s="9">
        <v>1.6E-2</v>
      </c>
      <c r="R430" s="9">
        <v>0</v>
      </c>
      <c r="S430" s="9">
        <v>8.3000000000000004E-2</v>
      </c>
      <c r="T430" s="9">
        <v>8.9999999999999993E-3</v>
      </c>
      <c r="U430" s="9">
        <v>0</v>
      </c>
      <c r="V430" s="9">
        <v>0</v>
      </c>
      <c r="W430" s="9">
        <v>0</v>
      </c>
      <c r="X430" s="9">
        <v>0</v>
      </c>
      <c r="Y430" s="9">
        <v>0</v>
      </c>
      <c r="Z430" s="9">
        <v>0</v>
      </c>
      <c r="AA430" s="9">
        <v>0</v>
      </c>
      <c r="AB430" s="9">
        <v>0</v>
      </c>
    </row>
    <row r="431" spans="1:28" x14ac:dyDescent="0.2">
      <c r="B431" s="2">
        <v>1930</v>
      </c>
      <c r="C431" s="8">
        <v>7.0000000000000001E-3</v>
      </c>
      <c r="D431" s="9">
        <v>0</v>
      </c>
      <c r="E431" s="9">
        <v>0</v>
      </c>
      <c r="F431" s="9">
        <v>0</v>
      </c>
      <c r="G431" s="9">
        <v>0</v>
      </c>
      <c r="H431" s="9">
        <v>0</v>
      </c>
      <c r="I431" s="9">
        <v>4.4999999999999998E-2</v>
      </c>
      <c r="J431" s="9">
        <v>0</v>
      </c>
      <c r="K431" s="9">
        <v>0</v>
      </c>
      <c r="L431" s="9">
        <v>2.8000000000000001E-2</v>
      </c>
      <c r="M431" s="9">
        <v>0</v>
      </c>
      <c r="N431" s="9">
        <v>0</v>
      </c>
      <c r="O431" s="9">
        <v>0</v>
      </c>
      <c r="P431" s="9">
        <v>0</v>
      </c>
      <c r="Q431" s="9">
        <v>1.6E-2</v>
      </c>
      <c r="R431" s="9">
        <v>0</v>
      </c>
      <c r="S431" s="9">
        <v>8.3000000000000004E-2</v>
      </c>
      <c r="T431" s="9">
        <v>8.9999999999999993E-3</v>
      </c>
      <c r="U431" s="9">
        <v>0</v>
      </c>
      <c r="V431" s="9">
        <v>0</v>
      </c>
      <c r="W431" s="9">
        <v>0</v>
      </c>
      <c r="X431" s="9">
        <v>0</v>
      </c>
      <c r="Y431" s="9">
        <v>2.7E-2</v>
      </c>
      <c r="Z431" s="9">
        <v>0</v>
      </c>
      <c r="AA431" s="9">
        <v>0</v>
      </c>
      <c r="AB431" s="9">
        <v>0</v>
      </c>
    </row>
    <row r="432" spans="1:28" x14ac:dyDescent="0.2">
      <c r="B432" s="2">
        <v>1934</v>
      </c>
      <c r="C432" s="8">
        <v>7.0000000000000001E-3</v>
      </c>
      <c r="D432" s="9">
        <v>0</v>
      </c>
      <c r="E432" s="9">
        <v>0</v>
      </c>
      <c r="F432" s="9">
        <v>0</v>
      </c>
      <c r="G432" s="9">
        <v>0</v>
      </c>
      <c r="H432" s="9">
        <v>0</v>
      </c>
      <c r="I432" s="9">
        <v>4.4999999999999998E-2</v>
      </c>
      <c r="J432" s="9">
        <v>0</v>
      </c>
      <c r="K432" s="9">
        <v>0</v>
      </c>
      <c r="L432" s="9">
        <v>0</v>
      </c>
      <c r="M432" s="9">
        <v>0</v>
      </c>
      <c r="N432" s="9">
        <v>0</v>
      </c>
      <c r="O432" s="9">
        <v>0</v>
      </c>
      <c r="P432" s="9">
        <v>0</v>
      </c>
      <c r="Q432" s="9">
        <v>0</v>
      </c>
      <c r="R432" s="9">
        <v>0</v>
      </c>
      <c r="S432" s="9">
        <v>0</v>
      </c>
      <c r="T432" s="9">
        <v>0</v>
      </c>
      <c r="U432" s="9">
        <v>0</v>
      </c>
      <c r="V432" s="9">
        <v>3.7999999999999999E-2</v>
      </c>
      <c r="W432" s="9">
        <v>0</v>
      </c>
      <c r="X432" s="9">
        <v>0</v>
      </c>
      <c r="Y432" s="9">
        <v>0</v>
      </c>
      <c r="Z432" s="9">
        <v>0</v>
      </c>
      <c r="AA432" s="9">
        <v>2.8000000000000001E-2</v>
      </c>
      <c r="AB432" s="9">
        <v>0</v>
      </c>
    </row>
    <row r="433" spans="2:28" x14ac:dyDescent="0.2">
      <c r="B433" s="2">
        <v>1936</v>
      </c>
      <c r="C433" s="8">
        <v>7.0000000000000001E-3</v>
      </c>
      <c r="D433" s="9">
        <v>0</v>
      </c>
      <c r="E433" s="9">
        <v>0</v>
      </c>
      <c r="F433" s="9">
        <v>0</v>
      </c>
      <c r="G433" s="9">
        <v>0</v>
      </c>
      <c r="H433" s="9">
        <v>0</v>
      </c>
      <c r="I433" s="9">
        <v>4.4999999999999998E-2</v>
      </c>
      <c r="J433" s="9">
        <v>0</v>
      </c>
      <c r="K433" s="9">
        <v>3.4000000000000002E-2</v>
      </c>
      <c r="L433" s="9">
        <v>0</v>
      </c>
      <c r="M433" s="9">
        <v>0</v>
      </c>
      <c r="N433" s="9">
        <v>0</v>
      </c>
      <c r="O433" s="9">
        <v>0</v>
      </c>
      <c r="P433" s="9">
        <v>1.2E-2</v>
      </c>
      <c r="Q433" s="9">
        <v>0</v>
      </c>
      <c r="R433" s="9">
        <v>8.0000000000000002E-3</v>
      </c>
      <c r="S433" s="9">
        <v>0</v>
      </c>
      <c r="T433" s="9">
        <v>8.9999999999999993E-3</v>
      </c>
      <c r="U433" s="9">
        <v>0</v>
      </c>
      <c r="V433" s="9">
        <v>0</v>
      </c>
      <c r="W433" s="9">
        <v>0</v>
      </c>
      <c r="X433" s="9">
        <v>0</v>
      </c>
      <c r="Y433" s="9">
        <v>0</v>
      </c>
      <c r="Z433" s="9">
        <v>3.1E-2</v>
      </c>
      <c r="AA433" s="9">
        <v>0</v>
      </c>
      <c r="AB433" s="9">
        <v>0</v>
      </c>
    </row>
    <row r="434" spans="2:28" x14ac:dyDescent="0.2">
      <c r="B434" s="2" t="s">
        <v>391</v>
      </c>
      <c r="C434" s="8">
        <v>7.0000000000000001E-3</v>
      </c>
      <c r="D434" s="9">
        <v>0</v>
      </c>
      <c r="E434" s="9">
        <v>0</v>
      </c>
      <c r="F434" s="9">
        <v>0</v>
      </c>
      <c r="G434" s="9">
        <v>0</v>
      </c>
      <c r="H434" s="9">
        <v>8.3000000000000004E-2</v>
      </c>
      <c r="I434" s="9">
        <v>0</v>
      </c>
      <c r="J434" s="9">
        <v>0</v>
      </c>
      <c r="K434" s="9">
        <v>0</v>
      </c>
      <c r="L434" s="9">
        <v>0</v>
      </c>
      <c r="M434" s="9">
        <v>4.4999999999999998E-2</v>
      </c>
      <c r="N434" s="9">
        <v>0</v>
      </c>
      <c r="O434" s="9">
        <v>0</v>
      </c>
      <c r="P434" s="9">
        <v>1.2E-2</v>
      </c>
      <c r="Q434" s="9">
        <v>0</v>
      </c>
      <c r="R434" s="9">
        <v>8.0000000000000002E-3</v>
      </c>
      <c r="S434" s="9">
        <v>0</v>
      </c>
      <c r="T434" s="9">
        <v>8.9999999999999993E-3</v>
      </c>
      <c r="U434" s="9">
        <v>0</v>
      </c>
      <c r="V434" s="9">
        <v>0</v>
      </c>
      <c r="W434" s="9">
        <v>0</v>
      </c>
      <c r="X434" s="9">
        <v>0</v>
      </c>
      <c r="Y434" s="9">
        <v>0</v>
      </c>
      <c r="Z434" s="9">
        <v>3.1E-2</v>
      </c>
      <c r="AA434" s="9">
        <v>0</v>
      </c>
      <c r="AB434" s="9">
        <v>0</v>
      </c>
    </row>
    <row r="435" spans="2:28" x14ac:dyDescent="0.2">
      <c r="B435" s="2">
        <v>1941</v>
      </c>
      <c r="C435" s="8">
        <v>7.0000000000000001E-3</v>
      </c>
      <c r="D435" s="9">
        <v>0</v>
      </c>
      <c r="E435" s="9">
        <v>0</v>
      </c>
      <c r="F435" s="9">
        <v>0</v>
      </c>
      <c r="G435" s="9">
        <v>3.5999999999999997E-2</v>
      </c>
      <c r="H435" s="9">
        <v>0</v>
      </c>
      <c r="I435" s="9">
        <v>0</v>
      </c>
      <c r="J435" s="9">
        <v>0</v>
      </c>
      <c r="K435" s="9">
        <v>0</v>
      </c>
      <c r="L435" s="9">
        <v>2.8000000000000001E-2</v>
      </c>
      <c r="M435" s="9">
        <v>0</v>
      </c>
      <c r="N435" s="9">
        <v>0</v>
      </c>
      <c r="O435" s="9">
        <v>0</v>
      </c>
      <c r="P435" s="9">
        <v>0</v>
      </c>
      <c r="Q435" s="9">
        <v>1.6E-2</v>
      </c>
      <c r="R435" s="9">
        <v>8.0000000000000002E-3</v>
      </c>
      <c r="S435" s="9">
        <v>0</v>
      </c>
      <c r="T435" s="9">
        <v>8.9999999999999993E-3</v>
      </c>
      <c r="U435" s="9">
        <v>0</v>
      </c>
      <c r="V435" s="9">
        <v>0</v>
      </c>
      <c r="W435" s="9">
        <v>0</v>
      </c>
      <c r="X435" s="9">
        <v>0</v>
      </c>
      <c r="Y435" s="9">
        <v>2.7E-2</v>
      </c>
      <c r="Z435" s="9">
        <v>0</v>
      </c>
      <c r="AA435" s="9">
        <v>0</v>
      </c>
      <c r="AB435" s="9">
        <v>0</v>
      </c>
    </row>
    <row r="436" spans="2:28" x14ac:dyDescent="0.2">
      <c r="B436" s="2">
        <v>1942</v>
      </c>
      <c r="C436" s="8">
        <v>7.0000000000000001E-3</v>
      </c>
      <c r="D436" s="9">
        <v>0</v>
      </c>
      <c r="E436" s="9">
        <v>0</v>
      </c>
      <c r="F436" s="9">
        <v>0</v>
      </c>
      <c r="G436" s="9">
        <v>0</v>
      </c>
      <c r="H436" s="9">
        <v>0</v>
      </c>
      <c r="I436" s="9">
        <v>4.4999999999999998E-2</v>
      </c>
      <c r="J436" s="9">
        <v>0</v>
      </c>
      <c r="K436" s="9">
        <v>0</v>
      </c>
      <c r="L436" s="9">
        <v>0</v>
      </c>
      <c r="M436" s="9">
        <v>0</v>
      </c>
      <c r="N436" s="9">
        <v>0</v>
      </c>
      <c r="O436" s="9">
        <v>0</v>
      </c>
      <c r="P436" s="9">
        <v>1.2E-2</v>
      </c>
      <c r="Q436" s="9">
        <v>0</v>
      </c>
      <c r="R436" s="9">
        <v>8.0000000000000002E-3</v>
      </c>
      <c r="S436" s="9">
        <v>0</v>
      </c>
      <c r="T436" s="9">
        <v>8.9999999999999993E-3</v>
      </c>
      <c r="U436" s="9">
        <v>0</v>
      </c>
      <c r="V436" s="9">
        <v>0</v>
      </c>
      <c r="W436" s="9">
        <v>0</v>
      </c>
      <c r="X436" s="9">
        <v>0</v>
      </c>
      <c r="Y436" s="9">
        <v>2.7E-2</v>
      </c>
      <c r="Z436" s="9">
        <v>0</v>
      </c>
      <c r="AA436" s="9">
        <v>0</v>
      </c>
      <c r="AB436" s="9">
        <v>0</v>
      </c>
    </row>
    <row r="437" spans="2:28" x14ac:dyDescent="0.2">
      <c r="B437" s="2">
        <v>1943</v>
      </c>
      <c r="C437" s="8">
        <v>7.0000000000000001E-3</v>
      </c>
      <c r="D437" s="9">
        <v>0</v>
      </c>
      <c r="E437" s="9">
        <v>0</v>
      </c>
      <c r="F437" s="9">
        <v>0</v>
      </c>
      <c r="G437" s="9">
        <v>3.5999999999999997E-2</v>
      </c>
      <c r="H437" s="9">
        <v>0</v>
      </c>
      <c r="I437" s="9">
        <v>0</v>
      </c>
      <c r="J437" s="9">
        <v>0.125</v>
      </c>
      <c r="K437" s="9">
        <v>0</v>
      </c>
      <c r="L437" s="9">
        <v>0</v>
      </c>
      <c r="M437" s="9">
        <v>0</v>
      </c>
      <c r="N437" s="9">
        <v>0</v>
      </c>
      <c r="O437" s="9">
        <v>0</v>
      </c>
      <c r="P437" s="9">
        <v>1.2E-2</v>
      </c>
      <c r="Q437" s="9">
        <v>0</v>
      </c>
      <c r="R437" s="9">
        <v>0</v>
      </c>
      <c r="S437" s="9">
        <v>0</v>
      </c>
      <c r="T437" s="9">
        <v>0</v>
      </c>
      <c r="U437" s="9">
        <v>0.125</v>
      </c>
      <c r="V437" s="9">
        <v>0</v>
      </c>
      <c r="W437" s="9">
        <v>0.16700000000000001</v>
      </c>
      <c r="X437" s="9">
        <v>0</v>
      </c>
      <c r="Y437" s="9">
        <v>0</v>
      </c>
      <c r="Z437" s="9">
        <v>0</v>
      </c>
      <c r="AA437" s="9">
        <v>0</v>
      </c>
      <c r="AB437" s="9">
        <v>0</v>
      </c>
    </row>
    <row r="438" spans="2:28" x14ac:dyDescent="0.2">
      <c r="B438" s="2">
        <v>1944</v>
      </c>
      <c r="C438" s="8">
        <v>1.4E-2</v>
      </c>
      <c r="D438" s="9">
        <v>0</v>
      </c>
      <c r="E438" s="9">
        <v>0</v>
      </c>
      <c r="F438" s="9">
        <v>0</v>
      </c>
      <c r="G438" s="9">
        <v>3.5999999999999997E-2</v>
      </c>
      <c r="H438" s="9">
        <v>0</v>
      </c>
      <c r="I438" s="9">
        <v>4.4999999999999998E-2</v>
      </c>
      <c r="J438" s="9">
        <v>0</v>
      </c>
      <c r="K438" s="9">
        <v>0</v>
      </c>
      <c r="L438" s="9">
        <v>2.8000000000000001E-2</v>
      </c>
      <c r="M438" s="9">
        <v>0</v>
      </c>
      <c r="N438" s="9">
        <v>0</v>
      </c>
      <c r="O438" s="9">
        <v>0.14299999999999999</v>
      </c>
      <c r="P438" s="9">
        <v>1.2E-2</v>
      </c>
      <c r="Q438" s="9">
        <v>1.6E-2</v>
      </c>
      <c r="R438" s="9">
        <v>8.0000000000000002E-3</v>
      </c>
      <c r="S438" s="9">
        <v>8.3000000000000004E-2</v>
      </c>
      <c r="T438" s="9">
        <v>8.9999999999999993E-3</v>
      </c>
      <c r="U438" s="9">
        <v>0</v>
      </c>
      <c r="V438" s="9">
        <v>3.7999999999999999E-2</v>
      </c>
      <c r="W438" s="9">
        <v>0</v>
      </c>
      <c r="X438" s="9">
        <v>0</v>
      </c>
      <c r="Y438" s="9">
        <v>0</v>
      </c>
      <c r="Z438" s="9">
        <v>3.1E-2</v>
      </c>
      <c r="AA438" s="9">
        <v>2.8000000000000001E-2</v>
      </c>
      <c r="AB438" s="9">
        <v>0</v>
      </c>
    </row>
    <row r="439" spans="2:28" x14ac:dyDescent="0.2">
      <c r="B439" s="2">
        <v>1946</v>
      </c>
      <c r="C439" s="8">
        <v>7.0000000000000001E-3</v>
      </c>
      <c r="D439" s="9">
        <v>0</v>
      </c>
      <c r="E439" s="9">
        <v>0</v>
      </c>
      <c r="F439" s="9">
        <v>0</v>
      </c>
      <c r="G439" s="9">
        <v>3.5999999999999997E-2</v>
      </c>
      <c r="H439" s="9">
        <v>0</v>
      </c>
      <c r="I439" s="9">
        <v>0</v>
      </c>
      <c r="J439" s="9">
        <v>0</v>
      </c>
      <c r="K439" s="9">
        <v>0</v>
      </c>
      <c r="L439" s="9">
        <v>0</v>
      </c>
      <c r="M439" s="9">
        <v>0</v>
      </c>
      <c r="N439" s="9">
        <v>0</v>
      </c>
      <c r="O439" s="9">
        <v>0</v>
      </c>
      <c r="P439" s="9">
        <v>0</v>
      </c>
      <c r="Q439" s="9">
        <v>1.6E-2</v>
      </c>
      <c r="R439" s="9">
        <v>8.0000000000000002E-3</v>
      </c>
      <c r="S439" s="9">
        <v>0</v>
      </c>
      <c r="T439" s="9">
        <v>0</v>
      </c>
      <c r="U439" s="9">
        <v>0</v>
      </c>
      <c r="V439" s="9">
        <v>3.7999999999999999E-2</v>
      </c>
      <c r="W439" s="9">
        <v>0</v>
      </c>
      <c r="X439" s="9">
        <v>0</v>
      </c>
      <c r="Y439" s="9">
        <v>0</v>
      </c>
      <c r="Z439" s="9">
        <v>0</v>
      </c>
      <c r="AA439" s="9">
        <v>0</v>
      </c>
      <c r="AB439" s="9">
        <v>0.04</v>
      </c>
    </row>
    <row r="440" spans="2:28" x14ac:dyDescent="0.2">
      <c r="B440" s="2">
        <v>1947</v>
      </c>
      <c r="C440" s="8">
        <v>2.1000000000000001E-2</v>
      </c>
      <c r="D440" s="9">
        <v>0</v>
      </c>
      <c r="E440" s="9">
        <v>0</v>
      </c>
      <c r="F440" s="9">
        <v>6.5000000000000002E-2</v>
      </c>
      <c r="G440" s="9">
        <v>3.5999999999999997E-2</v>
      </c>
      <c r="H440" s="9">
        <v>0</v>
      </c>
      <c r="I440" s="9">
        <v>0</v>
      </c>
      <c r="J440" s="9">
        <v>0</v>
      </c>
      <c r="K440" s="9">
        <v>0</v>
      </c>
      <c r="L440" s="9">
        <v>2.8000000000000001E-2</v>
      </c>
      <c r="M440" s="9">
        <v>4.4999999999999998E-2</v>
      </c>
      <c r="N440" s="9">
        <v>0</v>
      </c>
      <c r="O440" s="9">
        <v>0.14299999999999999</v>
      </c>
      <c r="P440" s="9">
        <v>0</v>
      </c>
      <c r="Q440" s="9">
        <v>4.9000000000000002E-2</v>
      </c>
      <c r="R440" s="9">
        <v>1.6E-2</v>
      </c>
      <c r="S440" s="9">
        <v>8.3000000000000004E-2</v>
      </c>
      <c r="T440" s="9">
        <v>2.7E-2</v>
      </c>
      <c r="U440" s="9">
        <v>0</v>
      </c>
      <c r="V440" s="9">
        <v>0</v>
      </c>
      <c r="W440" s="9">
        <v>0.16700000000000001</v>
      </c>
      <c r="X440" s="9">
        <v>0</v>
      </c>
      <c r="Y440" s="9">
        <v>2.7E-2</v>
      </c>
      <c r="Z440" s="9">
        <v>0</v>
      </c>
      <c r="AA440" s="9">
        <v>0</v>
      </c>
      <c r="AB440" s="9">
        <v>0.04</v>
      </c>
    </row>
    <row r="441" spans="2:28" x14ac:dyDescent="0.2">
      <c r="B441" s="2">
        <v>1948</v>
      </c>
      <c r="C441" s="8">
        <v>7.0000000000000001E-3</v>
      </c>
      <c r="D441" s="9">
        <v>0</v>
      </c>
      <c r="E441" s="9">
        <v>0</v>
      </c>
      <c r="F441" s="9">
        <v>3.2000000000000001E-2</v>
      </c>
      <c r="G441" s="9">
        <v>0</v>
      </c>
      <c r="H441" s="9">
        <v>0</v>
      </c>
      <c r="I441" s="9">
        <v>0</v>
      </c>
      <c r="J441" s="9">
        <v>0</v>
      </c>
      <c r="K441" s="9">
        <v>0</v>
      </c>
      <c r="L441" s="9">
        <v>2.8000000000000001E-2</v>
      </c>
      <c r="M441" s="9">
        <v>0</v>
      </c>
      <c r="N441" s="9">
        <v>0</v>
      </c>
      <c r="O441" s="9">
        <v>0</v>
      </c>
      <c r="P441" s="9">
        <v>0</v>
      </c>
      <c r="Q441" s="9">
        <v>1.6E-2</v>
      </c>
      <c r="R441" s="9">
        <v>8.0000000000000002E-3</v>
      </c>
      <c r="S441" s="9">
        <v>0</v>
      </c>
      <c r="T441" s="9">
        <v>0</v>
      </c>
      <c r="U441" s="9">
        <v>0</v>
      </c>
      <c r="V441" s="9">
        <v>3.7999999999999999E-2</v>
      </c>
      <c r="W441" s="9">
        <v>0</v>
      </c>
      <c r="X441" s="9">
        <v>0</v>
      </c>
      <c r="Y441" s="9">
        <v>2.7E-2</v>
      </c>
      <c r="Z441" s="9">
        <v>0</v>
      </c>
      <c r="AA441" s="9">
        <v>0</v>
      </c>
      <c r="AB441" s="9">
        <v>0</v>
      </c>
    </row>
    <row r="442" spans="2:28" x14ac:dyDescent="0.2">
      <c r="B442" s="2">
        <v>1949</v>
      </c>
      <c r="C442" s="8">
        <v>1.4E-2</v>
      </c>
      <c r="D442" s="9">
        <v>0</v>
      </c>
      <c r="E442" s="9">
        <v>0</v>
      </c>
      <c r="F442" s="9">
        <v>6.5000000000000002E-2</v>
      </c>
      <c r="G442" s="9">
        <v>0</v>
      </c>
      <c r="H442" s="9">
        <v>0</v>
      </c>
      <c r="I442" s="9">
        <v>0</v>
      </c>
      <c r="J442" s="9">
        <v>0</v>
      </c>
      <c r="K442" s="9">
        <v>0</v>
      </c>
      <c r="L442" s="9">
        <v>2.8000000000000001E-2</v>
      </c>
      <c r="M442" s="9">
        <v>0</v>
      </c>
      <c r="N442" s="9">
        <v>0</v>
      </c>
      <c r="O442" s="9">
        <v>0</v>
      </c>
      <c r="P442" s="9">
        <v>1.2E-2</v>
      </c>
      <c r="Q442" s="9">
        <v>1.6E-2</v>
      </c>
      <c r="R442" s="9">
        <v>1.6E-2</v>
      </c>
      <c r="S442" s="9">
        <v>0</v>
      </c>
      <c r="T442" s="9">
        <v>1.7999999999999999E-2</v>
      </c>
      <c r="U442" s="9">
        <v>0</v>
      </c>
      <c r="V442" s="9">
        <v>0</v>
      </c>
      <c r="W442" s="9">
        <v>0</v>
      </c>
      <c r="X442" s="9">
        <v>0</v>
      </c>
      <c r="Y442" s="9">
        <v>2.7E-2</v>
      </c>
      <c r="Z442" s="9">
        <v>3.1E-2</v>
      </c>
      <c r="AA442" s="9">
        <v>0</v>
      </c>
      <c r="AB442" s="9">
        <v>0</v>
      </c>
    </row>
    <row r="443" spans="2:28" x14ac:dyDescent="0.2">
      <c r="B443" s="2">
        <v>1950</v>
      </c>
      <c r="C443" s="8">
        <v>2.1000000000000001E-2</v>
      </c>
      <c r="D443" s="9">
        <v>0</v>
      </c>
      <c r="E443" s="9">
        <v>0</v>
      </c>
      <c r="F443" s="9">
        <v>6.5000000000000002E-2</v>
      </c>
      <c r="G443" s="9">
        <v>0</v>
      </c>
      <c r="H443" s="9">
        <v>0</v>
      </c>
      <c r="I443" s="9">
        <v>4.4999999999999998E-2</v>
      </c>
      <c r="J443" s="9">
        <v>0</v>
      </c>
      <c r="K443" s="9">
        <v>3.4000000000000002E-2</v>
      </c>
      <c r="L443" s="9">
        <v>0</v>
      </c>
      <c r="M443" s="9">
        <v>9.0999999999999998E-2</v>
      </c>
      <c r="N443" s="9">
        <v>0</v>
      </c>
      <c r="O443" s="9">
        <v>0</v>
      </c>
      <c r="P443" s="9">
        <v>2.5000000000000001E-2</v>
      </c>
      <c r="Q443" s="9">
        <v>1.6E-2</v>
      </c>
      <c r="R443" s="9">
        <v>1.6E-2</v>
      </c>
      <c r="S443" s="9">
        <v>8.3000000000000004E-2</v>
      </c>
      <c r="T443" s="9">
        <v>2.7E-2</v>
      </c>
      <c r="U443" s="9">
        <v>0</v>
      </c>
      <c r="V443" s="9">
        <v>0</v>
      </c>
      <c r="W443" s="9">
        <v>0</v>
      </c>
      <c r="X443" s="9">
        <v>0</v>
      </c>
      <c r="Y443" s="9">
        <v>0</v>
      </c>
      <c r="Z443" s="9">
        <v>0</v>
      </c>
      <c r="AA443" s="9">
        <v>8.3000000000000004E-2</v>
      </c>
      <c r="AB443" s="9">
        <v>0</v>
      </c>
    </row>
    <row r="444" spans="2:28" x14ac:dyDescent="0.2">
      <c r="B444" s="2">
        <v>1951</v>
      </c>
      <c r="C444" s="8">
        <v>1.4E-2</v>
      </c>
      <c r="D444" s="9">
        <v>0</v>
      </c>
      <c r="E444" s="9">
        <v>0</v>
      </c>
      <c r="F444" s="9">
        <v>0</v>
      </c>
      <c r="G444" s="9">
        <v>3.5999999999999997E-2</v>
      </c>
      <c r="H444" s="9">
        <v>8.3000000000000004E-2</v>
      </c>
      <c r="I444" s="9">
        <v>0</v>
      </c>
      <c r="J444" s="9">
        <v>0</v>
      </c>
      <c r="K444" s="9">
        <v>0</v>
      </c>
      <c r="L444" s="9">
        <v>5.6000000000000001E-2</v>
      </c>
      <c r="M444" s="9">
        <v>0</v>
      </c>
      <c r="N444" s="9">
        <v>0</v>
      </c>
      <c r="O444" s="9">
        <v>0</v>
      </c>
      <c r="P444" s="9">
        <v>2.5000000000000001E-2</v>
      </c>
      <c r="Q444" s="9">
        <v>0</v>
      </c>
      <c r="R444" s="9">
        <v>1.6E-2</v>
      </c>
      <c r="S444" s="9">
        <v>0</v>
      </c>
      <c r="T444" s="9">
        <v>1.7999999999999999E-2</v>
      </c>
      <c r="U444" s="9">
        <v>0</v>
      </c>
      <c r="V444" s="9">
        <v>0</v>
      </c>
      <c r="W444" s="9">
        <v>0</v>
      </c>
      <c r="X444" s="9">
        <v>0</v>
      </c>
      <c r="Y444" s="9">
        <v>5.3999999999999999E-2</v>
      </c>
      <c r="Z444" s="9">
        <v>0</v>
      </c>
      <c r="AA444" s="9">
        <v>0</v>
      </c>
      <c r="AB444" s="9">
        <v>0</v>
      </c>
    </row>
    <row r="445" spans="2:28" x14ac:dyDescent="0.2">
      <c r="B445" s="2">
        <v>1952</v>
      </c>
      <c r="C445" s="8">
        <v>3.4000000000000002E-2</v>
      </c>
      <c r="D445" s="9">
        <v>0</v>
      </c>
      <c r="E445" s="9">
        <v>0.04</v>
      </c>
      <c r="F445" s="9">
        <v>3.2000000000000001E-2</v>
      </c>
      <c r="G445" s="9">
        <v>0</v>
      </c>
      <c r="H445" s="9">
        <v>0.25</v>
      </c>
      <c r="I445" s="9">
        <v>0</v>
      </c>
      <c r="J445" s="9">
        <v>0</v>
      </c>
      <c r="K445" s="9">
        <v>0.10299999999999999</v>
      </c>
      <c r="L445" s="9">
        <v>0</v>
      </c>
      <c r="M445" s="9">
        <v>4.4999999999999998E-2</v>
      </c>
      <c r="N445" s="9">
        <v>0.1</v>
      </c>
      <c r="O445" s="9">
        <v>0</v>
      </c>
      <c r="P445" s="9">
        <v>4.9000000000000002E-2</v>
      </c>
      <c r="Q445" s="9">
        <v>1.6E-2</v>
      </c>
      <c r="R445" s="9">
        <v>3.2000000000000001E-2</v>
      </c>
      <c r="S445" s="9">
        <v>8.3000000000000004E-2</v>
      </c>
      <c r="T445" s="9">
        <v>4.4999999999999998E-2</v>
      </c>
      <c r="U445" s="9">
        <v>0</v>
      </c>
      <c r="V445" s="9">
        <v>0</v>
      </c>
      <c r="W445" s="9">
        <v>0</v>
      </c>
      <c r="X445" s="9">
        <v>0</v>
      </c>
      <c r="Y445" s="9">
        <v>5.3999999999999999E-2</v>
      </c>
      <c r="Z445" s="9">
        <v>3.1E-2</v>
      </c>
      <c r="AA445" s="9">
        <v>2.8000000000000001E-2</v>
      </c>
      <c r="AB445" s="9">
        <v>0.04</v>
      </c>
    </row>
    <row r="446" spans="2:28" x14ac:dyDescent="0.2">
      <c r="B446" s="2">
        <v>1953</v>
      </c>
      <c r="C446" s="8">
        <v>7.0000000000000001E-3</v>
      </c>
      <c r="D446" s="9">
        <v>0</v>
      </c>
      <c r="E446" s="9">
        <v>0</v>
      </c>
      <c r="F446" s="9">
        <v>3.2000000000000001E-2</v>
      </c>
      <c r="G446" s="9">
        <v>0</v>
      </c>
      <c r="H446" s="9">
        <v>0</v>
      </c>
      <c r="I446" s="9">
        <v>0</v>
      </c>
      <c r="J446" s="9">
        <v>0</v>
      </c>
      <c r="K446" s="9">
        <v>0</v>
      </c>
      <c r="L446" s="9">
        <v>0</v>
      </c>
      <c r="M446" s="9">
        <v>0</v>
      </c>
      <c r="N446" s="9">
        <v>0</v>
      </c>
      <c r="O446" s="9">
        <v>0</v>
      </c>
      <c r="P446" s="9">
        <v>1.2E-2</v>
      </c>
      <c r="Q446" s="9">
        <v>0</v>
      </c>
      <c r="R446" s="9">
        <v>8.0000000000000002E-3</v>
      </c>
      <c r="S446" s="9">
        <v>0</v>
      </c>
      <c r="T446" s="9">
        <v>8.9999999999999993E-3</v>
      </c>
      <c r="U446" s="9">
        <v>0</v>
      </c>
      <c r="V446" s="9">
        <v>0</v>
      </c>
      <c r="W446" s="9">
        <v>0</v>
      </c>
      <c r="X446" s="9">
        <v>0</v>
      </c>
      <c r="Y446" s="9">
        <v>0</v>
      </c>
      <c r="Z446" s="9">
        <v>0</v>
      </c>
      <c r="AA446" s="9">
        <v>0</v>
      </c>
      <c r="AB446" s="9">
        <v>0.04</v>
      </c>
    </row>
    <row r="447" spans="2:28" x14ac:dyDescent="0.2">
      <c r="B447" s="2">
        <v>1954</v>
      </c>
      <c r="C447" s="8">
        <v>7.0000000000000001E-3</v>
      </c>
      <c r="D447" s="9">
        <v>0</v>
      </c>
      <c r="E447" s="9">
        <v>0</v>
      </c>
      <c r="F447" s="9">
        <v>3.2000000000000001E-2</v>
      </c>
      <c r="G447" s="9">
        <v>0</v>
      </c>
      <c r="H447" s="9">
        <v>0</v>
      </c>
      <c r="I447" s="9">
        <v>0</v>
      </c>
      <c r="J447" s="9">
        <v>0</v>
      </c>
      <c r="K447" s="9">
        <v>0</v>
      </c>
      <c r="L447" s="9">
        <v>0</v>
      </c>
      <c r="M447" s="9">
        <v>0</v>
      </c>
      <c r="N447" s="9">
        <v>0</v>
      </c>
      <c r="O447" s="9">
        <v>0.14299999999999999</v>
      </c>
      <c r="P447" s="9">
        <v>0</v>
      </c>
      <c r="Q447" s="9">
        <v>1.6E-2</v>
      </c>
      <c r="R447" s="9">
        <v>8.0000000000000002E-3</v>
      </c>
      <c r="S447" s="9">
        <v>0</v>
      </c>
      <c r="T447" s="9">
        <v>0</v>
      </c>
      <c r="U447" s="9">
        <v>0</v>
      </c>
      <c r="V447" s="9">
        <v>3.7999999999999999E-2</v>
      </c>
      <c r="W447" s="9">
        <v>0</v>
      </c>
      <c r="X447" s="9">
        <v>0</v>
      </c>
      <c r="Y447" s="9">
        <v>2.7E-2</v>
      </c>
      <c r="Z447" s="9">
        <v>0</v>
      </c>
      <c r="AA447" s="9">
        <v>0</v>
      </c>
      <c r="AB447" s="9">
        <v>0</v>
      </c>
    </row>
    <row r="448" spans="2:28" x14ac:dyDescent="0.2">
      <c r="B448" s="2">
        <v>1955</v>
      </c>
      <c r="C448" s="8">
        <v>2.1000000000000001E-2</v>
      </c>
      <c r="D448" s="9">
        <v>0</v>
      </c>
      <c r="E448" s="9">
        <v>0</v>
      </c>
      <c r="F448" s="9">
        <v>3.2000000000000001E-2</v>
      </c>
      <c r="G448" s="9">
        <v>7.0999999999999994E-2</v>
      </c>
      <c r="H448" s="9">
        <v>0</v>
      </c>
      <c r="I448" s="9">
        <v>0</v>
      </c>
      <c r="J448" s="9">
        <v>0</v>
      </c>
      <c r="K448" s="9">
        <v>3.4000000000000002E-2</v>
      </c>
      <c r="L448" s="9">
        <v>2.8000000000000001E-2</v>
      </c>
      <c r="M448" s="9">
        <v>0</v>
      </c>
      <c r="N448" s="9">
        <v>0</v>
      </c>
      <c r="O448" s="9">
        <v>0</v>
      </c>
      <c r="P448" s="9">
        <v>1.2E-2</v>
      </c>
      <c r="Q448" s="9">
        <v>1.6E-2</v>
      </c>
      <c r="R448" s="9">
        <v>2.4E-2</v>
      </c>
      <c r="S448" s="9">
        <v>0</v>
      </c>
      <c r="T448" s="9">
        <v>2.7E-2</v>
      </c>
      <c r="U448" s="9">
        <v>0</v>
      </c>
      <c r="V448" s="9">
        <v>0</v>
      </c>
      <c r="W448" s="9">
        <v>0</v>
      </c>
      <c r="X448" s="9">
        <v>0.125</v>
      </c>
      <c r="Y448" s="9">
        <v>0</v>
      </c>
      <c r="Z448" s="9">
        <v>0</v>
      </c>
      <c r="AA448" s="9">
        <v>0</v>
      </c>
      <c r="AB448" s="9">
        <v>0.08</v>
      </c>
    </row>
    <row r="449" spans="2:28" x14ac:dyDescent="0.2">
      <c r="B449" s="2">
        <v>1956</v>
      </c>
      <c r="C449" s="8">
        <v>1.4E-2</v>
      </c>
      <c r="D449" s="9">
        <v>0</v>
      </c>
      <c r="E449" s="9">
        <v>0</v>
      </c>
      <c r="F449" s="9">
        <v>3.2000000000000001E-2</v>
      </c>
      <c r="G449" s="9">
        <v>0</v>
      </c>
      <c r="H449" s="9">
        <v>0</v>
      </c>
      <c r="I449" s="9">
        <v>4.4999999999999998E-2</v>
      </c>
      <c r="J449" s="9">
        <v>0</v>
      </c>
      <c r="K449" s="9">
        <v>6.9000000000000006E-2</v>
      </c>
      <c r="L449" s="9">
        <v>0</v>
      </c>
      <c r="M449" s="9">
        <v>0</v>
      </c>
      <c r="N449" s="9">
        <v>0</v>
      </c>
      <c r="O449" s="9">
        <v>0</v>
      </c>
      <c r="P449" s="9">
        <v>1.2E-2</v>
      </c>
      <c r="Q449" s="9">
        <v>1.6E-2</v>
      </c>
      <c r="R449" s="9">
        <v>1.6E-2</v>
      </c>
      <c r="S449" s="9">
        <v>0</v>
      </c>
      <c r="T449" s="9">
        <v>8.9999999999999993E-3</v>
      </c>
      <c r="U449" s="9">
        <v>0.125</v>
      </c>
      <c r="V449" s="9">
        <v>0</v>
      </c>
      <c r="W449" s="9">
        <v>0</v>
      </c>
      <c r="X449" s="9">
        <v>0</v>
      </c>
      <c r="Y449" s="9">
        <v>0</v>
      </c>
      <c r="Z449" s="9">
        <v>6.3E-2</v>
      </c>
      <c r="AA449" s="9">
        <v>0</v>
      </c>
      <c r="AB449" s="9">
        <v>0</v>
      </c>
    </row>
    <row r="450" spans="2:28" x14ac:dyDescent="0.2">
      <c r="B450" s="2">
        <v>1957</v>
      </c>
      <c r="C450" s="8">
        <v>2.1000000000000001E-2</v>
      </c>
      <c r="D450" s="9">
        <v>3.6999999999999998E-2</v>
      </c>
      <c r="E450" s="9">
        <v>0</v>
      </c>
      <c r="F450" s="9">
        <v>0</v>
      </c>
      <c r="G450" s="9">
        <v>7.0999999999999994E-2</v>
      </c>
      <c r="H450" s="9">
        <v>0</v>
      </c>
      <c r="I450" s="9">
        <v>0</v>
      </c>
      <c r="J450" s="9">
        <v>0</v>
      </c>
      <c r="K450" s="9">
        <v>3.4000000000000002E-2</v>
      </c>
      <c r="L450" s="9">
        <v>0</v>
      </c>
      <c r="M450" s="9">
        <v>0</v>
      </c>
      <c r="N450" s="9">
        <v>0.2</v>
      </c>
      <c r="O450" s="9">
        <v>0</v>
      </c>
      <c r="P450" s="9">
        <v>1.2E-2</v>
      </c>
      <c r="Q450" s="9">
        <v>3.3000000000000002E-2</v>
      </c>
      <c r="R450" s="9">
        <v>2.4E-2</v>
      </c>
      <c r="S450" s="9">
        <v>0</v>
      </c>
      <c r="T450" s="9">
        <v>2.7E-2</v>
      </c>
      <c r="U450" s="9">
        <v>0</v>
      </c>
      <c r="V450" s="9">
        <v>0</v>
      </c>
      <c r="W450" s="9">
        <v>0</v>
      </c>
      <c r="X450" s="9">
        <v>0</v>
      </c>
      <c r="Y450" s="9">
        <v>2.7E-2</v>
      </c>
      <c r="Z450" s="9">
        <v>0</v>
      </c>
      <c r="AA450" s="9">
        <v>2.8000000000000001E-2</v>
      </c>
      <c r="AB450" s="9">
        <v>0.04</v>
      </c>
    </row>
    <row r="451" spans="2:28" x14ac:dyDescent="0.2">
      <c r="B451" s="2">
        <v>1958</v>
      </c>
      <c r="C451" s="8">
        <v>2.8000000000000001E-2</v>
      </c>
      <c r="D451" s="9">
        <v>7.3999999999999996E-2</v>
      </c>
      <c r="E451" s="9">
        <v>0</v>
      </c>
      <c r="F451" s="9">
        <v>3.2000000000000001E-2</v>
      </c>
      <c r="G451" s="9">
        <v>0</v>
      </c>
      <c r="H451" s="9">
        <v>0</v>
      </c>
      <c r="I451" s="9">
        <v>4.4999999999999998E-2</v>
      </c>
      <c r="J451" s="9">
        <v>0</v>
      </c>
      <c r="K451" s="9">
        <v>0</v>
      </c>
      <c r="L451" s="9">
        <v>5.6000000000000001E-2</v>
      </c>
      <c r="M451" s="9">
        <v>4.4999999999999998E-2</v>
      </c>
      <c r="N451" s="9">
        <v>0</v>
      </c>
      <c r="O451" s="9">
        <v>0</v>
      </c>
      <c r="P451" s="9">
        <v>4.9000000000000002E-2</v>
      </c>
      <c r="Q451" s="9">
        <v>0</v>
      </c>
      <c r="R451" s="9">
        <v>3.2000000000000001E-2</v>
      </c>
      <c r="S451" s="9">
        <v>0</v>
      </c>
      <c r="T451" s="9">
        <v>2.7E-2</v>
      </c>
      <c r="U451" s="9">
        <v>0</v>
      </c>
      <c r="V451" s="9">
        <v>3.7999999999999999E-2</v>
      </c>
      <c r="W451" s="9">
        <v>0</v>
      </c>
      <c r="X451" s="9">
        <v>0</v>
      </c>
      <c r="Y451" s="9">
        <v>2.7E-2</v>
      </c>
      <c r="Z451" s="9">
        <v>3.1E-2</v>
      </c>
      <c r="AA451" s="9">
        <v>2.8000000000000001E-2</v>
      </c>
      <c r="AB451" s="9">
        <v>0.04</v>
      </c>
    </row>
    <row r="452" spans="2:28" x14ac:dyDescent="0.2">
      <c r="B452" s="2" t="s">
        <v>392</v>
      </c>
      <c r="C452" s="8">
        <v>7.0000000000000001E-3</v>
      </c>
      <c r="D452" s="9">
        <v>3.6999999999999998E-2</v>
      </c>
      <c r="E452" s="9">
        <v>0</v>
      </c>
      <c r="F452" s="9">
        <v>0</v>
      </c>
      <c r="G452" s="9">
        <v>0</v>
      </c>
      <c r="H452" s="9">
        <v>0</v>
      </c>
      <c r="I452" s="9">
        <v>0</v>
      </c>
      <c r="J452" s="9">
        <v>0</v>
      </c>
      <c r="K452" s="9">
        <v>0</v>
      </c>
      <c r="L452" s="9">
        <v>0</v>
      </c>
      <c r="M452" s="9">
        <v>0</v>
      </c>
      <c r="N452" s="9">
        <v>0.1</v>
      </c>
      <c r="O452" s="9">
        <v>0</v>
      </c>
      <c r="P452" s="9">
        <v>1.2E-2</v>
      </c>
      <c r="Q452" s="9">
        <v>0</v>
      </c>
      <c r="R452" s="9">
        <v>8.0000000000000002E-3</v>
      </c>
      <c r="S452" s="9">
        <v>0</v>
      </c>
      <c r="T452" s="9">
        <v>8.9999999999999993E-3</v>
      </c>
      <c r="U452" s="9">
        <v>0</v>
      </c>
      <c r="V452" s="9">
        <v>0</v>
      </c>
      <c r="W452" s="9">
        <v>0</v>
      </c>
      <c r="X452" s="9">
        <v>0</v>
      </c>
      <c r="Y452" s="9">
        <v>2.7E-2</v>
      </c>
      <c r="Z452" s="9">
        <v>0</v>
      </c>
      <c r="AA452" s="9">
        <v>0</v>
      </c>
      <c r="AB452" s="9">
        <v>0</v>
      </c>
    </row>
    <row r="453" spans="2:28" x14ac:dyDescent="0.2">
      <c r="B453" s="2">
        <v>1959</v>
      </c>
      <c r="C453" s="8">
        <v>3.4000000000000002E-2</v>
      </c>
      <c r="D453" s="9">
        <v>3.6999999999999998E-2</v>
      </c>
      <c r="E453" s="9">
        <v>0.04</v>
      </c>
      <c r="F453" s="9">
        <v>0</v>
      </c>
      <c r="G453" s="9">
        <v>3.5999999999999997E-2</v>
      </c>
      <c r="H453" s="9">
        <v>0</v>
      </c>
      <c r="I453" s="9">
        <v>9.0999999999999998E-2</v>
      </c>
      <c r="J453" s="9">
        <v>0</v>
      </c>
      <c r="K453" s="9">
        <v>6.9000000000000006E-2</v>
      </c>
      <c r="L453" s="9">
        <v>2.8000000000000001E-2</v>
      </c>
      <c r="M453" s="9">
        <v>4.4999999999999998E-2</v>
      </c>
      <c r="N453" s="9">
        <v>0</v>
      </c>
      <c r="O453" s="9">
        <v>0</v>
      </c>
      <c r="P453" s="9">
        <v>3.6999999999999998E-2</v>
      </c>
      <c r="Q453" s="9">
        <v>3.3000000000000002E-2</v>
      </c>
      <c r="R453" s="9">
        <v>3.2000000000000001E-2</v>
      </c>
      <c r="S453" s="9">
        <v>8.3000000000000004E-2</v>
      </c>
      <c r="T453" s="9">
        <v>3.5999999999999997E-2</v>
      </c>
      <c r="U453" s="9">
        <v>0.125</v>
      </c>
      <c r="V453" s="9">
        <v>0</v>
      </c>
      <c r="W453" s="9">
        <v>0</v>
      </c>
      <c r="X453" s="9">
        <v>0.125</v>
      </c>
      <c r="Y453" s="9">
        <v>2.7E-2</v>
      </c>
      <c r="Z453" s="9">
        <v>0</v>
      </c>
      <c r="AA453" s="9">
        <v>5.6000000000000001E-2</v>
      </c>
      <c r="AB453" s="9">
        <v>0.04</v>
      </c>
    </row>
    <row r="454" spans="2:28" x14ac:dyDescent="0.2">
      <c r="B454" s="2">
        <v>1960</v>
      </c>
      <c r="C454" s="8">
        <v>2.8000000000000001E-2</v>
      </c>
      <c r="D454" s="9">
        <v>3.6999999999999998E-2</v>
      </c>
      <c r="E454" s="9">
        <v>0.04</v>
      </c>
      <c r="F454" s="9">
        <v>0</v>
      </c>
      <c r="G454" s="9">
        <v>3.5999999999999997E-2</v>
      </c>
      <c r="H454" s="9">
        <v>0</v>
      </c>
      <c r="I454" s="9">
        <v>4.4999999999999998E-2</v>
      </c>
      <c r="J454" s="9">
        <v>0</v>
      </c>
      <c r="K454" s="9">
        <v>0</v>
      </c>
      <c r="L454" s="9">
        <v>8.3000000000000004E-2</v>
      </c>
      <c r="M454" s="9">
        <v>0</v>
      </c>
      <c r="N454" s="9">
        <v>0</v>
      </c>
      <c r="O454" s="9">
        <v>0</v>
      </c>
      <c r="P454" s="9">
        <v>2.5000000000000001E-2</v>
      </c>
      <c r="Q454" s="9">
        <v>1.6E-2</v>
      </c>
      <c r="R454" s="9">
        <v>3.2000000000000001E-2</v>
      </c>
      <c r="S454" s="9">
        <v>0</v>
      </c>
      <c r="T454" s="9">
        <v>2.7E-2</v>
      </c>
      <c r="U454" s="9">
        <v>0.125</v>
      </c>
      <c r="V454" s="9">
        <v>0</v>
      </c>
      <c r="W454" s="9">
        <v>0</v>
      </c>
      <c r="X454" s="9">
        <v>0.125</v>
      </c>
      <c r="Y454" s="9">
        <v>0</v>
      </c>
      <c r="Z454" s="9">
        <v>3.1E-2</v>
      </c>
      <c r="AA454" s="9">
        <v>2.8000000000000001E-2</v>
      </c>
      <c r="AB454" s="9">
        <v>0.04</v>
      </c>
    </row>
    <row r="455" spans="2:28" x14ac:dyDescent="0.2">
      <c r="B455" s="2">
        <v>1961</v>
      </c>
      <c r="C455" s="8">
        <v>1.4E-2</v>
      </c>
      <c r="D455" s="9">
        <v>0</v>
      </c>
      <c r="E455" s="9">
        <v>0</v>
      </c>
      <c r="F455" s="9">
        <v>3.2000000000000001E-2</v>
      </c>
      <c r="G455" s="9">
        <v>3.5999999999999997E-2</v>
      </c>
      <c r="H455" s="9">
        <v>0</v>
      </c>
      <c r="I455" s="9">
        <v>0</v>
      </c>
      <c r="J455" s="9">
        <v>0</v>
      </c>
      <c r="K455" s="9">
        <v>0</v>
      </c>
      <c r="L455" s="9">
        <v>2.8000000000000001E-2</v>
      </c>
      <c r="M455" s="9">
        <v>4.4999999999999998E-2</v>
      </c>
      <c r="N455" s="9">
        <v>0</v>
      </c>
      <c r="O455" s="9">
        <v>0</v>
      </c>
      <c r="P455" s="9">
        <v>1.2E-2</v>
      </c>
      <c r="Q455" s="9">
        <v>1.6E-2</v>
      </c>
      <c r="R455" s="9">
        <v>1.6E-2</v>
      </c>
      <c r="S455" s="9">
        <v>0</v>
      </c>
      <c r="T455" s="9">
        <v>8.9999999999999993E-3</v>
      </c>
      <c r="U455" s="9">
        <v>0</v>
      </c>
      <c r="V455" s="9">
        <v>3.7999999999999999E-2</v>
      </c>
      <c r="W455" s="9">
        <v>0</v>
      </c>
      <c r="X455" s="9">
        <v>0</v>
      </c>
      <c r="Y455" s="9">
        <v>0</v>
      </c>
      <c r="Z455" s="9">
        <v>3.1E-2</v>
      </c>
      <c r="AA455" s="9">
        <v>0</v>
      </c>
      <c r="AB455" s="9">
        <v>0.04</v>
      </c>
    </row>
    <row r="456" spans="2:28" x14ac:dyDescent="0.2">
      <c r="B456" s="2">
        <v>1962</v>
      </c>
      <c r="C456" s="8">
        <v>2.1000000000000001E-2</v>
      </c>
      <c r="D456" s="9">
        <v>3.6999999999999998E-2</v>
      </c>
      <c r="E456" s="9">
        <v>0</v>
      </c>
      <c r="F456" s="9">
        <v>0</v>
      </c>
      <c r="G456" s="9">
        <v>0</v>
      </c>
      <c r="H456" s="9">
        <v>8.3000000000000004E-2</v>
      </c>
      <c r="I456" s="9">
        <v>4.4999999999999998E-2</v>
      </c>
      <c r="J456" s="9">
        <v>0</v>
      </c>
      <c r="K456" s="9">
        <v>0</v>
      </c>
      <c r="L456" s="9">
        <v>2.8000000000000001E-2</v>
      </c>
      <c r="M456" s="9">
        <v>0</v>
      </c>
      <c r="N456" s="9">
        <v>0</v>
      </c>
      <c r="O456" s="9">
        <v>0</v>
      </c>
      <c r="P456" s="9">
        <v>2.5000000000000001E-2</v>
      </c>
      <c r="Q456" s="9">
        <v>1.6E-2</v>
      </c>
      <c r="R456" s="9">
        <v>2.4E-2</v>
      </c>
      <c r="S456" s="9">
        <v>0</v>
      </c>
      <c r="T456" s="9">
        <v>1.7999999999999999E-2</v>
      </c>
      <c r="U456" s="9">
        <v>0</v>
      </c>
      <c r="V456" s="9">
        <v>3.7999999999999999E-2</v>
      </c>
      <c r="W456" s="9">
        <v>0</v>
      </c>
      <c r="X456" s="9">
        <v>0</v>
      </c>
      <c r="Y456" s="9">
        <v>2.7E-2</v>
      </c>
      <c r="Z456" s="9">
        <v>0</v>
      </c>
      <c r="AA456" s="9">
        <v>0</v>
      </c>
      <c r="AB456" s="9">
        <v>0.08</v>
      </c>
    </row>
    <row r="457" spans="2:28" x14ac:dyDescent="0.2">
      <c r="B457" s="2">
        <v>1963</v>
      </c>
      <c r="C457" s="8">
        <v>7.0000000000000001E-3</v>
      </c>
      <c r="D457" s="9">
        <v>0</v>
      </c>
      <c r="E457" s="9">
        <v>0</v>
      </c>
      <c r="F457" s="9">
        <v>0</v>
      </c>
      <c r="G457" s="9">
        <v>3.5999999999999997E-2</v>
      </c>
      <c r="H457" s="9">
        <v>0</v>
      </c>
      <c r="I457" s="9">
        <v>0</v>
      </c>
      <c r="J457" s="9">
        <v>0</v>
      </c>
      <c r="K457" s="9">
        <v>0</v>
      </c>
      <c r="L457" s="9">
        <v>0</v>
      </c>
      <c r="M457" s="9">
        <v>4.4999999999999998E-2</v>
      </c>
      <c r="N457" s="9">
        <v>0</v>
      </c>
      <c r="O457" s="9">
        <v>0</v>
      </c>
      <c r="P457" s="9">
        <v>1.2E-2</v>
      </c>
      <c r="Q457" s="9">
        <v>0</v>
      </c>
      <c r="R457" s="9">
        <v>8.0000000000000002E-3</v>
      </c>
      <c r="S457" s="9">
        <v>0</v>
      </c>
      <c r="T457" s="9">
        <v>0</v>
      </c>
      <c r="U457" s="9">
        <v>0</v>
      </c>
      <c r="V457" s="9">
        <v>3.7999999999999999E-2</v>
      </c>
      <c r="W457" s="9">
        <v>0</v>
      </c>
      <c r="X457" s="9">
        <v>0</v>
      </c>
      <c r="Y457" s="9">
        <v>0</v>
      </c>
      <c r="Z457" s="9">
        <v>0</v>
      </c>
      <c r="AA457" s="9">
        <v>2.8000000000000001E-2</v>
      </c>
      <c r="AB457" s="9">
        <v>0</v>
      </c>
    </row>
    <row r="458" spans="2:28" x14ac:dyDescent="0.2">
      <c r="B458" s="2">
        <v>1964</v>
      </c>
      <c r="C458" s="8">
        <v>2.1000000000000001E-2</v>
      </c>
      <c r="D458" s="9">
        <v>7.3999999999999996E-2</v>
      </c>
      <c r="E458" s="9">
        <v>0</v>
      </c>
      <c r="F458" s="9">
        <v>3.2000000000000001E-2</v>
      </c>
      <c r="G458" s="9">
        <v>0</v>
      </c>
      <c r="H458" s="9">
        <v>0</v>
      </c>
      <c r="I458" s="9">
        <v>0</v>
      </c>
      <c r="J458" s="9">
        <v>0</v>
      </c>
      <c r="K458" s="9">
        <v>3.4000000000000002E-2</v>
      </c>
      <c r="L458" s="9">
        <v>0</v>
      </c>
      <c r="M458" s="9">
        <v>0</v>
      </c>
      <c r="N458" s="9">
        <v>0</v>
      </c>
      <c r="O458" s="9">
        <v>0.14299999999999999</v>
      </c>
      <c r="P458" s="9">
        <v>3.6999999999999998E-2</v>
      </c>
      <c r="Q458" s="9">
        <v>0</v>
      </c>
      <c r="R458" s="9">
        <v>2.4E-2</v>
      </c>
      <c r="S458" s="9">
        <v>0</v>
      </c>
      <c r="T458" s="9">
        <v>1.7999999999999999E-2</v>
      </c>
      <c r="U458" s="9">
        <v>0</v>
      </c>
      <c r="V458" s="9">
        <v>3.7999999999999999E-2</v>
      </c>
      <c r="W458" s="9">
        <v>0</v>
      </c>
      <c r="X458" s="9">
        <v>0.125</v>
      </c>
      <c r="Y458" s="9">
        <v>2.7E-2</v>
      </c>
      <c r="Z458" s="9">
        <v>0</v>
      </c>
      <c r="AA458" s="9">
        <v>2.8000000000000001E-2</v>
      </c>
      <c r="AB458" s="9">
        <v>0</v>
      </c>
    </row>
    <row r="459" spans="2:28" x14ac:dyDescent="0.2">
      <c r="B459" s="2">
        <v>1965</v>
      </c>
      <c r="C459" s="8">
        <v>7.0000000000000001E-3</v>
      </c>
      <c r="D459" s="9">
        <v>0</v>
      </c>
      <c r="E459" s="9">
        <v>0</v>
      </c>
      <c r="F459" s="9">
        <v>0</v>
      </c>
      <c r="G459" s="9">
        <v>3.5999999999999997E-2</v>
      </c>
      <c r="H459" s="9">
        <v>0</v>
      </c>
      <c r="I459" s="9">
        <v>0</v>
      </c>
      <c r="J459" s="9">
        <v>0</v>
      </c>
      <c r="K459" s="9">
        <v>3.4000000000000002E-2</v>
      </c>
      <c r="L459" s="9">
        <v>0</v>
      </c>
      <c r="M459" s="9">
        <v>0</v>
      </c>
      <c r="N459" s="9">
        <v>0</v>
      </c>
      <c r="O459" s="9">
        <v>0</v>
      </c>
      <c r="P459" s="9">
        <v>1.2E-2</v>
      </c>
      <c r="Q459" s="9">
        <v>0</v>
      </c>
      <c r="R459" s="9">
        <v>8.0000000000000002E-3</v>
      </c>
      <c r="S459" s="9">
        <v>0</v>
      </c>
      <c r="T459" s="9">
        <v>8.9999999999999993E-3</v>
      </c>
      <c r="U459" s="9">
        <v>0</v>
      </c>
      <c r="V459" s="9">
        <v>0</v>
      </c>
      <c r="W459" s="9">
        <v>0</v>
      </c>
      <c r="X459" s="9">
        <v>0</v>
      </c>
      <c r="Y459" s="9">
        <v>0</v>
      </c>
      <c r="Z459" s="9">
        <v>0</v>
      </c>
      <c r="AA459" s="9">
        <v>2.8000000000000001E-2</v>
      </c>
      <c r="AB459" s="9">
        <v>0</v>
      </c>
    </row>
    <row r="460" spans="2:28" x14ac:dyDescent="0.2">
      <c r="B460" s="2">
        <v>1966</v>
      </c>
      <c r="C460" s="8">
        <v>2.1000000000000001E-2</v>
      </c>
      <c r="D460" s="9">
        <v>0</v>
      </c>
      <c r="E460" s="9">
        <v>0</v>
      </c>
      <c r="F460" s="9">
        <v>0</v>
      </c>
      <c r="G460" s="9">
        <v>3.5999999999999997E-2</v>
      </c>
      <c r="H460" s="9">
        <v>8.3000000000000004E-2</v>
      </c>
      <c r="I460" s="9">
        <v>4.4999999999999998E-2</v>
      </c>
      <c r="J460" s="9">
        <v>0</v>
      </c>
      <c r="K460" s="9">
        <v>0</v>
      </c>
      <c r="L460" s="9">
        <v>0</v>
      </c>
      <c r="M460" s="9">
        <v>9.0999999999999998E-2</v>
      </c>
      <c r="N460" s="9">
        <v>0.1</v>
      </c>
      <c r="O460" s="9">
        <v>0</v>
      </c>
      <c r="P460" s="9">
        <v>0</v>
      </c>
      <c r="Q460" s="9">
        <v>4.9000000000000002E-2</v>
      </c>
      <c r="R460" s="9">
        <v>1.6E-2</v>
      </c>
      <c r="S460" s="9">
        <v>8.3000000000000004E-2</v>
      </c>
      <c r="T460" s="9">
        <v>1.7999999999999999E-2</v>
      </c>
      <c r="U460" s="9">
        <v>0</v>
      </c>
      <c r="V460" s="9">
        <v>3.7999999999999999E-2</v>
      </c>
      <c r="W460" s="9">
        <v>0</v>
      </c>
      <c r="X460" s="9">
        <v>0.125</v>
      </c>
      <c r="Y460" s="9">
        <v>2.7E-2</v>
      </c>
      <c r="Z460" s="9">
        <v>0</v>
      </c>
      <c r="AA460" s="9">
        <v>2.8000000000000001E-2</v>
      </c>
      <c r="AB460" s="9">
        <v>0</v>
      </c>
    </row>
    <row r="461" spans="2:28" x14ac:dyDescent="0.2">
      <c r="B461" s="2">
        <v>1967</v>
      </c>
      <c r="C461" s="8">
        <v>2.1000000000000001E-2</v>
      </c>
      <c r="D461" s="9">
        <v>0</v>
      </c>
      <c r="E461" s="9">
        <v>0</v>
      </c>
      <c r="F461" s="9">
        <v>6.5000000000000002E-2</v>
      </c>
      <c r="G461" s="9">
        <v>3.5999999999999997E-2</v>
      </c>
      <c r="H461" s="9">
        <v>0</v>
      </c>
      <c r="I461" s="9">
        <v>0</v>
      </c>
      <c r="J461" s="9">
        <v>0</v>
      </c>
      <c r="K461" s="9">
        <v>0</v>
      </c>
      <c r="L461" s="9">
        <v>2.8000000000000001E-2</v>
      </c>
      <c r="M461" s="9">
        <v>4.4999999999999998E-2</v>
      </c>
      <c r="N461" s="9">
        <v>0</v>
      </c>
      <c r="O461" s="9">
        <v>0</v>
      </c>
      <c r="P461" s="9">
        <v>3.6999999999999998E-2</v>
      </c>
      <c r="Q461" s="9">
        <v>0</v>
      </c>
      <c r="R461" s="9">
        <v>2.4E-2</v>
      </c>
      <c r="S461" s="9">
        <v>0</v>
      </c>
      <c r="T461" s="9">
        <v>1.7999999999999999E-2</v>
      </c>
      <c r="U461" s="9">
        <v>0</v>
      </c>
      <c r="V461" s="9">
        <v>3.7999999999999999E-2</v>
      </c>
      <c r="W461" s="9">
        <v>0</v>
      </c>
      <c r="X461" s="9">
        <v>0.125</v>
      </c>
      <c r="Y461" s="9">
        <v>0</v>
      </c>
      <c r="Z461" s="9">
        <v>3.1E-2</v>
      </c>
      <c r="AA461" s="9">
        <v>2.8000000000000001E-2</v>
      </c>
      <c r="AB461" s="9">
        <v>0</v>
      </c>
    </row>
    <row r="462" spans="2:28" x14ac:dyDescent="0.2">
      <c r="B462" s="2">
        <v>1968</v>
      </c>
      <c r="C462" s="8">
        <v>2.8000000000000001E-2</v>
      </c>
      <c r="D462" s="9">
        <v>0</v>
      </c>
      <c r="E462" s="9">
        <v>0</v>
      </c>
      <c r="F462" s="9">
        <v>0</v>
      </c>
      <c r="G462" s="9">
        <v>7.0999999999999994E-2</v>
      </c>
      <c r="H462" s="9">
        <v>0.16700000000000001</v>
      </c>
      <c r="I462" s="9">
        <v>0</v>
      </c>
      <c r="J462" s="9">
        <v>0</v>
      </c>
      <c r="K462" s="9">
        <v>0</v>
      </c>
      <c r="L462" s="9">
        <v>0</v>
      </c>
      <c r="M462" s="9">
        <v>4.4999999999999998E-2</v>
      </c>
      <c r="N462" s="9">
        <v>0</v>
      </c>
      <c r="O462" s="9">
        <v>0.14299999999999999</v>
      </c>
      <c r="P462" s="9">
        <v>3.6999999999999998E-2</v>
      </c>
      <c r="Q462" s="9">
        <v>1.6E-2</v>
      </c>
      <c r="R462" s="9">
        <v>2.4E-2</v>
      </c>
      <c r="S462" s="9">
        <v>0</v>
      </c>
      <c r="T462" s="9">
        <v>3.5999999999999997E-2</v>
      </c>
      <c r="U462" s="9">
        <v>0</v>
      </c>
      <c r="V462" s="9">
        <v>0</v>
      </c>
      <c r="W462" s="9">
        <v>0</v>
      </c>
      <c r="X462" s="9">
        <v>0</v>
      </c>
      <c r="Y462" s="9">
        <v>5.3999999999999999E-2</v>
      </c>
      <c r="Z462" s="9">
        <v>0</v>
      </c>
      <c r="AA462" s="9">
        <v>5.6000000000000001E-2</v>
      </c>
      <c r="AB462" s="9">
        <v>0</v>
      </c>
    </row>
    <row r="463" spans="2:28" x14ac:dyDescent="0.2">
      <c r="B463" s="2">
        <v>1969</v>
      </c>
      <c r="C463" s="8">
        <v>2.1000000000000001E-2</v>
      </c>
      <c r="D463" s="9">
        <v>0</v>
      </c>
      <c r="E463" s="9">
        <v>0</v>
      </c>
      <c r="F463" s="9">
        <v>6.5000000000000002E-2</v>
      </c>
      <c r="G463" s="9">
        <v>3.5999999999999997E-2</v>
      </c>
      <c r="H463" s="9">
        <v>0</v>
      </c>
      <c r="I463" s="9">
        <v>0</v>
      </c>
      <c r="J463" s="9">
        <v>0.125</v>
      </c>
      <c r="K463" s="9">
        <v>0</v>
      </c>
      <c r="L463" s="9">
        <v>2.8000000000000001E-2</v>
      </c>
      <c r="M463" s="9">
        <v>0</v>
      </c>
      <c r="N463" s="9">
        <v>0</v>
      </c>
      <c r="O463" s="9">
        <v>0</v>
      </c>
      <c r="P463" s="9">
        <v>2.5000000000000001E-2</v>
      </c>
      <c r="Q463" s="9">
        <v>1.6E-2</v>
      </c>
      <c r="R463" s="9">
        <v>1.6E-2</v>
      </c>
      <c r="S463" s="9">
        <v>0</v>
      </c>
      <c r="T463" s="9">
        <v>2.7E-2</v>
      </c>
      <c r="U463" s="9">
        <v>0</v>
      </c>
      <c r="V463" s="9">
        <v>0</v>
      </c>
      <c r="W463" s="9">
        <v>0.16700000000000001</v>
      </c>
      <c r="X463" s="9">
        <v>0</v>
      </c>
      <c r="Y463" s="9">
        <v>2.7E-2</v>
      </c>
      <c r="Z463" s="9">
        <v>0</v>
      </c>
      <c r="AA463" s="9">
        <v>2.8000000000000001E-2</v>
      </c>
      <c r="AB463" s="9">
        <v>0</v>
      </c>
    </row>
    <row r="464" spans="2:28" x14ac:dyDescent="0.2">
      <c r="B464" s="2">
        <v>1970</v>
      </c>
      <c r="C464" s="8">
        <v>7.0000000000000001E-3</v>
      </c>
      <c r="D464" s="9">
        <v>0</v>
      </c>
      <c r="E464" s="9">
        <v>0</v>
      </c>
      <c r="F464" s="9">
        <v>0</v>
      </c>
      <c r="G464" s="9">
        <v>3.5999999999999997E-2</v>
      </c>
      <c r="H464" s="9">
        <v>0</v>
      </c>
      <c r="I464" s="9">
        <v>0</v>
      </c>
      <c r="J464" s="9">
        <v>0</v>
      </c>
      <c r="K464" s="9">
        <v>3.4000000000000002E-2</v>
      </c>
      <c r="L464" s="9">
        <v>0</v>
      </c>
      <c r="M464" s="9">
        <v>0</v>
      </c>
      <c r="N464" s="9">
        <v>0</v>
      </c>
      <c r="O464" s="9">
        <v>0</v>
      </c>
      <c r="P464" s="9">
        <v>1.2E-2</v>
      </c>
      <c r="Q464" s="9">
        <v>0</v>
      </c>
      <c r="R464" s="9">
        <v>8.0000000000000002E-3</v>
      </c>
      <c r="S464" s="9">
        <v>0</v>
      </c>
      <c r="T464" s="9">
        <v>8.9999999999999993E-3</v>
      </c>
      <c r="U464" s="9">
        <v>0</v>
      </c>
      <c r="V464" s="9">
        <v>0</v>
      </c>
      <c r="W464" s="9">
        <v>0</v>
      </c>
      <c r="X464" s="9">
        <v>0</v>
      </c>
      <c r="Y464" s="9">
        <v>0</v>
      </c>
      <c r="Z464" s="9">
        <v>0</v>
      </c>
      <c r="AA464" s="9">
        <v>0</v>
      </c>
      <c r="AB464" s="9">
        <v>0.04</v>
      </c>
    </row>
    <row r="465" spans="2:28" x14ac:dyDescent="0.2">
      <c r="B465" s="2">
        <v>1971</v>
      </c>
      <c r="C465" s="8">
        <v>1.4E-2</v>
      </c>
      <c r="D465" s="9">
        <v>3.6999999999999998E-2</v>
      </c>
      <c r="E465" s="9">
        <v>0</v>
      </c>
      <c r="F465" s="9">
        <v>3.2000000000000001E-2</v>
      </c>
      <c r="G465" s="9">
        <v>0</v>
      </c>
      <c r="H465" s="9">
        <v>0</v>
      </c>
      <c r="I465" s="9">
        <v>0</v>
      </c>
      <c r="J465" s="9">
        <v>0</v>
      </c>
      <c r="K465" s="9">
        <v>0</v>
      </c>
      <c r="L465" s="9">
        <v>2.8000000000000001E-2</v>
      </c>
      <c r="M465" s="9">
        <v>0</v>
      </c>
      <c r="N465" s="9">
        <v>0</v>
      </c>
      <c r="O465" s="9">
        <v>0</v>
      </c>
      <c r="P465" s="9">
        <v>1.2E-2</v>
      </c>
      <c r="Q465" s="9">
        <v>1.6E-2</v>
      </c>
      <c r="R465" s="9">
        <v>1.6E-2</v>
      </c>
      <c r="S465" s="9">
        <v>0</v>
      </c>
      <c r="T465" s="9">
        <v>1.7999999999999999E-2</v>
      </c>
      <c r="U465" s="9">
        <v>0</v>
      </c>
      <c r="V465" s="9">
        <v>0</v>
      </c>
      <c r="W465" s="9">
        <v>0</v>
      </c>
      <c r="X465" s="9">
        <v>0</v>
      </c>
      <c r="Y465" s="9">
        <v>2.7E-2</v>
      </c>
      <c r="Z465" s="9">
        <v>0</v>
      </c>
      <c r="AA465" s="9">
        <v>2.8000000000000001E-2</v>
      </c>
      <c r="AB465" s="9">
        <v>0</v>
      </c>
    </row>
    <row r="466" spans="2:28" x14ac:dyDescent="0.2">
      <c r="B466" s="2">
        <v>1972</v>
      </c>
      <c r="C466" s="8">
        <v>1.4E-2</v>
      </c>
      <c r="D466" s="9">
        <v>3.6999999999999998E-2</v>
      </c>
      <c r="E466" s="9">
        <v>0.04</v>
      </c>
      <c r="F466" s="9">
        <v>0</v>
      </c>
      <c r="G466" s="9">
        <v>0</v>
      </c>
      <c r="H466" s="9">
        <v>0</v>
      </c>
      <c r="I466" s="9">
        <v>0</v>
      </c>
      <c r="J466" s="9">
        <v>0</v>
      </c>
      <c r="K466" s="9">
        <v>3.4000000000000002E-2</v>
      </c>
      <c r="L466" s="9">
        <v>2.8000000000000001E-2</v>
      </c>
      <c r="M466" s="9">
        <v>0</v>
      </c>
      <c r="N466" s="9">
        <v>0</v>
      </c>
      <c r="O466" s="9">
        <v>0</v>
      </c>
      <c r="P466" s="9">
        <v>2.5000000000000001E-2</v>
      </c>
      <c r="Q466" s="9">
        <v>0</v>
      </c>
      <c r="R466" s="9">
        <v>1.6E-2</v>
      </c>
      <c r="S466" s="9">
        <v>0</v>
      </c>
      <c r="T466" s="9">
        <v>1.7999999999999999E-2</v>
      </c>
      <c r="U466" s="9">
        <v>0</v>
      </c>
      <c r="V466" s="9">
        <v>0</v>
      </c>
      <c r="W466" s="9">
        <v>0</v>
      </c>
      <c r="X466" s="9">
        <v>0</v>
      </c>
      <c r="Y466" s="9">
        <v>0</v>
      </c>
      <c r="Z466" s="9">
        <v>6.3E-2</v>
      </c>
      <c r="AA466" s="9">
        <v>0</v>
      </c>
      <c r="AB466" s="9">
        <v>0</v>
      </c>
    </row>
    <row r="467" spans="2:28" x14ac:dyDescent="0.2">
      <c r="B467" s="2">
        <v>1973</v>
      </c>
      <c r="C467" s="8">
        <v>2.8000000000000001E-2</v>
      </c>
      <c r="D467" s="9">
        <v>0</v>
      </c>
      <c r="E467" s="9">
        <v>0.08</v>
      </c>
      <c r="F467" s="9">
        <v>0</v>
      </c>
      <c r="G467" s="9">
        <v>7.0999999999999994E-2</v>
      </c>
      <c r="H467" s="9">
        <v>0</v>
      </c>
      <c r="I467" s="9">
        <v>0</v>
      </c>
      <c r="J467" s="9">
        <v>0.125</v>
      </c>
      <c r="K467" s="9">
        <v>0</v>
      </c>
      <c r="L467" s="9">
        <v>5.6000000000000001E-2</v>
      </c>
      <c r="M467" s="9">
        <v>4.4999999999999998E-2</v>
      </c>
      <c r="N467" s="9">
        <v>0</v>
      </c>
      <c r="O467" s="9">
        <v>0</v>
      </c>
      <c r="P467" s="9">
        <v>1.2E-2</v>
      </c>
      <c r="Q467" s="9">
        <v>4.9000000000000002E-2</v>
      </c>
      <c r="R467" s="9">
        <v>3.2000000000000001E-2</v>
      </c>
      <c r="S467" s="9">
        <v>0</v>
      </c>
      <c r="T467" s="9">
        <v>8.9999999999999993E-3</v>
      </c>
      <c r="U467" s="9">
        <v>0.125</v>
      </c>
      <c r="V467" s="9">
        <v>7.6999999999999999E-2</v>
      </c>
      <c r="W467" s="9">
        <v>0</v>
      </c>
      <c r="X467" s="9">
        <v>0</v>
      </c>
      <c r="Y467" s="9">
        <v>2.7E-2</v>
      </c>
      <c r="Z467" s="9">
        <v>9.4E-2</v>
      </c>
      <c r="AA467" s="9">
        <v>0</v>
      </c>
      <c r="AB467" s="9">
        <v>0</v>
      </c>
    </row>
    <row r="468" spans="2:28" x14ac:dyDescent="0.2">
      <c r="B468" s="2">
        <v>1974</v>
      </c>
      <c r="C468" s="8">
        <v>2.1000000000000001E-2</v>
      </c>
      <c r="D468" s="9">
        <v>0</v>
      </c>
      <c r="E468" s="9">
        <v>0</v>
      </c>
      <c r="F468" s="9">
        <v>3.2000000000000001E-2</v>
      </c>
      <c r="G468" s="9">
        <v>0</v>
      </c>
      <c r="H468" s="9">
        <v>0.16700000000000001</v>
      </c>
      <c r="I468" s="9">
        <v>0</v>
      </c>
      <c r="J468" s="9">
        <v>0.125</v>
      </c>
      <c r="K468" s="9">
        <v>0</v>
      </c>
      <c r="L468" s="9">
        <v>5.6000000000000001E-2</v>
      </c>
      <c r="M468" s="9">
        <v>0</v>
      </c>
      <c r="N468" s="9">
        <v>0</v>
      </c>
      <c r="O468" s="9">
        <v>0</v>
      </c>
      <c r="P468" s="9">
        <v>2.5000000000000001E-2</v>
      </c>
      <c r="Q468" s="9">
        <v>1.6E-2</v>
      </c>
      <c r="R468" s="9">
        <v>2.4E-2</v>
      </c>
      <c r="S468" s="9">
        <v>0</v>
      </c>
      <c r="T468" s="9">
        <v>2.7E-2</v>
      </c>
      <c r="U468" s="9">
        <v>0</v>
      </c>
      <c r="V468" s="9">
        <v>0</v>
      </c>
      <c r="W468" s="9">
        <v>0</v>
      </c>
      <c r="X468" s="9">
        <v>0</v>
      </c>
      <c r="Y468" s="9">
        <v>0</v>
      </c>
      <c r="Z468" s="9">
        <v>0</v>
      </c>
      <c r="AA468" s="9">
        <v>2.8000000000000001E-2</v>
      </c>
      <c r="AB468" s="9">
        <v>0.08</v>
      </c>
    </row>
    <row r="469" spans="2:28" x14ac:dyDescent="0.2">
      <c r="B469" s="2">
        <v>1975</v>
      </c>
      <c r="C469" s="8">
        <v>1.4E-2</v>
      </c>
      <c r="D469" s="9">
        <v>3.6999999999999998E-2</v>
      </c>
      <c r="E469" s="9">
        <v>0.04</v>
      </c>
      <c r="F469" s="9">
        <v>0</v>
      </c>
      <c r="G469" s="9">
        <v>0</v>
      </c>
      <c r="H469" s="9">
        <v>0</v>
      </c>
      <c r="I469" s="9">
        <v>0</v>
      </c>
      <c r="J469" s="9">
        <v>0</v>
      </c>
      <c r="K469" s="9">
        <v>0</v>
      </c>
      <c r="L469" s="9">
        <v>2.8000000000000001E-2</v>
      </c>
      <c r="M469" s="9">
        <v>0</v>
      </c>
      <c r="N469" s="9">
        <v>0</v>
      </c>
      <c r="O469" s="9">
        <v>0</v>
      </c>
      <c r="P469" s="9">
        <v>1.2E-2</v>
      </c>
      <c r="Q469" s="9">
        <v>1.6E-2</v>
      </c>
      <c r="R469" s="9">
        <v>1.6E-2</v>
      </c>
      <c r="S469" s="9">
        <v>0</v>
      </c>
      <c r="T469" s="9">
        <v>8.9999999999999993E-3</v>
      </c>
      <c r="U469" s="9">
        <v>0</v>
      </c>
      <c r="V469" s="9">
        <v>3.7999999999999999E-2</v>
      </c>
      <c r="W469" s="9">
        <v>0.16700000000000001</v>
      </c>
      <c r="X469" s="9">
        <v>0</v>
      </c>
      <c r="Y469" s="9">
        <v>2.7E-2</v>
      </c>
      <c r="Z469" s="9">
        <v>0</v>
      </c>
      <c r="AA469" s="9">
        <v>0</v>
      </c>
      <c r="AB469" s="9">
        <v>0</v>
      </c>
    </row>
    <row r="470" spans="2:28" x14ac:dyDescent="0.2">
      <c r="B470" s="2">
        <v>1976</v>
      </c>
      <c r="C470" s="8">
        <v>1.4E-2</v>
      </c>
      <c r="D470" s="9">
        <v>0</v>
      </c>
      <c r="E470" s="9">
        <v>0</v>
      </c>
      <c r="F470" s="9">
        <v>3.2000000000000001E-2</v>
      </c>
      <c r="G470" s="9">
        <v>3.5999999999999997E-2</v>
      </c>
      <c r="H470" s="9">
        <v>0</v>
      </c>
      <c r="I470" s="9">
        <v>0</v>
      </c>
      <c r="J470" s="9">
        <v>0</v>
      </c>
      <c r="K470" s="9">
        <v>0</v>
      </c>
      <c r="L470" s="9">
        <v>2.8000000000000001E-2</v>
      </c>
      <c r="M470" s="9">
        <v>0</v>
      </c>
      <c r="N470" s="9">
        <v>0.1</v>
      </c>
      <c r="O470" s="9">
        <v>0</v>
      </c>
      <c r="P470" s="9">
        <v>0</v>
      </c>
      <c r="Q470" s="9">
        <v>3.3000000000000002E-2</v>
      </c>
      <c r="R470" s="9">
        <v>8.0000000000000002E-3</v>
      </c>
      <c r="S470" s="9">
        <v>0</v>
      </c>
      <c r="T470" s="9">
        <v>1.7999999999999999E-2</v>
      </c>
      <c r="U470" s="9">
        <v>0</v>
      </c>
      <c r="V470" s="9">
        <v>0</v>
      </c>
      <c r="W470" s="9">
        <v>0</v>
      </c>
      <c r="X470" s="9">
        <v>0.125</v>
      </c>
      <c r="Y470" s="9">
        <v>0</v>
      </c>
      <c r="Z470" s="9">
        <v>0</v>
      </c>
      <c r="AA470" s="9">
        <v>0</v>
      </c>
      <c r="AB470" s="9">
        <v>0.04</v>
      </c>
    </row>
    <row r="471" spans="2:28" x14ac:dyDescent="0.2">
      <c r="B471" s="2">
        <v>1978</v>
      </c>
      <c r="C471" s="8">
        <v>7.0000000000000001E-3</v>
      </c>
      <c r="D471" s="9">
        <v>0</v>
      </c>
      <c r="E471" s="9">
        <v>0</v>
      </c>
      <c r="F471" s="9">
        <v>3.2000000000000001E-2</v>
      </c>
      <c r="G471" s="9">
        <v>0</v>
      </c>
      <c r="H471" s="9">
        <v>0</v>
      </c>
      <c r="I471" s="9">
        <v>0</v>
      </c>
      <c r="J471" s="9">
        <v>0</v>
      </c>
      <c r="K471" s="9">
        <v>0</v>
      </c>
      <c r="L471" s="9">
        <v>0</v>
      </c>
      <c r="M471" s="9">
        <v>4.4999999999999998E-2</v>
      </c>
      <c r="N471" s="9">
        <v>0</v>
      </c>
      <c r="O471" s="9">
        <v>0</v>
      </c>
      <c r="P471" s="9">
        <v>0</v>
      </c>
      <c r="Q471" s="9">
        <v>1.6E-2</v>
      </c>
      <c r="R471" s="9">
        <v>8.0000000000000002E-3</v>
      </c>
      <c r="S471" s="9">
        <v>0</v>
      </c>
      <c r="T471" s="9">
        <v>8.9999999999999993E-3</v>
      </c>
      <c r="U471" s="9">
        <v>0</v>
      </c>
      <c r="V471" s="9">
        <v>0</v>
      </c>
      <c r="W471" s="9">
        <v>0</v>
      </c>
      <c r="X471" s="9">
        <v>0</v>
      </c>
      <c r="Y471" s="9">
        <v>0</v>
      </c>
      <c r="Z471" s="9">
        <v>3.1E-2</v>
      </c>
      <c r="AA471" s="9">
        <v>0</v>
      </c>
      <c r="AB471" s="9">
        <v>0</v>
      </c>
    </row>
    <row r="472" spans="2:28" x14ac:dyDescent="0.2">
      <c r="B472" s="2">
        <v>1979</v>
      </c>
      <c r="C472" s="8">
        <v>1.4E-2</v>
      </c>
      <c r="D472" s="9">
        <v>3.6999999999999998E-2</v>
      </c>
      <c r="E472" s="9">
        <v>0</v>
      </c>
      <c r="F472" s="9">
        <v>0</v>
      </c>
      <c r="G472" s="9">
        <v>3.5999999999999997E-2</v>
      </c>
      <c r="H472" s="9">
        <v>0</v>
      </c>
      <c r="I472" s="9">
        <v>0</v>
      </c>
      <c r="J472" s="9">
        <v>0</v>
      </c>
      <c r="K472" s="9">
        <v>0</v>
      </c>
      <c r="L472" s="9">
        <v>2.8000000000000001E-2</v>
      </c>
      <c r="M472" s="9">
        <v>4.4999999999999998E-2</v>
      </c>
      <c r="N472" s="9">
        <v>0</v>
      </c>
      <c r="O472" s="9">
        <v>0</v>
      </c>
      <c r="P472" s="9">
        <v>2.5000000000000001E-2</v>
      </c>
      <c r="Q472" s="9">
        <v>0</v>
      </c>
      <c r="R472" s="9">
        <v>1.6E-2</v>
      </c>
      <c r="S472" s="9">
        <v>0</v>
      </c>
      <c r="T472" s="9">
        <v>0</v>
      </c>
      <c r="U472" s="9">
        <v>0.125</v>
      </c>
      <c r="V472" s="9">
        <v>3.7999999999999999E-2</v>
      </c>
      <c r="W472" s="9">
        <v>0</v>
      </c>
      <c r="X472" s="9">
        <v>0</v>
      </c>
      <c r="Y472" s="9">
        <v>0</v>
      </c>
      <c r="Z472" s="9">
        <v>3.1E-2</v>
      </c>
      <c r="AA472" s="9">
        <v>2.8000000000000001E-2</v>
      </c>
      <c r="AB472" s="9">
        <v>0</v>
      </c>
    </row>
    <row r="473" spans="2:28" x14ac:dyDescent="0.2">
      <c r="B473" s="2">
        <v>1980</v>
      </c>
      <c r="C473" s="8">
        <v>7.0000000000000001E-3</v>
      </c>
      <c r="D473" s="9">
        <v>0</v>
      </c>
      <c r="E473" s="9">
        <v>0.04</v>
      </c>
      <c r="F473" s="9">
        <v>0</v>
      </c>
      <c r="G473" s="9">
        <v>0</v>
      </c>
      <c r="H473" s="9">
        <v>0</v>
      </c>
      <c r="I473" s="9">
        <v>0</v>
      </c>
      <c r="J473" s="9">
        <v>0</v>
      </c>
      <c r="K473" s="9">
        <v>0</v>
      </c>
      <c r="L473" s="9">
        <v>0</v>
      </c>
      <c r="M473" s="9">
        <v>0</v>
      </c>
      <c r="N473" s="9">
        <v>0</v>
      </c>
      <c r="O473" s="9">
        <v>0</v>
      </c>
      <c r="P473" s="9">
        <v>1.2E-2</v>
      </c>
      <c r="Q473" s="9">
        <v>0</v>
      </c>
      <c r="R473" s="9">
        <v>8.0000000000000002E-3</v>
      </c>
      <c r="S473" s="9">
        <v>0</v>
      </c>
      <c r="T473" s="9">
        <v>8.9999999999999993E-3</v>
      </c>
      <c r="U473" s="9">
        <v>0</v>
      </c>
      <c r="V473" s="9">
        <v>0</v>
      </c>
      <c r="W473" s="9">
        <v>0</v>
      </c>
      <c r="X473" s="9">
        <v>0</v>
      </c>
      <c r="Y473" s="9">
        <v>0</v>
      </c>
      <c r="Z473" s="9">
        <v>0</v>
      </c>
      <c r="AA473" s="9">
        <v>2.8000000000000001E-2</v>
      </c>
      <c r="AB473" s="9">
        <v>0</v>
      </c>
    </row>
    <row r="474" spans="2:28" x14ac:dyDescent="0.2">
      <c r="B474" s="2">
        <v>1981</v>
      </c>
      <c r="C474" s="8">
        <v>1.4E-2</v>
      </c>
      <c r="D474" s="9">
        <v>0</v>
      </c>
      <c r="E474" s="9">
        <v>0.08</v>
      </c>
      <c r="F474" s="9">
        <v>0</v>
      </c>
      <c r="G474" s="9">
        <v>0</v>
      </c>
      <c r="H474" s="9">
        <v>0</v>
      </c>
      <c r="I474" s="9">
        <v>0</v>
      </c>
      <c r="J474" s="9">
        <v>0</v>
      </c>
      <c r="K474" s="9">
        <v>3.4000000000000002E-2</v>
      </c>
      <c r="L474" s="9">
        <v>0</v>
      </c>
      <c r="M474" s="9">
        <v>4.4999999999999998E-2</v>
      </c>
      <c r="N474" s="9">
        <v>0</v>
      </c>
      <c r="O474" s="9">
        <v>0</v>
      </c>
      <c r="P474" s="9">
        <v>2.5000000000000001E-2</v>
      </c>
      <c r="Q474" s="9">
        <v>0</v>
      </c>
      <c r="R474" s="9">
        <v>1.6E-2</v>
      </c>
      <c r="S474" s="9">
        <v>0</v>
      </c>
      <c r="T474" s="9">
        <v>1.7999999999999999E-2</v>
      </c>
      <c r="U474" s="9">
        <v>0</v>
      </c>
      <c r="V474" s="9">
        <v>0</v>
      </c>
      <c r="W474" s="9">
        <v>0</v>
      </c>
      <c r="X474" s="9">
        <v>0</v>
      </c>
      <c r="Y474" s="9">
        <v>0</v>
      </c>
      <c r="Z474" s="9">
        <v>0</v>
      </c>
      <c r="AA474" s="9">
        <v>2.8000000000000001E-2</v>
      </c>
      <c r="AB474" s="9">
        <v>0.04</v>
      </c>
    </row>
    <row r="475" spans="2:28" x14ac:dyDescent="0.2">
      <c r="B475" s="2">
        <v>1982</v>
      </c>
      <c r="C475" s="8">
        <v>7.0000000000000001E-3</v>
      </c>
      <c r="D475" s="9">
        <v>0</v>
      </c>
      <c r="E475" s="9">
        <v>0</v>
      </c>
      <c r="F475" s="9">
        <v>0</v>
      </c>
      <c r="G475" s="9">
        <v>0</v>
      </c>
      <c r="H475" s="9">
        <v>8.3000000000000004E-2</v>
      </c>
      <c r="I475" s="9">
        <v>0</v>
      </c>
      <c r="J475" s="9">
        <v>0.125</v>
      </c>
      <c r="K475" s="9">
        <v>0</v>
      </c>
      <c r="L475" s="9">
        <v>0</v>
      </c>
      <c r="M475" s="9">
        <v>0</v>
      </c>
      <c r="N475" s="9">
        <v>0</v>
      </c>
      <c r="O475" s="9">
        <v>0</v>
      </c>
      <c r="P475" s="9">
        <v>1.2E-2</v>
      </c>
      <c r="Q475" s="9">
        <v>0</v>
      </c>
      <c r="R475" s="9">
        <v>8.0000000000000002E-3</v>
      </c>
      <c r="S475" s="9">
        <v>0</v>
      </c>
      <c r="T475" s="9">
        <v>0</v>
      </c>
      <c r="U475" s="9">
        <v>0</v>
      </c>
      <c r="V475" s="9">
        <v>3.7999999999999999E-2</v>
      </c>
      <c r="W475" s="9">
        <v>0</v>
      </c>
      <c r="X475" s="9">
        <v>0</v>
      </c>
      <c r="Y475" s="9">
        <v>0</v>
      </c>
      <c r="Z475" s="9">
        <v>0</v>
      </c>
      <c r="AA475" s="9">
        <v>2.8000000000000001E-2</v>
      </c>
      <c r="AB475" s="9">
        <v>0</v>
      </c>
    </row>
    <row r="476" spans="2:28" x14ac:dyDescent="0.2">
      <c r="B476" s="2">
        <v>1984</v>
      </c>
      <c r="C476" s="8">
        <v>2.1000000000000001E-2</v>
      </c>
      <c r="D476" s="9">
        <v>3.6999999999999998E-2</v>
      </c>
      <c r="E476" s="9">
        <v>0.04</v>
      </c>
      <c r="F476" s="9">
        <v>3.2000000000000001E-2</v>
      </c>
      <c r="G476" s="9">
        <v>0</v>
      </c>
      <c r="H476" s="9">
        <v>0</v>
      </c>
      <c r="I476" s="9">
        <v>0</v>
      </c>
      <c r="J476" s="9">
        <v>0</v>
      </c>
      <c r="K476" s="9">
        <v>3.4000000000000002E-2</v>
      </c>
      <c r="L476" s="9">
        <v>0</v>
      </c>
      <c r="M476" s="9">
        <v>4.4999999999999998E-2</v>
      </c>
      <c r="N476" s="9">
        <v>0</v>
      </c>
      <c r="O476" s="9">
        <v>0.14299999999999999</v>
      </c>
      <c r="P476" s="9">
        <v>0</v>
      </c>
      <c r="Q476" s="9">
        <v>4.9000000000000002E-2</v>
      </c>
      <c r="R476" s="9">
        <v>2.4E-2</v>
      </c>
      <c r="S476" s="9">
        <v>0</v>
      </c>
      <c r="T476" s="9">
        <v>2.7E-2</v>
      </c>
      <c r="U476" s="9">
        <v>0</v>
      </c>
      <c r="V476" s="9">
        <v>0</v>
      </c>
      <c r="W476" s="9">
        <v>0</v>
      </c>
      <c r="X476" s="9">
        <v>0</v>
      </c>
      <c r="Y476" s="9">
        <v>0</v>
      </c>
      <c r="Z476" s="9">
        <v>3.1E-2</v>
      </c>
      <c r="AA476" s="9">
        <v>0</v>
      </c>
      <c r="AB476" s="9">
        <v>0.08</v>
      </c>
    </row>
    <row r="477" spans="2:28" x14ac:dyDescent="0.2">
      <c r="B477" s="2">
        <v>1985</v>
      </c>
      <c r="C477" s="8">
        <v>1.4E-2</v>
      </c>
      <c r="D477" s="9">
        <v>3.6999999999999998E-2</v>
      </c>
      <c r="E477" s="9">
        <v>0.04</v>
      </c>
      <c r="F477" s="9">
        <v>0</v>
      </c>
      <c r="G477" s="9">
        <v>0</v>
      </c>
      <c r="H477" s="9">
        <v>0</v>
      </c>
      <c r="I477" s="9">
        <v>0</v>
      </c>
      <c r="J477" s="9">
        <v>0</v>
      </c>
      <c r="K477" s="9">
        <v>0</v>
      </c>
      <c r="L477" s="9">
        <v>5.6000000000000001E-2</v>
      </c>
      <c r="M477" s="9">
        <v>0</v>
      </c>
      <c r="N477" s="9">
        <v>0</v>
      </c>
      <c r="O477" s="9">
        <v>0</v>
      </c>
      <c r="P477" s="9">
        <v>1.2E-2</v>
      </c>
      <c r="Q477" s="9">
        <v>1.6E-2</v>
      </c>
      <c r="R477" s="9">
        <v>1.6E-2</v>
      </c>
      <c r="S477" s="9">
        <v>0</v>
      </c>
      <c r="T477" s="9">
        <v>1.7999999999999999E-2</v>
      </c>
      <c r="U477" s="9">
        <v>0</v>
      </c>
      <c r="V477" s="9">
        <v>0</v>
      </c>
      <c r="W477" s="9">
        <v>0</v>
      </c>
      <c r="X477" s="9">
        <v>0</v>
      </c>
      <c r="Y477" s="9">
        <v>2.7E-2</v>
      </c>
      <c r="Z477" s="9">
        <v>3.1E-2</v>
      </c>
      <c r="AA477" s="9">
        <v>0</v>
      </c>
      <c r="AB477" s="9">
        <v>0</v>
      </c>
    </row>
    <row r="478" spans="2:28" x14ac:dyDescent="0.2">
      <c r="B478" s="2">
        <v>1986</v>
      </c>
      <c r="C478" s="8">
        <v>7.0000000000000001E-3</v>
      </c>
      <c r="D478" s="9">
        <v>3.6999999999999998E-2</v>
      </c>
      <c r="E478" s="9">
        <v>0</v>
      </c>
      <c r="F478" s="9">
        <v>0</v>
      </c>
      <c r="G478" s="9">
        <v>0</v>
      </c>
      <c r="H478" s="9">
        <v>0</v>
      </c>
      <c r="I478" s="9">
        <v>0</v>
      </c>
      <c r="J478" s="9">
        <v>0</v>
      </c>
      <c r="K478" s="9">
        <v>0</v>
      </c>
      <c r="L478" s="9">
        <v>0</v>
      </c>
      <c r="M478" s="9">
        <v>0</v>
      </c>
      <c r="N478" s="9">
        <v>0</v>
      </c>
      <c r="O478" s="9">
        <v>0</v>
      </c>
      <c r="P478" s="9">
        <v>0</v>
      </c>
      <c r="Q478" s="9">
        <v>1.6E-2</v>
      </c>
      <c r="R478" s="9">
        <v>8.0000000000000002E-3</v>
      </c>
      <c r="S478" s="9">
        <v>0</v>
      </c>
      <c r="T478" s="9">
        <v>8.9999999999999993E-3</v>
      </c>
      <c r="U478" s="9">
        <v>0</v>
      </c>
      <c r="V478" s="9">
        <v>0</v>
      </c>
      <c r="W478" s="9">
        <v>0.16700000000000001</v>
      </c>
      <c r="X478" s="9">
        <v>0</v>
      </c>
      <c r="Y478" s="9">
        <v>0</v>
      </c>
      <c r="Z478" s="9">
        <v>0</v>
      </c>
      <c r="AA478" s="9">
        <v>0</v>
      </c>
      <c r="AB478" s="9">
        <v>0</v>
      </c>
    </row>
    <row r="479" spans="2:28" x14ac:dyDescent="0.2">
      <c r="B479" s="2">
        <v>1987</v>
      </c>
      <c r="C479" s="8">
        <v>1.4E-2</v>
      </c>
      <c r="D479" s="9">
        <v>7.3999999999999996E-2</v>
      </c>
      <c r="E479" s="9">
        <v>0</v>
      </c>
      <c r="F479" s="9">
        <v>0</v>
      </c>
      <c r="G479" s="9">
        <v>0</v>
      </c>
      <c r="H479" s="9">
        <v>0</v>
      </c>
      <c r="I479" s="9">
        <v>0</v>
      </c>
      <c r="J479" s="9">
        <v>0</v>
      </c>
      <c r="K479" s="9">
        <v>0</v>
      </c>
      <c r="L479" s="9">
        <v>0</v>
      </c>
      <c r="M479" s="9">
        <v>0</v>
      </c>
      <c r="N479" s="9">
        <v>0.1</v>
      </c>
      <c r="O479" s="9">
        <v>0</v>
      </c>
      <c r="P479" s="9">
        <v>1.2E-2</v>
      </c>
      <c r="Q479" s="9">
        <v>1.6E-2</v>
      </c>
      <c r="R479" s="9">
        <v>1.6E-2</v>
      </c>
      <c r="S479" s="9">
        <v>0</v>
      </c>
      <c r="T479" s="9">
        <v>1.7999999999999999E-2</v>
      </c>
      <c r="U479" s="9">
        <v>0</v>
      </c>
      <c r="V479" s="9">
        <v>0</v>
      </c>
      <c r="W479" s="9">
        <v>0</v>
      </c>
      <c r="X479" s="9">
        <v>0.125</v>
      </c>
      <c r="Y479" s="9">
        <v>2.7E-2</v>
      </c>
      <c r="Z479" s="9">
        <v>0</v>
      </c>
      <c r="AA479" s="9">
        <v>0</v>
      </c>
      <c r="AB479" s="9">
        <v>0</v>
      </c>
    </row>
    <row r="480" spans="2:28" x14ac:dyDescent="0.2">
      <c r="B480" s="2">
        <v>1989</v>
      </c>
      <c r="C480" s="8">
        <v>1.4E-2</v>
      </c>
      <c r="D480" s="9">
        <v>3.6999999999999998E-2</v>
      </c>
      <c r="E480" s="9">
        <v>0</v>
      </c>
      <c r="F480" s="9">
        <v>3.2000000000000001E-2</v>
      </c>
      <c r="G480" s="9">
        <v>0</v>
      </c>
      <c r="H480" s="9">
        <v>0</v>
      </c>
      <c r="I480" s="9">
        <v>0</v>
      </c>
      <c r="J480" s="9">
        <v>0</v>
      </c>
      <c r="K480" s="9">
        <v>3.4000000000000002E-2</v>
      </c>
      <c r="L480" s="9">
        <v>2.8000000000000001E-2</v>
      </c>
      <c r="M480" s="9">
        <v>0</v>
      </c>
      <c r="N480" s="9">
        <v>0</v>
      </c>
      <c r="O480" s="9">
        <v>0</v>
      </c>
      <c r="P480" s="9">
        <v>0</v>
      </c>
      <c r="Q480" s="9">
        <v>3.3000000000000002E-2</v>
      </c>
      <c r="R480" s="9">
        <v>1.6E-2</v>
      </c>
      <c r="S480" s="9">
        <v>0</v>
      </c>
      <c r="T480" s="9">
        <v>8.9999999999999993E-3</v>
      </c>
      <c r="U480" s="9">
        <v>0</v>
      </c>
      <c r="V480" s="9">
        <v>3.7999999999999999E-2</v>
      </c>
      <c r="W480" s="9">
        <v>0</v>
      </c>
      <c r="X480" s="9">
        <v>0</v>
      </c>
      <c r="Y480" s="9">
        <v>2.7E-2</v>
      </c>
      <c r="Z480" s="9">
        <v>3.1E-2</v>
      </c>
      <c r="AA480" s="9">
        <v>0</v>
      </c>
      <c r="AB480" s="9">
        <v>0</v>
      </c>
    </row>
    <row r="481" spans="2:28" x14ac:dyDescent="0.2">
      <c r="B481" s="2">
        <v>1991</v>
      </c>
      <c r="C481" s="8">
        <v>7.0000000000000001E-3</v>
      </c>
      <c r="D481" s="9">
        <v>3.6999999999999998E-2</v>
      </c>
      <c r="E481" s="9">
        <v>0</v>
      </c>
      <c r="F481" s="9">
        <v>0</v>
      </c>
      <c r="G481" s="9">
        <v>0</v>
      </c>
      <c r="H481" s="9">
        <v>0</v>
      </c>
      <c r="I481" s="9">
        <v>0</v>
      </c>
      <c r="J481" s="9">
        <v>0</v>
      </c>
      <c r="K481" s="9">
        <v>0</v>
      </c>
      <c r="L481" s="9">
        <v>0</v>
      </c>
      <c r="M481" s="9">
        <v>0</v>
      </c>
      <c r="N481" s="9">
        <v>0.1</v>
      </c>
      <c r="O481" s="9">
        <v>0</v>
      </c>
      <c r="P481" s="9">
        <v>1.2E-2</v>
      </c>
      <c r="Q481" s="9">
        <v>0</v>
      </c>
      <c r="R481" s="9">
        <v>8.0000000000000002E-3</v>
      </c>
      <c r="S481" s="9">
        <v>0</v>
      </c>
      <c r="T481" s="9">
        <v>8.9999999999999993E-3</v>
      </c>
      <c r="U481" s="9">
        <v>0</v>
      </c>
      <c r="V481" s="9">
        <v>0</v>
      </c>
      <c r="W481" s="9">
        <v>0</v>
      </c>
      <c r="X481" s="9">
        <v>0</v>
      </c>
      <c r="Y481" s="9">
        <v>0</v>
      </c>
      <c r="Z481" s="9">
        <v>0</v>
      </c>
      <c r="AA481" s="9">
        <v>2.8000000000000001E-2</v>
      </c>
      <c r="AB481" s="9">
        <v>0</v>
      </c>
    </row>
    <row r="482" spans="2:28" x14ac:dyDescent="0.2">
      <c r="B482" s="2">
        <v>1992</v>
      </c>
      <c r="C482" s="8">
        <v>7.0000000000000001E-3</v>
      </c>
      <c r="D482" s="9">
        <v>3.6999999999999998E-2</v>
      </c>
      <c r="E482" s="9">
        <v>0</v>
      </c>
      <c r="F482" s="9">
        <v>0</v>
      </c>
      <c r="G482" s="9">
        <v>0</v>
      </c>
      <c r="H482" s="9">
        <v>0</v>
      </c>
      <c r="I482" s="9">
        <v>0</v>
      </c>
      <c r="J482" s="9">
        <v>0</v>
      </c>
      <c r="K482" s="9">
        <v>0</v>
      </c>
      <c r="L482" s="9">
        <v>0</v>
      </c>
      <c r="M482" s="9">
        <v>0</v>
      </c>
      <c r="N482" s="9">
        <v>0</v>
      </c>
      <c r="O482" s="9">
        <v>0</v>
      </c>
      <c r="P482" s="9">
        <v>1.2E-2</v>
      </c>
      <c r="Q482" s="9">
        <v>0</v>
      </c>
      <c r="R482" s="9">
        <v>8.0000000000000002E-3</v>
      </c>
      <c r="S482" s="9">
        <v>0</v>
      </c>
      <c r="T482" s="9">
        <v>8.9999999999999993E-3</v>
      </c>
      <c r="U482" s="9">
        <v>0</v>
      </c>
      <c r="V482" s="9">
        <v>0</v>
      </c>
      <c r="W482" s="9">
        <v>0</v>
      </c>
      <c r="X482" s="9">
        <v>0</v>
      </c>
      <c r="Y482" s="9">
        <v>0</v>
      </c>
      <c r="Z482" s="9">
        <v>0</v>
      </c>
      <c r="AA482" s="9">
        <v>0</v>
      </c>
      <c r="AB482" s="9">
        <v>0.04</v>
      </c>
    </row>
    <row r="483" spans="2:28" x14ac:dyDescent="0.2">
      <c r="B483" s="2">
        <v>1995</v>
      </c>
      <c r="C483" s="8">
        <v>3.4000000000000002E-2</v>
      </c>
      <c r="D483" s="9">
        <v>3.6999999999999998E-2</v>
      </c>
      <c r="E483" s="9">
        <v>0.04</v>
      </c>
      <c r="F483" s="9">
        <v>3.2000000000000001E-2</v>
      </c>
      <c r="G483" s="9">
        <v>3.5999999999999997E-2</v>
      </c>
      <c r="H483" s="9">
        <v>0</v>
      </c>
      <c r="I483" s="9">
        <v>4.4999999999999998E-2</v>
      </c>
      <c r="J483" s="9">
        <v>0</v>
      </c>
      <c r="K483" s="9">
        <v>6.9000000000000006E-2</v>
      </c>
      <c r="L483" s="9">
        <v>2.8000000000000001E-2</v>
      </c>
      <c r="M483" s="9">
        <v>4.4999999999999998E-2</v>
      </c>
      <c r="N483" s="9">
        <v>0</v>
      </c>
      <c r="O483" s="9">
        <v>0</v>
      </c>
      <c r="P483" s="9">
        <v>1.2E-2</v>
      </c>
      <c r="Q483" s="9">
        <v>6.6000000000000003E-2</v>
      </c>
      <c r="R483" s="9">
        <v>3.2000000000000001E-2</v>
      </c>
      <c r="S483" s="9">
        <v>8.3000000000000004E-2</v>
      </c>
      <c r="T483" s="9">
        <v>4.4999999999999998E-2</v>
      </c>
      <c r="U483" s="9">
        <v>0</v>
      </c>
      <c r="V483" s="9">
        <v>0</v>
      </c>
      <c r="W483" s="9">
        <v>0</v>
      </c>
      <c r="X483" s="9">
        <v>0</v>
      </c>
      <c r="Y483" s="9">
        <v>2.7E-2</v>
      </c>
      <c r="Z483" s="9">
        <v>6.3E-2</v>
      </c>
      <c r="AA483" s="9">
        <v>5.6000000000000001E-2</v>
      </c>
      <c r="AB483" s="9">
        <v>0</v>
      </c>
    </row>
    <row r="484" spans="2:28" x14ac:dyDescent="0.2">
      <c r="B484" s="2">
        <v>1996</v>
      </c>
      <c r="C484" s="8">
        <v>2.1000000000000001E-2</v>
      </c>
      <c r="D484" s="9">
        <v>0</v>
      </c>
      <c r="E484" s="9">
        <v>0.04</v>
      </c>
      <c r="F484" s="9">
        <v>3.2000000000000001E-2</v>
      </c>
      <c r="G484" s="9">
        <v>0</v>
      </c>
      <c r="H484" s="9">
        <v>0</v>
      </c>
      <c r="I484" s="9">
        <v>4.4999999999999998E-2</v>
      </c>
      <c r="J484" s="9">
        <v>0.125</v>
      </c>
      <c r="K484" s="9">
        <v>3.4000000000000002E-2</v>
      </c>
      <c r="L484" s="9">
        <v>2.8000000000000001E-2</v>
      </c>
      <c r="M484" s="9">
        <v>0</v>
      </c>
      <c r="N484" s="9">
        <v>0</v>
      </c>
      <c r="O484" s="9">
        <v>0</v>
      </c>
      <c r="P484" s="9">
        <v>2.5000000000000001E-2</v>
      </c>
      <c r="Q484" s="9">
        <v>1.6E-2</v>
      </c>
      <c r="R484" s="9">
        <v>2.4E-2</v>
      </c>
      <c r="S484" s="9">
        <v>0</v>
      </c>
      <c r="T484" s="9">
        <v>8.9999999999999993E-3</v>
      </c>
      <c r="U484" s="9">
        <v>0</v>
      </c>
      <c r="V484" s="9">
        <v>7.6999999999999999E-2</v>
      </c>
      <c r="W484" s="9">
        <v>0</v>
      </c>
      <c r="X484" s="9">
        <v>0</v>
      </c>
      <c r="Y484" s="9">
        <v>2.7E-2</v>
      </c>
      <c r="Z484" s="9">
        <v>3.1E-2</v>
      </c>
      <c r="AA484" s="9">
        <v>2.8000000000000001E-2</v>
      </c>
      <c r="AB484" s="9">
        <v>0</v>
      </c>
    </row>
    <row r="485" spans="2:28" x14ac:dyDescent="0.2">
      <c r="B485" s="2">
        <v>1997</v>
      </c>
      <c r="C485" s="8">
        <v>7.0000000000000001E-3</v>
      </c>
      <c r="D485" s="9">
        <v>3.6999999999999998E-2</v>
      </c>
      <c r="E485" s="9">
        <v>0</v>
      </c>
      <c r="F485" s="9">
        <v>0</v>
      </c>
      <c r="G485" s="9">
        <v>0</v>
      </c>
      <c r="H485" s="9">
        <v>0</v>
      </c>
      <c r="I485" s="9">
        <v>0</v>
      </c>
      <c r="J485" s="9">
        <v>0</v>
      </c>
      <c r="K485" s="9">
        <v>3.4000000000000002E-2</v>
      </c>
      <c r="L485" s="9">
        <v>0</v>
      </c>
      <c r="M485" s="9">
        <v>0</v>
      </c>
      <c r="N485" s="9">
        <v>0</v>
      </c>
      <c r="O485" s="9">
        <v>0</v>
      </c>
      <c r="P485" s="9">
        <v>1.2E-2</v>
      </c>
      <c r="Q485" s="9">
        <v>0</v>
      </c>
      <c r="R485" s="9">
        <v>8.0000000000000002E-3</v>
      </c>
      <c r="S485" s="9">
        <v>0</v>
      </c>
      <c r="T485" s="9">
        <v>8.9999999999999993E-3</v>
      </c>
      <c r="U485" s="9">
        <v>0</v>
      </c>
      <c r="V485" s="9">
        <v>0</v>
      </c>
      <c r="W485" s="9">
        <v>0</v>
      </c>
      <c r="X485" s="9">
        <v>0</v>
      </c>
      <c r="Y485" s="9">
        <v>0</v>
      </c>
      <c r="Z485" s="9">
        <v>0</v>
      </c>
      <c r="AA485" s="9">
        <v>0</v>
      </c>
      <c r="AB485" s="9">
        <v>0.04</v>
      </c>
    </row>
    <row r="486" spans="2:28" x14ac:dyDescent="0.2">
      <c r="B486" s="2">
        <v>1998</v>
      </c>
      <c r="C486" s="8">
        <v>7.0000000000000001E-3</v>
      </c>
      <c r="D486" s="9">
        <v>0</v>
      </c>
      <c r="E486" s="9">
        <v>0</v>
      </c>
      <c r="F486" s="9">
        <v>0</v>
      </c>
      <c r="G486" s="9">
        <v>0</v>
      </c>
      <c r="H486" s="9">
        <v>0</v>
      </c>
      <c r="I486" s="9">
        <v>4.4999999999999998E-2</v>
      </c>
      <c r="J486" s="9">
        <v>0</v>
      </c>
      <c r="K486" s="9">
        <v>0</v>
      </c>
      <c r="L486" s="9">
        <v>0</v>
      </c>
      <c r="M486" s="9">
        <v>0</v>
      </c>
      <c r="N486" s="9">
        <v>0</v>
      </c>
      <c r="O486" s="9">
        <v>0</v>
      </c>
      <c r="P486" s="9">
        <v>0</v>
      </c>
      <c r="Q486" s="9">
        <v>1.6E-2</v>
      </c>
      <c r="R486" s="9">
        <v>0</v>
      </c>
      <c r="S486" s="9">
        <v>8.3000000000000004E-2</v>
      </c>
      <c r="T486" s="9">
        <v>0</v>
      </c>
      <c r="U486" s="9">
        <v>0</v>
      </c>
      <c r="V486" s="9">
        <v>3.7999999999999999E-2</v>
      </c>
      <c r="W486" s="9">
        <v>0</v>
      </c>
      <c r="X486" s="9">
        <v>0</v>
      </c>
      <c r="Y486" s="9">
        <v>2.7E-2</v>
      </c>
      <c r="Z486" s="9">
        <v>0</v>
      </c>
      <c r="AA486" s="9">
        <v>0</v>
      </c>
      <c r="AB486" s="9">
        <v>0</v>
      </c>
    </row>
    <row r="487" spans="2:28" x14ac:dyDescent="0.2">
      <c r="B487" s="2">
        <v>2000</v>
      </c>
      <c r="C487" s="8">
        <v>7.0000000000000001E-3</v>
      </c>
      <c r="D487" s="9">
        <v>0</v>
      </c>
      <c r="E487" s="9">
        <v>0.04</v>
      </c>
      <c r="F487" s="9">
        <v>0</v>
      </c>
      <c r="G487" s="9">
        <v>0</v>
      </c>
      <c r="H487" s="9">
        <v>0</v>
      </c>
      <c r="I487" s="9">
        <v>0</v>
      </c>
      <c r="J487" s="9">
        <v>0</v>
      </c>
      <c r="K487" s="9">
        <v>0</v>
      </c>
      <c r="L487" s="9">
        <v>2.8000000000000001E-2</v>
      </c>
      <c r="M487" s="9">
        <v>0</v>
      </c>
      <c r="N487" s="9">
        <v>0</v>
      </c>
      <c r="O487" s="9">
        <v>0</v>
      </c>
      <c r="P487" s="9">
        <v>0</v>
      </c>
      <c r="Q487" s="9">
        <v>1.6E-2</v>
      </c>
      <c r="R487" s="9">
        <v>8.0000000000000002E-3</v>
      </c>
      <c r="S487" s="9">
        <v>0</v>
      </c>
      <c r="T487" s="9">
        <v>0</v>
      </c>
      <c r="U487" s="9">
        <v>0.125</v>
      </c>
      <c r="V487" s="9">
        <v>0</v>
      </c>
      <c r="W487" s="9">
        <v>0</v>
      </c>
      <c r="X487" s="9">
        <v>0</v>
      </c>
      <c r="Y487" s="9">
        <v>0</v>
      </c>
      <c r="Z487" s="9">
        <v>3.1E-2</v>
      </c>
      <c r="AA487" s="9">
        <v>0</v>
      </c>
      <c r="AB487" s="9">
        <v>0</v>
      </c>
    </row>
    <row r="488" spans="2:28" x14ac:dyDescent="0.2">
      <c r="B488" s="2">
        <v>2001</v>
      </c>
      <c r="C488" s="8">
        <v>7.0000000000000001E-3</v>
      </c>
      <c r="D488" s="9">
        <v>0</v>
      </c>
      <c r="E488" s="9">
        <v>0.04</v>
      </c>
      <c r="F488" s="9">
        <v>0</v>
      </c>
      <c r="G488" s="9">
        <v>0</v>
      </c>
      <c r="H488" s="9">
        <v>0</v>
      </c>
      <c r="I488" s="9">
        <v>0</v>
      </c>
      <c r="J488" s="9">
        <v>0</v>
      </c>
      <c r="K488" s="9">
        <v>3.4000000000000002E-2</v>
      </c>
      <c r="L488" s="9">
        <v>0</v>
      </c>
      <c r="M488" s="9">
        <v>0</v>
      </c>
      <c r="N488" s="9">
        <v>0</v>
      </c>
      <c r="O488" s="9">
        <v>0</v>
      </c>
      <c r="P488" s="9">
        <v>0</v>
      </c>
      <c r="Q488" s="9">
        <v>1.6E-2</v>
      </c>
      <c r="R488" s="9">
        <v>8.0000000000000002E-3</v>
      </c>
      <c r="S488" s="9">
        <v>0</v>
      </c>
      <c r="T488" s="9">
        <v>0</v>
      </c>
      <c r="U488" s="9">
        <v>0</v>
      </c>
      <c r="V488" s="9">
        <v>3.7999999999999999E-2</v>
      </c>
      <c r="W488" s="9">
        <v>0</v>
      </c>
      <c r="X488" s="9">
        <v>0</v>
      </c>
      <c r="Y488" s="9">
        <v>0</v>
      </c>
      <c r="Z488" s="9">
        <v>0</v>
      </c>
      <c r="AA488" s="9">
        <v>2.8000000000000001E-2</v>
      </c>
      <c r="AB488" s="9">
        <v>0</v>
      </c>
    </row>
    <row r="489" spans="2:28" x14ac:dyDescent="0.2">
      <c r="B489" s="2">
        <v>2010</v>
      </c>
      <c r="C489" s="8">
        <v>7.0000000000000001E-3</v>
      </c>
      <c r="D489" s="9">
        <v>0</v>
      </c>
      <c r="E489" s="9">
        <v>0</v>
      </c>
      <c r="F489" s="9">
        <v>3.2000000000000001E-2</v>
      </c>
      <c r="G489" s="9">
        <v>0</v>
      </c>
      <c r="H489" s="9">
        <v>0</v>
      </c>
      <c r="I489" s="9">
        <v>0</v>
      </c>
      <c r="J489" s="9">
        <v>0</v>
      </c>
      <c r="K489" s="9">
        <v>0</v>
      </c>
      <c r="L489" s="9">
        <v>0</v>
      </c>
      <c r="M489" s="9">
        <v>4.4999999999999998E-2</v>
      </c>
      <c r="N489" s="9">
        <v>0</v>
      </c>
      <c r="O489" s="9">
        <v>0</v>
      </c>
      <c r="P489" s="9">
        <v>0</v>
      </c>
      <c r="Q489" s="9">
        <v>1.6E-2</v>
      </c>
      <c r="R489" s="9">
        <v>8.0000000000000002E-3</v>
      </c>
      <c r="S489" s="9">
        <v>0</v>
      </c>
      <c r="T489" s="9">
        <v>8.9999999999999993E-3</v>
      </c>
      <c r="U489" s="9">
        <v>0</v>
      </c>
      <c r="V489" s="9">
        <v>0</v>
      </c>
      <c r="W489" s="9">
        <v>0</v>
      </c>
      <c r="X489" s="9">
        <v>0</v>
      </c>
      <c r="Y489" s="9">
        <v>0</v>
      </c>
      <c r="Z489" s="9">
        <v>0</v>
      </c>
      <c r="AA489" s="9">
        <v>0</v>
      </c>
      <c r="AB489" s="9">
        <v>0.04</v>
      </c>
    </row>
    <row r="490" spans="2:28" x14ac:dyDescent="0.2">
      <c r="B490" s="2">
        <v>2018</v>
      </c>
      <c r="C490" s="8">
        <v>7.0000000000000001E-3</v>
      </c>
      <c r="D490" s="9">
        <v>3.6999999999999998E-2</v>
      </c>
      <c r="E490" s="9">
        <v>0</v>
      </c>
      <c r="F490" s="9">
        <v>0</v>
      </c>
      <c r="G490" s="9">
        <v>0</v>
      </c>
      <c r="H490" s="9">
        <v>0</v>
      </c>
      <c r="I490" s="9">
        <v>0</v>
      </c>
      <c r="J490" s="9">
        <v>0</v>
      </c>
      <c r="K490" s="9">
        <v>3.4000000000000002E-2</v>
      </c>
      <c r="L490" s="9">
        <v>0</v>
      </c>
      <c r="M490" s="9">
        <v>0</v>
      </c>
      <c r="N490" s="9">
        <v>0</v>
      </c>
      <c r="O490" s="9">
        <v>0</v>
      </c>
      <c r="P490" s="9">
        <v>0</v>
      </c>
      <c r="Q490" s="9">
        <v>1.6E-2</v>
      </c>
      <c r="R490" s="9">
        <v>8.0000000000000002E-3</v>
      </c>
      <c r="S490" s="9">
        <v>0</v>
      </c>
      <c r="T490" s="9">
        <v>0</v>
      </c>
      <c r="U490" s="9">
        <v>0</v>
      </c>
      <c r="V490" s="9">
        <v>3.7999999999999999E-2</v>
      </c>
      <c r="W490" s="9">
        <v>0</v>
      </c>
      <c r="X490" s="9">
        <v>0</v>
      </c>
      <c r="Y490" s="9">
        <v>2.7E-2</v>
      </c>
      <c r="Z490" s="9">
        <v>0</v>
      </c>
      <c r="AA490" s="9">
        <v>0</v>
      </c>
      <c r="AB490" s="9">
        <v>0</v>
      </c>
    </row>
    <row r="491" spans="2:28" x14ac:dyDescent="0.2">
      <c r="B491" s="2">
        <v>28399</v>
      </c>
      <c r="C491" s="8">
        <v>7.0000000000000001E-3</v>
      </c>
      <c r="D491" s="9">
        <v>0</v>
      </c>
      <c r="E491" s="9">
        <v>0</v>
      </c>
      <c r="F491" s="9">
        <v>0</v>
      </c>
      <c r="G491" s="9">
        <v>0</v>
      </c>
      <c r="H491" s="9">
        <v>0</v>
      </c>
      <c r="I491" s="9">
        <v>4.4999999999999998E-2</v>
      </c>
      <c r="J491" s="9">
        <v>0.125</v>
      </c>
      <c r="K491" s="9">
        <v>0</v>
      </c>
      <c r="L491" s="9">
        <v>0</v>
      </c>
      <c r="M491" s="9">
        <v>0</v>
      </c>
      <c r="N491" s="9">
        <v>0</v>
      </c>
      <c r="O491" s="9">
        <v>0</v>
      </c>
      <c r="P491" s="9">
        <v>1.2E-2</v>
      </c>
      <c r="Q491" s="9">
        <v>0</v>
      </c>
      <c r="R491" s="9">
        <v>8.0000000000000002E-3</v>
      </c>
      <c r="S491" s="9">
        <v>0</v>
      </c>
      <c r="T491" s="9">
        <v>0</v>
      </c>
      <c r="U491" s="9">
        <v>0</v>
      </c>
      <c r="V491" s="9">
        <v>3.7999999999999999E-2</v>
      </c>
      <c r="W491" s="9">
        <v>0</v>
      </c>
      <c r="X491" s="9">
        <v>0</v>
      </c>
      <c r="Y491" s="9">
        <v>0</v>
      </c>
      <c r="Z491" s="9">
        <v>0</v>
      </c>
      <c r="AA491" s="9">
        <v>2.8000000000000001E-2</v>
      </c>
      <c r="AB491" s="9">
        <v>0</v>
      </c>
    </row>
    <row r="492" spans="2:28" x14ac:dyDescent="0.2">
      <c r="B492" s="2">
        <v>4</v>
      </c>
      <c r="C492" s="8">
        <v>7.0000000000000001E-3</v>
      </c>
      <c r="D492" s="9">
        <v>3.6999999999999998E-2</v>
      </c>
      <c r="E492" s="9">
        <v>0</v>
      </c>
      <c r="F492" s="9">
        <v>0</v>
      </c>
      <c r="G492" s="9">
        <v>0</v>
      </c>
      <c r="H492" s="9">
        <v>0</v>
      </c>
      <c r="I492" s="9">
        <v>0</v>
      </c>
      <c r="J492" s="9">
        <v>0</v>
      </c>
      <c r="K492" s="9">
        <v>3.4000000000000002E-2</v>
      </c>
      <c r="L492" s="9">
        <v>0</v>
      </c>
      <c r="M492" s="9">
        <v>0</v>
      </c>
      <c r="N492" s="9">
        <v>0</v>
      </c>
      <c r="O492" s="9">
        <v>0</v>
      </c>
      <c r="P492" s="9">
        <v>1.2E-2</v>
      </c>
      <c r="Q492" s="9">
        <v>0</v>
      </c>
      <c r="R492" s="9">
        <v>8.0000000000000002E-3</v>
      </c>
      <c r="S492" s="9">
        <v>0</v>
      </c>
      <c r="T492" s="9">
        <v>8.9999999999999993E-3</v>
      </c>
      <c r="U492" s="9">
        <v>0</v>
      </c>
      <c r="V492" s="9">
        <v>0</v>
      </c>
      <c r="W492" s="9">
        <v>0</v>
      </c>
      <c r="X492" s="9">
        <v>0</v>
      </c>
      <c r="Y492" s="9">
        <v>2.7E-2</v>
      </c>
      <c r="Z492" s="9">
        <v>0</v>
      </c>
      <c r="AA492" s="9">
        <v>0</v>
      </c>
      <c r="AB492" s="9">
        <v>0</v>
      </c>
    </row>
    <row r="493" spans="2:28" x14ac:dyDescent="0.2">
      <c r="B493" s="2" t="s">
        <v>487</v>
      </c>
      <c r="C493" s="8">
        <v>7.0000000000000001E-3</v>
      </c>
      <c r="D493" s="9">
        <v>0</v>
      </c>
      <c r="E493" s="9">
        <v>0</v>
      </c>
      <c r="F493" s="9">
        <v>0</v>
      </c>
      <c r="G493" s="9">
        <v>0</v>
      </c>
      <c r="H493" s="9">
        <v>0</v>
      </c>
      <c r="I493" s="9">
        <v>4.4999999999999998E-2</v>
      </c>
      <c r="J493" s="9">
        <v>0</v>
      </c>
      <c r="K493" s="9">
        <v>0</v>
      </c>
      <c r="L493" s="9">
        <v>0</v>
      </c>
      <c r="M493" s="9">
        <v>0</v>
      </c>
      <c r="N493" s="9">
        <v>0</v>
      </c>
      <c r="O493" s="9">
        <v>0</v>
      </c>
      <c r="P493" s="9">
        <v>0</v>
      </c>
      <c r="Q493" s="9">
        <v>1.6E-2</v>
      </c>
      <c r="R493" s="9">
        <v>8.0000000000000002E-3</v>
      </c>
      <c r="S493" s="9">
        <v>0</v>
      </c>
      <c r="T493" s="9">
        <v>8.9999999999999993E-3</v>
      </c>
      <c r="U493" s="9">
        <v>0</v>
      </c>
      <c r="V493" s="9">
        <v>0</v>
      </c>
      <c r="W493" s="9">
        <v>0</v>
      </c>
      <c r="X493" s="9">
        <v>0</v>
      </c>
      <c r="Y493" s="9">
        <v>0</v>
      </c>
      <c r="Z493" s="9">
        <v>0</v>
      </c>
      <c r="AA493" s="9">
        <v>2.8000000000000001E-2</v>
      </c>
      <c r="AB493" s="9">
        <v>0</v>
      </c>
    </row>
    <row r="494" spans="2:28" x14ac:dyDescent="0.2">
      <c r="B494" s="2" t="s">
        <v>488</v>
      </c>
      <c r="C494" s="8">
        <v>7.0000000000000001E-3</v>
      </c>
      <c r="D494" s="9">
        <v>0</v>
      </c>
      <c r="E494" s="9">
        <v>0.04</v>
      </c>
      <c r="F494" s="9">
        <v>0</v>
      </c>
      <c r="G494" s="9">
        <v>0</v>
      </c>
      <c r="H494" s="9">
        <v>0</v>
      </c>
      <c r="I494" s="9">
        <v>0</v>
      </c>
      <c r="J494" s="9">
        <v>0</v>
      </c>
      <c r="K494" s="9">
        <v>3.4000000000000002E-2</v>
      </c>
      <c r="L494" s="9">
        <v>0</v>
      </c>
      <c r="M494" s="9">
        <v>0</v>
      </c>
      <c r="N494" s="9">
        <v>0</v>
      </c>
      <c r="O494" s="9">
        <v>0</v>
      </c>
      <c r="P494" s="9">
        <v>1.2E-2</v>
      </c>
      <c r="Q494" s="9">
        <v>0</v>
      </c>
      <c r="R494" s="9">
        <v>8.0000000000000002E-3</v>
      </c>
      <c r="S494" s="9">
        <v>0</v>
      </c>
      <c r="T494" s="9">
        <v>8.9999999999999993E-3</v>
      </c>
      <c r="U494" s="9">
        <v>0</v>
      </c>
      <c r="V494" s="9">
        <v>0</v>
      </c>
      <c r="W494" s="9">
        <v>0</v>
      </c>
      <c r="X494" s="9">
        <v>0</v>
      </c>
      <c r="Y494" s="9">
        <v>0</v>
      </c>
      <c r="Z494" s="9">
        <v>3.1E-2</v>
      </c>
      <c r="AA494" s="9">
        <v>0</v>
      </c>
      <c r="AB494" s="9">
        <v>0</v>
      </c>
    </row>
    <row r="495" spans="2:28" x14ac:dyDescent="0.2">
      <c r="B495" s="2" t="s">
        <v>489</v>
      </c>
      <c r="C495" s="8">
        <v>7.0000000000000001E-3</v>
      </c>
      <c r="D495" s="9">
        <v>0</v>
      </c>
      <c r="E495" s="9">
        <v>0.04</v>
      </c>
      <c r="F495" s="9">
        <v>0</v>
      </c>
      <c r="G495" s="9">
        <v>0</v>
      </c>
      <c r="H495" s="9">
        <v>0</v>
      </c>
      <c r="I495" s="9">
        <v>0</v>
      </c>
      <c r="J495" s="9">
        <v>0</v>
      </c>
      <c r="K495" s="9">
        <v>0</v>
      </c>
      <c r="L495" s="9">
        <v>0</v>
      </c>
      <c r="M495" s="9">
        <v>4.4999999999999998E-2</v>
      </c>
      <c r="N495" s="9">
        <v>0</v>
      </c>
      <c r="O495" s="9">
        <v>0</v>
      </c>
      <c r="P495" s="9">
        <v>1.2E-2</v>
      </c>
      <c r="Q495" s="9">
        <v>0</v>
      </c>
      <c r="R495" s="9">
        <v>8.0000000000000002E-3</v>
      </c>
      <c r="S495" s="9">
        <v>0</v>
      </c>
      <c r="T495" s="9">
        <v>8.9999999999999993E-3</v>
      </c>
      <c r="U495" s="9">
        <v>0</v>
      </c>
      <c r="V495" s="9">
        <v>0</v>
      </c>
      <c r="W495" s="9">
        <v>0</v>
      </c>
      <c r="X495" s="9">
        <v>0</v>
      </c>
      <c r="Y495" s="9">
        <v>0</v>
      </c>
      <c r="Z495" s="9">
        <v>3.1E-2</v>
      </c>
      <c r="AA495" s="9">
        <v>0</v>
      </c>
      <c r="AB495" s="9">
        <v>0</v>
      </c>
    </row>
    <row r="496" spans="2:28" x14ac:dyDescent="0.2">
      <c r="B496" s="2" t="s">
        <v>490</v>
      </c>
      <c r="C496" s="8">
        <v>7.0000000000000001E-3</v>
      </c>
      <c r="D496" s="9">
        <v>0</v>
      </c>
      <c r="E496" s="9">
        <v>0.04</v>
      </c>
      <c r="F496" s="9">
        <v>0</v>
      </c>
      <c r="G496" s="9">
        <v>0</v>
      </c>
      <c r="H496" s="9">
        <v>0</v>
      </c>
      <c r="I496" s="9">
        <v>0</v>
      </c>
      <c r="J496" s="9">
        <v>0</v>
      </c>
      <c r="K496" s="9">
        <v>0</v>
      </c>
      <c r="L496" s="9">
        <v>0</v>
      </c>
      <c r="M496" s="9">
        <v>0</v>
      </c>
      <c r="N496" s="9">
        <v>0.1</v>
      </c>
      <c r="O496" s="9">
        <v>0</v>
      </c>
      <c r="P496" s="9">
        <v>1.2E-2</v>
      </c>
      <c r="Q496" s="9">
        <v>0</v>
      </c>
      <c r="R496" s="9">
        <v>0</v>
      </c>
      <c r="S496" s="9">
        <v>0</v>
      </c>
      <c r="T496" s="9">
        <v>8.9999999999999993E-3</v>
      </c>
      <c r="U496" s="9">
        <v>0</v>
      </c>
      <c r="V496" s="9">
        <v>0</v>
      </c>
      <c r="W496" s="9">
        <v>0</v>
      </c>
      <c r="X496" s="9">
        <v>0</v>
      </c>
      <c r="Y496" s="9">
        <v>0</v>
      </c>
      <c r="Z496" s="9">
        <v>0</v>
      </c>
      <c r="AA496" s="9">
        <v>2.8000000000000001E-2</v>
      </c>
      <c r="AB496" s="9">
        <v>0</v>
      </c>
    </row>
    <row r="497" spans="2:28" x14ac:dyDescent="0.2">
      <c r="B497" s="2" t="s">
        <v>491</v>
      </c>
      <c r="C497" s="8">
        <v>7.0000000000000001E-3</v>
      </c>
      <c r="D497" s="9">
        <v>0</v>
      </c>
      <c r="E497" s="9">
        <v>0.04</v>
      </c>
      <c r="F497" s="9">
        <v>0</v>
      </c>
      <c r="G497" s="9">
        <v>0</v>
      </c>
      <c r="H497" s="9">
        <v>0</v>
      </c>
      <c r="I497" s="9">
        <v>0</v>
      </c>
      <c r="J497" s="9">
        <v>0</v>
      </c>
      <c r="K497" s="9">
        <v>0</v>
      </c>
      <c r="L497" s="9">
        <v>0</v>
      </c>
      <c r="M497" s="9">
        <v>0</v>
      </c>
      <c r="N497" s="9">
        <v>0</v>
      </c>
      <c r="O497" s="9">
        <v>0</v>
      </c>
      <c r="P497" s="9">
        <v>0</v>
      </c>
      <c r="Q497" s="9">
        <v>1.6E-2</v>
      </c>
      <c r="R497" s="9">
        <v>8.0000000000000002E-3</v>
      </c>
      <c r="S497" s="9">
        <v>0</v>
      </c>
      <c r="T497" s="9">
        <v>8.9999999999999993E-3</v>
      </c>
      <c r="U497" s="9">
        <v>0</v>
      </c>
      <c r="V497" s="9">
        <v>0</v>
      </c>
      <c r="W497" s="9">
        <v>0</v>
      </c>
      <c r="X497" s="9">
        <v>0</v>
      </c>
      <c r="Y497" s="9">
        <v>2.7E-2</v>
      </c>
      <c r="Z497" s="9">
        <v>0</v>
      </c>
      <c r="AA497" s="9">
        <v>0</v>
      </c>
      <c r="AB497" s="9">
        <v>0</v>
      </c>
    </row>
    <row r="498" spans="2:28" x14ac:dyDescent="0.2">
      <c r="B498" s="2" t="s">
        <v>492</v>
      </c>
      <c r="C498" s="8">
        <v>7.0000000000000001E-3</v>
      </c>
      <c r="D498" s="9">
        <v>0</v>
      </c>
      <c r="E498" s="9">
        <v>0</v>
      </c>
      <c r="F498" s="9">
        <v>3.2000000000000001E-2</v>
      </c>
      <c r="G498" s="9">
        <v>0</v>
      </c>
      <c r="H498" s="9">
        <v>0</v>
      </c>
      <c r="I498" s="9">
        <v>0</v>
      </c>
      <c r="J498" s="9">
        <v>0</v>
      </c>
      <c r="K498" s="9">
        <v>3.4000000000000002E-2</v>
      </c>
      <c r="L498" s="9">
        <v>0</v>
      </c>
      <c r="M498" s="9">
        <v>0</v>
      </c>
      <c r="N498" s="9">
        <v>0</v>
      </c>
      <c r="O498" s="9">
        <v>0</v>
      </c>
      <c r="P498" s="9">
        <v>0</v>
      </c>
      <c r="Q498" s="9">
        <v>1.6E-2</v>
      </c>
      <c r="R498" s="9">
        <v>0</v>
      </c>
      <c r="S498" s="9">
        <v>0</v>
      </c>
      <c r="T498" s="9">
        <v>8.9999999999999993E-3</v>
      </c>
      <c r="U498" s="9">
        <v>0</v>
      </c>
      <c r="V498" s="9">
        <v>0</v>
      </c>
      <c r="W498" s="9">
        <v>0</v>
      </c>
      <c r="X498" s="9">
        <v>0</v>
      </c>
      <c r="Y498" s="9">
        <v>2.7E-2</v>
      </c>
      <c r="Z498" s="9">
        <v>0</v>
      </c>
      <c r="AA498" s="9">
        <v>0</v>
      </c>
      <c r="AB498" s="9">
        <v>0</v>
      </c>
    </row>
    <row r="499" spans="2:28" x14ac:dyDescent="0.2">
      <c r="B499" s="2" t="s">
        <v>493</v>
      </c>
      <c r="C499" s="8">
        <v>7.0000000000000001E-3</v>
      </c>
      <c r="D499" s="9">
        <v>0</v>
      </c>
      <c r="E499" s="9">
        <v>0</v>
      </c>
      <c r="F499" s="9">
        <v>0</v>
      </c>
      <c r="G499" s="9">
        <v>3.5999999999999997E-2</v>
      </c>
      <c r="H499" s="9">
        <v>0</v>
      </c>
      <c r="I499" s="9">
        <v>0</v>
      </c>
      <c r="J499" s="9">
        <v>0</v>
      </c>
      <c r="K499" s="9">
        <v>0</v>
      </c>
      <c r="L499" s="9">
        <v>0</v>
      </c>
      <c r="M499" s="9">
        <v>0</v>
      </c>
      <c r="N499" s="9">
        <v>0</v>
      </c>
      <c r="O499" s="9">
        <v>0</v>
      </c>
      <c r="P499" s="9">
        <v>1.2E-2</v>
      </c>
      <c r="Q499" s="9">
        <v>0</v>
      </c>
      <c r="R499" s="9">
        <v>8.0000000000000002E-3</v>
      </c>
      <c r="S499" s="9">
        <v>0</v>
      </c>
      <c r="T499" s="9">
        <v>8.9999999999999993E-3</v>
      </c>
      <c r="U499" s="9">
        <v>0</v>
      </c>
      <c r="V499" s="9">
        <v>0</v>
      </c>
      <c r="W499" s="9">
        <v>0</v>
      </c>
      <c r="X499" s="9">
        <v>0</v>
      </c>
      <c r="Y499" s="9">
        <v>2.7E-2</v>
      </c>
      <c r="Z499" s="9">
        <v>0</v>
      </c>
      <c r="AA499" s="9">
        <v>0</v>
      </c>
      <c r="AB499" s="9">
        <v>0</v>
      </c>
    </row>
    <row r="500" spans="2:28" ht="38.25" x14ac:dyDescent="0.2">
      <c r="B500" s="2" t="s">
        <v>494</v>
      </c>
      <c r="C500" s="8">
        <v>7.0000000000000001E-3</v>
      </c>
      <c r="D500" s="9">
        <v>0</v>
      </c>
      <c r="E500" s="9">
        <v>0</v>
      </c>
      <c r="F500" s="9">
        <v>0</v>
      </c>
      <c r="G500" s="9">
        <v>0</v>
      </c>
      <c r="H500" s="9">
        <v>0</v>
      </c>
      <c r="I500" s="9">
        <v>4.4999999999999998E-2</v>
      </c>
      <c r="J500" s="9">
        <v>0</v>
      </c>
      <c r="K500" s="9">
        <v>0</v>
      </c>
      <c r="L500" s="9">
        <v>2.8000000000000001E-2</v>
      </c>
      <c r="M500" s="9">
        <v>0</v>
      </c>
      <c r="N500" s="9">
        <v>0</v>
      </c>
      <c r="O500" s="9">
        <v>0</v>
      </c>
      <c r="P500" s="9">
        <v>0</v>
      </c>
      <c r="Q500" s="9">
        <v>1.6E-2</v>
      </c>
      <c r="R500" s="9">
        <v>0</v>
      </c>
      <c r="S500" s="9">
        <v>8.3000000000000004E-2</v>
      </c>
      <c r="T500" s="9">
        <v>8.9999999999999993E-3</v>
      </c>
      <c r="U500" s="9">
        <v>0</v>
      </c>
      <c r="V500" s="9">
        <v>0</v>
      </c>
      <c r="W500" s="9">
        <v>0</v>
      </c>
      <c r="X500" s="9">
        <v>0</v>
      </c>
      <c r="Y500" s="9">
        <v>0</v>
      </c>
      <c r="Z500" s="9">
        <v>0</v>
      </c>
      <c r="AA500" s="9">
        <v>0</v>
      </c>
      <c r="AB500" s="9">
        <v>0.04</v>
      </c>
    </row>
    <row r="501" spans="2:28" x14ac:dyDescent="0.2">
      <c r="B501" s="2" t="s">
        <v>495</v>
      </c>
      <c r="C501" s="8">
        <v>7.0000000000000001E-3</v>
      </c>
      <c r="D501" s="9">
        <v>3.6999999999999998E-2</v>
      </c>
      <c r="E501" s="9">
        <v>0</v>
      </c>
      <c r="F501" s="9">
        <v>0</v>
      </c>
      <c r="G501" s="9">
        <v>0</v>
      </c>
      <c r="H501" s="9">
        <v>0</v>
      </c>
      <c r="I501" s="9">
        <v>0</v>
      </c>
      <c r="J501" s="9">
        <v>0</v>
      </c>
      <c r="K501" s="9">
        <v>0</v>
      </c>
      <c r="L501" s="9">
        <v>0</v>
      </c>
      <c r="M501" s="9">
        <v>0</v>
      </c>
      <c r="N501" s="9">
        <v>0</v>
      </c>
      <c r="O501" s="9">
        <v>0</v>
      </c>
      <c r="P501" s="9">
        <v>1.2E-2</v>
      </c>
      <c r="Q501" s="9">
        <v>0</v>
      </c>
      <c r="R501" s="9">
        <v>8.0000000000000002E-3</v>
      </c>
      <c r="S501" s="9">
        <v>0</v>
      </c>
      <c r="T501" s="9">
        <v>0</v>
      </c>
      <c r="U501" s="9">
        <v>0</v>
      </c>
      <c r="V501" s="9">
        <v>3.7999999999999999E-2</v>
      </c>
      <c r="W501" s="9">
        <v>0</v>
      </c>
      <c r="X501" s="9">
        <v>0</v>
      </c>
      <c r="Y501" s="9">
        <v>0</v>
      </c>
      <c r="Z501" s="9">
        <v>3.1E-2</v>
      </c>
      <c r="AA501" s="9">
        <v>0</v>
      </c>
      <c r="AB501" s="9">
        <v>0</v>
      </c>
    </row>
    <row r="502" spans="2:28" x14ac:dyDescent="0.2">
      <c r="B502" s="2" t="s">
        <v>496</v>
      </c>
      <c r="C502" s="8">
        <v>7.0000000000000001E-3</v>
      </c>
      <c r="D502" s="9">
        <v>0</v>
      </c>
      <c r="E502" s="9">
        <v>0</v>
      </c>
      <c r="F502" s="9">
        <v>3.2000000000000001E-2</v>
      </c>
      <c r="G502" s="9">
        <v>0</v>
      </c>
      <c r="H502" s="9">
        <v>0</v>
      </c>
      <c r="I502" s="9">
        <v>0</v>
      </c>
      <c r="J502" s="9">
        <v>0</v>
      </c>
      <c r="K502" s="9">
        <v>0</v>
      </c>
      <c r="L502" s="9">
        <v>0</v>
      </c>
      <c r="M502" s="9">
        <v>0</v>
      </c>
      <c r="N502" s="9">
        <v>0</v>
      </c>
      <c r="O502" s="9">
        <v>0</v>
      </c>
      <c r="P502" s="9">
        <v>1.2E-2</v>
      </c>
      <c r="Q502" s="9">
        <v>0</v>
      </c>
      <c r="R502" s="9">
        <v>8.0000000000000002E-3</v>
      </c>
      <c r="S502" s="9">
        <v>0</v>
      </c>
      <c r="T502" s="9">
        <v>8.9999999999999993E-3</v>
      </c>
      <c r="U502" s="9">
        <v>0</v>
      </c>
      <c r="V502" s="9">
        <v>0</v>
      </c>
      <c r="W502" s="9">
        <v>0</v>
      </c>
      <c r="X502" s="9">
        <v>0</v>
      </c>
      <c r="Y502" s="9">
        <v>0</v>
      </c>
      <c r="Z502" s="9">
        <v>0</v>
      </c>
      <c r="AA502" s="9">
        <v>2.8000000000000001E-2</v>
      </c>
      <c r="AB502" s="9">
        <v>0</v>
      </c>
    </row>
    <row r="503" spans="2:28" x14ac:dyDescent="0.2">
      <c r="B503" s="2" t="s">
        <v>497</v>
      </c>
      <c r="C503" s="8">
        <v>7.0000000000000001E-3</v>
      </c>
      <c r="D503" s="9">
        <v>0</v>
      </c>
      <c r="E503" s="9">
        <v>0.04</v>
      </c>
      <c r="F503" s="9">
        <v>0</v>
      </c>
      <c r="G503" s="9">
        <v>0</v>
      </c>
      <c r="H503" s="9">
        <v>0</v>
      </c>
      <c r="I503" s="9">
        <v>0</v>
      </c>
      <c r="J503" s="9">
        <v>0</v>
      </c>
      <c r="K503" s="9">
        <v>0</v>
      </c>
      <c r="L503" s="9">
        <v>0</v>
      </c>
      <c r="M503" s="9">
        <v>0</v>
      </c>
      <c r="N503" s="9">
        <v>0.1</v>
      </c>
      <c r="O503" s="9">
        <v>0</v>
      </c>
      <c r="P503" s="9">
        <v>0</v>
      </c>
      <c r="Q503" s="9">
        <v>1.6E-2</v>
      </c>
      <c r="R503" s="9">
        <v>8.0000000000000002E-3</v>
      </c>
      <c r="S503" s="9">
        <v>0</v>
      </c>
      <c r="T503" s="9">
        <v>8.9999999999999993E-3</v>
      </c>
      <c r="U503" s="9">
        <v>0</v>
      </c>
      <c r="V503" s="9">
        <v>0</v>
      </c>
      <c r="W503" s="9">
        <v>0.16700000000000001</v>
      </c>
      <c r="X503" s="9">
        <v>0</v>
      </c>
      <c r="Y503" s="9">
        <v>0</v>
      </c>
      <c r="Z503" s="9">
        <v>0</v>
      </c>
      <c r="AA503" s="9">
        <v>0</v>
      </c>
      <c r="AB503" s="9">
        <v>0</v>
      </c>
    </row>
    <row r="504" spans="2:28" x14ac:dyDescent="0.2">
      <c r="B504" s="2" t="s">
        <v>498</v>
      </c>
      <c r="C504" s="8">
        <v>7.0000000000000001E-3</v>
      </c>
      <c r="D504" s="9">
        <v>0</v>
      </c>
      <c r="E504" s="9">
        <v>0</v>
      </c>
      <c r="F504" s="9">
        <v>0</v>
      </c>
      <c r="G504" s="9">
        <v>3.5999999999999997E-2</v>
      </c>
      <c r="H504" s="9">
        <v>0</v>
      </c>
      <c r="I504" s="9">
        <v>0</v>
      </c>
      <c r="J504" s="9">
        <v>0.125</v>
      </c>
      <c r="K504" s="9">
        <v>0</v>
      </c>
      <c r="L504" s="9">
        <v>0</v>
      </c>
      <c r="M504" s="9">
        <v>0</v>
      </c>
      <c r="N504" s="9">
        <v>0</v>
      </c>
      <c r="O504" s="9">
        <v>0</v>
      </c>
      <c r="P504" s="9">
        <v>1.2E-2</v>
      </c>
      <c r="Q504" s="9">
        <v>0</v>
      </c>
      <c r="R504" s="9">
        <v>8.0000000000000002E-3</v>
      </c>
      <c r="S504" s="9">
        <v>0</v>
      </c>
      <c r="T504" s="9">
        <v>8.9999999999999993E-3</v>
      </c>
      <c r="U504" s="9">
        <v>0</v>
      </c>
      <c r="V504" s="9">
        <v>0</v>
      </c>
      <c r="W504" s="9">
        <v>0</v>
      </c>
      <c r="X504" s="9">
        <v>0</v>
      </c>
      <c r="Y504" s="9">
        <v>0</v>
      </c>
      <c r="Z504" s="9">
        <v>0</v>
      </c>
      <c r="AA504" s="9">
        <v>2.8000000000000001E-2</v>
      </c>
      <c r="AB504" s="9">
        <v>0</v>
      </c>
    </row>
    <row r="505" spans="2:28" x14ac:dyDescent="0.2">
      <c r="B505" s="2" t="s">
        <v>499</v>
      </c>
      <c r="C505" s="8">
        <v>7.0000000000000001E-3</v>
      </c>
      <c r="D505" s="9">
        <v>0</v>
      </c>
      <c r="E505" s="9">
        <v>0</v>
      </c>
      <c r="F505" s="9">
        <v>0</v>
      </c>
      <c r="G505" s="9">
        <v>0</v>
      </c>
      <c r="H505" s="9">
        <v>0</v>
      </c>
      <c r="I505" s="9">
        <v>4.4999999999999998E-2</v>
      </c>
      <c r="J505" s="9">
        <v>0</v>
      </c>
      <c r="K505" s="9">
        <v>0</v>
      </c>
      <c r="L505" s="9">
        <v>0</v>
      </c>
      <c r="M505" s="9">
        <v>0</v>
      </c>
      <c r="N505" s="9">
        <v>0</v>
      </c>
      <c r="O505" s="9">
        <v>0</v>
      </c>
      <c r="P505" s="9">
        <v>1.2E-2</v>
      </c>
      <c r="Q505" s="9">
        <v>0</v>
      </c>
      <c r="R505" s="9">
        <v>0</v>
      </c>
      <c r="S505" s="9">
        <v>0</v>
      </c>
      <c r="T505" s="9">
        <v>8.9999999999999993E-3</v>
      </c>
      <c r="U505" s="9">
        <v>0</v>
      </c>
      <c r="V505" s="9">
        <v>0</v>
      </c>
      <c r="W505" s="9">
        <v>0</v>
      </c>
      <c r="X505" s="9">
        <v>0</v>
      </c>
      <c r="Y505" s="9">
        <v>0</v>
      </c>
      <c r="Z505" s="9">
        <v>0</v>
      </c>
      <c r="AA505" s="9">
        <v>2.8000000000000001E-2</v>
      </c>
      <c r="AB505" s="9">
        <v>0</v>
      </c>
    </row>
    <row r="506" spans="2:28" x14ac:dyDescent="0.2">
      <c r="B506" s="2" t="s">
        <v>500</v>
      </c>
      <c r="C506" s="8">
        <v>7.0000000000000001E-3</v>
      </c>
      <c r="D506" s="9">
        <v>0</v>
      </c>
      <c r="E506" s="9">
        <v>0.04</v>
      </c>
      <c r="F506" s="9">
        <v>0</v>
      </c>
      <c r="G506" s="9">
        <v>0</v>
      </c>
      <c r="H506" s="9">
        <v>0</v>
      </c>
      <c r="I506" s="9">
        <v>0</v>
      </c>
      <c r="J506" s="9">
        <v>0</v>
      </c>
      <c r="K506" s="9">
        <v>0</v>
      </c>
      <c r="L506" s="9">
        <v>0</v>
      </c>
      <c r="M506" s="9">
        <v>0</v>
      </c>
      <c r="N506" s="9">
        <v>0</v>
      </c>
      <c r="O506" s="9">
        <v>0</v>
      </c>
      <c r="P506" s="9">
        <v>1.2E-2</v>
      </c>
      <c r="Q506" s="9">
        <v>0</v>
      </c>
      <c r="R506" s="9">
        <v>8.0000000000000002E-3</v>
      </c>
      <c r="S506" s="9">
        <v>0</v>
      </c>
      <c r="T506" s="9">
        <v>8.9999999999999993E-3</v>
      </c>
      <c r="U506" s="9">
        <v>0</v>
      </c>
      <c r="V506" s="9">
        <v>0</v>
      </c>
      <c r="W506" s="9">
        <v>0</v>
      </c>
      <c r="X506" s="9">
        <v>0</v>
      </c>
      <c r="Y506" s="9">
        <v>0</v>
      </c>
      <c r="Z506" s="9">
        <v>3.1E-2</v>
      </c>
      <c r="AA506" s="9">
        <v>0</v>
      </c>
      <c r="AB506" s="9">
        <v>0</v>
      </c>
    </row>
    <row r="507" spans="2:28" x14ac:dyDescent="0.2">
      <c r="B507" s="2" t="s">
        <v>220</v>
      </c>
      <c r="C507" s="8">
        <v>1.4E-2</v>
      </c>
      <c r="D507" s="9">
        <v>0</v>
      </c>
      <c r="E507" s="9">
        <v>0.04</v>
      </c>
      <c r="F507" s="9">
        <v>0</v>
      </c>
      <c r="G507" s="9">
        <v>0</v>
      </c>
      <c r="H507" s="9">
        <v>0</v>
      </c>
      <c r="I507" s="9">
        <v>4.4999999999999998E-2</v>
      </c>
      <c r="J507" s="9">
        <v>0</v>
      </c>
      <c r="K507" s="9">
        <v>3.4000000000000002E-2</v>
      </c>
      <c r="L507" s="9">
        <v>0</v>
      </c>
      <c r="M507" s="9">
        <v>0</v>
      </c>
      <c r="N507" s="9">
        <v>0</v>
      </c>
      <c r="O507" s="9">
        <v>0.14299999999999999</v>
      </c>
      <c r="P507" s="9">
        <v>1.2E-2</v>
      </c>
      <c r="Q507" s="9">
        <v>1.6E-2</v>
      </c>
      <c r="R507" s="9">
        <v>8.0000000000000002E-3</v>
      </c>
      <c r="S507" s="9">
        <v>8.3000000000000004E-2</v>
      </c>
      <c r="T507" s="9">
        <v>1.7999999999999999E-2</v>
      </c>
      <c r="U507" s="9">
        <v>0</v>
      </c>
      <c r="V507" s="9">
        <v>0</v>
      </c>
      <c r="W507" s="9">
        <v>0</v>
      </c>
      <c r="X507" s="9">
        <v>0</v>
      </c>
      <c r="Y507" s="9">
        <v>2.7E-2</v>
      </c>
      <c r="Z507" s="9">
        <v>0</v>
      </c>
      <c r="AA507" s="9">
        <v>0</v>
      </c>
      <c r="AB507" s="9">
        <v>0.04</v>
      </c>
    </row>
    <row r="508" spans="2:28" x14ac:dyDescent="0.2">
      <c r="B508" s="2" t="s">
        <v>501</v>
      </c>
      <c r="C508" s="8">
        <v>7.0000000000000001E-3</v>
      </c>
      <c r="D508" s="9">
        <v>3.6999999999999998E-2</v>
      </c>
      <c r="E508" s="9">
        <v>0</v>
      </c>
      <c r="F508" s="9">
        <v>0</v>
      </c>
      <c r="G508" s="9">
        <v>0</v>
      </c>
      <c r="H508" s="9">
        <v>0</v>
      </c>
      <c r="I508" s="9">
        <v>0</v>
      </c>
      <c r="J508" s="9">
        <v>0</v>
      </c>
      <c r="K508" s="9">
        <v>0</v>
      </c>
      <c r="L508" s="9">
        <v>0</v>
      </c>
      <c r="M508" s="9">
        <v>4.4999999999999998E-2</v>
      </c>
      <c r="N508" s="9">
        <v>0</v>
      </c>
      <c r="O508" s="9">
        <v>0</v>
      </c>
      <c r="P508" s="9">
        <v>1.2E-2</v>
      </c>
      <c r="Q508" s="9">
        <v>0</v>
      </c>
      <c r="R508" s="9">
        <v>8.0000000000000002E-3</v>
      </c>
      <c r="S508" s="9">
        <v>0</v>
      </c>
      <c r="T508" s="9">
        <v>0</v>
      </c>
      <c r="U508" s="9">
        <v>0</v>
      </c>
      <c r="V508" s="9">
        <v>3.7999999999999999E-2</v>
      </c>
      <c r="W508" s="9">
        <v>0</v>
      </c>
      <c r="X508" s="9">
        <v>0</v>
      </c>
      <c r="Y508" s="9">
        <v>0</v>
      </c>
      <c r="Z508" s="9">
        <v>3.1E-2</v>
      </c>
      <c r="AA508" s="9">
        <v>0</v>
      </c>
      <c r="AB508" s="9">
        <v>0</v>
      </c>
    </row>
    <row r="509" spans="2:28" x14ac:dyDescent="0.2">
      <c r="B509" s="2" t="s">
        <v>502</v>
      </c>
      <c r="C509" s="8">
        <v>7.0000000000000001E-3</v>
      </c>
      <c r="D509" s="9">
        <v>0</v>
      </c>
      <c r="E509" s="9">
        <v>0.04</v>
      </c>
      <c r="F509" s="9">
        <v>0</v>
      </c>
      <c r="G509" s="9">
        <v>0</v>
      </c>
      <c r="H509" s="9">
        <v>0</v>
      </c>
      <c r="I509" s="9">
        <v>0</v>
      </c>
      <c r="J509" s="9">
        <v>0</v>
      </c>
      <c r="K509" s="9">
        <v>0</v>
      </c>
      <c r="L509" s="9">
        <v>0</v>
      </c>
      <c r="M509" s="9">
        <v>0</v>
      </c>
      <c r="N509" s="9">
        <v>0</v>
      </c>
      <c r="O509" s="9">
        <v>0</v>
      </c>
      <c r="P509" s="9">
        <v>1.2E-2</v>
      </c>
      <c r="Q509" s="9">
        <v>0</v>
      </c>
      <c r="R509" s="9">
        <v>8.0000000000000002E-3</v>
      </c>
      <c r="S509" s="9">
        <v>0</v>
      </c>
      <c r="T509" s="9">
        <v>8.9999999999999993E-3</v>
      </c>
      <c r="U509" s="9">
        <v>0</v>
      </c>
      <c r="V509" s="9">
        <v>0</v>
      </c>
      <c r="W509" s="9">
        <v>0</v>
      </c>
      <c r="X509" s="9">
        <v>0</v>
      </c>
      <c r="Y509" s="9">
        <v>2.7E-2</v>
      </c>
      <c r="Z509" s="9">
        <v>0</v>
      </c>
      <c r="AA509" s="9">
        <v>0</v>
      </c>
      <c r="AB509" s="9">
        <v>0</v>
      </c>
    </row>
    <row r="510" spans="2:28" x14ac:dyDescent="0.2">
      <c r="B510" s="2" t="s">
        <v>503</v>
      </c>
      <c r="C510" s="8">
        <v>7.0000000000000001E-3</v>
      </c>
      <c r="D510" s="9">
        <v>0</v>
      </c>
      <c r="E510" s="9">
        <v>0</v>
      </c>
      <c r="F510" s="9">
        <v>3.2000000000000001E-2</v>
      </c>
      <c r="G510" s="9">
        <v>0</v>
      </c>
      <c r="H510" s="9">
        <v>0</v>
      </c>
      <c r="I510" s="9">
        <v>0</v>
      </c>
      <c r="J510" s="9">
        <v>0</v>
      </c>
      <c r="K510" s="9">
        <v>0</v>
      </c>
      <c r="L510" s="9">
        <v>0</v>
      </c>
      <c r="M510" s="9">
        <v>0</v>
      </c>
      <c r="N510" s="9">
        <v>0</v>
      </c>
      <c r="O510" s="9">
        <v>0</v>
      </c>
      <c r="P510" s="9">
        <v>0</v>
      </c>
      <c r="Q510" s="9">
        <v>1.6E-2</v>
      </c>
      <c r="R510" s="9">
        <v>8.0000000000000002E-3</v>
      </c>
      <c r="S510" s="9">
        <v>0</v>
      </c>
      <c r="T510" s="9">
        <v>8.9999999999999993E-3</v>
      </c>
      <c r="U510" s="9">
        <v>0</v>
      </c>
      <c r="V510" s="9">
        <v>0</v>
      </c>
      <c r="W510" s="9">
        <v>0</v>
      </c>
      <c r="X510" s="9">
        <v>0</v>
      </c>
      <c r="Y510" s="9">
        <v>0</v>
      </c>
      <c r="Z510" s="9">
        <v>3.1E-2</v>
      </c>
      <c r="AA510" s="9">
        <v>0</v>
      </c>
      <c r="AB510" s="9">
        <v>0</v>
      </c>
    </row>
    <row r="511" spans="2:28" x14ac:dyDescent="0.2">
      <c r="B511" s="2" t="s">
        <v>504</v>
      </c>
      <c r="C511" s="8">
        <v>7.0000000000000001E-3</v>
      </c>
      <c r="D511" s="9">
        <v>0</v>
      </c>
      <c r="E511" s="9">
        <v>0.04</v>
      </c>
      <c r="F511" s="9">
        <v>0</v>
      </c>
      <c r="G511" s="9">
        <v>0</v>
      </c>
      <c r="H511" s="9">
        <v>0</v>
      </c>
      <c r="I511" s="9">
        <v>0</v>
      </c>
      <c r="J511" s="9">
        <v>0</v>
      </c>
      <c r="K511" s="9">
        <v>0</v>
      </c>
      <c r="L511" s="9">
        <v>2.8000000000000001E-2</v>
      </c>
      <c r="M511" s="9">
        <v>0</v>
      </c>
      <c r="N511" s="9">
        <v>0</v>
      </c>
      <c r="O511" s="9">
        <v>0</v>
      </c>
      <c r="P511" s="9">
        <v>1.2E-2</v>
      </c>
      <c r="Q511" s="9">
        <v>0</v>
      </c>
      <c r="R511" s="9">
        <v>8.0000000000000002E-3</v>
      </c>
      <c r="S511" s="9">
        <v>0</v>
      </c>
      <c r="T511" s="9">
        <v>0</v>
      </c>
      <c r="U511" s="9">
        <v>0.125</v>
      </c>
      <c r="V511" s="9">
        <v>0</v>
      </c>
      <c r="W511" s="9">
        <v>0</v>
      </c>
      <c r="X511" s="9">
        <v>0</v>
      </c>
      <c r="Y511" s="9">
        <v>0</v>
      </c>
      <c r="Z511" s="9">
        <v>3.1E-2</v>
      </c>
      <c r="AA511" s="9">
        <v>0</v>
      </c>
      <c r="AB511" s="9">
        <v>0</v>
      </c>
    </row>
    <row r="512" spans="2:28" x14ac:dyDescent="0.2">
      <c r="B512" s="2" t="s">
        <v>3</v>
      </c>
      <c r="C512" s="3">
        <v>145</v>
      </c>
      <c r="D512" s="4">
        <v>27</v>
      </c>
      <c r="E512" s="4">
        <v>25</v>
      </c>
      <c r="F512" s="4">
        <v>31</v>
      </c>
      <c r="G512" s="4">
        <v>28</v>
      </c>
      <c r="H512" s="4">
        <v>12</v>
      </c>
      <c r="I512" s="4">
        <v>22</v>
      </c>
      <c r="J512" s="4">
        <v>8</v>
      </c>
      <c r="K512" s="4">
        <v>29</v>
      </c>
      <c r="L512" s="4">
        <v>36</v>
      </c>
      <c r="M512" s="4">
        <v>22</v>
      </c>
      <c r="N512" s="4">
        <v>10</v>
      </c>
      <c r="O512" s="4">
        <v>7</v>
      </c>
      <c r="P512" s="4">
        <v>81</v>
      </c>
      <c r="Q512" s="4">
        <v>61</v>
      </c>
      <c r="R512" s="4">
        <v>125</v>
      </c>
      <c r="S512" s="4">
        <v>12</v>
      </c>
      <c r="T512" s="4">
        <v>111</v>
      </c>
      <c r="U512" s="4">
        <v>8</v>
      </c>
      <c r="V512" s="4">
        <v>26</v>
      </c>
      <c r="W512" s="4">
        <v>6</v>
      </c>
      <c r="X512" s="4">
        <v>8</v>
      </c>
      <c r="Y512" s="4">
        <v>37</v>
      </c>
      <c r="Z512" s="4">
        <v>32</v>
      </c>
      <c r="AA512" s="4">
        <v>36</v>
      </c>
      <c r="AB512" s="4">
        <v>25</v>
      </c>
    </row>
    <row r="513" spans="1:28" ht="38.25" x14ac:dyDescent="0.2">
      <c r="A513" s="1" t="s">
        <v>1468</v>
      </c>
    </row>
    <row r="514" spans="1:28" x14ac:dyDescent="0.2">
      <c r="B514" s="2" t="s">
        <v>505</v>
      </c>
      <c r="C514" s="8">
        <v>0.99199999999999999</v>
      </c>
      <c r="D514" s="9">
        <v>0.98</v>
      </c>
      <c r="E514" s="9">
        <v>0.99399999999999999</v>
      </c>
      <c r="F514" s="9">
        <v>0.99299999999999999</v>
      </c>
      <c r="G514" s="9">
        <v>1</v>
      </c>
      <c r="H514" s="9">
        <v>0.995</v>
      </c>
      <c r="I514" s="9">
        <v>0.98499999999999999</v>
      </c>
      <c r="J514" s="9">
        <v>0.98399999999999999</v>
      </c>
      <c r="K514" s="9">
        <v>0.997</v>
      </c>
      <c r="L514" s="9">
        <v>0.98499999999999999</v>
      </c>
      <c r="M514" s="9">
        <v>0.99299999999999999</v>
      </c>
      <c r="N514" s="9">
        <v>0.99399999999999999</v>
      </c>
      <c r="O514" s="9">
        <v>1</v>
      </c>
      <c r="P514" s="9">
        <v>0.99099999999999999</v>
      </c>
      <c r="Q514" s="9">
        <v>0.99399999999999999</v>
      </c>
      <c r="R514" s="9">
        <v>0.99099999999999999</v>
      </c>
      <c r="S514" s="9">
        <v>0.996</v>
      </c>
      <c r="T514" s="9">
        <v>0.996</v>
      </c>
      <c r="U514" s="9">
        <v>0.96799999999999997</v>
      </c>
      <c r="V514" s="9">
        <v>0.94699999999999995</v>
      </c>
      <c r="W514" s="9">
        <v>0.97</v>
      </c>
      <c r="X514" s="9">
        <v>1</v>
      </c>
      <c r="Y514" s="9">
        <v>0.98599999999999999</v>
      </c>
      <c r="Z514" s="9">
        <v>0.995</v>
      </c>
      <c r="AA514" s="9">
        <v>0.99</v>
      </c>
      <c r="AB514" s="9">
        <v>1</v>
      </c>
    </row>
    <row r="515" spans="1:28" x14ac:dyDescent="0.2">
      <c r="B515" s="2" t="s">
        <v>19</v>
      </c>
      <c r="C515" s="8">
        <v>3.0000000000000001E-3</v>
      </c>
      <c r="D515" s="9">
        <v>1.0999999999999999E-2</v>
      </c>
      <c r="E515" s="9">
        <v>2E-3</v>
      </c>
      <c r="F515" s="9">
        <v>0</v>
      </c>
      <c r="G515" s="9">
        <v>0</v>
      </c>
      <c r="H515" s="9">
        <v>0</v>
      </c>
      <c r="I515" s="9">
        <v>5.0000000000000001E-3</v>
      </c>
      <c r="J515" s="9">
        <v>0</v>
      </c>
      <c r="K515" s="9">
        <v>0</v>
      </c>
      <c r="L515" s="9">
        <v>7.0000000000000001E-3</v>
      </c>
      <c r="M515" s="9">
        <v>0</v>
      </c>
      <c r="N515" s="9">
        <v>0</v>
      </c>
      <c r="O515" s="9">
        <v>0</v>
      </c>
      <c r="P515" s="9">
        <v>2E-3</v>
      </c>
      <c r="Q515" s="9">
        <v>3.0000000000000001E-3</v>
      </c>
      <c r="R515" s="9">
        <v>3.0000000000000001E-3</v>
      </c>
      <c r="S515" s="9">
        <v>4.0000000000000001E-3</v>
      </c>
      <c r="T515" s="9">
        <v>1E-3</v>
      </c>
      <c r="U515" s="9">
        <v>2.1000000000000001E-2</v>
      </c>
      <c r="V515" s="9">
        <v>8.9999999999999993E-3</v>
      </c>
      <c r="W515" s="9">
        <v>1.4999999999999999E-2</v>
      </c>
      <c r="X515" s="9">
        <v>0</v>
      </c>
      <c r="Y515" s="9">
        <v>3.0000000000000001E-3</v>
      </c>
      <c r="Z515" s="9">
        <v>2E-3</v>
      </c>
      <c r="AA515" s="9">
        <v>4.0000000000000001E-3</v>
      </c>
      <c r="AB515" s="9">
        <v>0</v>
      </c>
    </row>
    <row r="516" spans="1:28" x14ac:dyDescent="0.2">
      <c r="B516" s="2" t="s">
        <v>506</v>
      </c>
      <c r="C516" s="8">
        <v>3.0000000000000001E-3</v>
      </c>
      <c r="D516" s="9">
        <v>0</v>
      </c>
      <c r="E516" s="9">
        <v>2E-3</v>
      </c>
      <c r="F516" s="9">
        <v>7.0000000000000001E-3</v>
      </c>
      <c r="G516" s="9">
        <v>0</v>
      </c>
      <c r="H516" s="9">
        <v>5.0000000000000001E-3</v>
      </c>
      <c r="I516" s="9">
        <v>5.0000000000000001E-3</v>
      </c>
      <c r="J516" s="9">
        <v>1.0999999999999999E-2</v>
      </c>
      <c r="K516" s="9">
        <v>3.0000000000000001E-3</v>
      </c>
      <c r="L516" s="9">
        <v>7.0000000000000001E-3</v>
      </c>
      <c r="M516" s="9">
        <v>0</v>
      </c>
      <c r="N516" s="9">
        <v>0</v>
      </c>
      <c r="O516" s="9">
        <v>0</v>
      </c>
      <c r="P516" s="9">
        <v>4.0000000000000001E-3</v>
      </c>
      <c r="Q516" s="9">
        <v>2E-3</v>
      </c>
      <c r="R516" s="9">
        <v>4.0000000000000001E-3</v>
      </c>
      <c r="S516" s="9">
        <v>0</v>
      </c>
      <c r="T516" s="9">
        <v>1E-3</v>
      </c>
      <c r="U516" s="9">
        <v>1.0999999999999999E-2</v>
      </c>
      <c r="V516" s="9">
        <v>3.5000000000000003E-2</v>
      </c>
      <c r="W516" s="9">
        <v>0</v>
      </c>
      <c r="X516" s="9">
        <v>0</v>
      </c>
      <c r="Y516" s="9">
        <v>7.0000000000000001E-3</v>
      </c>
      <c r="Z516" s="9">
        <v>2E-3</v>
      </c>
      <c r="AA516" s="9">
        <v>4.0000000000000001E-3</v>
      </c>
      <c r="AB516" s="9">
        <v>0</v>
      </c>
    </row>
    <row r="517" spans="1:28" x14ac:dyDescent="0.2">
      <c r="B517" s="2" t="s">
        <v>507</v>
      </c>
      <c r="C517" s="8">
        <v>2E-3</v>
      </c>
      <c r="D517" s="9">
        <v>8.9999999999999993E-3</v>
      </c>
      <c r="E517" s="9">
        <v>2E-3</v>
      </c>
      <c r="F517" s="9">
        <v>0</v>
      </c>
      <c r="G517" s="9">
        <v>0</v>
      </c>
      <c r="H517" s="9">
        <v>0</v>
      </c>
      <c r="I517" s="9">
        <v>5.0000000000000001E-3</v>
      </c>
      <c r="J517" s="9">
        <v>5.0000000000000001E-3</v>
      </c>
      <c r="K517" s="9">
        <v>0</v>
      </c>
      <c r="L517" s="9">
        <v>2E-3</v>
      </c>
      <c r="M517" s="9">
        <v>7.0000000000000001E-3</v>
      </c>
      <c r="N517" s="9">
        <v>6.0000000000000001E-3</v>
      </c>
      <c r="O517" s="9">
        <v>0</v>
      </c>
      <c r="P517" s="9">
        <v>3.0000000000000001E-3</v>
      </c>
      <c r="Q517" s="9">
        <v>0</v>
      </c>
      <c r="R517" s="9">
        <v>3.0000000000000001E-3</v>
      </c>
      <c r="S517" s="9">
        <v>0</v>
      </c>
      <c r="T517" s="9">
        <v>2E-3</v>
      </c>
      <c r="U517" s="9">
        <v>0</v>
      </c>
      <c r="V517" s="9">
        <v>8.9999999999999993E-3</v>
      </c>
      <c r="W517" s="9">
        <v>1.4999999999999999E-2</v>
      </c>
      <c r="X517" s="9">
        <v>0</v>
      </c>
      <c r="Y517" s="9">
        <v>3.0000000000000001E-3</v>
      </c>
      <c r="Z517" s="9">
        <v>2E-3</v>
      </c>
      <c r="AA517" s="9">
        <v>2E-3</v>
      </c>
      <c r="AB517" s="9">
        <v>0</v>
      </c>
    </row>
    <row r="518" spans="1:28" x14ac:dyDescent="0.2">
      <c r="B518" s="2" t="s">
        <v>3</v>
      </c>
      <c r="C518" s="3">
        <v>2291</v>
      </c>
      <c r="D518" s="4">
        <v>348</v>
      </c>
      <c r="E518" s="4">
        <v>499</v>
      </c>
      <c r="F518" s="4">
        <v>605</v>
      </c>
      <c r="G518" s="4">
        <v>403</v>
      </c>
      <c r="H518" s="4">
        <v>216</v>
      </c>
      <c r="I518" s="4">
        <v>204</v>
      </c>
      <c r="J518" s="4">
        <v>189</v>
      </c>
      <c r="K518" s="4">
        <v>356</v>
      </c>
      <c r="L518" s="4">
        <v>604</v>
      </c>
      <c r="M518" s="4">
        <v>277</v>
      </c>
      <c r="N518" s="4">
        <v>157</v>
      </c>
      <c r="O518" s="4">
        <v>187</v>
      </c>
      <c r="P518" s="4">
        <v>1362</v>
      </c>
      <c r="Q518" s="4">
        <v>882</v>
      </c>
      <c r="R518" s="4">
        <v>1961</v>
      </c>
      <c r="S518" s="4">
        <v>261</v>
      </c>
      <c r="T518" s="4">
        <v>2089</v>
      </c>
      <c r="U518" s="4">
        <v>95</v>
      </c>
      <c r="V518" s="4">
        <v>113</v>
      </c>
      <c r="W518" s="4">
        <v>66</v>
      </c>
      <c r="X518" s="4">
        <v>186</v>
      </c>
      <c r="Y518" s="4">
        <v>576</v>
      </c>
      <c r="Z518" s="4">
        <v>554</v>
      </c>
      <c r="AA518" s="4">
        <v>486</v>
      </c>
      <c r="AB518" s="4">
        <v>399</v>
      </c>
    </row>
    <row r="519" spans="1:28" ht="25.5" x14ac:dyDescent="0.2">
      <c r="A519" s="1" t="s">
        <v>1469</v>
      </c>
    </row>
    <row r="520" spans="1:28" x14ac:dyDescent="0.2">
      <c r="B520" s="2" t="s">
        <v>508</v>
      </c>
      <c r="C520" s="8">
        <v>8.2000000000000003E-2</v>
      </c>
      <c r="D520" s="9">
        <v>0.124</v>
      </c>
      <c r="E520" s="9">
        <v>6.6000000000000003E-2</v>
      </c>
      <c r="F520" s="9">
        <v>8.3000000000000004E-2</v>
      </c>
      <c r="G520" s="9">
        <v>5.5E-2</v>
      </c>
      <c r="H520" s="9">
        <v>0.107</v>
      </c>
      <c r="I520" s="9">
        <v>7.0000000000000007E-2</v>
      </c>
      <c r="J520" s="9">
        <v>0.1</v>
      </c>
      <c r="K520" s="9">
        <v>0.126</v>
      </c>
      <c r="L520" s="9">
        <v>0.09</v>
      </c>
      <c r="M520" s="9">
        <v>8.6999999999999994E-2</v>
      </c>
      <c r="N520" s="9">
        <v>1.9E-2</v>
      </c>
      <c r="O520" s="9">
        <v>2.1000000000000001E-2</v>
      </c>
      <c r="P520" s="9">
        <v>8.7999999999999995E-2</v>
      </c>
      <c r="Q520" s="9">
        <v>7.0999999999999994E-2</v>
      </c>
      <c r="R520" s="9">
        <v>8.1000000000000003E-2</v>
      </c>
      <c r="S520" s="9">
        <v>6.9000000000000006E-2</v>
      </c>
      <c r="T520" s="9">
        <v>8.3000000000000004E-2</v>
      </c>
      <c r="U520" s="9">
        <v>5.3999999999999999E-2</v>
      </c>
      <c r="V520" s="9">
        <v>7.0000000000000007E-2</v>
      </c>
      <c r="W520" s="9">
        <v>0.06</v>
      </c>
      <c r="X520" s="9">
        <v>6.3E-2</v>
      </c>
      <c r="Y520" s="9">
        <v>9.2999999999999999E-2</v>
      </c>
      <c r="Z520" s="9">
        <v>0.09</v>
      </c>
      <c r="AA520" s="9">
        <v>6.6000000000000003E-2</v>
      </c>
      <c r="AB520" s="9">
        <v>8.3000000000000004E-2</v>
      </c>
    </row>
    <row r="521" spans="1:28" x14ac:dyDescent="0.2">
      <c r="B521" s="2" t="s">
        <v>509</v>
      </c>
      <c r="C521" s="8">
        <v>0.24199999999999999</v>
      </c>
      <c r="D521" s="9">
        <v>0.26600000000000001</v>
      </c>
      <c r="E521" s="9">
        <v>0.29399999999999998</v>
      </c>
      <c r="F521" s="9">
        <v>0.22500000000000001</v>
      </c>
      <c r="G521" s="9">
        <v>0.22700000000000001</v>
      </c>
      <c r="H521" s="9">
        <v>0.19600000000000001</v>
      </c>
      <c r="I521" s="9">
        <v>0.185</v>
      </c>
      <c r="J521" s="9">
        <v>0.111</v>
      </c>
      <c r="K521" s="9">
        <v>0.252</v>
      </c>
      <c r="L521" s="9">
        <v>0.26</v>
      </c>
      <c r="M521" s="9">
        <v>0.224</v>
      </c>
      <c r="N521" s="9">
        <v>0.27400000000000002</v>
      </c>
      <c r="O521" s="9">
        <v>0.16800000000000001</v>
      </c>
      <c r="P521" s="9">
        <v>0.24099999999999999</v>
      </c>
      <c r="Q521" s="9">
        <v>0.24099999999999999</v>
      </c>
      <c r="R521" s="9">
        <v>0.249</v>
      </c>
      <c r="S521" s="9">
        <v>0.193</v>
      </c>
      <c r="T521" s="9">
        <v>0.246</v>
      </c>
      <c r="U521" s="9">
        <v>0.151</v>
      </c>
      <c r="V521" s="9">
        <v>0.252</v>
      </c>
      <c r="W521" s="9">
        <v>0.19400000000000001</v>
      </c>
      <c r="X521" s="9">
        <v>0.251</v>
      </c>
      <c r="Y521" s="9">
        <v>0.22900000000000001</v>
      </c>
      <c r="Z521" s="9">
        <v>0.222</v>
      </c>
      <c r="AA521" s="9">
        <v>0.28999999999999998</v>
      </c>
      <c r="AB521" s="9">
        <v>0.23499999999999999</v>
      </c>
    </row>
    <row r="522" spans="1:28" x14ac:dyDescent="0.2">
      <c r="B522" s="2" t="s">
        <v>510</v>
      </c>
      <c r="C522" s="8">
        <v>9.0999999999999998E-2</v>
      </c>
      <c r="D522" s="9">
        <v>4.5999999999999999E-2</v>
      </c>
      <c r="E522" s="9">
        <v>5.8000000000000003E-2</v>
      </c>
      <c r="F522" s="9">
        <v>9.5000000000000001E-2</v>
      </c>
      <c r="G522" s="9">
        <v>0.128</v>
      </c>
      <c r="H522" s="9">
        <v>8.8999999999999996E-2</v>
      </c>
      <c r="I522" s="9">
        <v>0.16500000000000001</v>
      </c>
      <c r="J522" s="9">
        <v>1.0999999999999999E-2</v>
      </c>
      <c r="K522" s="9">
        <v>2.5999999999999999E-2</v>
      </c>
      <c r="L522" s="9">
        <v>5.7000000000000002E-2</v>
      </c>
      <c r="M522" s="9">
        <v>0.112</v>
      </c>
      <c r="N522" s="9">
        <v>0.17199999999999999</v>
      </c>
      <c r="O522" s="9">
        <v>0.247</v>
      </c>
      <c r="P522" s="9">
        <v>6.5000000000000002E-2</v>
      </c>
      <c r="Q522" s="9">
        <v>0.13</v>
      </c>
      <c r="R522" s="9">
        <v>8.7999999999999995E-2</v>
      </c>
      <c r="S522" s="9">
        <v>0.11600000000000001</v>
      </c>
      <c r="T522" s="9">
        <v>8.3000000000000004E-2</v>
      </c>
      <c r="U522" s="9">
        <v>0.19400000000000001</v>
      </c>
      <c r="V522" s="9">
        <v>0.13</v>
      </c>
      <c r="W522" s="9">
        <v>0.16400000000000001</v>
      </c>
      <c r="X522" s="9">
        <v>0.17799999999999999</v>
      </c>
      <c r="Y522" s="9">
        <v>8.6999999999999994E-2</v>
      </c>
      <c r="Z522" s="9">
        <v>6.7000000000000004E-2</v>
      </c>
      <c r="AA522" s="9">
        <v>6.0999999999999999E-2</v>
      </c>
      <c r="AB522" s="9">
        <v>0.114</v>
      </c>
    </row>
    <row r="523" spans="1:28" x14ac:dyDescent="0.2">
      <c r="B523" s="2" t="s">
        <v>511</v>
      </c>
      <c r="C523" s="8">
        <v>0.104</v>
      </c>
      <c r="D523" s="9">
        <v>0.14199999999999999</v>
      </c>
      <c r="E523" s="9">
        <v>0.10299999999999999</v>
      </c>
      <c r="F523" s="9">
        <v>6.3E-2</v>
      </c>
      <c r="G523" s="9">
        <v>0.106</v>
      </c>
      <c r="H523" s="9">
        <v>0.112</v>
      </c>
      <c r="I523" s="9">
        <v>0.15</v>
      </c>
      <c r="J523" s="9">
        <v>0.317</v>
      </c>
      <c r="K523" s="9">
        <v>0.14299999999999999</v>
      </c>
      <c r="L523" s="9">
        <v>0.105</v>
      </c>
      <c r="M523" s="9">
        <v>4.2999999999999997E-2</v>
      </c>
      <c r="N523" s="9">
        <v>3.2000000000000001E-2</v>
      </c>
      <c r="O523" s="9">
        <v>2.1000000000000001E-2</v>
      </c>
      <c r="P523" s="9">
        <v>0.10100000000000001</v>
      </c>
      <c r="Q523" s="9">
        <v>0.112</v>
      </c>
      <c r="R523" s="9">
        <v>9.5000000000000001E-2</v>
      </c>
      <c r="S523" s="9">
        <v>0.16200000000000001</v>
      </c>
      <c r="T523" s="9">
        <v>0.106</v>
      </c>
      <c r="U523" s="9">
        <v>4.2999999999999997E-2</v>
      </c>
      <c r="V523" s="9">
        <v>0.104</v>
      </c>
      <c r="W523" s="9">
        <v>0.16400000000000001</v>
      </c>
      <c r="X523" s="9">
        <v>6.3E-2</v>
      </c>
      <c r="Y523" s="9">
        <v>0.108</v>
      </c>
      <c r="Z523" s="9">
        <v>0.106</v>
      </c>
      <c r="AA523" s="9">
        <v>0.125</v>
      </c>
      <c r="AB523" s="9">
        <v>8.1000000000000003E-2</v>
      </c>
    </row>
    <row r="524" spans="1:28" x14ac:dyDescent="0.2">
      <c r="B524" s="2" t="s">
        <v>512</v>
      </c>
      <c r="C524" s="8">
        <v>1.2999999999999999E-2</v>
      </c>
      <c r="D524" s="9">
        <v>3.0000000000000001E-3</v>
      </c>
      <c r="E524" s="9">
        <v>8.0000000000000002E-3</v>
      </c>
      <c r="F524" s="9">
        <v>1.2E-2</v>
      </c>
      <c r="G524" s="9">
        <v>0.01</v>
      </c>
      <c r="H524" s="9">
        <v>2.3E-2</v>
      </c>
      <c r="I524" s="9">
        <v>0.04</v>
      </c>
      <c r="J524" s="9">
        <v>7.1999999999999995E-2</v>
      </c>
      <c r="K524" s="9">
        <v>1.4E-2</v>
      </c>
      <c r="L524" s="9">
        <v>5.0000000000000001E-3</v>
      </c>
      <c r="M524" s="9">
        <v>4.0000000000000001E-3</v>
      </c>
      <c r="N524" s="9">
        <v>6.0000000000000001E-3</v>
      </c>
      <c r="O524" s="9">
        <v>0</v>
      </c>
      <c r="P524" s="9">
        <v>7.0000000000000001E-3</v>
      </c>
      <c r="Q524" s="9">
        <v>0.02</v>
      </c>
      <c r="R524" s="9">
        <v>1.2E-2</v>
      </c>
      <c r="S524" s="9">
        <v>1.4999999999999999E-2</v>
      </c>
      <c r="T524" s="9">
        <v>1.2E-2</v>
      </c>
      <c r="U524" s="9">
        <v>1.0999999999999999E-2</v>
      </c>
      <c r="V524" s="9">
        <v>2.5999999999999999E-2</v>
      </c>
      <c r="W524" s="9">
        <v>1.4999999999999999E-2</v>
      </c>
      <c r="X524" s="9">
        <v>0</v>
      </c>
      <c r="Y524" s="9">
        <v>1.4E-2</v>
      </c>
      <c r="Z524" s="9">
        <v>1.6E-2</v>
      </c>
      <c r="AA524" s="9">
        <v>1.4999999999999999E-2</v>
      </c>
      <c r="AB524" s="9">
        <v>0.01</v>
      </c>
    </row>
    <row r="525" spans="1:28" ht="25.5" x14ac:dyDescent="0.2">
      <c r="B525" s="2" t="s">
        <v>513</v>
      </c>
      <c r="C525" s="8">
        <v>0.32900000000000001</v>
      </c>
      <c r="D525" s="9">
        <v>0.28299999999999997</v>
      </c>
      <c r="E525" s="9">
        <v>0.312</v>
      </c>
      <c r="F525" s="9">
        <v>0.38300000000000001</v>
      </c>
      <c r="G525" s="9">
        <v>0.32500000000000001</v>
      </c>
      <c r="H525" s="9">
        <v>0.34100000000000003</v>
      </c>
      <c r="I525" s="9">
        <v>0.28499999999999998</v>
      </c>
      <c r="J525" s="9">
        <v>0.11700000000000001</v>
      </c>
      <c r="K525" s="9">
        <v>0.22600000000000001</v>
      </c>
      <c r="L525" s="9">
        <v>0.35399999999999998</v>
      </c>
      <c r="M525" s="9">
        <v>0.42199999999999999</v>
      </c>
      <c r="N525" s="9">
        <v>0.41399999999999998</v>
      </c>
      <c r="O525" s="9">
        <v>0.46300000000000002</v>
      </c>
      <c r="P525" s="9">
        <v>0.35</v>
      </c>
      <c r="Q525" s="9">
        <v>0.29499999999999998</v>
      </c>
      <c r="R525" s="9">
        <v>0.33300000000000002</v>
      </c>
      <c r="S525" s="9">
        <v>0.29299999999999998</v>
      </c>
      <c r="T525" s="9">
        <v>0.32900000000000001</v>
      </c>
      <c r="U525" s="9">
        <v>0.43</v>
      </c>
      <c r="V525" s="9">
        <v>0.26100000000000001</v>
      </c>
      <c r="W525" s="9">
        <v>0.23899999999999999</v>
      </c>
      <c r="X525" s="9">
        <v>0.35599999999999998</v>
      </c>
      <c r="Y525" s="9">
        <v>0.34300000000000003</v>
      </c>
      <c r="Z525" s="9">
        <v>0.32900000000000001</v>
      </c>
      <c r="AA525" s="9">
        <v>0.28499999999999998</v>
      </c>
      <c r="AB525" s="9">
        <v>0.35899999999999999</v>
      </c>
    </row>
    <row r="526" spans="1:28" x14ac:dyDescent="0.2">
      <c r="B526" s="2" t="s">
        <v>514</v>
      </c>
      <c r="C526" s="8">
        <v>0.14099999999999999</v>
      </c>
      <c r="D526" s="9">
        <v>0.13600000000000001</v>
      </c>
      <c r="E526" s="9">
        <v>0.159</v>
      </c>
      <c r="F526" s="9">
        <v>0.13800000000000001</v>
      </c>
      <c r="G526" s="9">
        <v>0.14899999999999999</v>
      </c>
      <c r="H526" s="9">
        <v>0.13100000000000001</v>
      </c>
      <c r="I526" s="9">
        <v>0.105</v>
      </c>
      <c r="J526" s="9">
        <v>0.27200000000000002</v>
      </c>
      <c r="K526" s="9">
        <v>0.21199999999999999</v>
      </c>
      <c r="L526" s="9">
        <v>0.129</v>
      </c>
      <c r="M526" s="9">
        <v>0.108</v>
      </c>
      <c r="N526" s="9">
        <v>8.3000000000000004E-2</v>
      </c>
      <c r="O526" s="9">
        <v>7.9000000000000001E-2</v>
      </c>
      <c r="P526" s="9">
        <v>0.14599999999999999</v>
      </c>
      <c r="Q526" s="9">
        <v>0.129</v>
      </c>
      <c r="R526" s="9">
        <v>0.14199999999999999</v>
      </c>
      <c r="S526" s="9">
        <v>0.151</v>
      </c>
      <c r="T526" s="9">
        <v>0.14099999999999999</v>
      </c>
      <c r="U526" s="9">
        <v>0.11799999999999999</v>
      </c>
      <c r="V526" s="9">
        <v>0.157</v>
      </c>
      <c r="W526" s="9">
        <v>0.16400000000000001</v>
      </c>
      <c r="X526" s="9">
        <v>8.8999999999999996E-2</v>
      </c>
      <c r="Y526" s="9">
        <v>0.126</v>
      </c>
      <c r="Z526" s="9">
        <v>0.17</v>
      </c>
      <c r="AA526" s="9">
        <v>0.159</v>
      </c>
      <c r="AB526" s="9">
        <v>0.11899999999999999</v>
      </c>
    </row>
    <row r="527" spans="1:28" x14ac:dyDescent="0.2">
      <c r="B527" s="2" t="s">
        <v>3</v>
      </c>
      <c r="C527" s="3">
        <v>2276</v>
      </c>
      <c r="D527" s="4">
        <v>346</v>
      </c>
      <c r="E527" s="4">
        <v>503</v>
      </c>
      <c r="F527" s="4">
        <v>600</v>
      </c>
      <c r="G527" s="4">
        <v>397</v>
      </c>
      <c r="H527" s="4">
        <v>214</v>
      </c>
      <c r="I527" s="4">
        <v>200</v>
      </c>
      <c r="J527" s="4">
        <v>180</v>
      </c>
      <c r="K527" s="4">
        <v>349</v>
      </c>
      <c r="L527" s="4">
        <v>611</v>
      </c>
      <c r="M527" s="4">
        <v>277</v>
      </c>
      <c r="N527" s="4">
        <v>157</v>
      </c>
      <c r="O527" s="4">
        <v>190</v>
      </c>
      <c r="P527" s="4">
        <v>1347</v>
      </c>
      <c r="Q527" s="4">
        <v>882</v>
      </c>
      <c r="R527" s="4">
        <v>1946</v>
      </c>
      <c r="S527" s="4">
        <v>259</v>
      </c>
      <c r="T527" s="4">
        <v>2073</v>
      </c>
      <c r="U527" s="4">
        <v>93</v>
      </c>
      <c r="V527" s="4">
        <v>115</v>
      </c>
      <c r="W527" s="4">
        <v>67</v>
      </c>
      <c r="X527" s="4">
        <v>191</v>
      </c>
      <c r="Y527" s="4">
        <v>572</v>
      </c>
      <c r="Z527" s="4">
        <v>554</v>
      </c>
      <c r="AA527" s="4">
        <v>473</v>
      </c>
      <c r="AB527" s="4">
        <v>396</v>
      </c>
    </row>
    <row r="528" spans="1:28" ht="25.5" x14ac:dyDescent="0.2">
      <c r="A528" s="1" t="s">
        <v>1487</v>
      </c>
    </row>
    <row r="529" spans="1:28" x14ac:dyDescent="0.2">
      <c r="B529" s="2" t="s">
        <v>515</v>
      </c>
      <c r="C529" s="8">
        <v>0.28799999999999998</v>
      </c>
      <c r="D529" s="9">
        <v>0.22</v>
      </c>
      <c r="E529" s="9">
        <v>0.248</v>
      </c>
      <c r="F529" s="9">
        <v>0.25</v>
      </c>
      <c r="G529" s="9">
        <v>0.30599999999999999</v>
      </c>
      <c r="H529" s="9">
        <v>0.36199999999999999</v>
      </c>
      <c r="I529" s="9">
        <v>0.505</v>
      </c>
      <c r="J529" s="9">
        <v>0.63800000000000001</v>
      </c>
      <c r="K529" s="9">
        <v>0.52100000000000002</v>
      </c>
      <c r="L529" s="9">
        <v>0.27200000000000002</v>
      </c>
      <c r="M529" s="9">
        <v>0.108</v>
      </c>
      <c r="N529" s="9">
        <v>9.6000000000000002E-2</v>
      </c>
      <c r="O529" s="9">
        <v>6.5000000000000002E-2</v>
      </c>
      <c r="P529" s="9">
        <v>0.35899999999999999</v>
      </c>
      <c r="Q529" s="9">
        <v>0.17799999999999999</v>
      </c>
      <c r="R529" s="9">
        <v>0.29899999999999999</v>
      </c>
      <c r="S529" s="9">
        <v>0.16900000000000001</v>
      </c>
      <c r="T529" s="9">
        <v>0.28199999999999997</v>
      </c>
      <c r="U529" s="9">
        <v>0.41199999999999998</v>
      </c>
      <c r="V529" s="9">
        <v>0.32200000000000001</v>
      </c>
      <c r="W529" s="9">
        <v>0.22700000000000001</v>
      </c>
      <c r="X529" s="9">
        <v>0.20899999999999999</v>
      </c>
      <c r="Y529" s="9">
        <v>0.26500000000000001</v>
      </c>
      <c r="Z529" s="9">
        <v>0.33</v>
      </c>
      <c r="AA529" s="9">
        <v>0.34399999999999997</v>
      </c>
      <c r="AB529" s="9">
        <v>0.24</v>
      </c>
    </row>
    <row r="530" spans="1:28" x14ac:dyDescent="0.2">
      <c r="B530" s="2" t="s">
        <v>516</v>
      </c>
      <c r="C530" s="8">
        <v>7.3999999999999996E-2</v>
      </c>
      <c r="D530" s="9">
        <v>0.121</v>
      </c>
      <c r="E530" s="9">
        <v>7.6999999999999999E-2</v>
      </c>
      <c r="F530" s="9">
        <v>5.0999999999999997E-2</v>
      </c>
      <c r="G530" s="9">
        <v>5.6000000000000001E-2</v>
      </c>
      <c r="H530" s="9">
        <v>0.06</v>
      </c>
      <c r="I530" s="9">
        <v>0.11700000000000001</v>
      </c>
      <c r="J530" s="9">
        <v>0.13300000000000001</v>
      </c>
      <c r="K530" s="9">
        <v>8.5999999999999993E-2</v>
      </c>
      <c r="L530" s="9">
        <v>5.8999999999999997E-2</v>
      </c>
      <c r="M530" s="9">
        <v>7.9000000000000001E-2</v>
      </c>
      <c r="N530" s="9">
        <v>7.0000000000000007E-2</v>
      </c>
      <c r="O530" s="9">
        <v>5.8999999999999997E-2</v>
      </c>
      <c r="P530" s="9">
        <v>0.08</v>
      </c>
      <c r="Q530" s="9">
        <v>6.7000000000000004E-2</v>
      </c>
      <c r="R530" s="9">
        <v>7.5999999999999998E-2</v>
      </c>
      <c r="S530" s="9">
        <v>7.6999999999999999E-2</v>
      </c>
      <c r="T530" s="9">
        <v>7.2999999999999995E-2</v>
      </c>
      <c r="U530" s="9">
        <v>8.2000000000000003E-2</v>
      </c>
      <c r="V530" s="9">
        <v>8.5000000000000006E-2</v>
      </c>
      <c r="W530" s="9">
        <v>6.0999999999999999E-2</v>
      </c>
      <c r="X530" s="9">
        <v>7.9000000000000001E-2</v>
      </c>
      <c r="Y530" s="9">
        <v>7.9000000000000001E-2</v>
      </c>
      <c r="Z530" s="9">
        <v>7.3999999999999996E-2</v>
      </c>
      <c r="AA530" s="9">
        <v>6.9000000000000006E-2</v>
      </c>
      <c r="AB530" s="9">
        <v>7.8E-2</v>
      </c>
    </row>
    <row r="531" spans="1:28" x14ac:dyDescent="0.2">
      <c r="B531" s="2" t="s">
        <v>517</v>
      </c>
      <c r="C531" s="8">
        <v>1.2999999999999999E-2</v>
      </c>
      <c r="D531" s="9">
        <v>2.9000000000000001E-2</v>
      </c>
      <c r="E531" s="9">
        <v>0.02</v>
      </c>
      <c r="F531" s="9">
        <v>7.0000000000000001E-3</v>
      </c>
      <c r="G531" s="9">
        <v>2E-3</v>
      </c>
      <c r="H531" s="9">
        <v>8.9999999999999993E-3</v>
      </c>
      <c r="I531" s="9">
        <v>0.01</v>
      </c>
      <c r="J531" s="9">
        <v>5.2999999999999999E-2</v>
      </c>
      <c r="K531" s="9">
        <v>1.7000000000000001E-2</v>
      </c>
      <c r="L531" s="9">
        <v>0.01</v>
      </c>
      <c r="M531" s="9">
        <v>4.0000000000000001E-3</v>
      </c>
      <c r="N531" s="9">
        <v>0</v>
      </c>
      <c r="O531" s="9">
        <v>1.0999999999999999E-2</v>
      </c>
      <c r="P531" s="9">
        <v>1.4E-2</v>
      </c>
      <c r="Q531" s="9">
        <v>1.0999999999999999E-2</v>
      </c>
      <c r="R531" s="9">
        <v>1.2999999999999999E-2</v>
      </c>
      <c r="S531" s="9">
        <v>8.0000000000000002E-3</v>
      </c>
      <c r="T531" s="9">
        <v>1.2999999999999999E-2</v>
      </c>
      <c r="U531" s="9">
        <v>0.01</v>
      </c>
      <c r="V531" s="9">
        <v>0</v>
      </c>
      <c r="W531" s="9">
        <v>0</v>
      </c>
      <c r="X531" s="9">
        <v>1.6E-2</v>
      </c>
      <c r="Y531" s="9">
        <v>0.01</v>
      </c>
      <c r="Z531" s="9">
        <v>1.6E-2</v>
      </c>
      <c r="AA531" s="9">
        <v>1.2999999999999999E-2</v>
      </c>
      <c r="AB531" s="9">
        <v>0.01</v>
      </c>
    </row>
    <row r="532" spans="1:28" x14ac:dyDescent="0.2">
      <c r="B532" s="2" t="s">
        <v>518</v>
      </c>
      <c r="C532" s="8">
        <v>0.625</v>
      </c>
      <c r="D532" s="9">
        <v>0.63</v>
      </c>
      <c r="E532" s="9">
        <v>0.65500000000000003</v>
      </c>
      <c r="F532" s="9">
        <v>0.69199999999999995</v>
      </c>
      <c r="G532" s="9">
        <v>0.63500000000000001</v>
      </c>
      <c r="H532" s="9">
        <v>0.56899999999999995</v>
      </c>
      <c r="I532" s="9">
        <v>0.36899999999999999</v>
      </c>
      <c r="J532" s="9">
        <v>0.17599999999999999</v>
      </c>
      <c r="K532" s="9">
        <v>0.376</v>
      </c>
      <c r="L532" s="9">
        <v>0.66</v>
      </c>
      <c r="M532" s="9">
        <v>0.80900000000000005</v>
      </c>
      <c r="N532" s="9">
        <v>0.83399999999999996</v>
      </c>
      <c r="O532" s="9">
        <v>0.86599999999999999</v>
      </c>
      <c r="P532" s="9">
        <v>0.54700000000000004</v>
      </c>
      <c r="Q532" s="9">
        <v>0.74399999999999999</v>
      </c>
      <c r="R532" s="9">
        <v>0.61299999999999999</v>
      </c>
      <c r="S532" s="9">
        <v>0.747</v>
      </c>
      <c r="T532" s="9">
        <v>0.63100000000000001</v>
      </c>
      <c r="U532" s="9">
        <v>0.495</v>
      </c>
      <c r="V532" s="9">
        <v>0.59299999999999997</v>
      </c>
      <c r="W532" s="9">
        <v>0.71199999999999997</v>
      </c>
      <c r="X532" s="9">
        <v>0.69599999999999995</v>
      </c>
      <c r="Y532" s="9">
        <v>0.64600000000000002</v>
      </c>
      <c r="Z532" s="9">
        <v>0.57999999999999996</v>
      </c>
      <c r="AA532" s="9">
        <v>0.57399999999999995</v>
      </c>
      <c r="AB532" s="9">
        <v>0.67300000000000004</v>
      </c>
    </row>
    <row r="533" spans="1:28" x14ac:dyDescent="0.2">
      <c r="B533" s="2" t="s">
        <v>3</v>
      </c>
      <c r="C533" s="3">
        <v>2309</v>
      </c>
      <c r="D533" s="4">
        <v>346</v>
      </c>
      <c r="E533" s="4">
        <v>504</v>
      </c>
      <c r="F533" s="4">
        <v>611</v>
      </c>
      <c r="G533" s="4">
        <v>408</v>
      </c>
      <c r="H533" s="4">
        <v>218</v>
      </c>
      <c r="I533" s="4">
        <v>206</v>
      </c>
      <c r="J533" s="4">
        <v>188</v>
      </c>
      <c r="K533" s="4">
        <v>359</v>
      </c>
      <c r="L533" s="4">
        <v>615</v>
      </c>
      <c r="M533" s="4">
        <v>277</v>
      </c>
      <c r="N533" s="4">
        <v>157</v>
      </c>
      <c r="O533" s="4">
        <v>186</v>
      </c>
      <c r="P533" s="4">
        <v>1371</v>
      </c>
      <c r="Q533" s="4">
        <v>890</v>
      </c>
      <c r="R533" s="4">
        <v>1975</v>
      </c>
      <c r="S533" s="4">
        <v>261</v>
      </c>
      <c r="T533" s="4">
        <v>2100</v>
      </c>
      <c r="U533" s="4">
        <v>97</v>
      </c>
      <c r="V533" s="4">
        <v>118</v>
      </c>
      <c r="W533" s="4">
        <v>66</v>
      </c>
      <c r="X533" s="4">
        <v>191</v>
      </c>
      <c r="Y533" s="4">
        <v>584</v>
      </c>
      <c r="Z533" s="4">
        <v>566</v>
      </c>
      <c r="AA533" s="4">
        <v>477</v>
      </c>
      <c r="AB533" s="4">
        <v>400</v>
      </c>
    </row>
    <row r="534" spans="1:28" ht="38.25" x14ac:dyDescent="0.2">
      <c r="A534" s="1" t="s">
        <v>1488</v>
      </c>
    </row>
    <row r="535" spans="1:28" x14ac:dyDescent="0.2">
      <c r="B535" s="2" t="s">
        <v>21</v>
      </c>
      <c r="C535" s="8">
        <v>3.2000000000000001E-2</v>
      </c>
      <c r="D535" s="9">
        <v>5.1999999999999998E-2</v>
      </c>
      <c r="E535" s="9">
        <v>3.5999999999999997E-2</v>
      </c>
      <c r="F535" s="9">
        <v>1.7000000000000001E-2</v>
      </c>
      <c r="G535" s="9">
        <v>0.04</v>
      </c>
      <c r="H535" s="9">
        <v>8.9999999999999993E-3</v>
      </c>
      <c r="I535" s="9">
        <v>0.04</v>
      </c>
      <c r="J535" s="9">
        <v>0.20799999999999999</v>
      </c>
      <c r="K535" s="9">
        <v>5.7000000000000002E-2</v>
      </c>
      <c r="L535" s="9">
        <v>1.2999999999999999E-2</v>
      </c>
      <c r="M535" s="9">
        <v>0</v>
      </c>
      <c r="N535" s="9">
        <v>0</v>
      </c>
      <c r="O535" s="9">
        <v>0</v>
      </c>
      <c r="P535" s="9">
        <v>0.03</v>
      </c>
      <c r="Q535" s="9">
        <v>3.3000000000000002E-2</v>
      </c>
      <c r="R535" s="9">
        <v>3.2000000000000001E-2</v>
      </c>
      <c r="S535" s="9">
        <v>3.1E-2</v>
      </c>
      <c r="T535" s="9">
        <v>3.2000000000000001E-2</v>
      </c>
      <c r="U535" s="9">
        <v>2.1999999999999999E-2</v>
      </c>
      <c r="V535" s="9">
        <v>3.5999999999999997E-2</v>
      </c>
      <c r="W535" s="9">
        <v>0</v>
      </c>
      <c r="X535" s="9">
        <v>2.7E-2</v>
      </c>
      <c r="Y535" s="9">
        <v>2.9000000000000001E-2</v>
      </c>
      <c r="Z535" s="9">
        <v>4.7E-2</v>
      </c>
      <c r="AA535" s="9">
        <v>0.04</v>
      </c>
      <c r="AB535" s="9">
        <v>1.2999999999999999E-2</v>
      </c>
    </row>
    <row r="536" spans="1:28" x14ac:dyDescent="0.2">
      <c r="B536" s="2" t="s">
        <v>22</v>
      </c>
      <c r="C536" s="8">
        <v>0.96799999999999997</v>
      </c>
      <c r="D536" s="9">
        <v>0.94799999999999995</v>
      </c>
      <c r="E536" s="9">
        <v>0.96399999999999997</v>
      </c>
      <c r="F536" s="9">
        <v>0.98299999999999998</v>
      </c>
      <c r="G536" s="9">
        <v>0.96</v>
      </c>
      <c r="H536" s="9">
        <v>0.99099999999999999</v>
      </c>
      <c r="I536" s="9">
        <v>0.96</v>
      </c>
      <c r="J536" s="9">
        <v>0.79200000000000004</v>
      </c>
      <c r="K536" s="9">
        <v>0.94299999999999995</v>
      </c>
      <c r="L536" s="9">
        <v>0.98699999999999999</v>
      </c>
      <c r="M536" s="9">
        <v>1</v>
      </c>
      <c r="N536" s="9">
        <v>1</v>
      </c>
      <c r="O536" s="9">
        <v>1</v>
      </c>
      <c r="P536" s="9">
        <v>0.97</v>
      </c>
      <c r="Q536" s="9">
        <v>0.96699999999999997</v>
      </c>
      <c r="R536" s="9">
        <v>0.96799999999999997</v>
      </c>
      <c r="S536" s="9">
        <v>0.96899999999999997</v>
      </c>
      <c r="T536" s="9">
        <v>0.96799999999999997</v>
      </c>
      <c r="U536" s="9">
        <v>0.97799999999999998</v>
      </c>
      <c r="V536" s="9">
        <v>0.96399999999999997</v>
      </c>
      <c r="W536" s="9">
        <v>1</v>
      </c>
      <c r="X536" s="9">
        <v>0.97299999999999998</v>
      </c>
      <c r="Y536" s="9">
        <v>0.97099999999999997</v>
      </c>
      <c r="Z536" s="9">
        <v>0.95299999999999996</v>
      </c>
      <c r="AA536" s="9">
        <v>0.96</v>
      </c>
      <c r="AB536" s="9">
        <v>0.98699999999999999</v>
      </c>
    </row>
    <row r="537" spans="1:28" x14ac:dyDescent="0.2">
      <c r="B537" s="2" t="s">
        <v>3</v>
      </c>
      <c r="C537" s="3">
        <v>2271</v>
      </c>
      <c r="D537" s="4">
        <v>345</v>
      </c>
      <c r="E537" s="4">
        <v>502</v>
      </c>
      <c r="F537" s="4">
        <v>598</v>
      </c>
      <c r="G537" s="4">
        <v>401</v>
      </c>
      <c r="H537" s="4">
        <v>211</v>
      </c>
      <c r="I537" s="4">
        <v>199</v>
      </c>
      <c r="J537" s="4">
        <v>178</v>
      </c>
      <c r="K537" s="4">
        <v>349</v>
      </c>
      <c r="L537" s="4">
        <v>608</v>
      </c>
      <c r="M537" s="4">
        <v>275</v>
      </c>
      <c r="N537" s="4">
        <v>157</v>
      </c>
      <c r="O537" s="4">
        <v>186</v>
      </c>
      <c r="P537" s="4">
        <v>1356</v>
      </c>
      <c r="Q537" s="4">
        <v>869</v>
      </c>
      <c r="R537" s="4">
        <v>1944</v>
      </c>
      <c r="S537" s="4">
        <v>257</v>
      </c>
      <c r="T537" s="4">
        <v>2074</v>
      </c>
      <c r="U537" s="4">
        <v>92</v>
      </c>
      <c r="V537" s="4">
        <v>111</v>
      </c>
      <c r="W537" s="4">
        <v>63</v>
      </c>
      <c r="X537" s="4">
        <v>187</v>
      </c>
      <c r="Y537" s="4">
        <v>580</v>
      </c>
      <c r="Z537" s="4">
        <v>554</v>
      </c>
      <c r="AA537" s="4">
        <v>471</v>
      </c>
      <c r="AB537" s="4">
        <v>393</v>
      </c>
    </row>
    <row r="538" spans="1:28" ht="25.5" x14ac:dyDescent="0.2">
      <c r="A538" s="1" t="s">
        <v>1489</v>
      </c>
    </row>
    <row r="539" spans="1:28" x14ac:dyDescent="0.2">
      <c r="B539" s="2" t="s">
        <v>519</v>
      </c>
      <c r="C539" s="8">
        <v>7.8E-2</v>
      </c>
      <c r="D539" s="9">
        <v>8.6999999999999994E-2</v>
      </c>
      <c r="E539" s="9">
        <v>8.5999999999999993E-2</v>
      </c>
      <c r="F539" s="9">
        <v>9.0999999999999998E-2</v>
      </c>
      <c r="G539" s="9">
        <v>0.05</v>
      </c>
      <c r="H539" s="9">
        <v>8.8999999999999996E-2</v>
      </c>
      <c r="I539" s="9">
        <v>5.5E-2</v>
      </c>
      <c r="J539" s="9">
        <v>0</v>
      </c>
      <c r="K539" s="9">
        <v>0</v>
      </c>
      <c r="L539" s="9">
        <v>0</v>
      </c>
      <c r="M539" s="9">
        <v>0.63600000000000001</v>
      </c>
      <c r="N539" s="9">
        <v>0</v>
      </c>
      <c r="O539" s="9">
        <v>0</v>
      </c>
      <c r="P539" s="9">
        <v>7.0000000000000007E-2</v>
      </c>
      <c r="Q539" s="9">
        <v>9.1999999999999998E-2</v>
      </c>
      <c r="R539" s="9">
        <v>7.5999999999999998E-2</v>
      </c>
      <c r="S539" s="9">
        <v>0.1</v>
      </c>
      <c r="T539" s="9">
        <v>7.9000000000000001E-2</v>
      </c>
      <c r="U539" s="9">
        <v>0.10199999999999999</v>
      </c>
      <c r="V539" s="9">
        <v>4.4999999999999998E-2</v>
      </c>
      <c r="W539" s="9">
        <v>0.14899999999999999</v>
      </c>
      <c r="X539" s="9">
        <v>5.3999999999999999E-2</v>
      </c>
      <c r="Y539" s="9">
        <v>8.7999999999999995E-2</v>
      </c>
      <c r="Z539" s="9">
        <v>7.0999999999999994E-2</v>
      </c>
      <c r="AA539" s="9">
        <v>6.5000000000000002E-2</v>
      </c>
      <c r="AB539" s="9">
        <v>8.8999999999999996E-2</v>
      </c>
    </row>
    <row r="540" spans="1:28" x14ac:dyDescent="0.2">
      <c r="B540" s="2" t="s">
        <v>520</v>
      </c>
      <c r="C540" s="8">
        <v>4.4999999999999998E-2</v>
      </c>
      <c r="D540" s="9">
        <v>3.7999999999999999E-2</v>
      </c>
      <c r="E540" s="9">
        <v>0.05</v>
      </c>
      <c r="F540" s="9">
        <v>4.5999999999999999E-2</v>
      </c>
      <c r="G540" s="9">
        <v>4.7E-2</v>
      </c>
      <c r="H540" s="9">
        <v>5.6000000000000001E-2</v>
      </c>
      <c r="I540" s="9">
        <v>2.5000000000000001E-2</v>
      </c>
      <c r="J540" s="9">
        <v>0</v>
      </c>
      <c r="K540" s="9">
        <v>0</v>
      </c>
      <c r="L540" s="9">
        <v>0</v>
      </c>
      <c r="M540" s="9">
        <v>0.36399999999999999</v>
      </c>
      <c r="N540" s="9">
        <v>0</v>
      </c>
      <c r="O540" s="9">
        <v>0</v>
      </c>
      <c r="P540" s="9">
        <v>4.2000000000000003E-2</v>
      </c>
      <c r="Q540" s="9">
        <v>0.05</v>
      </c>
      <c r="R540" s="9">
        <v>4.7E-2</v>
      </c>
      <c r="S540" s="9">
        <v>4.2000000000000003E-2</v>
      </c>
      <c r="T540" s="9">
        <v>4.4999999999999998E-2</v>
      </c>
      <c r="U540" s="9">
        <v>5.0999999999999997E-2</v>
      </c>
      <c r="V540" s="9">
        <v>3.5999999999999997E-2</v>
      </c>
      <c r="W540" s="9">
        <v>0.03</v>
      </c>
      <c r="X540" s="9">
        <v>3.7999999999999999E-2</v>
      </c>
      <c r="Y540" s="9">
        <v>3.5000000000000003E-2</v>
      </c>
      <c r="Z540" s="9">
        <v>4.2999999999999997E-2</v>
      </c>
      <c r="AA540" s="9">
        <v>5.7000000000000002E-2</v>
      </c>
      <c r="AB540" s="9">
        <v>5.6000000000000001E-2</v>
      </c>
    </row>
    <row r="541" spans="1:28" x14ac:dyDescent="0.2">
      <c r="B541" s="2" t="s">
        <v>521</v>
      </c>
      <c r="C541" s="8">
        <v>3.5999999999999997E-2</v>
      </c>
      <c r="D541" s="9">
        <v>4.5999999999999999E-2</v>
      </c>
      <c r="E541" s="9">
        <v>4.5999999999999999E-2</v>
      </c>
      <c r="F541" s="9">
        <v>3.5000000000000003E-2</v>
      </c>
      <c r="G541" s="9">
        <v>3.2000000000000001E-2</v>
      </c>
      <c r="H541" s="9">
        <v>2.8000000000000001E-2</v>
      </c>
      <c r="I541" s="9">
        <v>0.01</v>
      </c>
      <c r="J541" s="9">
        <v>0</v>
      </c>
      <c r="K541" s="9">
        <v>0</v>
      </c>
      <c r="L541" s="9">
        <v>0</v>
      </c>
      <c r="M541" s="9">
        <v>0</v>
      </c>
      <c r="N541" s="9">
        <v>0.52500000000000002</v>
      </c>
      <c r="O541" s="9">
        <v>0</v>
      </c>
      <c r="P541" s="9">
        <v>3.2000000000000001E-2</v>
      </c>
      <c r="Q541" s="9">
        <v>4.2999999999999997E-2</v>
      </c>
      <c r="R541" s="9">
        <v>3.5999999999999997E-2</v>
      </c>
      <c r="S541" s="9">
        <v>3.5000000000000003E-2</v>
      </c>
      <c r="T541" s="9">
        <v>3.7999999999999999E-2</v>
      </c>
      <c r="U541" s="9">
        <v>0.02</v>
      </c>
      <c r="V541" s="9">
        <v>1.7999999999999999E-2</v>
      </c>
      <c r="W541" s="9">
        <v>0.06</v>
      </c>
      <c r="X541" s="9">
        <v>4.8000000000000001E-2</v>
      </c>
      <c r="Y541" s="9">
        <v>0.04</v>
      </c>
      <c r="Z541" s="9">
        <v>3.2000000000000001E-2</v>
      </c>
      <c r="AA541" s="9">
        <v>2.3E-2</v>
      </c>
      <c r="AB541" s="9">
        <v>4.2999999999999997E-2</v>
      </c>
    </row>
    <row r="542" spans="1:28" x14ac:dyDescent="0.2">
      <c r="B542" s="2" t="s">
        <v>522</v>
      </c>
      <c r="C542" s="8">
        <v>3.3000000000000002E-2</v>
      </c>
      <c r="D542" s="9">
        <v>2.9000000000000001E-2</v>
      </c>
      <c r="E542" s="9">
        <v>0.03</v>
      </c>
      <c r="F542" s="9">
        <v>0.04</v>
      </c>
      <c r="G542" s="9">
        <v>4.4999999999999998E-2</v>
      </c>
      <c r="H542" s="9">
        <v>1.4E-2</v>
      </c>
      <c r="I542" s="9">
        <v>2.5000000000000001E-2</v>
      </c>
      <c r="J542" s="9">
        <v>0</v>
      </c>
      <c r="K542" s="9">
        <v>0</v>
      </c>
      <c r="L542" s="9">
        <v>0</v>
      </c>
      <c r="M542" s="9">
        <v>0</v>
      </c>
      <c r="N542" s="9">
        <v>0.47499999999999998</v>
      </c>
      <c r="O542" s="9">
        <v>0</v>
      </c>
      <c r="P542" s="9">
        <v>2.7E-2</v>
      </c>
      <c r="Q542" s="9">
        <v>4.2999999999999997E-2</v>
      </c>
      <c r="R542" s="9">
        <v>3.4000000000000002E-2</v>
      </c>
      <c r="S542" s="9">
        <v>3.1E-2</v>
      </c>
      <c r="T542" s="9">
        <v>3.2000000000000001E-2</v>
      </c>
      <c r="U542" s="9">
        <v>8.2000000000000003E-2</v>
      </c>
      <c r="V542" s="9">
        <v>1.7999999999999999E-2</v>
      </c>
      <c r="W542" s="9">
        <v>0.03</v>
      </c>
      <c r="X542" s="9">
        <v>8.5999999999999993E-2</v>
      </c>
      <c r="Y542" s="9">
        <v>3.3000000000000002E-2</v>
      </c>
      <c r="Z542" s="9">
        <v>2.1000000000000001E-2</v>
      </c>
      <c r="AA542" s="9">
        <v>2.1000000000000001E-2</v>
      </c>
      <c r="AB542" s="9">
        <v>3.5000000000000003E-2</v>
      </c>
    </row>
    <row r="543" spans="1:28" x14ac:dyDescent="0.2">
      <c r="B543" s="2" t="s">
        <v>523</v>
      </c>
      <c r="C543" s="8">
        <v>8.3000000000000004E-2</v>
      </c>
      <c r="D543" s="9">
        <v>0.11899999999999999</v>
      </c>
      <c r="E543" s="9">
        <v>8.4000000000000005E-2</v>
      </c>
      <c r="F543" s="9">
        <v>8.5999999999999993E-2</v>
      </c>
      <c r="G543" s="9">
        <v>8.5000000000000006E-2</v>
      </c>
      <c r="H543" s="9">
        <v>2.8000000000000001E-2</v>
      </c>
      <c r="I543" s="9">
        <v>6.5000000000000002E-2</v>
      </c>
      <c r="J543" s="9">
        <v>0</v>
      </c>
      <c r="K543" s="9">
        <v>0</v>
      </c>
      <c r="L543" s="9">
        <v>0</v>
      </c>
      <c r="M543" s="9">
        <v>0</v>
      </c>
      <c r="N543" s="9">
        <v>0</v>
      </c>
      <c r="O543" s="9">
        <v>1</v>
      </c>
      <c r="P543" s="9">
        <v>6.3E-2</v>
      </c>
      <c r="Q543" s="9">
        <v>0.11799999999999999</v>
      </c>
      <c r="R543" s="9">
        <v>8.3000000000000004E-2</v>
      </c>
      <c r="S543" s="9">
        <v>0.1</v>
      </c>
      <c r="T543" s="9">
        <v>8.5000000000000006E-2</v>
      </c>
      <c r="U543" s="9">
        <v>4.1000000000000002E-2</v>
      </c>
      <c r="V543" s="9">
        <v>0.08</v>
      </c>
      <c r="W543" s="9">
        <v>0.14899999999999999</v>
      </c>
      <c r="X543" s="9">
        <v>0.151</v>
      </c>
      <c r="Y543" s="9">
        <v>0.107</v>
      </c>
      <c r="Z543" s="9">
        <v>4.5999999999999999E-2</v>
      </c>
      <c r="AA543" s="9">
        <v>5.7000000000000002E-2</v>
      </c>
      <c r="AB543" s="9">
        <v>9.0999999999999998E-2</v>
      </c>
    </row>
    <row r="544" spans="1:28" x14ac:dyDescent="0.2">
      <c r="B544" s="2" t="s">
        <v>280</v>
      </c>
      <c r="C544" s="8">
        <v>6.0999999999999999E-2</v>
      </c>
      <c r="D544" s="9">
        <v>5.1999999999999998E-2</v>
      </c>
      <c r="E544" s="9">
        <v>5.3999999999999999E-2</v>
      </c>
      <c r="F544" s="9">
        <v>5.8000000000000003E-2</v>
      </c>
      <c r="G544" s="9">
        <v>5.1999999999999998E-2</v>
      </c>
      <c r="H544" s="9">
        <v>9.2999999999999999E-2</v>
      </c>
      <c r="I544" s="9">
        <v>9.5000000000000001E-2</v>
      </c>
      <c r="J544" s="9">
        <v>0</v>
      </c>
      <c r="K544" s="9">
        <v>0.38600000000000001</v>
      </c>
      <c r="L544" s="9">
        <v>0</v>
      </c>
      <c r="M544" s="9">
        <v>0</v>
      </c>
      <c r="N544" s="9">
        <v>0</v>
      </c>
      <c r="O544" s="9">
        <v>0</v>
      </c>
      <c r="P544" s="9">
        <v>7.4999999999999997E-2</v>
      </c>
      <c r="Q544" s="9">
        <v>4.1000000000000002E-2</v>
      </c>
      <c r="R544" s="9">
        <v>6.0999999999999999E-2</v>
      </c>
      <c r="S544" s="9">
        <v>5.3999999999999999E-2</v>
      </c>
      <c r="T544" s="9">
        <v>6.0999999999999999E-2</v>
      </c>
      <c r="U544" s="9">
        <v>7.0999999999999994E-2</v>
      </c>
      <c r="V544" s="9">
        <v>5.3999999999999999E-2</v>
      </c>
      <c r="W544" s="9">
        <v>0.06</v>
      </c>
      <c r="X544" s="9">
        <v>3.7999999999999999E-2</v>
      </c>
      <c r="Y544" s="9">
        <v>4.7E-2</v>
      </c>
      <c r="Z544" s="9">
        <v>7.6999999999999999E-2</v>
      </c>
      <c r="AA544" s="9">
        <v>0.08</v>
      </c>
      <c r="AB544" s="9">
        <v>4.8000000000000001E-2</v>
      </c>
    </row>
    <row r="545" spans="2:28" x14ac:dyDescent="0.2">
      <c r="B545" s="2" t="s">
        <v>281</v>
      </c>
      <c r="C545" s="8">
        <v>9.8000000000000004E-2</v>
      </c>
      <c r="D545" s="9">
        <v>8.6999999999999994E-2</v>
      </c>
      <c r="E545" s="9">
        <v>8.5999999999999993E-2</v>
      </c>
      <c r="F545" s="9">
        <v>0.107</v>
      </c>
      <c r="G545" s="9">
        <v>9.1999999999999998E-2</v>
      </c>
      <c r="H545" s="9">
        <v>0.112</v>
      </c>
      <c r="I545" s="9">
        <v>0.121</v>
      </c>
      <c r="J545" s="9">
        <v>0</v>
      </c>
      <c r="K545" s="9">
        <v>0.61399999999999999</v>
      </c>
      <c r="L545" s="9">
        <v>0</v>
      </c>
      <c r="M545" s="9">
        <v>0</v>
      </c>
      <c r="N545" s="9">
        <v>0</v>
      </c>
      <c r="O545" s="9">
        <v>0</v>
      </c>
      <c r="P545" s="9">
        <v>0.115</v>
      </c>
      <c r="Q545" s="9">
        <v>7.5999999999999998E-2</v>
      </c>
      <c r="R545" s="9">
        <v>9.8000000000000004E-2</v>
      </c>
      <c r="S545" s="9">
        <v>9.1999999999999998E-2</v>
      </c>
      <c r="T545" s="9">
        <v>9.7000000000000003E-2</v>
      </c>
      <c r="U545" s="9">
        <v>0.112</v>
      </c>
      <c r="V545" s="9">
        <v>8.8999999999999996E-2</v>
      </c>
      <c r="W545" s="9">
        <v>0.06</v>
      </c>
      <c r="X545" s="9">
        <v>4.8000000000000001E-2</v>
      </c>
      <c r="Y545" s="9">
        <v>0.114</v>
      </c>
      <c r="Z545" s="9">
        <v>9.8000000000000004E-2</v>
      </c>
      <c r="AA545" s="9">
        <v>0.11600000000000001</v>
      </c>
      <c r="AB545" s="9">
        <v>8.4000000000000005E-2</v>
      </c>
    </row>
    <row r="546" spans="2:28" x14ac:dyDescent="0.2">
      <c r="B546" s="2" t="s">
        <v>282</v>
      </c>
      <c r="C546" s="8">
        <v>0.17399999999999999</v>
      </c>
      <c r="D546" s="9">
        <v>0.188</v>
      </c>
      <c r="E546" s="9">
        <v>0.17799999999999999</v>
      </c>
      <c r="F546" s="9">
        <v>0.152</v>
      </c>
      <c r="G546" s="9">
        <v>0.17699999999999999</v>
      </c>
      <c r="H546" s="9">
        <v>0.16800000000000001</v>
      </c>
      <c r="I546" s="9">
        <v>0.186</v>
      </c>
      <c r="J546" s="9">
        <v>0</v>
      </c>
      <c r="K546" s="9">
        <v>0</v>
      </c>
      <c r="L546" s="9">
        <v>0.63400000000000001</v>
      </c>
      <c r="M546" s="9">
        <v>0</v>
      </c>
      <c r="N546" s="9">
        <v>0</v>
      </c>
      <c r="O546" s="9">
        <v>0</v>
      </c>
      <c r="P546" s="9">
        <v>0.16900000000000001</v>
      </c>
      <c r="Q546" s="9">
        <v>0.18</v>
      </c>
      <c r="R546" s="9">
        <v>0.17299999999999999</v>
      </c>
      <c r="S546" s="9">
        <v>0.18099999999999999</v>
      </c>
      <c r="T546" s="9">
        <v>0.17299999999999999</v>
      </c>
      <c r="U546" s="9">
        <v>0.184</v>
      </c>
      <c r="V546" s="9">
        <v>0.17</v>
      </c>
      <c r="W546" s="9">
        <v>0.16400000000000001</v>
      </c>
      <c r="X546" s="9">
        <v>0.13400000000000001</v>
      </c>
      <c r="Y546" s="9">
        <v>0.161</v>
      </c>
      <c r="Z546" s="9">
        <v>0.19800000000000001</v>
      </c>
      <c r="AA546" s="9">
        <v>0.17599999999999999</v>
      </c>
      <c r="AB546" s="9">
        <v>0.16700000000000001</v>
      </c>
    </row>
    <row r="547" spans="2:28" x14ac:dyDescent="0.2">
      <c r="B547" s="2" t="s">
        <v>283</v>
      </c>
      <c r="C547" s="8">
        <v>0.1</v>
      </c>
      <c r="D547" s="9">
        <v>0.10100000000000001</v>
      </c>
      <c r="E547" s="9">
        <v>8.4000000000000005E-2</v>
      </c>
      <c r="F547" s="9">
        <v>0.11600000000000001</v>
      </c>
      <c r="G547" s="9">
        <v>0.127</v>
      </c>
      <c r="H547" s="9">
        <v>0.112</v>
      </c>
      <c r="I547" s="9">
        <v>3.5000000000000003E-2</v>
      </c>
      <c r="J547" s="9">
        <v>0</v>
      </c>
      <c r="K547" s="9">
        <v>0</v>
      </c>
      <c r="L547" s="9">
        <v>0.36599999999999999</v>
      </c>
      <c r="M547" s="9">
        <v>0</v>
      </c>
      <c r="N547" s="9">
        <v>0</v>
      </c>
      <c r="O547" s="9">
        <v>0</v>
      </c>
      <c r="P547" s="9">
        <v>9.5000000000000001E-2</v>
      </c>
      <c r="Q547" s="9">
        <v>0.11</v>
      </c>
      <c r="R547" s="9">
        <v>0.10199999999999999</v>
      </c>
      <c r="S547" s="9">
        <v>0.1</v>
      </c>
      <c r="T547" s="9">
        <v>0.10299999999999999</v>
      </c>
      <c r="U547" s="9">
        <v>8.2000000000000003E-2</v>
      </c>
      <c r="V547" s="9">
        <v>6.3E-2</v>
      </c>
      <c r="W547" s="9">
        <v>0.03</v>
      </c>
      <c r="X547" s="9">
        <v>5.8999999999999997E-2</v>
      </c>
      <c r="Y547" s="9">
        <v>9.5000000000000001E-2</v>
      </c>
      <c r="Z547" s="9">
        <v>8.7999999999999995E-2</v>
      </c>
      <c r="AA547" s="9">
        <v>0.122</v>
      </c>
      <c r="AB547" s="9">
        <v>0.13200000000000001</v>
      </c>
    </row>
    <row r="548" spans="2:28" x14ac:dyDescent="0.2">
      <c r="B548" s="2" t="s">
        <v>284</v>
      </c>
      <c r="C548" s="8">
        <v>8.4000000000000005E-2</v>
      </c>
      <c r="D548" s="9">
        <v>6.7000000000000004E-2</v>
      </c>
      <c r="E548" s="9">
        <v>8.4000000000000005E-2</v>
      </c>
      <c r="F548" s="9">
        <v>5.6000000000000001E-2</v>
      </c>
      <c r="G548" s="9">
        <v>8.5000000000000006E-2</v>
      </c>
      <c r="H548" s="9">
        <v>7.9000000000000001E-2</v>
      </c>
      <c r="I548" s="9">
        <v>0.20100000000000001</v>
      </c>
      <c r="J548" s="9">
        <v>1</v>
      </c>
      <c r="K548" s="9">
        <v>0</v>
      </c>
      <c r="L548" s="9">
        <v>0</v>
      </c>
      <c r="M548" s="9">
        <v>0</v>
      </c>
      <c r="N548" s="9">
        <v>0</v>
      </c>
      <c r="O548" s="9">
        <v>0</v>
      </c>
      <c r="P548" s="9">
        <v>0.09</v>
      </c>
      <c r="Q548" s="9">
        <v>7.3999999999999996E-2</v>
      </c>
      <c r="R548" s="9">
        <v>8.3000000000000004E-2</v>
      </c>
      <c r="S548" s="9">
        <v>7.6999999999999999E-2</v>
      </c>
      <c r="T548" s="9">
        <v>8.5000000000000006E-2</v>
      </c>
      <c r="U548" s="9">
        <v>3.1E-2</v>
      </c>
      <c r="V548" s="9">
        <v>0.11600000000000001</v>
      </c>
      <c r="W548" s="9">
        <v>0.06</v>
      </c>
      <c r="X548" s="9">
        <v>4.2999999999999997E-2</v>
      </c>
      <c r="Y548" s="9">
        <v>7.1999999999999995E-2</v>
      </c>
      <c r="Z548" s="9">
        <v>0.12</v>
      </c>
      <c r="AA548" s="9">
        <v>0.11600000000000001</v>
      </c>
      <c r="AB548" s="9">
        <v>3.5000000000000003E-2</v>
      </c>
    </row>
    <row r="549" spans="2:28" x14ac:dyDescent="0.2">
      <c r="B549" s="2" t="s">
        <v>20</v>
      </c>
      <c r="C549" s="8">
        <v>0.20699999999999999</v>
      </c>
      <c r="D549" s="9">
        <v>0.186</v>
      </c>
      <c r="E549" s="9">
        <v>0.218</v>
      </c>
      <c r="F549" s="9">
        <v>0.21299999999999999</v>
      </c>
      <c r="G549" s="9">
        <v>0.20699999999999999</v>
      </c>
      <c r="H549" s="9">
        <v>0.22</v>
      </c>
      <c r="I549" s="9">
        <v>0.18099999999999999</v>
      </c>
      <c r="J549" s="9">
        <v>0</v>
      </c>
      <c r="K549" s="9">
        <v>0</v>
      </c>
      <c r="L549" s="9">
        <v>0</v>
      </c>
      <c r="M549" s="9">
        <v>0</v>
      </c>
      <c r="N549" s="9">
        <v>0</v>
      </c>
      <c r="O549" s="9">
        <v>0</v>
      </c>
      <c r="P549" s="9">
        <v>0.222</v>
      </c>
      <c r="Q549" s="9">
        <v>0.17299999999999999</v>
      </c>
      <c r="R549" s="9">
        <v>0.20699999999999999</v>
      </c>
      <c r="S549" s="9">
        <v>0.188</v>
      </c>
      <c r="T549" s="9">
        <v>0.20100000000000001</v>
      </c>
      <c r="U549" s="9">
        <v>0.224</v>
      </c>
      <c r="V549" s="9">
        <v>0.313</v>
      </c>
      <c r="W549" s="9">
        <v>0.20899999999999999</v>
      </c>
      <c r="X549" s="9">
        <v>0.30099999999999999</v>
      </c>
      <c r="Y549" s="9">
        <v>0.20699999999999999</v>
      </c>
      <c r="Z549" s="9">
        <v>0.20499999999999999</v>
      </c>
      <c r="AA549" s="9">
        <v>0.16800000000000001</v>
      </c>
      <c r="AB549" s="9">
        <v>0.22</v>
      </c>
    </row>
    <row r="550" spans="2:28" x14ac:dyDescent="0.2">
      <c r="B550" s="2" t="s">
        <v>3</v>
      </c>
      <c r="C550" s="3">
        <v>2279</v>
      </c>
      <c r="D550" s="4">
        <v>345</v>
      </c>
      <c r="E550" s="4">
        <v>500</v>
      </c>
      <c r="F550" s="4">
        <v>605</v>
      </c>
      <c r="G550" s="4">
        <v>401</v>
      </c>
      <c r="H550" s="4">
        <v>214</v>
      </c>
      <c r="I550" s="4">
        <v>199</v>
      </c>
      <c r="J550" s="4">
        <v>191</v>
      </c>
      <c r="K550" s="4">
        <v>363</v>
      </c>
      <c r="L550" s="4">
        <v>625</v>
      </c>
      <c r="M550" s="4">
        <v>280</v>
      </c>
      <c r="N550" s="4">
        <v>158</v>
      </c>
      <c r="O550" s="4">
        <v>190</v>
      </c>
      <c r="P550" s="4">
        <v>1351</v>
      </c>
      <c r="Q550" s="4">
        <v>882</v>
      </c>
      <c r="R550" s="4">
        <v>1953</v>
      </c>
      <c r="S550" s="4">
        <v>260</v>
      </c>
      <c r="T550" s="4">
        <v>2075</v>
      </c>
      <c r="U550" s="4">
        <v>98</v>
      </c>
      <c r="V550" s="4">
        <v>112</v>
      </c>
      <c r="W550" s="4">
        <v>67</v>
      </c>
      <c r="X550" s="4">
        <v>186</v>
      </c>
      <c r="Y550" s="4">
        <v>570</v>
      </c>
      <c r="Z550" s="4">
        <v>560</v>
      </c>
      <c r="AA550" s="4">
        <v>476</v>
      </c>
      <c r="AB550" s="4">
        <v>395</v>
      </c>
    </row>
    <row r="552" spans="2:28" x14ac:dyDescent="0.2">
      <c r="D552" s="4">
        <f>0.186*D550</f>
        <v>64.17</v>
      </c>
      <c r="I552" s="4">
        <f>0.065*I550</f>
        <v>12.935</v>
      </c>
    </row>
    <row r="553" spans="2:28" x14ac:dyDescent="0.2">
      <c r="D553" s="4">
        <f>D550-D552</f>
        <v>280.83</v>
      </c>
    </row>
  </sheetData>
  <mergeCells count="6">
    <mergeCell ref="W3:AB3"/>
    <mergeCell ref="D3:I3"/>
    <mergeCell ref="J3:O3"/>
    <mergeCell ref="P3:Q3"/>
    <mergeCell ref="R3:S3"/>
    <mergeCell ref="T3:V3"/>
  </mergeCells>
  <phoneticPr fontId="7" type="noConversion"/>
  <conditionalFormatting sqref="A4 D290:AB550 D289:AC289 C5:AB9 C22:AB45 C95:AB99 C50:AB54 C14:AB18 C59:AB63 C68:AB72 C77:AB81 C86:AB90 C122:C550 C104:AB108 C113:AB117 D122:AB288">
    <cfRule type="cellIs" dxfId="2" priority="3" operator="greaterThan">
      <formula>1</formula>
    </cfRule>
  </conditionalFormatting>
  <conditionalFormatting sqref="C10:AB13 C19:AB21">
    <cfRule type="cellIs" dxfId="1" priority="2" operator="greaterThan">
      <formula>1</formula>
    </cfRule>
  </conditionalFormatting>
  <conditionalFormatting sqref="C46:AB49 C55:AB58 C64:AB67 C73:AB76 C82:AB85 C91:AB94 C100:AB103 C109:AB112 C118:AB121">
    <cfRule type="cellIs" dxfId="0" priority="1" operator="greaterThan">
      <formula>1</formula>
    </cfRule>
  </conditionalFormatting>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EX1676"/>
  <sheetViews>
    <sheetView zoomScale="125" workbookViewId="0">
      <pane xSplit="3" ySplit="4" topLeftCell="D5" activePane="bottomRight" state="frozen"/>
      <selection pane="topRight" activeCell="E1" sqref="E1"/>
      <selection pane="bottomLeft" activeCell="A5" sqref="A5"/>
      <selection pane="bottomRight" activeCell="A4" sqref="A4"/>
    </sheetView>
  </sheetViews>
  <sheetFormatPr defaultColWidth="8.7109375" defaultRowHeight="12.75" x14ac:dyDescent="0.2"/>
  <cols>
    <col min="1" max="1" width="32.42578125" style="1" customWidth="1"/>
    <col min="2" max="2" width="28.42578125" style="2" customWidth="1"/>
    <col min="3" max="3" width="10.140625" style="3" customWidth="1"/>
    <col min="4" max="10" width="8.7109375" style="4"/>
    <col min="11" max="11" width="12.140625" style="4" customWidth="1"/>
    <col min="12" max="12" width="11.42578125" style="4" customWidth="1"/>
    <col min="13" max="13" width="12.42578125" style="4" customWidth="1"/>
    <col min="14" max="14" width="12.140625" style="4" customWidth="1"/>
    <col min="15" max="15" width="8.7109375" style="4" customWidth="1"/>
    <col min="16" max="21" width="8.7109375" style="4"/>
    <col min="22" max="22" width="11.42578125" style="4" customWidth="1"/>
    <col min="23" max="16384" width="8.7109375" style="4"/>
  </cols>
  <sheetData>
    <row r="1" spans="1:30" ht="89.25" x14ac:dyDescent="0.2">
      <c r="A1" s="1" t="s">
        <v>1428</v>
      </c>
    </row>
    <row r="2" spans="1:30" ht="25.5" x14ac:dyDescent="0.2">
      <c r="B2" s="2" t="s">
        <v>125</v>
      </c>
      <c r="C2" s="8">
        <v>0.69399999999999995</v>
      </c>
      <c r="D2" s="9">
        <v>0.63100000000000001</v>
      </c>
      <c r="E2" s="9">
        <v>0.63</v>
      </c>
      <c r="F2" s="9">
        <v>0.71599999999999997</v>
      </c>
      <c r="G2" s="9">
        <v>0.73799999999999999</v>
      </c>
      <c r="H2" s="9">
        <v>0.72799999999999998</v>
      </c>
      <c r="I2" s="9">
        <v>0.78</v>
      </c>
      <c r="J2" s="9">
        <v>0.69</v>
      </c>
      <c r="K2" s="9">
        <v>0.63900000000000001</v>
      </c>
      <c r="L2" s="9">
        <v>0.68799999999999994</v>
      </c>
      <c r="M2" s="9">
        <v>0.71</v>
      </c>
      <c r="N2" s="9">
        <v>0.72099999999999997</v>
      </c>
      <c r="O2" s="9">
        <v>0.70099999999999996</v>
      </c>
      <c r="P2" s="9">
        <v>0.65900000000000003</v>
      </c>
      <c r="Q2" s="9">
        <v>0.746</v>
      </c>
      <c r="R2" s="9">
        <v>0.68700000000000006</v>
      </c>
      <c r="S2" s="9">
        <v>0.73199999999999998</v>
      </c>
      <c r="T2" s="9">
        <v>0.69</v>
      </c>
      <c r="U2" s="9">
        <v>0.69199999999999995</v>
      </c>
      <c r="V2" s="9">
        <v>0.73599999999999999</v>
      </c>
      <c r="W2" s="9">
        <v>0.73799999999999999</v>
      </c>
      <c r="X2" s="9">
        <v>0.66300000000000003</v>
      </c>
      <c r="Y2" s="9">
        <v>0.69399999999999995</v>
      </c>
      <c r="Z2" s="9">
        <v>0.71399999999999997</v>
      </c>
      <c r="AA2" s="9">
        <v>0.67600000000000005</v>
      </c>
      <c r="AB2" s="9">
        <v>0.69299999999999995</v>
      </c>
    </row>
    <row r="3" spans="1:30" s="3" customFormat="1" ht="25.5" x14ac:dyDescent="0.2">
      <c r="A3" s="1"/>
      <c r="B3" s="2" t="s">
        <v>285</v>
      </c>
      <c r="C3" s="8">
        <v>0.28199999999999997</v>
      </c>
      <c r="D3" s="9">
        <v>0.33600000000000002</v>
      </c>
      <c r="E3" s="9">
        <v>0.33700000000000002</v>
      </c>
      <c r="F3" s="9">
        <v>0.26600000000000001</v>
      </c>
      <c r="G3" s="9">
        <v>0.22900000000000001</v>
      </c>
      <c r="H3" s="9">
        <v>0.26200000000000001</v>
      </c>
      <c r="I3" s="9">
        <v>0.215</v>
      </c>
      <c r="J3" s="9">
        <v>0.26900000000000002</v>
      </c>
      <c r="K3" s="9">
        <v>0.315</v>
      </c>
      <c r="L3" s="9">
        <v>0.28999999999999998</v>
      </c>
      <c r="M3" s="9">
        <v>0.26</v>
      </c>
      <c r="N3" s="9">
        <v>0.26600000000000001</v>
      </c>
      <c r="O3" s="9">
        <v>0.28299999999999997</v>
      </c>
      <c r="P3" s="9">
        <v>0.311</v>
      </c>
      <c r="Q3" s="9">
        <v>0.23899999999999999</v>
      </c>
      <c r="R3" s="9">
        <v>0.28599999999999998</v>
      </c>
      <c r="S3" s="9">
        <v>0.25600000000000001</v>
      </c>
      <c r="T3" s="9">
        <v>0.28599999999999998</v>
      </c>
      <c r="U3" s="9">
        <v>0.26400000000000001</v>
      </c>
      <c r="V3" s="9">
        <v>0.23599999999999999</v>
      </c>
      <c r="W3" s="9">
        <v>0.246</v>
      </c>
      <c r="X3" s="9">
        <v>0.32100000000000001</v>
      </c>
      <c r="Y3" s="9">
        <v>0.29199999999999998</v>
      </c>
      <c r="Z3" s="9">
        <v>0.26200000000000001</v>
      </c>
      <c r="AA3" s="9">
        <v>0.28799999999999998</v>
      </c>
      <c r="AB3" s="9">
        <v>0.27500000000000002</v>
      </c>
    </row>
    <row r="4" spans="1:30" ht="25.5" x14ac:dyDescent="0.2">
      <c r="B4" s="2" t="s">
        <v>286</v>
      </c>
      <c r="C4" s="8">
        <v>2.4E-2</v>
      </c>
      <c r="D4" s="9">
        <v>3.2000000000000001E-2</v>
      </c>
      <c r="E4" s="9">
        <v>3.3000000000000002E-2</v>
      </c>
      <c r="F4" s="9">
        <v>1.7999999999999999E-2</v>
      </c>
      <c r="G4" s="9">
        <v>3.3000000000000002E-2</v>
      </c>
      <c r="H4" s="9">
        <v>0.01</v>
      </c>
      <c r="I4" s="9">
        <v>5.0000000000000001E-3</v>
      </c>
      <c r="J4" s="9">
        <v>4.1000000000000002E-2</v>
      </c>
      <c r="K4" s="9">
        <v>4.5999999999999999E-2</v>
      </c>
      <c r="L4" s="9">
        <v>2.1999999999999999E-2</v>
      </c>
      <c r="M4" s="9">
        <v>0.03</v>
      </c>
      <c r="N4" s="9">
        <v>1.2999999999999999E-2</v>
      </c>
      <c r="O4" s="9">
        <v>1.6E-2</v>
      </c>
      <c r="P4" s="9">
        <v>0.03</v>
      </c>
      <c r="Q4" s="9">
        <v>1.4999999999999999E-2</v>
      </c>
      <c r="R4" s="9">
        <v>2.5999999999999999E-2</v>
      </c>
      <c r="S4" s="9">
        <v>1.2E-2</v>
      </c>
      <c r="T4" s="9">
        <v>2.4E-2</v>
      </c>
      <c r="U4" s="9">
        <v>4.3999999999999997E-2</v>
      </c>
      <c r="V4" s="9">
        <v>2.7E-2</v>
      </c>
      <c r="W4" s="9">
        <v>1.4999999999999999E-2</v>
      </c>
      <c r="X4" s="9">
        <v>1.6E-2</v>
      </c>
      <c r="Y4" s="9">
        <v>1.4E-2</v>
      </c>
      <c r="Z4" s="9">
        <v>2.4E-2</v>
      </c>
      <c r="AA4" s="9">
        <v>3.5999999999999997E-2</v>
      </c>
      <c r="AB4" s="9">
        <v>3.3000000000000002E-2</v>
      </c>
    </row>
    <row r="5" spans="1:30" x14ac:dyDescent="0.2">
      <c r="B5" s="2" t="s">
        <v>3</v>
      </c>
      <c r="C5" s="3">
        <v>2265</v>
      </c>
      <c r="D5" s="4">
        <v>339</v>
      </c>
      <c r="E5" s="4">
        <v>489</v>
      </c>
      <c r="F5" s="4">
        <v>598</v>
      </c>
      <c r="G5" s="4">
        <v>389</v>
      </c>
      <c r="H5" s="4">
        <v>202</v>
      </c>
      <c r="I5" s="4">
        <v>191</v>
      </c>
      <c r="J5" s="4">
        <v>171</v>
      </c>
      <c r="K5" s="4">
        <v>349</v>
      </c>
      <c r="L5" s="4">
        <v>600</v>
      </c>
      <c r="M5" s="4">
        <v>269</v>
      </c>
      <c r="N5" s="4">
        <v>154</v>
      </c>
      <c r="O5" s="4">
        <v>187</v>
      </c>
      <c r="P5" s="4">
        <v>1321</v>
      </c>
      <c r="Q5" s="4">
        <v>861</v>
      </c>
      <c r="R5" s="4">
        <v>1907</v>
      </c>
      <c r="S5" s="4">
        <v>250</v>
      </c>
      <c r="T5" s="4">
        <v>2031</v>
      </c>
      <c r="U5" s="4">
        <v>91</v>
      </c>
      <c r="V5" s="4">
        <v>148</v>
      </c>
      <c r="W5" s="4">
        <v>65</v>
      </c>
      <c r="X5" s="4">
        <v>187</v>
      </c>
      <c r="Y5" s="4">
        <v>566</v>
      </c>
      <c r="Z5" s="4">
        <v>549</v>
      </c>
      <c r="AA5" s="4">
        <v>475</v>
      </c>
      <c r="AB5" s="4">
        <v>397</v>
      </c>
    </row>
    <row r="6" spans="1:30" x14ac:dyDescent="0.2">
      <c r="A6" s="18" t="s">
        <v>1503</v>
      </c>
      <c r="B6" s="19"/>
      <c r="C6" s="16">
        <f>C4+C3</f>
        <v>0.30599999999999999</v>
      </c>
      <c r="D6" s="16">
        <f t="shared" ref="D6:AB6" si="0">D4+D3</f>
        <v>0.36799999999999999</v>
      </c>
      <c r="E6" s="16">
        <f t="shared" si="0"/>
        <v>0.37</v>
      </c>
      <c r="F6" s="16">
        <f t="shared" si="0"/>
        <v>0.28400000000000003</v>
      </c>
      <c r="G6" s="16">
        <f t="shared" si="0"/>
        <v>0.26200000000000001</v>
      </c>
      <c r="H6" s="16">
        <f t="shared" si="0"/>
        <v>0.27200000000000002</v>
      </c>
      <c r="I6" s="16">
        <f t="shared" si="0"/>
        <v>0.22</v>
      </c>
      <c r="J6" s="16">
        <f t="shared" si="0"/>
        <v>0.31</v>
      </c>
      <c r="K6" s="16">
        <f t="shared" si="0"/>
        <v>0.36099999999999999</v>
      </c>
      <c r="L6" s="16">
        <f t="shared" si="0"/>
        <v>0.312</v>
      </c>
      <c r="M6" s="16">
        <f t="shared" si="0"/>
        <v>0.29000000000000004</v>
      </c>
      <c r="N6" s="16">
        <f t="shared" si="0"/>
        <v>0.27900000000000003</v>
      </c>
      <c r="O6" s="16">
        <f t="shared" si="0"/>
        <v>0.29899999999999999</v>
      </c>
      <c r="P6" s="16">
        <f t="shared" si="0"/>
        <v>0.34099999999999997</v>
      </c>
      <c r="Q6" s="16">
        <f t="shared" si="0"/>
        <v>0.254</v>
      </c>
      <c r="R6" s="16">
        <f t="shared" si="0"/>
        <v>0.312</v>
      </c>
      <c r="S6" s="16">
        <f t="shared" si="0"/>
        <v>0.26800000000000002</v>
      </c>
      <c r="T6" s="16">
        <f t="shared" si="0"/>
        <v>0.31</v>
      </c>
      <c r="U6" s="16">
        <f t="shared" si="0"/>
        <v>0.308</v>
      </c>
      <c r="V6" s="16">
        <f t="shared" si="0"/>
        <v>0.26300000000000001</v>
      </c>
      <c r="W6" s="16">
        <f t="shared" si="0"/>
        <v>0.26100000000000001</v>
      </c>
      <c r="X6" s="16">
        <f t="shared" si="0"/>
        <v>0.33700000000000002</v>
      </c>
      <c r="Y6" s="16">
        <f t="shared" si="0"/>
        <v>0.30599999999999999</v>
      </c>
      <c r="Z6" s="16">
        <f t="shared" si="0"/>
        <v>0.28600000000000003</v>
      </c>
      <c r="AA6" s="16">
        <f t="shared" si="0"/>
        <v>0.32399999999999995</v>
      </c>
      <c r="AB6" s="16">
        <f t="shared" si="0"/>
        <v>0.30800000000000005</v>
      </c>
    </row>
    <row r="7" spans="1:30" x14ac:dyDescent="0.2">
      <c r="A7" s="44" t="s">
        <v>1532</v>
      </c>
      <c r="B7" s="19"/>
      <c r="C7" s="53">
        <f>C4*C5</f>
        <v>54.36</v>
      </c>
      <c r="D7" s="53">
        <f t="shared" ref="D7:AJ1413" si="1">D4*D5</f>
        <v>10.848000000000001</v>
      </c>
      <c r="E7" s="53">
        <f t="shared" si="1"/>
        <v>16.137</v>
      </c>
      <c r="F7" s="53">
        <f t="shared" si="1"/>
        <v>10.763999999999999</v>
      </c>
      <c r="G7" s="53">
        <f t="shared" si="1"/>
        <v>12.837</v>
      </c>
      <c r="H7" s="53">
        <f t="shared" si="1"/>
        <v>2.02</v>
      </c>
      <c r="I7" s="53">
        <f t="shared" si="1"/>
        <v>0.95500000000000007</v>
      </c>
      <c r="J7" s="53">
        <f t="shared" si="1"/>
        <v>7.0110000000000001</v>
      </c>
      <c r="K7" s="53">
        <f t="shared" si="1"/>
        <v>16.053999999999998</v>
      </c>
      <c r="L7" s="53">
        <f t="shared" si="1"/>
        <v>13.2</v>
      </c>
      <c r="M7" s="53">
        <f t="shared" si="1"/>
        <v>8.07</v>
      </c>
      <c r="N7" s="53">
        <f t="shared" si="1"/>
        <v>2.0019999999999998</v>
      </c>
      <c r="O7" s="53">
        <f t="shared" si="1"/>
        <v>2.992</v>
      </c>
      <c r="P7" s="53">
        <f t="shared" si="1"/>
        <v>39.629999999999995</v>
      </c>
      <c r="Q7" s="53">
        <f t="shared" si="1"/>
        <v>12.914999999999999</v>
      </c>
      <c r="R7" s="53">
        <f t="shared" si="1"/>
        <v>49.582000000000001</v>
      </c>
      <c r="S7" s="53">
        <f t="shared" si="1"/>
        <v>3</v>
      </c>
      <c r="T7" s="53">
        <f t="shared" si="1"/>
        <v>48.744</v>
      </c>
      <c r="U7" s="53">
        <f t="shared" si="1"/>
        <v>4.0039999999999996</v>
      </c>
      <c r="V7" s="53">
        <f t="shared" si="1"/>
        <v>3.996</v>
      </c>
      <c r="W7" s="53">
        <f t="shared" si="1"/>
        <v>0.97499999999999998</v>
      </c>
      <c r="X7" s="53">
        <f t="shared" si="1"/>
        <v>2.992</v>
      </c>
      <c r="Y7" s="53">
        <f t="shared" si="1"/>
        <v>7.9240000000000004</v>
      </c>
      <c r="Z7" s="53">
        <f t="shared" si="1"/>
        <v>13.176</v>
      </c>
      <c r="AA7" s="53">
        <f t="shared" si="1"/>
        <v>17.099999999999998</v>
      </c>
      <c r="AB7" s="53">
        <f t="shared" si="1"/>
        <v>13.101000000000001</v>
      </c>
    </row>
    <row r="8" spans="1:30" x14ac:dyDescent="0.2">
      <c r="A8" s="44" t="s">
        <v>1533</v>
      </c>
      <c r="B8" s="19"/>
      <c r="C8" s="16">
        <f>C7/C9</f>
        <v>7.8431372549019607E-2</v>
      </c>
      <c r="D8" s="16">
        <f t="shared" ref="D8:AB8" si="2">D7/D9</f>
        <v>8.6956521739130446E-2</v>
      </c>
      <c r="E8" s="16">
        <f t="shared" si="2"/>
        <v>8.9189189189189194E-2</v>
      </c>
      <c r="F8" s="16">
        <f t="shared" si="2"/>
        <v>6.338028169014083E-2</v>
      </c>
      <c r="G8" s="16">
        <f t="shared" si="2"/>
        <v>0.12595419847328243</v>
      </c>
      <c r="H8" s="16">
        <f t="shared" si="2"/>
        <v>3.6764705882352942E-2</v>
      </c>
      <c r="I8" s="16">
        <f t="shared" si="2"/>
        <v>2.2727272727272728E-2</v>
      </c>
      <c r="J8" s="16">
        <f t="shared" si="2"/>
        <v>0.13225806451612904</v>
      </c>
      <c r="K8" s="16">
        <f t="shared" si="2"/>
        <v>0.12742382271468145</v>
      </c>
      <c r="L8" s="16">
        <f t="shared" si="2"/>
        <v>7.0512820512820512E-2</v>
      </c>
      <c r="M8" s="16">
        <f t="shared" si="2"/>
        <v>0.10344827586206896</v>
      </c>
      <c r="N8" s="16">
        <f t="shared" si="2"/>
        <v>4.6594982078853042E-2</v>
      </c>
      <c r="O8" s="16">
        <f t="shared" si="2"/>
        <v>5.3511705685618735E-2</v>
      </c>
      <c r="P8" s="16">
        <f t="shared" si="2"/>
        <v>8.797653958944282E-2</v>
      </c>
      <c r="Q8" s="16">
        <f t="shared" si="2"/>
        <v>5.9055118110236213E-2</v>
      </c>
      <c r="R8" s="16">
        <f t="shared" si="2"/>
        <v>8.3333333333333329E-2</v>
      </c>
      <c r="S8" s="16">
        <f t="shared" si="2"/>
        <v>4.4776119402985072E-2</v>
      </c>
      <c r="T8" s="16">
        <f t="shared" si="2"/>
        <v>7.7419354838709681E-2</v>
      </c>
      <c r="U8" s="16">
        <f t="shared" si="2"/>
        <v>0.14285714285714285</v>
      </c>
      <c r="V8" s="16">
        <f t="shared" si="2"/>
        <v>0.10266159695817491</v>
      </c>
      <c r="W8" s="16">
        <f t="shared" si="2"/>
        <v>5.7471264367816091E-2</v>
      </c>
      <c r="X8" s="16">
        <f t="shared" si="2"/>
        <v>4.7477744807121657E-2</v>
      </c>
      <c r="Y8" s="16">
        <f t="shared" si="2"/>
        <v>4.5751633986928109E-2</v>
      </c>
      <c r="Z8" s="16">
        <f t="shared" si="2"/>
        <v>8.3916083916083906E-2</v>
      </c>
      <c r="AA8" s="16">
        <f t="shared" si="2"/>
        <v>0.11111111111111112</v>
      </c>
      <c r="AB8" s="16">
        <f t="shared" si="2"/>
        <v>0.10714285714285712</v>
      </c>
    </row>
    <row r="9" spans="1:30" x14ac:dyDescent="0.2">
      <c r="A9" s="44" t="s">
        <v>1492</v>
      </c>
      <c r="B9" s="19"/>
      <c r="C9" s="54">
        <f>C6*C5</f>
        <v>693.09</v>
      </c>
      <c r="D9" s="54">
        <f t="shared" ref="D9:AB9" si="3">D6*D5</f>
        <v>124.752</v>
      </c>
      <c r="E9" s="54">
        <f t="shared" si="3"/>
        <v>180.93</v>
      </c>
      <c r="F9" s="54">
        <f t="shared" si="3"/>
        <v>169.83200000000002</v>
      </c>
      <c r="G9" s="54">
        <f t="shared" si="3"/>
        <v>101.91800000000001</v>
      </c>
      <c r="H9" s="54">
        <f t="shared" si="3"/>
        <v>54.944000000000003</v>
      </c>
      <c r="I9" s="54">
        <f t="shared" si="3"/>
        <v>42.02</v>
      </c>
      <c r="J9" s="54">
        <f t="shared" si="3"/>
        <v>53.01</v>
      </c>
      <c r="K9" s="54">
        <f t="shared" si="3"/>
        <v>125.98899999999999</v>
      </c>
      <c r="L9" s="54">
        <f t="shared" si="3"/>
        <v>187.2</v>
      </c>
      <c r="M9" s="54">
        <f t="shared" si="3"/>
        <v>78.010000000000005</v>
      </c>
      <c r="N9" s="54">
        <f t="shared" si="3"/>
        <v>42.966000000000001</v>
      </c>
      <c r="O9" s="54">
        <f t="shared" si="3"/>
        <v>55.912999999999997</v>
      </c>
      <c r="P9" s="54">
        <f t="shared" si="3"/>
        <v>450.46099999999996</v>
      </c>
      <c r="Q9" s="54">
        <f t="shared" si="3"/>
        <v>218.69400000000002</v>
      </c>
      <c r="R9" s="54">
        <f t="shared" si="3"/>
        <v>594.98400000000004</v>
      </c>
      <c r="S9" s="54">
        <f t="shared" si="3"/>
        <v>67</v>
      </c>
      <c r="T9" s="54">
        <f t="shared" si="3"/>
        <v>629.61</v>
      </c>
      <c r="U9" s="54">
        <f t="shared" si="3"/>
        <v>28.027999999999999</v>
      </c>
      <c r="V9" s="54">
        <f t="shared" si="3"/>
        <v>38.923999999999999</v>
      </c>
      <c r="W9" s="54">
        <f t="shared" si="3"/>
        <v>16.965</v>
      </c>
      <c r="X9" s="54">
        <f t="shared" si="3"/>
        <v>63.019000000000005</v>
      </c>
      <c r="Y9" s="54">
        <f t="shared" si="3"/>
        <v>173.196</v>
      </c>
      <c r="Z9" s="54">
        <f t="shared" si="3"/>
        <v>157.01400000000001</v>
      </c>
      <c r="AA9" s="54">
        <f t="shared" si="3"/>
        <v>153.89999999999998</v>
      </c>
      <c r="AB9" s="54">
        <f t="shared" si="3"/>
        <v>122.27600000000002</v>
      </c>
    </row>
    <row r="10" spans="1:30" x14ac:dyDescent="0.2">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0" x14ac:dyDescent="0.2">
      <c r="C11" s="8"/>
      <c r="D11" s="9"/>
      <c r="E11" s="9"/>
      <c r="F11" s="9"/>
      <c r="G11" s="9"/>
      <c r="H11" s="9"/>
      <c r="I11" s="9"/>
      <c r="J11" s="9"/>
      <c r="K11" s="9"/>
      <c r="L11" s="9"/>
      <c r="M11" s="9"/>
      <c r="N11" s="9"/>
      <c r="O11" s="9"/>
      <c r="P11" s="9"/>
      <c r="Q11" s="9"/>
      <c r="R11" s="9"/>
      <c r="S11" s="9"/>
      <c r="T11" s="9"/>
      <c r="U11" s="9"/>
      <c r="V11" s="9"/>
      <c r="W11" s="9"/>
      <c r="X11" s="9"/>
      <c r="Y11" s="9"/>
      <c r="Z11" s="9"/>
      <c r="AA11" s="9"/>
      <c r="AB11" s="9"/>
    </row>
    <row r="12" spans="1:30" x14ac:dyDescent="0.2">
      <c r="C12" s="8"/>
      <c r="D12" s="9"/>
      <c r="E12" s="9"/>
      <c r="F12" s="9"/>
      <c r="G12" s="9"/>
      <c r="H12" s="9"/>
      <c r="I12" s="9"/>
      <c r="J12" s="9"/>
      <c r="K12" s="9"/>
      <c r="L12" s="9"/>
      <c r="M12" s="9"/>
      <c r="N12" s="9"/>
      <c r="O12" s="9"/>
      <c r="P12" s="9"/>
      <c r="Q12" s="9"/>
      <c r="R12" s="9"/>
      <c r="S12" s="9"/>
      <c r="T12" s="9"/>
      <c r="U12" s="9"/>
      <c r="V12" s="9"/>
      <c r="W12" s="9"/>
      <c r="X12" s="9"/>
      <c r="Y12" s="9"/>
      <c r="Z12" s="9"/>
      <c r="AA12" s="9"/>
      <c r="AB12" s="9"/>
    </row>
    <row r="15" spans="1:30" x14ac:dyDescent="0.2">
      <c r="C15" s="8"/>
      <c r="D15" s="9"/>
      <c r="E15" s="9"/>
      <c r="F15" s="9"/>
      <c r="G15" s="9"/>
      <c r="H15" s="9"/>
      <c r="I15" s="9"/>
      <c r="J15" s="9"/>
      <c r="K15" s="9"/>
      <c r="L15" s="9"/>
      <c r="M15" s="9"/>
      <c r="N15" s="9"/>
      <c r="O15" s="9"/>
      <c r="P15" s="9"/>
      <c r="Q15" s="9"/>
      <c r="R15" s="9"/>
      <c r="S15" s="9"/>
      <c r="T15" s="9"/>
      <c r="U15" s="9"/>
      <c r="V15" s="9"/>
      <c r="W15" s="9"/>
      <c r="X15" s="9"/>
      <c r="Y15" s="9"/>
      <c r="Z15" s="9"/>
      <c r="AA15" s="9"/>
      <c r="AB15" s="9"/>
    </row>
    <row r="16" spans="1:30" x14ac:dyDescent="0.2">
      <c r="C16" s="8"/>
      <c r="D16" s="9"/>
      <c r="E16" s="9"/>
      <c r="F16" s="9"/>
      <c r="G16" s="9"/>
      <c r="H16" s="9"/>
      <c r="I16" s="9"/>
      <c r="J16" s="9"/>
      <c r="K16" s="9"/>
      <c r="L16" s="9"/>
      <c r="M16" s="9"/>
      <c r="N16" s="9"/>
      <c r="O16" s="9"/>
      <c r="P16" s="9"/>
      <c r="Q16" s="9"/>
      <c r="R16" s="9"/>
      <c r="S16" s="9"/>
      <c r="T16" s="9"/>
      <c r="U16" s="9"/>
      <c r="V16" s="9"/>
      <c r="W16" s="9"/>
      <c r="X16" s="9"/>
      <c r="Y16" s="9"/>
      <c r="Z16" s="9"/>
      <c r="AA16" s="9"/>
      <c r="AB16" s="9"/>
    </row>
    <row r="19" spans="3:28" x14ac:dyDescent="0.2">
      <c r="C19" s="8"/>
      <c r="D19" s="9"/>
      <c r="E19" s="9"/>
      <c r="F19" s="9"/>
      <c r="G19" s="9"/>
      <c r="H19" s="9"/>
      <c r="I19" s="9"/>
      <c r="J19" s="9"/>
      <c r="K19" s="9"/>
      <c r="L19" s="9"/>
      <c r="M19" s="9"/>
      <c r="N19" s="9"/>
      <c r="O19" s="9"/>
      <c r="P19" s="9"/>
      <c r="Q19" s="9"/>
      <c r="R19" s="9"/>
      <c r="S19" s="9"/>
      <c r="T19" s="9"/>
      <c r="U19" s="9"/>
      <c r="V19" s="9"/>
      <c r="W19" s="9"/>
      <c r="X19" s="9"/>
      <c r="Y19" s="9"/>
      <c r="Z19" s="9"/>
      <c r="AA19" s="9"/>
      <c r="AB19" s="9"/>
    </row>
    <row r="20" spans="3:28" x14ac:dyDescent="0.2">
      <c r="C20" s="8"/>
      <c r="D20" s="9"/>
      <c r="E20" s="9"/>
      <c r="F20" s="9"/>
      <c r="G20" s="9"/>
      <c r="H20" s="9"/>
      <c r="I20" s="9"/>
      <c r="J20" s="9"/>
      <c r="K20" s="9"/>
      <c r="L20" s="9"/>
      <c r="M20" s="9"/>
      <c r="N20" s="9"/>
      <c r="O20" s="9"/>
      <c r="P20" s="9"/>
      <c r="Q20" s="9"/>
      <c r="R20" s="9"/>
      <c r="S20" s="9"/>
      <c r="T20" s="9"/>
      <c r="U20" s="9"/>
      <c r="V20" s="9"/>
      <c r="W20" s="9"/>
      <c r="X20" s="9"/>
      <c r="Y20" s="9"/>
      <c r="Z20" s="9"/>
      <c r="AA20" s="9"/>
      <c r="AB20" s="9"/>
    </row>
    <row r="23" spans="3:28" x14ac:dyDescent="0.2">
      <c r="C23" s="8"/>
      <c r="D23" s="9"/>
      <c r="E23" s="9"/>
      <c r="F23" s="9"/>
      <c r="G23" s="9"/>
      <c r="H23" s="9"/>
      <c r="I23" s="9"/>
      <c r="J23" s="9"/>
      <c r="K23" s="9"/>
      <c r="L23" s="9"/>
      <c r="M23" s="9"/>
      <c r="N23" s="9"/>
      <c r="O23" s="9"/>
      <c r="P23" s="9"/>
      <c r="Q23" s="9"/>
      <c r="R23" s="9"/>
      <c r="S23" s="9"/>
      <c r="T23" s="9"/>
      <c r="U23" s="9"/>
      <c r="V23" s="9"/>
      <c r="W23" s="9"/>
      <c r="X23" s="9"/>
      <c r="Y23" s="9"/>
      <c r="Z23" s="9"/>
      <c r="AA23" s="9"/>
      <c r="AB23" s="9"/>
    </row>
    <row r="24" spans="3:28" x14ac:dyDescent="0.2">
      <c r="C24" s="8"/>
      <c r="D24" s="9"/>
      <c r="E24" s="9"/>
      <c r="F24" s="9"/>
      <c r="G24" s="9"/>
      <c r="H24" s="9"/>
      <c r="I24" s="9"/>
      <c r="J24" s="9"/>
      <c r="K24" s="9"/>
      <c r="L24" s="9"/>
      <c r="M24" s="9"/>
      <c r="N24" s="9"/>
      <c r="O24" s="9"/>
      <c r="P24" s="9"/>
      <c r="Q24" s="9"/>
      <c r="R24" s="9"/>
      <c r="S24" s="9"/>
      <c r="T24" s="9"/>
      <c r="U24" s="9"/>
      <c r="V24" s="9"/>
      <c r="W24" s="9"/>
      <c r="X24" s="9"/>
      <c r="Y24" s="9"/>
      <c r="Z24" s="9"/>
      <c r="AA24" s="9"/>
      <c r="AB24" s="9"/>
    </row>
    <row r="27" spans="3:28" x14ac:dyDescent="0.2">
      <c r="C27" s="8"/>
      <c r="D27" s="9"/>
      <c r="E27" s="9"/>
      <c r="F27" s="9"/>
      <c r="G27" s="9"/>
      <c r="H27" s="9"/>
      <c r="I27" s="9"/>
      <c r="J27" s="9"/>
      <c r="K27" s="9"/>
      <c r="L27" s="9"/>
      <c r="M27" s="9"/>
      <c r="N27" s="9"/>
      <c r="O27" s="9"/>
      <c r="P27" s="9"/>
      <c r="Q27" s="9"/>
      <c r="R27" s="9"/>
      <c r="S27" s="9"/>
      <c r="T27" s="9"/>
      <c r="U27" s="9"/>
      <c r="V27" s="9"/>
      <c r="W27" s="9"/>
      <c r="X27" s="9"/>
      <c r="Y27" s="9"/>
      <c r="Z27" s="9"/>
      <c r="AA27" s="9"/>
      <c r="AB27" s="9"/>
    </row>
    <row r="28" spans="3:28" x14ac:dyDescent="0.2">
      <c r="C28" s="8"/>
      <c r="D28" s="9"/>
      <c r="E28" s="9"/>
      <c r="F28" s="9"/>
      <c r="G28" s="9"/>
      <c r="H28" s="9"/>
      <c r="I28" s="9"/>
      <c r="J28" s="9"/>
      <c r="K28" s="9"/>
      <c r="L28" s="9"/>
      <c r="M28" s="9"/>
      <c r="N28" s="9"/>
      <c r="O28" s="9"/>
      <c r="P28" s="9"/>
      <c r="Q28" s="9"/>
      <c r="R28" s="9"/>
      <c r="S28" s="9"/>
      <c r="T28" s="9"/>
      <c r="U28" s="9"/>
      <c r="V28" s="9"/>
      <c r="W28" s="9"/>
      <c r="X28" s="9"/>
      <c r="Y28" s="9"/>
      <c r="Z28" s="9"/>
      <c r="AA28" s="9"/>
      <c r="AB28" s="9"/>
    </row>
    <row r="31" spans="3:28" x14ac:dyDescent="0.2">
      <c r="C31" s="8"/>
      <c r="D31" s="9"/>
      <c r="E31" s="9"/>
      <c r="F31" s="9"/>
      <c r="G31" s="9"/>
      <c r="H31" s="9"/>
      <c r="I31" s="9"/>
      <c r="J31" s="9"/>
      <c r="K31" s="9"/>
      <c r="L31" s="9"/>
      <c r="M31" s="9"/>
      <c r="N31" s="9"/>
      <c r="O31" s="9"/>
      <c r="P31" s="9"/>
      <c r="Q31" s="9"/>
      <c r="R31" s="9"/>
      <c r="S31" s="9"/>
      <c r="T31" s="9"/>
      <c r="U31" s="9"/>
      <c r="V31" s="9"/>
      <c r="W31" s="9"/>
      <c r="X31" s="9"/>
      <c r="Y31" s="9"/>
      <c r="Z31" s="9"/>
      <c r="AA31" s="9"/>
      <c r="AB31" s="9"/>
    </row>
    <row r="32" spans="3:28" x14ac:dyDescent="0.2">
      <c r="C32" s="8"/>
      <c r="D32" s="9"/>
      <c r="E32" s="9"/>
      <c r="F32" s="9"/>
      <c r="G32" s="9"/>
      <c r="H32" s="9"/>
      <c r="I32" s="9"/>
      <c r="J32" s="9"/>
      <c r="K32" s="9"/>
      <c r="L32" s="9"/>
      <c r="M32" s="9"/>
      <c r="N32" s="9"/>
      <c r="O32" s="9"/>
      <c r="P32" s="9"/>
      <c r="Q32" s="9"/>
      <c r="R32" s="9"/>
      <c r="S32" s="9"/>
      <c r="T32" s="9"/>
      <c r="U32" s="9"/>
      <c r="V32" s="9"/>
      <c r="W32" s="9"/>
      <c r="X32" s="9"/>
      <c r="Y32" s="9"/>
      <c r="Z32" s="9"/>
      <c r="AA32" s="9"/>
      <c r="AB32" s="9"/>
    </row>
    <row r="35" spans="3:28" x14ac:dyDescent="0.2">
      <c r="C35" s="8"/>
      <c r="D35" s="9"/>
      <c r="E35" s="9"/>
      <c r="F35" s="9"/>
      <c r="G35" s="9"/>
      <c r="H35" s="9"/>
      <c r="I35" s="9"/>
      <c r="J35" s="9"/>
      <c r="K35" s="9"/>
      <c r="L35" s="9"/>
      <c r="M35" s="9"/>
      <c r="N35" s="9"/>
      <c r="O35" s="9"/>
      <c r="P35" s="9"/>
      <c r="Q35" s="9"/>
      <c r="R35" s="9"/>
      <c r="S35" s="9"/>
      <c r="T35" s="9"/>
      <c r="U35" s="9"/>
      <c r="V35" s="9"/>
      <c r="W35" s="9"/>
      <c r="X35" s="9"/>
      <c r="Y35" s="9"/>
      <c r="Z35" s="9"/>
      <c r="AA35" s="9"/>
      <c r="AB35" s="9"/>
    </row>
    <row r="36" spans="3:28" x14ac:dyDescent="0.2">
      <c r="C36" s="8"/>
      <c r="D36" s="9"/>
      <c r="E36" s="9"/>
      <c r="F36" s="9"/>
      <c r="G36" s="9"/>
      <c r="H36" s="9"/>
      <c r="I36" s="9"/>
      <c r="J36" s="9"/>
      <c r="K36" s="9"/>
      <c r="L36" s="9"/>
      <c r="M36" s="9"/>
      <c r="N36" s="9"/>
      <c r="O36" s="9"/>
      <c r="P36" s="9"/>
      <c r="Q36" s="9"/>
      <c r="R36" s="9"/>
      <c r="S36" s="9"/>
      <c r="T36" s="9"/>
      <c r="U36" s="9"/>
      <c r="V36" s="9"/>
      <c r="W36" s="9"/>
      <c r="X36" s="9"/>
      <c r="Y36" s="9"/>
      <c r="Z36" s="9"/>
      <c r="AA36" s="9"/>
      <c r="AB36" s="9"/>
    </row>
    <row r="39" spans="3:28" x14ac:dyDescent="0.2">
      <c r="C39" s="8"/>
      <c r="D39" s="9"/>
      <c r="E39" s="9"/>
      <c r="F39" s="9"/>
      <c r="G39" s="9"/>
      <c r="H39" s="9"/>
      <c r="I39" s="9"/>
      <c r="J39" s="9"/>
      <c r="K39" s="9"/>
      <c r="L39" s="9"/>
      <c r="M39" s="9"/>
      <c r="N39" s="9"/>
      <c r="O39" s="9"/>
      <c r="P39" s="9"/>
      <c r="Q39" s="9"/>
      <c r="R39" s="9"/>
      <c r="S39" s="9"/>
      <c r="T39" s="9"/>
      <c r="U39" s="9"/>
      <c r="V39" s="9"/>
      <c r="W39" s="9"/>
      <c r="X39" s="9"/>
      <c r="Y39" s="9"/>
      <c r="Z39" s="9"/>
      <c r="AA39" s="9"/>
      <c r="AB39" s="9"/>
    </row>
    <row r="40" spans="3:28" x14ac:dyDescent="0.2">
      <c r="C40" s="8"/>
      <c r="D40" s="9"/>
      <c r="E40" s="9"/>
      <c r="F40" s="9"/>
      <c r="G40" s="9"/>
      <c r="H40" s="9"/>
      <c r="I40" s="9"/>
      <c r="J40" s="9"/>
      <c r="K40" s="9"/>
      <c r="L40" s="9"/>
      <c r="M40" s="9"/>
      <c r="N40" s="9"/>
      <c r="O40" s="9"/>
      <c r="P40" s="9"/>
      <c r="Q40" s="9"/>
      <c r="R40" s="9"/>
      <c r="S40" s="9"/>
      <c r="T40" s="9"/>
      <c r="U40" s="9"/>
      <c r="V40" s="9"/>
      <c r="W40" s="9"/>
      <c r="X40" s="9"/>
      <c r="Y40" s="9"/>
      <c r="Z40" s="9"/>
      <c r="AA40" s="9"/>
      <c r="AB40" s="9"/>
    </row>
    <row r="41" spans="3:28" x14ac:dyDescent="0.2">
      <c r="C41" s="8"/>
      <c r="D41" s="9"/>
      <c r="E41" s="9"/>
      <c r="F41" s="9"/>
      <c r="G41" s="9"/>
      <c r="H41" s="9"/>
      <c r="I41" s="9"/>
      <c r="J41" s="9"/>
      <c r="K41" s="9"/>
      <c r="L41" s="9"/>
      <c r="M41" s="9"/>
      <c r="N41" s="9"/>
      <c r="O41" s="9"/>
      <c r="P41" s="9"/>
      <c r="Q41" s="9"/>
      <c r="R41" s="9"/>
      <c r="S41" s="9"/>
      <c r="T41" s="9"/>
      <c r="U41" s="9"/>
      <c r="V41" s="9"/>
      <c r="W41" s="9"/>
      <c r="X41" s="9"/>
      <c r="Y41" s="9"/>
      <c r="Z41" s="9"/>
      <c r="AA41" s="9"/>
      <c r="AB41" s="9"/>
    </row>
    <row r="44" spans="3:28" x14ac:dyDescent="0.2">
      <c r="C44" s="8"/>
      <c r="D44" s="9"/>
      <c r="E44" s="9"/>
      <c r="F44" s="9"/>
      <c r="G44" s="9"/>
      <c r="H44" s="9"/>
      <c r="I44" s="9"/>
      <c r="J44" s="9"/>
      <c r="K44" s="9"/>
      <c r="L44" s="9"/>
      <c r="M44" s="9"/>
      <c r="N44" s="9"/>
      <c r="O44" s="9"/>
      <c r="P44" s="9"/>
      <c r="Q44" s="9"/>
      <c r="R44" s="9"/>
      <c r="S44" s="9"/>
      <c r="T44" s="9"/>
      <c r="U44" s="9"/>
      <c r="V44" s="9"/>
      <c r="W44" s="9"/>
      <c r="X44" s="9"/>
      <c r="Y44" s="9"/>
      <c r="Z44" s="9"/>
      <c r="AA44" s="9"/>
      <c r="AB44" s="9"/>
    </row>
    <row r="45" spans="3:28" x14ac:dyDescent="0.2">
      <c r="C45" s="8"/>
      <c r="D45" s="9"/>
      <c r="E45" s="9"/>
      <c r="F45" s="9"/>
      <c r="G45" s="9"/>
      <c r="H45" s="9"/>
      <c r="I45" s="9"/>
      <c r="J45" s="9"/>
      <c r="K45" s="9"/>
      <c r="L45" s="9"/>
      <c r="M45" s="9"/>
      <c r="N45" s="9"/>
      <c r="O45" s="9"/>
      <c r="P45" s="9"/>
      <c r="Q45" s="9"/>
      <c r="R45" s="9"/>
      <c r="S45" s="9"/>
      <c r="T45" s="9"/>
      <c r="U45" s="9"/>
      <c r="V45" s="9"/>
      <c r="W45" s="9"/>
      <c r="X45" s="9"/>
      <c r="Y45" s="9"/>
      <c r="Z45" s="9"/>
      <c r="AA45" s="9"/>
      <c r="AB45" s="9"/>
    </row>
    <row r="46" spans="3:28" x14ac:dyDescent="0.2">
      <c r="C46" s="8"/>
      <c r="D46" s="9"/>
      <c r="E46" s="9"/>
      <c r="F46" s="9"/>
      <c r="G46" s="9"/>
      <c r="H46" s="9"/>
      <c r="I46" s="9"/>
      <c r="J46" s="9"/>
      <c r="K46" s="9"/>
      <c r="L46" s="9"/>
      <c r="M46" s="9"/>
      <c r="N46" s="9"/>
      <c r="O46" s="9"/>
      <c r="P46" s="9"/>
      <c r="Q46" s="9"/>
      <c r="R46" s="9"/>
      <c r="S46" s="9"/>
      <c r="T46" s="9"/>
      <c r="U46" s="9"/>
      <c r="V46" s="9"/>
      <c r="W46" s="9"/>
      <c r="X46" s="9"/>
      <c r="Y46" s="9"/>
      <c r="Z46" s="9"/>
      <c r="AA46" s="9"/>
      <c r="AB46" s="9"/>
    </row>
    <row r="49" spans="3:28" x14ac:dyDescent="0.2">
      <c r="C49" s="8"/>
      <c r="D49" s="9"/>
      <c r="E49" s="9"/>
      <c r="F49" s="9"/>
      <c r="G49" s="9"/>
      <c r="H49" s="9"/>
      <c r="I49" s="9"/>
      <c r="J49" s="9"/>
      <c r="K49" s="9"/>
      <c r="L49" s="9"/>
      <c r="M49" s="9"/>
      <c r="N49" s="9"/>
      <c r="O49" s="9"/>
      <c r="P49" s="9"/>
      <c r="Q49" s="9"/>
      <c r="R49" s="9"/>
      <c r="S49" s="9"/>
      <c r="T49" s="9"/>
      <c r="U49" s="9"/>
      <c r="V49" s="9"/>
      <c r="W49" s="9"/>
      <c r="X49" s="9"/>
      <c r="Y49" s="9"/>
      <c r="Z49" s="9"/>
      <c r="AA49" s="9"/>
      <c r="AB49" s="9"/>
    </row>
    <row r="50" spans="3:28" x14ac:dyDescent="0.2">
      <c r="C50" s="8"/>
      <c r="D50" s="9"/>
      <c r="E50" s="9"/>
      <c r="F50" s="9"/>
      <c r="G50" s="9"/>
      <c r="H50" s="9"/>
      <c r="I50" s="9"/>
      <c r="J50" s="9"/>
      <c r="K50" s="9"/>
      <c r="L50" s="9"/>
      <c r="M50" s="9"/>
      <c r="N50" s="9"/>
      <c r="O50" s="9"/>
      <c r="P50" s="9"/>
      <c r="Q50" s="9"/>
      <c r="R50" s="9"/>
      <c r="S50" s="9"/>
      <c r="T50" s="9"/>
      <c r="U50" s="9"/>
      <c r="V50" s="9"/>
      <c r="W50" s="9"/>
      <c r="X50" s="9"/>
      <c r="Y50" s="9"/>
      <c r="Z50" s="9"/>
      <c r="AA50" s="9"/>
      <c r="AB50" s="9"/>
    </row>
    <row r="51" spans="3:28" x14ac:dyDescent="0.2">
      <c r="C51" s="8"/>
      <c r="D51" s="9"/>
      <c r="E51" s="9"/>
      <c r="F51" s="9"/>
      <c r="G51" s="9"/>
      <c r="H51" s="9"/>
      <c r="I51" s="9"/>
      <c r="J51" s="9"/>
      <c r="K51" s="9"/>
      <c r="L51" s="9"/>
      <c r="M51" s="9"/>
      <c r="N51" s="9"/>
      <c r="O51" s="9"/>
      <c r="P51" s="9"/>
      <c r="Q51" s="9"/>
      <c r="R51" s="9"/>
      <c r="S51" s="9"/>
      <c r="T51" s="9"/>
      <c r="U51" s="9"/>
      <c r="V51" s="9"/>
      <c r="W51" s="9"/>
      <c r="X51" s="9"/>
      <c r="Y51" s="9"/>
      <c r="Z51" s="9"/>
      <c r="AA51" s="9"/>
      <c r="AB51" s="9"/>
    </row>
    <row r="54" spans="3:28" x14ac:dyDescent="0.2">
      <c r="C54" s="8"/>
      <c r="D54" s="9"/>
      <c r="E54" s="9"/>
      <c r="F54" s="9"/>
      <c r="G54" s="9"/>
      <c r="H54" s="9"/>
      <c r="I54" s="9"/>
      <c r="J54" s="9"/>
      <c r="K54" s="9"/>
      <c r="L54" s="9"/>
      <c r="M54" s="9"/>
      <c r="N54" s="9"/>
      <c r="O54" s="9"/>
      <c r="P54" s="9"/>
      <c r="Q54" s="9"/>
      <c r="R54" s="9"/>
      <c r="S54" s="9"/>
      <c r="T54" s="9"/>
      <c r="U54" s="9"/>
      <c r="V54" s="9"/>
      <c r="W54" s="9"/>
      <c r="X54" s="9"/>
      <c r="Y54" s="9"/>
      <c r="Z54" s="9"/>
      <c r="AA54" s="9"/>
      <c r="AB54" s="9"/>
    </row>
    <row r="55" spans="3:28" x14ac:dyDescent="0.2">
      <c r="C55" s="8"/>
      <c r="D55" s="9"/>
      <c r="E55" s="9"/>
      <c r="F55" s="9"/>
      <c r="G55" s="9"/>
      <c r="H55" s="9"/>
      <c r="I55" s="9"/>
      <c r="J55" s="9"/>
      <c r="K55" s="9"/>
      <c r="L55" s="9"/>
      <c r="M55" s="9"/>
      <c r="N55" s="9"/>
      <c r="O55" s="9"/>
      <c r="P55" s="9"/>
      <c r="Q55" s="9"/>
      <c r="R55" s="9"/>
      <c r="S55" s="9"/>
      <c r="T55" s="9"/>
      <c r="U55" s="9"/>
      <c r="V55" s="9"/>
      <c r="W55" s="9"/>
      <c r="X55" s="9"/>
      <c r="Y55" s="9"/>
      <c r="Z55" s="9"/>
      <c r="AA55" s="9"/>
      <c r="AB55" s="9"/>
    </row>
    <row r="56" spans="3:28" x14ac:dyDescent="0.2">
      <c r="C56" s="8"/>
      <c r="D56" s="9"/>
      <c r="E56" s="9"/>
      <c r="F56" s="9"/>
      <c r="G56" s="9"/>
      <c r="H56" s="9"/>
      <c r="I56" s="9"/>
      <c r="J56" s="9"/>
      <c r="K56" s="9"/>
      <c r="L56" s="9"/>
      <c r="M56" s="9"/>
      <c r="N56" s="9"/>
      <c r="O56" s="9"/>
      <c r="P56" s="9"/>
      <c r="Q56" s="9"/>
      <c r="R56" s="9"/>
      <c r="S56" s="9"/>
      <c r="T56" s="9"/>
      <c r="U56" s="9"/>
      <c r="V56" s="9"/>
      <c r="W56" s="9"/>
      <c r="X56" s="9"/>
      <c r="Y56" s="9"/>
      <c r="Z56" s="9"/>
      <c r="AA56" s="9"/>
      <c r="AB56" s="9"/>
    </row>
    <row r="59" spans="3:28" x14ac:dyDescent="0.2">
      <c r="C59" s="8"/>
      <c r="D59" s="9"/>
      <c r="E59" s="9"/>
      <c r="F59" s="9"/>
      <c r="G59" s="9"/>
      <c r="H59" s="9"/>
      <c r="I59" s="9"/>
      <c r="J59" s="9"/>
      <c r="K59" s="9"/>
      <c r="L59" s="9"/>
      <c r="M59" s="9"/>
      <c r="N59" s="9"/>
      <c r="O59" s="9"/>
      <c r="P59" s="9"/>
      <c r="Q59" s="9"/>
      <c r="R59" s="9"/>
      <c r="S59" s="9"/>
      <c r="T59" s="9"/>
      <c r="U59" s="9"/>
      <c r="V59" s="9"/>
      <c r="W59" s="9"/>
      <c r="X59" s="9"/>
      <c r="Y59" s="9"/>
      <c r="Z59" s="9"/>
      <c r="AA59" s="9"/>
      <c r="AB59" s="9"/>
    </row>
    <row r="60" spans="3:28" x14ac:dyDescent="0.2">
      <c r="C60" s="8"/>
      <c r="D60" s="9"/>
      <c r="E60" s="9"/>
      <c r="F60" s="9"/>
      <c r="G60" s="9"/>
      <c r="H60" s="9"/>
      <c r="I60" s="9"/>
      <c r="J60" s="9"/>
      <c r="K60" s="9"/>
      <c r="L60" s="9"/>
      <c r="M60" s="9"/>
      <c r="N60" s="9"/>
      <c r="O60" s="9"/>
      <c r="P60" s="9"/>
      <c r="Q60" s="9"/>
      <c r="R60" s="9"/>
      <c r="S60" s="9"/>
      <c r="T60" s="9"/>
      <c r="U60" s="9"/>
      <c r="V60" s="9"/>
      <c r="W60" s="9"/>
      <c r="X60" s="9"/>
      <c r="Y60" s="9"/>
      <c r="Z60" s="9"/>
      <c r="AA60" s="9"/>
      <c r="AB60" s="9"/>
    </row>
    <row r="61" spans="3:28" x14ac:dyDescent="0.2">
      <c r="C61" s="8"/>
      <c r="D61" s="9"/>
      <c r="E61" s="9"/>
      <c r="F61" s="9"/>
      <c r="G61" s="9"/>
      <c r="H61" s="9"/>
      <c r="I61" s="9"/>
      <c r="J61" s="9"/>
      <c r="K61" s="9"/>
      <c r="L61" s="9"/>
      <c r="M61" s="9"/>
      <c r="N61" s="9"/>
      <c r="O61" s="9"/>
      <c r="P61" s="9"/>
      <c r="Q61" s="9"/>
      <c r="R61" s="9"/>
      <c r="S61" s="9"/>
      <c r="T61" s="9"/>
      <c r="U61" s="9"/>
      <c r="V61" s="9"/>
      <c r="W61" s="9"/>
      <c r="X61" s="9"/>
      <c r="Y61" s="9"/>
      <c r="Z61" s="9"/>
      <c r="AA61" s="9"/>
      <c r="AB61" s="9"/>
    </row>
    <row r="64" spans="3:28" x14ac:dyDescent="0.2">
      <c r="C64" s="8"/>
      <c r="D64" s="9"/>
      <c r="E64" s="9"/>
      <c r="F64" s="9"/>
      <c r="G64" s="9"/>
      <c r="H64" s="9"/>
      <c r="I64" s="9"/>
      <c r="J64" s="9"/>
      <c r="K64" s="9"/>
      <c r="L64" s="9"/>
      <c r="M64" s="9"/>
      <c r="N64" s="9"/>
      <c r="O64" s="9"/>
      <c r="P64" s="9"/>
      <c r="Q64" s="9"/>
      <c r="R64" s="9"/>
      <c r="S64" s="9"/>
      <c r="T64" s="9"/>
      <c r="U64" s="9"/>
      <c r="V64" s="9"/>
      <c r="W64" s="9"/>
      <c r="X64" s="9"/>
      <c r="Y64" s="9"/>
      <c r="Z64" s="9"/>
      <c r="AA64" s="9"/>
      <c r="AB64" s="9"/>
    </row>
    <row r="65" spans="3:28" x14ac:dyDescent="0.2">
      <c r="C65" s="8"/>
      <c r="D65" s="9"/>
      <c r="E65" s="9"/>
      <c r="F65" s="9"/>
      <c r="G65" s="9"/>
      <c r="H65" s="9"/>
      <c r="I65" s="9"/>
      <c r="J65" s="9"/>
      <c r="K65" s="9"/>
      <c r="L65" s="9"/>
      <c r="M65" s="9"/>
      <c r="N65" s="9"/>
      <c r="O65" s="9"/>
      <c r="P65" s="9"/>
      <c r="Q65" s="9"/>
      <c r="R65" s="9"/>
      <c r="S65" s="9"/>
      <c r="T65" s="9"/>
      <c r="U65" s="9"/>
      <c r="V65" s="9"/>
      <c r="W65" s="9"/>
      <c r="X65" s="9"/>
      <c r="Y65" s="9"/>
      <c r="Z65" s="9"/>
      <c r="AA65" s="9"/>
      <c r="AB65" s="9"/>
    </row>
    <row r="66" spans="3:28" x14ac:dyDescent="0.2">
      <c r="C66" s="8"/>
      <c r="D66" s="9"/>
      <c r="E66" s="9"/>
      <c r="F66" s="9"/>
      <c r="G66" s="9"/>
      <c r="H66" s="9"/>
      <c r="I66" s="9"/>
      <c r="J66" s="9"/>
      <c r="K66" s="9"/>
      <c r="L66" s="9"/>
      <c r="M66" s="9"/>
      <c r="N66" s="9"/>
      <c r="O66" s="9"/>
      <c r="P66" s="9"/>
      <c r="Q66" s="9"/>
      <c r="R66" s="9"/>
      <c r="S66" s="9"/>
      <c r="T66" s="9"/>
      <c r="U66" s="9"/>
      <c r="V66" s="9"/>
      <c r="W66" s="9"/>
      <c r="X66" s="9"/>
      <c r="Y66" s="9"/>
      <c r="Z66" s="9"/>
      <c r="AA66" s="9"/>
      <c r="AB66" s="9"/>
    </row>
    <row r="69" spans="3:28" x14ac:dyDescent="0.2">
      <c r="C69" s="8"/>
      <c r="D69" s="9"/>
      <c r="E69" s="9"/>
      <c r="F69" s="9"/>
      <c r="G69" s="9"/>
      <c r="H69" s="9"/>
      <c r="I69" s="9"/>
      <c r="J69" s="9"/>
      <c r="K69" s="9"/>
      <c r="L69" s="9"/>
      <c r="M69" s="9"/>
      <c r="N69" s="9"/>
      <c r="O69" s="9"/>
      <c r="P69" s="9"/>
      <c r="Q69" s="9"/>
      <c r="R69" s="9"/>
      <c r="S69" s="9"/>
      <c r="T69" s="9"/>
      <c r="U69" s="9"/>
      <c r="V69" s="9"/>
      <c r="W69" s="9"/>
      <c r="X69" s="9"/>
      <c r="Y69" s="9"/>
      <c r="Z69" s="9"/>
      <c r="AA69" s="9"/>
      <c r="AB69" s="9"/>
    </row>
    <row r="70" spans="3:28" x14ac:dyDescent="0.2">
      <c r="C70" s="8"/>
      <c r="D70" s="9"/>
      <c r="E70" s="9"/>
      <c r="F70" s="9"/>
      <c r="G70" s="9"/>
      <c r="H70" s="9"/>
      <c r="I70" s="9"/>
      <c r="J70" s="9"/>
      <c r="K70" s="9"/>
      <c r="L70" s="9"/>
      <c r="M70" s="9"/>
      <c r="N70" s="9"/>
      <c r="O70" s="9"/>
      <c r="P70" s="9"/>
      <c r="Q70" s="9"/>
      <c r="R70" s="9"/>
      <c r="S70" s="9"/>
      <c r="T70" s="9"/>
      <c r="U70" s="9"/>
      <c r="V70" s="9"/>
      <c r="W70" s="9"/>
      <c r="X70" s="9"/>
      <c r="Y70" s="9"/>
      <c r="Z70" s="9"/>
      <c r="AA70" s="9"/>
      <c r="AB70" s="9"/>
    </row>
    <row r="71" spans="3:28" x14ac:dyDescent="0.2">
      <c r="C71" s="8"/>
      <c r="D71" s="9"/>
      <c r="E71" s="9"/>
      <c r="F71" s="9"/>
      <c r="G71" s="9"/>
      <c r="H71" s="9"/>
      <c r="I71" s="9"/>
      <c r="J71" s="9"/>
      <c r="K71" s="9"/>
      <c r="L71" s="9"/>
      <c r="M71" s="9"/>
      <c r="N71" s="9"/>
      <c r="O71" s="9"/>
      <c r="P71" s="9"/>
      <c r="Q71" s="9"/>
      <c r="R71" s="9"/>
      <c r="S71" s="9"/>
      <c r="T71" s="9"/>
      <c r="U71" s="9"/>
      <c r="V71" s="9"/>
      <c r="W71" s="9"/>
      <c r="X71" s="9"/>
      <c r="Y71" s="9"/>
      <c r="Z71" s="9"/>
      <c r="AA71" s="9"/>
      <c r="AB71" s="9"/>
    </row>
    <row r="74" spans="3:28" x14ac:dyDescent="0.2">
      <c r="C74" s="8"/>
      <c r="D74" s="9"/>
      <c r="E74" s="9"/>
      <c r="F74" s="9"/>
      <c r="G74" s="9"/>
      <c r="H74" s="9"/>
      <c r="I74" s="9"/>
      <c r="J74" s="9"/>
      <c r="K74" s="9"/>
      <c r="L74" s="9"/>
      <c r="M74" s="9"/>
      <c r="N74" s="9"/>
      <c r="O74" s="9"/>
      <c r="P74" s="9"/>
      <c r="Q74" s="9"/>
      <c r="R74" s="9"/>
      <c r="S74" s="9"/>
      <c r="T74" s="9"/>
      <c r="U74" s="9"/>
      <c r="V74" s="9"/>
      <c r="W74" s="9"/>
      <c r="X74" s="9"/>
      <c r="Y74" s="9"/>
      <c r="Z74" s="9"/>
      <c r="AA74" s="9"/>
      <c r="AB74" s="9"/>
    </row>
    <row r="75" spans="3:28" x14ac:dyDescent="0.2">
      <c r="C75" s="8"/>
      <c r="D75" s="9"/>
      <c r="E75" s="9"/>
      <c r="F75" s="9"/>
      <c r="G75" s="9"/>
      <c r="H75" s="9"/>
      <c r="I75" s="9"/>
      <c r="J75" s="9"/>
      <c r="K75" s="9"/>
      <c r="L75" s="9"/>
      <c r="M75" s="9"/>
      <c r="N75" s="9"/>
      <c r="O75" s="9"/>
      <c r="P75" s="9"/>
      <c r="Q75" s="9"/>
      <c r="R75" s="9"/>
      <c r="S75" s="9"/>
      <c r="T75" s="9"/>
      <c r="U75" s="9"/>
      <c r="V75" s="9"/>
      <c r="W75" s="9"/>
      <c r="X75" s="9"/>
      <c r="Y75" s="9"/>
      <c r="Z75" s="9"/>
      <c r="AA75" s="9"/>
      <c r="AB75" s="9"/>
    </row>
    <row r="76" spans="3:28" x14ac:dyDescent="0.2">
      <c r="C76" s="8"/>
      <c r="D76" s="9"/>
      <c r="E76" s="9"/>
      <c r="F76" s="9"/>
      <c r="G76" s="9"/>
      <c r="H76" s="9"/>
      <c r="I76" s="9"/>
      <c r="J76" s="9"/>
      <c r="K76" s="9"/>
      <c r="L76" s="9"/>
      <c r="M76" s="9"/>
      <c r="N76" s="9"/>
      <c r="O76" s="9"/>
      <c r="P76" s="9"/>
      <c r="Q76" s="9"/>
      <c r="R76" s="9"/>
      <c r="S76" s="9"/>
      <c r="T76" s="9"/>
      <c r="U76" s="9"/>
      <c r="V76" s="9"/>
      <c r="W76" s="9"/>
      <c r="X76" s="9"/>
      <c r="Y76" s="9"/>
      <c r="Z76" s="9"/>
      <c r="AA76" s="9"/>
      <c r="AB76" s="9"/>
    </row>
    <row r="79" spans="3:28" x14ac:dyDescent="0.2">
      <c r="C79" s="8"/>
      <c r="D79" s="9"/>
      <c r="E79" s="9"/>
      <c r="F79" s="9"/>
      <c r="G79" s="9"/>
      <c r="H79" s="9"/>
      <c r="I79" s="9"/>
      <c r="J79" s="9"/>
      <c r="K79" s="9"/>
      <c r="L79" s="9"/>
      <c r="M79" s="9"/>
      <c r="N79" s="9"/>
      <c r="O79" s="9"/>
      <c r="P79" s="9"/>
      <c r="Q79" s="9"/>
      <c r="R79" s="9"/>
      <c r="S79" s="9"/>
      <c r="T79" s="9"/>
      <c r="U79" s="9"/>
      <c r="V79" s="9"/>
      <c r="W79" s="9"/>
      <c r="X79" s="9"/>
      <c r="Y79" s="9"/>
      <c r="Z79" s="9"/>
      <c r="AA79" s="9"/>
      <c r="AB79" s="9"/>
    </row>
    <row r="80" spans="3:28" x14ac:dyDescent="0.2">
      <c r="C80" s="8"/>
      <c r="D80" s="9"/>
      <c r="E80" s="9"/>
      <c r="F80" s="9"/>
      <c r="G80" s="9"/>
      <c r="H80" s="9"/>
      <c r="I80" s="9"/>
      <c r="J80" s="9"/>
      <c r="K80" s="9"/>
      <c r="L80" s="9"/>
      <c r="M80" s="9"/>
      <c r="N80" s="9"/>
      <c r="O80" s="9"/>
      <c r="P80" s="9"/>
      <c r="Q80" s="9"/>
      <c r="R80" s="9"/>
      <c r="S80" s="9"/>
      <c r="T80" s="9"/>
      <c r="U80" s="9"/>
      <c r="V80" s="9"/>
      <c r="W80" s="9"/>
      <c r="X80" s="9"/>
      <c r="Y80" s="9"/>
      <c r="Z80" s="9"/>
      <c r="AA80" s="9"/>
      <c r="AB80" s="9"/>
    </row>
    <row r="81" spans="3:28" x14ac:dyDescent="0.2">
      <c r="C81" s="8"/>
      <c r="D81" s="9"/>
      <c r="E81" s="9"/>
      <c r="F81" s="9"/>
      <c r="G81" s="9"/>
      <c r="H81" s="9"/>
      <c r="I81" s="9"/>
      <c r="J81" s="9"/>
      <c r="K81" s="9"/>
      <c r="L81" s="9"/>
      <c r="M81" s="9"/>
      <c r="N81" s="9"/>
      <c r="O81" s="9"/>
      <c r="P81" s="9"/>
      <c r="Q81" s="9"/>
      <c r="R81" s="9"/>
      <c r="S81" s="9"/>
      <c r="T81" s="9"/>
      <c r="U81" s="9"/>
      <c r="V81" s="9"/>
      <c r="W81" s="9"/>
      <c r="X81" s="9"/>
      <c r="Y81" s="9"/>
      <c r="Z81" s="9"/>
      <c r="AA81" s="9"/>
      <c r="AB81" s="9"/>
    </row>
    <row r="84" spans="3:28" x14ac:dyDescent="0.2">
      <c r="C84" s="8"/>
      <c r="D84" s="9"/>
      <c r="E84" s="9"/>
      <c r="F84" s="9"/>
      <c r="G84" s="9"/>
      <c r="H84" s="9"/>
      <c r="I84" s="9"/>
      <c r="J84" s="9"/>
      <c r="K84" s="9"/>
      <c r="L84" s="9"/>
      <c r="M84" s="9"/>
      <c r="N84" s="9"/>
      <c r="O84" s="9"/>
      <c r="P84" s="9"/>
      <c r="Q84" s="9"/>
      <c r="R84" s="9"/>
      <c r="S84" s="9"/>
      <c r="T84" s="9"/>
      <c r="U84" s="9"/>
      <c r="V84" s="9"/>
      <c r="W84" s="9"/>
      <c r="X84" s="9"/>
      <c r="Y84" s="9"/>
      <c r="Z84" s="9"/>
      <c r="AA84" s="9"/>
      <c r="AB84" s="9"/>
    </row>
    <row r="85" spans="3:28" x14ac:dyDescent="0.2">
      <c r="C85" s="8"/>
      <c r="D85" s="9"/>
      <c r="E85" s="9"/>
      <c r="F85" s="9"/>
      <c r="G85" s="9"/>
      <c r="H85" s="9"/>
      <c r="I85" s="9"/>
      <c r="J85" s="9"/>
      <c r="K85" s="9"/>
      <c r="L85" s="9"/>
      <c r="M85" s="9"/>
      <c r="N85" s="9"/>
      <c r="O85" s="9"/>
      <c r="P85" s="9"/>
      <c r="Q85" s="9"/>
      <c r="R85" s="9"/>
      <c r="S85" s="9"/>
      <c r="T85" s="9"/>
      <c r="U85" s="9"/>
      <c r="V85" s="9"/>
      <c r="W85" s="9"/>
      <c r="X85" s="9"/>
      <c r="Y85" s="9"/>
      <c r="Z85" s="9"/>
      <c r="AA85" s="9"/>
      <c r="AB85" s="9"/>
    </row>
    <row r="86" spans="3:28" x14ac:dyDescent="0.2">
      <c r="C86" s="8"/>
      <c r="D86" s="9"/>
      <c r="E86" s="9"/>
      <c r="F86" s="9"/>
      <c r="G86" s="9"/>
      <c r="H86" s="9"/>
      <c r="I86" s="9"/>
      <c r="J86" s="9"/>
      <c r="K86" s="9"/>
      <c r="L86" s="9"/>
      <c r="M86" s="9"/>
      <c r="N86" s="9"/>
      <c r="O86" s="9"/>
      <c r="P86" s="9"/>
      <c r="Q86" s="9"/>
      <c r="R86" s="9"/>
      <c r="S86" s="9"/>
      <c r="T86" s="9"/>
      <c r="U86" s="9"/>
      <c r="V86" s="9"/>
      <c r="W86" s="9"/>
      <c r="X86" s="9"/>
      <c r="Y86" s="9"/>
      <c r="Z86" s="9"/>
      <c r="AA86" s="9"/>
      <c r="AB86" s="9"/>
    </row>
    <row r="89" spans="3:28" x14ac:dyDescent="0.2">
      <c r="C89" s="8"/>
      <c r="D89" s="9"/>
      <c r="E89" s="9"/>
      <c r="F89" s="9"/>
      <c r="G89" s="9"/>
      <c r="H89" s="9"/>
      <c r="I89" s="9"/>
      <c r="J89" s="9"/>
      <c r="K89" s="9"/>
      <c r="L89" s="9"/>
      <c r="M89" s="9"/>
      <c r="N89" s="9"/>
      <c r="O89" s="9"/>
      <c r="P89" s="9"/>
      <c r="Q89" s="9"/>
      <c r="R89" s="9"/>
      <c r="S89" s="9"/>
      <c r="T89" s="9"/>
      <c r="U89" s="9"/>
      <c r="V89" s="9"/>
      <c r="W89" s="9"/>
      <c r="X89" s="9"/>
      <c r="Y89" s="9"/>
      <c r="Z89" s="9"/>
      <c r="AA89" s="9"/>
      <c r="AB89" s="9"/>
    </row>
    <row r="90" spans="3:28" x14ac:dyDescent="0.2">
      <c r="C90" s="8"/>
      <c r="D90" s="9"/>
      <c r="E90" s="9"/>
      <c r="F90" s="9"/>
      <c r="G90" s="9"/>
      <c r="H90" s="9"/>
      <c r="I90" s="9"/>
      <c r="J90" s="9"/>
      <c r="K90" s="9"/>
      <c r="L90" s="9"/>
      <c r="M90" s="9"/>
      <c r="N90" s="9"/>
      <c r="O90" s="9"/>
      <c r="P90" s="9"/>
      <c r="Q90" s="9"/>
      <c r="R90" s="9"/>
      <c r="S90" s="9"/>
      <c r="T90" s="9"/>
      <c r="U90" s="9"/>
      <c r="V90" s="9"/>
      <c r="W90" s="9"/>
      <c r="X90" s="9"/>
      <c r="Y90" s="9"/>
      <c r="Z90" s="9"/>
      <c r="AA90" s="9"/>
      <c r="AB90" s="9"/>
    </row>
    <row r="91" spans="3:28" x14ac:dyDescent="0.2">
      <c r="C91" s="8"/>
      <c r="D91" s="9"/>
      <c r="E91" s="9"/>
      <c r="F91" s="9"/>
      <c r="G91" s="9"/>
      <c r="H91" s="9"/>
      <c r="I91" s="9"/>
      <c r="J91" s="9"/>
      <c r="K91" s="9"/>
      <c r="L91" s="9"/>
      <c r="M91" s="9"/>
      <c r="N91" s="9"/>
      <c r="O91" s="9"/>
      <c r="P91" s="9"/>
      <c r="Q91" s="9"/>
      <c r="R91" s="9"/>
      <c r="S91" s="9"/>
      <c r="T91" s="9"/>
      <c r="U91" s="9"/>
      <c r="V91" s="9"/>
      <c r="W91" s="9"/>
      <c r="X91" s="9"/>
      <c r="Y91" s="9"/>
      <c r="Z91" s="9"/>
      <c r="AA91" s="9"/>
      <c r="AB91" s="9"/>
    </row>
    <row r="94" spans="3:28" x14ac:dyDescent="0.2">
      <c r="C94" s="8"/>
      <c r="D94" s="9"/>
      <c r="E94" s="9"/>
      <c r="F94" s="9"/>
      <c r="G94" s="9"/>
      <c r="H94" s="9"/>
      <c r="I94" s="9"/>
      <c r="J94" s="9"/>
      <c r="K94" s="9"/>
      <c r="L94" s="9"/>
      <c r="M94" s="9"/>
      <c r="N94" s="9"/>
      <c r="O94" s="9"/>
      <c r="P94" s="9"/>
      <c r="Q94" s="9"/>
      <c r="R94" s="9"/>
      <c r="S94" s="9"/>
      <c r="T94" s="9"/>
      <c r="U94" s="9"/>
      <c r="V94" s="9"/>
      <c r="W94" s="9"/>
      <c r="X94" s="9"/>
      <c r="Y94" s="9"/>
      <c r="Z94" s="9"/>
      <c r="AA94" s="9"/>
      <c r="AB94" s="9"/>
    </row>
    <row r="95" spans="3:28" x14ac:dyDescent="0.2">
      <c r="C95" s="8"/>
      <c r="D95" s="9"/>
      <c r="E95" s="9"/>
      <c r="F95" s="9"/>
      <c r="G95" s="9"/>
      <c r="H95" s="9"/>
      <c r="I95" s="9"/>
      <c r="J95" s="9"/>
      <c r="K95" s="9"/>
      <c r="L95" s="9"/>
      <c r="M95" s="9"/>
      <c r="N95" s="9"/>
      <c r="O95" s="9"/>
      <c r="P95" s="9"/>
      <c r="Q95" s="9"/>
      <c r="R95" s="9"/>
      <c r="S95" s="9"/>
      <c r="T95" s="9"/>
      <c r="U95" s="9"/>
      <c r="V95" s="9"/>
      <c r="W95" s="9"/>
      <c r="X95" s="9"/>
      <c r="Y95" s="9"/>
      <c r="Z95" s="9"/>
      <c r="AA95" s="9"/>
      <c r="AB95" s="9"/>
    </row>
    <row r="96" spans="3:28" x14ac:dyDescent="0.2">
      <c r="C96" s="8"/>
      <c r="D96" s="9"/>
      <c r="E96" s="9"/>
      <c r="F96" s="9"/>
      <c r="G96" s="9"/>
      <c r="H96" s="9"/>
      <c r="I96" s="9"/>
      <c r="J96" s="9"/>
      <c r="K96" s="9"/>
      <c r="L96" s="9"/>
      <c r="M96" s="9"/>
      <c r="N96" s="9"/>
      <c r="O96" s="9"/>
      <c r="P96" s="9"/>
      <c r="Q96" s="9"/>
      <c r="R96" s="9"/>
      <c r="S96" s="9"/>
      <c r="T96" s="9"/>
      <c r="U96" s="9"/>
      <c r="V96" s="9"/>
      <c r="W96" s="9"/>
      <c r="X96" s="9"/>
      <c r="Y96" s="9"/>
      <c r="Z96" s="9"/>
      <c r="AA96" s="9"/>
      <c r="AB96" s="9"/>
    </row>
    <row r="99" spans="3:28" x14ac:dyDescent="0.2">
      <c r="C99" s="8"/>
      <c r="D99" s="9"/>
      <c r="E99" s="9"/>
      <c r="F99" s="9"/>
      <c r="G99" s="9"/>
      <c r="H99" s="9"/>
      <c r="I99" s="9"/>
      <c r="J99" s="9"/>
      <c r="K99" s="9"/>
      <c r="L99" s="9"/>
      <c r="M99" s="9"/>
      <c r="N99" s="9"/>
      <c r="O99" s="9"/>
      <c r="P99" s="9"/>
      <c r="Q99" s="9"/>
      <c r="R99" s="9"/>
      <c r="S99" s="9"/>
      <c r="T99" s="9"/>
      <c r="U99" s="9"/>
      <c r="V99" s="9"/>
      <c r="W99" s="9"/>
      <c r="X99" s="9"/>
      <c r="Y99" s="9"/>
      <c r="Z99" s="9"/>
      <c r="AA99" s="9"/>
      <c r="AB99" s="9"/>
    </row>
    <row r="100" spans="3:28" x14ac:dyDescent="0.2">
      <c r="C100" s="8"/>
      <c r="D100" s="9"/>
      <c r="E100" s="9"/>
      <c r="F100" s="9"/>
      <c r="G100" s="9"/>
      <c r="H100" s="9"/>
      <c r="I100" s="9"/>
      <c r="J100" s="9"/>
      <c r="K100" s="9"/>
      <c r="L100" s="9"/>
      <c r="M100" s="9"/>
      <c r="N100" s="9"/>
      <c r="O100" s="9"/>
      <c r="P100" s="9"/>
      <c r="Q100" s="9"/>
      <c r="R100" s="9"/>
      <c r="S100" s="9"/>
      <c r="T100" s="9"/>
      <c r="U100" s="9"/>
      <c r="V100" s="9"/>
      <c r="W100" s="9"/>
      <c r="X100" s="9"/>
      <c r="Y100" s="9"/>
      <c r="Z100" s="9"/>
      <c r="AA100" s="9"/>
      <c r="AB100" s="9"/>
    </row>
    <row r="101" spans="3:28" x14ac:dyDescent="0.2">
      <c r="C101" s="8"/>
      <c r="D101" s="9"/>
      <c r="E101" s="9"/>
      <c r="F101" s="9"/>
      <c r="G101" s="9"/>
      <c r="H101" s="9"/>
      <c r="I101" s="9"/>
      <c r="J101" s="9"/>
      <c r="K101" s="9"/>
      <c r="L101" s="9"/>
      <c r="M101" s="9"/>
      <c r="N101" s="9"/>
      <c r="O101" s="9"/>
      <c r="P101" s="9"/>
      <c r="Q101" s="9"/>
      <c r="R101" s="9"/>
      <c r="S101" s="9"/>
      <c r="T101" s="9"/>
      <c r="U101" s="9"/>
      <c r="V101" s="9"/>
      <c r="W101" s="9"/>
      <c r="X101" s="9"/>
      <c r="Y101" s="9"/>
      <c r="Z101" s="9"/>
      <c r="AA101" s="9"/>
      <c r="AB101" s="9"/>
    </row>
    <row r="104" spans="3:28" x14ac:dyDescent="0.2">
      <c r="C104" s="8"/>
      <c r="D104" s="9"/>
      <c r="E104" s="9"/>
      <c r="F104" s="9"/>
      <c r="G104" s="9"/>
      <c r="H104" s="9"/>
      <c r="I104" s="9"/>
      <c r="J104" s="9"/>
      <c r="K104" s="9"/>
      <c r="L104" s="9"/>
      <c r="M104" s="9"/>
      <c r="N104" s="9"/>
      <c r="O104" s="9"/>
      <c r="P104" s="9"/>
      <c r="Q104" s="9"/>
      <c r="R104" s="9"/>
      <c r="S104" s="9"/>
      <c r="T104" s="9"/>
      <c r="U104" s="9"/>
      <c r="V104" s="9"/>
      <c r="W104" s="9"/>
      <c r="X104" s="9"/>
      <c r="Y104" s="9"/>
      <c r="Z104" s="9"/>
      <c r="AA104" s="9"/>
      <c r="AB104" s="9"/>
    </row>
    <row r="105" spans="3:28" x14ac:dyDescent="0.2">
      <c r="C105" s="8"/>
      <c r="D105" s="9"/>
      <c r="E105" s="9"/>
      <c r="F105" s="9"/>
      <c r="G105" s="9"/>
      <c r="H105" s="9"/>
      <c r="I105" s="9"/>
      <c r="J105" s="9"/>
      <c r="K105" s="9"/>
      <c r="L105" s="9"/>
      <c r="M105" s="9"/>
      <c r="N105" s="9"/>
      <c r="O105" s="9"/>
      <c r="P105" s="9"/>
      <c r="Q105" s="9"/>
      <c r="R105" s="9"/>
      <c r="S105" s="9"/>
      <c r="T105" s="9"/>
      <c r="U105" s="9"/>
      <c r="V105" s="9"/>
      <c r="W105" s="9"/>
      <c r="X105" s="9"/>
      <c r="Y105" s="9"/>
      <c r="Z105" s="9"/>
      <c r="AA105" s="9"/>
      <c r="AB105" s="9"/>
    </row>
    <row r="108" spans="3:28" x14ac:dyDescent="0.2">
      <c r="C108" s="8"/>
      <c r="D108" s="9"/>
      <c r="E108" s="9"/>
      <c r="F108" s="9"/>
      <c r="G108" s="9"/>
      <c r="H108" s="9"/>
      <c r="I108" s="9"/>
      <c r="J108" s="9"/>
      <c r="K108" s="9"/>
      <c r="L108" s="9"/>
      <c r="M108" s="9"/>
      <c r="N108" s="9"/>
      <c r="O108" s="9"/>
      <c r="P108" s="9"/>
      <c r="Q108" s="9"/>
      <c r="R108" s="9"/>
      <c r="S108" s="9"/>
      <c r="T108" s="9"/>
      <c r="U108" s="9"/>
      <c r="V108" s="9"/>
      <c r="W108" s="9"/>
      <c r="X108" s="9"/>
      <c r="Y108" s="9"/>
      <c r="Z108" s="9"/>
      <c r="AA108" s="9"/>
      <c r="AB108" s="9"/>
    </row>
    <row r="109" spans="3:28" x14ac:dyDescent="0.2">
      <c r="C109" s="8"/>
      <c r="D109" s="9"/>
      <c r="E109" s="9"/>
      <c r="F109" s="9"/>
      <c r="G109" s="9"/>
      <c r="H109" s="9"/>
      <c r="I109" s="9"/>
      <c r="J109" s="9"/>
      <c r="K109" s="9"/>
      <c r="L109" s="9"/>
      <c r="M109" s="9"/>
      <c r="N109" s="9"/>
      <c r="O109" s="9"/>
      <c r="P109" s="9"/>
      <c r="Q109" s="9"/>
      <c r="R109" s="9"/>
      <c r="S109" s="9"/>
      <c r="T109" s="9"/>
      <c r="U109" s="9"/>
      <c r="V109" s="9"/>
      <c r="W109" s="9"/>
      <c r="X109" s="9"/>
      <c r="Y109" s="9"/>
      <c r="Z109" s="9"/>
      <c r="AA109" s="9"/>
      <c r="AB109" s="9"/>
    </row>
    <row r="112" spans="3:28" x14ac:dyDescent="0.2">
      <c r="C112" s="8"/>
      <c r="D112" s="9"/>
      <c r="E112" s="9"/>
      <c r="F112" s="9"/>
      <c r="G112" s="9"/>
      <c r="H112" s="9"/>
      <c r="I112" s="9"/>
      <c r="J112" s="9"/>
      <c r="K112" s="9"/>
      <c r="L112" s="9"/>
      <c r="M112" s="9"/>
      <c r="N112" s="9"/>
      <c r="O112" s="9"/>
      <c r="P112" s="9"/>
      <c r="Q112" s="9"/>
      <c r="R112" s="9"/>
      <c r="S112" s="9"/>
      <c r="T112" s="9"/>
      <c r="U112" s="9"/>
      <c r="V112" s="9"/>
      <c r="W112" s="9"/>
      <c r="X112" s="9"/>
      <c r="Y112" s="9"/>
      <c r="Z112" s="9"/>
      <c r="AA112" s="9"/>
      <c r="AB112" s="9"/>
    </row>
    <row r="113" spans="3:28" x14ac:dyDescent="0.2">
      <c r="C113" s="8"/>
      <c r="D113" s="9"/>
      <c r="E113" s="9"/>
      <c r="F113" s="9"/>
      <c r="G113" s="9"/>
      <c r="H113" s="9"/>
      <c r="I113" s="9"/>
      <c r="J113" s="9"/>
      <c r="K113" s="9"/>
      <c r="L113" s="9"/>
      <c r="M113" s="9"/>
      <c r="N113" s="9"/>
      <c r="O113" s="9"/>
      <c r="P113" s="9"/>
      <c r="Q113" s="9"/>
      <c r="R113" s="9"/>
      <c r="S113" s="9"/>
      <c r="T113" s="9"/>
      <c r="U113" s="9"/>
      <c r="V113" s="9"/>
      <c r="W113" s="9"/>
      <c r="X113" s="9"/>
      <c r="Y113" s="9"/>
      <c r="Z113" s="9"/>
      <c r="AA113" s="9"/>
      <c r="AB113" s="9"/>
    </row>
    <row r="116" spans="3:28" x14ac:dyDescent="0.2">
      <c r="C116" s="8"/>
      <c r="D116" s="9"/>
      <c r="E116" s="9"/>
      <c r="F116" s="9"/>
      <c r="G116" s="9"/>
      <c r="H116" s="9"/>
      <c r="I116" s="9"/>
      <c r="J116" s="9"/>
      <c r="K116" s="9"/>
      <c r="L116" s="9"/>
      <c r="M116" s="9"/>
      <c r="N116" s="9"/>
      <c r="O116" s="9"/>
      <c r="P116" s="9"/>
      <c r="Q116" s="9"/>
      <c r="R116" s="9"/>
      <c r="S116" s="9"/>
      <c r="T116" s="9"/>
      <c r="U116" s="9"/>
      <c r="V116" s="9"/>
      <c r="W116" s="9"/>
      <c r="X116" s="9"/>
      <c r="Y116" s="9"/>
      <c r="Z116" s="9"/>
      <c r="AA116" s="9"/>
      <c r="AB116" s="9"/>
    </row>
    <row r="117" spans="3:28" x14ac:dyDescent="0.2">
      <c r="C117" s="8"/>
      <c r="D117" s="9"/>
      <c r="E117" s="9"/>
      <c r="F117" s="9"/>
      <c r="G117" s="9"/>
      <c r="H117" s="9"/>
      <c r="I117" s="9"/>
      <c r="J117" s="9"/>
      <c r="K117" s="9"/>
      <c r="L117" s="9"/>
      <c r="M117" s="9"/>
      <c r="N117" s="9"/>
      <c r="O117" s="9"/>
      <c r="P117" s="9"/>
      <c r="Q117" s="9"/>
      <c r="R117" s="9"/>
      <c r="S117" s="9"/>
      <c r="T117" s="9"/>
      <c r="U117" s="9"/>
      <c r="V117" s="9"/>
      <c r="W117" s="9"/>
      <c r="X117" s="9"/>
      <c r="Y117" s="9"/>
      <c r="Z117" s="9"/>
      <c r="AA117" s="9"/>
      <c r="AB117" s="9"/>
    </row>
    <row r="120" spans="3:28" x14ac:dyDescent="0.2">
      <c r="C120" s="8"/>
      <c r="D120" s="9"/>
      <c r="E120" s="9"/>
      <c r="F120" s="9"/>
      <c r="G120" s="9"/>
      <c r="H120" s="9"/>
      <c r="I120" s="9"/>
      <c r="J120" s="9"/>
      <c r="K120" s="9"/>
      <c r="L120" s="9"/>
      <c r="M120" s="9"/>
      <c r="N120" s="9"/>
      <c r="O120" s="9"/>
      <c r="P120" s="9"/>
      <c r="Q120" s="9"/>
      <c r="R120" s="9"/>
      <c r="S120" s="9"/>
      <c r="T120" s="9"/>
      <c r="U120" s="9"/>
      <c r="V120" s="9"/>
      <c r="W120" s="9"/>
      <c r="X120" s="9"/>
      <c r="Y120" s="9"/>
      <c r="Z120" s="9"/>
      <c r="AA120" s="9"/>
      <c r="AB120" s="9"/>
    </row>
    <row r="121" spans="3:28" x14ac:dyDescent="0.2">
      <c r="C121" s="8"/>
      <c r="D121" s="9"/>
      <c r="E121" s="9"/>
      <c r="F121" s="9"/>
      <c r="G121" s="9"/>
      <c r="H121" s="9"/>
      <c r="I121" s="9"/>
      <c r="J121" s="9"/>
      <c r="K121" s="9"/>
      <c r="L121" s="9"/>
      <c r="M121" s="9"/>
      <c r="N121" s="9"/>
      <c r="O121" s="9"/>
      <c r="P121" s="9"/>
      <c r="Q121" s="9"/>
      <c r="R121" s="9"/>
      <c r="S121" s="9"/>
      <c r="T121" s="9"/>
      <c r="U121" s="9"/>
      <c r="V121" s="9"/>
      <c r="W121" s="9"/>
      <c r="X121" s="9"/>
      <c r="Y121" s="9"/>
      <c r="Z121" s="9"/>
      <c r="AA121" s="9"/>
      <c r="AB121" s="9"/>
    </row>
    <row r="124" spans="3:28" x14ac:dyDescent="0.2">
      <c r="C124" s="8"/>
      <c r="D124" s="9"/>
      <c r="E124" s="9"/>
      <c r="F124" s="9"/>
      <c r="G124" s="9"/>
      <c r="H124" s="9"/>
      <c r="I124" s="9"/>
      <c r="J124" s="9"/>
      <c r="K124" s="9"/>
      <c r="L124" s="9"/>
      <c r="M124" s="9"/>
      <c r="N124" s="9"/>
      <c r="O124" s="9"/>
      <c r="P124" s="9"/>
      <c r="Q124" s="9"/>
      <c r="R124" s="9"/>
      <c r="S124" s="9"/>
      <c r="T124" s="9"/>
      <c r="U124" s="9"/>
      <c r="V124" s="9"/>
      <c r="W124" s="9"/>
      <c r="X124" s="9"/>
      <c r="Y124" s="9"/>
      <c r="Z124" s="9"/>
      <c r="AA124" s="9"/>
      <c r="AB124" s="9"/>
    </row>
    <row r="125" spans="3:28" x14ac:dyDescent="0.2">
      <c r="C125" s="8"/>
      <c r="D125" s="9"/>
      <c r="E125" s="9"/>
      <c r="F125" s="9"/>
      <c r="G125" s="9"/>
      <c r="H125" s="9"/>
      <c r="I125" s="9"/>
      <c r="J125" s="9"/>
      <c r="K125" s="9"/>
      <c r="L125" s="9"/>
      <c r="M125" s="9"/>
      <c r="N125" s="9"/>
      <c r="O125" s="9"/>
      <c r="P125" s="9"/>
      <c r="Q125" s="9"/>
      <c r="R125" s="9"/>
      <c r="S125" s="9"/>
      <c r="T125" s="9"/>
      <c r="U125" s="9"/>
      <c r="V125" s="9"/>
      <c r="W125" s="9"/>
      <c r="X125" s="9"/>
      <c r="Y125" s="9"/>
      <c r="Z125" s="9"/>
      <c r="AA125" s="9"/>
      <c r="AB125" s="9"/>
    </row>
    <row r="128" spans="3:28" x14ac:dyDescent="0.2">
      <c r="C128" s="8"/>
      <c r="D128" s="9"/>
      <c r="E128" s="9"/>
      <c r="F128" s="9"/>
      <c r="G128" s="9"/>
      <c r="H128" s="9"/>
      <c r="I128" s="9"/>
      <c r="J128" s="9"/>
      <c r="K128" s="9"/>
      <c r="L128" s="9"/>
      <c r="M128" s="9"/>
      <c r="N128" s="9"/>
      <c r="O128" s="9"/>
      <c r="P128" s="9"/>
      <c r="Q128" s="9"/>
      <c r="R128" s="9"/>
      <c r="S128" s="9"/>
      <c r="T128" s="9"/>
      <c r="U128" s="9"/>
      <c r="V128" s="9"/>
      <c r="W128" s="9"/>
      <c r="X128" s="9"/>
      <c r="Y128" s="9"/>
      <c r="Z128" s="9"/>
      <c r="AA128" s="9"/>
      <c r="AB128" s="9"/>
    </row>
    <row r="129" spans="3:28" x14ac:dyDescent="0.2">
      <c r="C129" s="8"/>
      <c r="D129" s="9"/>
      <c r="E129" s="9"/>
      <c r="F129" s="9"/>
      <c r="G129" s="9"/>
      <c r="H129" s="9"/>
      <c r="I129" s="9"/>
      <c r="J129" s="9"/>
      <c r="K129" s="9"/>
      <c r="L129" s="9"/>
      <c r="M129" s="9"/>
      <c r="N129" s="9"/>
      <c r="O129" s="9"/>
      <c r="P129" s="9"/>
      <c r="Q129" s="9"/>
      <c r="R129" s="9"/>
      <c r="S129" s="9"/>
      <c r="T129" s="9"/>
      <c r="U129" s="9"/>
      <c r="V129" s="9"/>
      <c r="W129" s="9"/>
      <c r="X129" s="9"/>
      <c r="Y129" s="9"/>
      <c r="Z129" s="9"/>
      <c r="AA129" s="9"/>
      <c r="AB129" s="9"/>
    </row>
    <row r="132" spans="3:28" x14ac:dyDescent="0.2">
      <c r="C132" s="8"/>
      <c r="D132" s="9"/>
      <c r="E132" s="9"/>
      <c r="F132" s="9"/>
      <c r="G132" s="9"/>
      <c r="H132" s="9"/>
      <c r="I132" s="9"/>
      <c r="J132" s="9"/>
      <c r="K132" s="9"/>
      <c r="L132" s="9"/>
      <c r="M132" s="9"/>
      <c r="N132" s="9"/>
      <c r="O132" s="9"/>
      <c r="P132" s="9"/>
      <c r="Q132" s="9"/>
      <c r="R132" s="9"/>
      <c r="S132" s="9"/>
      <c r="T132" s="9"/>
      <c r="U132" s="9"/>
      <c r="V132" s="9"/>
      <c r="W132" s="9"/>
      <c r="X132" s="9"/>
      <c r="Y132" s="9"/>
      <c r="Z132" s="9"/>
      <c r="AA132" s="9"/>
      <c r="AB132" s="9"/>
    </row>
    <row r="133" spans="3:28" x14ac:dyDescent="0.2">
      <c r="C133" s="8"/>
      <c r="D133" s="9"/>
      <c r="E133" s="9"/>
      <c r="F133" s="9"/>
      <c r="G133" s="9"/>
      <c r="H133" s="9"/>
      <c r="I133" s="9"/>
      <c r="J133" s="9"/>
      <c r="K133" s="9"/>
      <c r="L133" s="9"/>
      <c r="M133" s="9"/>
      <c r="N133" s="9"/>
      <c r="O133" s="9"/>
      <c r="P133" s="9"/>
      <c r="Q133" s="9"/>
      <c r="R133" s="9"/>
      <c r="S133" s="9"/>
      <c r="T133" s="9"/>
      <c r="U133" s="9"/>
      <c r="V133" s="9"/>
      <c r="W133" s="9"/>
      <c r="X133" s="9"/>
      <c r="Y133" s="9"/>
      <c r="Z133" s="9"/>
      <c r="AA133" s="9"/>
      <c r="AB133" s="9"/>
    </row>
    <row r="136" spans="3:28" x14ac:dyDescent="0.2">
      <c r="C136" s="8"/>
      <c r="D136" s="9"/>
      <c r="E136" s="9"/>
      <c r="F136" s="9"/>
      <c r="G136" s="9"/>
      <c r="H136" s="9"/>
      <c r="I136" s="9"/>
      <c r="J136" s="9"/>
      <c r="K136" s="9"/>
      <c r="L136" s="9"/>
      <c r="M136" s="9"/>
      <c r="N136" s="9"/>
      <c r="O136" s="9"/>
      <c r="P136" s="9"/>
      <c r="Q136" s="9"/>
      <c r="R136" s="9"/>
      <c r="S136" s="9"/>
      <c r="T136" s="9"/>
      <c r="U136" s="9"/>
      <c r="V136" s="9"/>
      <c r="W136" s="9"/>
      <c r="X136" s="9"/>
      <c r="Y136" s="9"/>
      <c r="Z136" s="9"/>
      <c r="AA136" s="9"/>
      <c r="AB136" s="9"/>
    </row>
    <row r="137" spans="3:28" x14ac:dyDescent="0.2">
      <c r="C137" s="8"/>
      <c r="D137" s="9"/>
      <c r="E137" s="9"/>
      <c r="F137" s="9"/>
      <c r="G137" s="9"/>
      <c r="H137" s="9"/>
      <c r="I137" s="9"/>
      <c r="J137" s="9"/>
      <c r="K137" s="9"/>
      <c r="L137" s="9"/>
      <c r="M137" s="9"/>
      <c r="N137" s="9"/>
      <c r="O137" s="9"/>
      <c r="P137" s="9"/>
      <c r="Q137" s="9"/>
      <c r="R137" s="9"/>
      <c r="S137" s="9"/>
      <c r="T137" s="9"/>
      <c r="U137" s="9"/>
      <c r="V137" s="9"/>
      <c r="W137" s="9"/>
      <c r="X137" s="9"/>
      <c r="Y137" s="9"/>
      <c r="Z137" s="9"/>
      <c r="AA137" s="9"/>
      <c r="AB137" s="9"/>
    </row>
    <row r="140" spans="3:28" x14ac:dyDescent="0.2">
      <c r="C140" s="8"/>
      <c r="D140" s="9"/>
      <c r="E140" s="9"/>
      <c r="F140" s="9"/>
      <c r="G140" s="9"/>
      <c r="H140" s="9"/>
      <c r="I140" s="9"/>
      <c r="J140" s="9"/>
      <c r="K140" s="9"/>
      <c r="L140" s="9"/>
      <c r="M140" s="9"/>
      <c r="N140" s="9"/>
      <c r="O140" s="9"/>
      <c r="P140" s="9"/>
      <c r="Q140" s="9"/>
      <c r="R140" s="9"/>
      <c r="S140" s="9"/>
      <c r="T140" s="9"/>
      <c r="U140" s="9"/>
      <c r="V140" s="9"/>
      <c r="W140" s="9"/>
      <c r="X140" s="9"/>
      <c r="Y140" s="9"/>
      <c r="Z140" s="9"/>
      <c r="AA140" s="9"/>
      <c r="AB140" s="9"/>
    </row>
    <row r="141" spans="3:28" x14ac:dyDescent="0.2">
      <c r="C141" s="8"/>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4" spans="3:28" x14ac:dyDescent="0.2">
      <c r="C144" s="8"/>
      <c r="D144" s="9"/>
      <c r="E144" s="9"/>
      <c r="F144" s="9"/>
      <c r="G144" s="9"/>
      <c r="H144" s="9"/>
      <c r="I144" s="9"/>
      <c r="J144" s="9"/>
      <c r="K144" s="9"/>
      <c r="L144" s="9"/>
      <c r="M144" s="9"/>
      <c r="N144" s="9"/>
      <c r="O144" s="9"/>
      <c r="P144" s="9"/>
      <c r="Q144" s="9"/>
      <c r="R144" s="9"/>
      <c r="S144" s="9"/>
      <c r="T144" s="9"/>
      <c r="U144" s="9"/>
      <c r="V144" s="9"/>
      <c r="W144" s="9"/>
      <c r="X144" s="9"/>
      <c r="Y144" s="9"/>
      <c r="Z144" s="9"/>
      <c r="AA144" s="9"/>
      <c r="AB144" s="9"/>
    </row>
    <row r="145" spans="3:28" x14ac:dyDescent="0.2">
      <c r="C145" s="8"/>
      <c r="D145" s="9"/>
      <c r="E145" s="9"/>
      <c r="F145" s="9"/>
      <c r="G145" s="9"/>
      <c r="H145" s="9"/>
      <c r="I145" s="9"/>
      <c r="J145" s="9"/>
      <c r="K145" s="9"/>
      <c r="L145" s="9"/>
      <c r="M145" s="9"/>
      <c r="N145" s="9"/>
      <c r="O145" s="9"/>
      <c r="P145" s="9"/>
      <c r="Q145" s="9"/>
      <c r="R145" s="9"/>
      <c r="S145" s="9"/>
      <c r="T145" s="9"/>
      <c r="U145" s="9"/>
      <c r="V145" s="9"/>
      <c r="W145" s="9"/>
      <c r="X145" s="9"/>
      <c r="Y145" s="9"/>
      <c r="Z145" s="9"/>
      <c r="AA145" s="9"/>
      <c r="AB145" s="9"/>
    </row>
    <row r="148" spans="3:28" x14ac:dyDescent="0.2">
      <c r="C148" s="8"/>
      <c r="D148" s="9"/>
      <c r="E148" s="9"/>
      <c r="F148" s="9"/>
      <c r="G148" s="9"/>
      <c r="H148" s="9"/>
      <c r="I148" s="9"/>
      <c r="J148" s="9"/>
      <c r="K148" s="9"/>
      <c r="L148" s="9"/>
      <c r="M148" s="9"/>
      <c r="N148" s="9"/>
      <c r="O148" s="9"/>
      <c r="P148" s="9"/>
      <c r="Q148" s="9"/>
      <c r="R148" s="9"/>
      <c r="S148" s="9"/>
      <c r="T148" s="9"/>
      <c r="U148" s="9"/>
      <c r="V148" s="9"/>
      <c r="W148" s="9"/>
      <c r="X148" s="9"/>
      <c r="Y148" s="9"/>
      <c r="Z148" s="9"/>
      <c r="AA148" s="9"/>
      <c r="AB148" s="9"/>
    </row>
    <row r="149" spans="3:28" x14ac:dyDescent="0.2">
      <c r="C149" s="8"/>
      <c r="D149" s="9"/>
      <c r="E149" s="9"/>
      <c r="F149" s="9"/>
      <c r="G149" s="9"/>
      <c r="H149" s="9"/>
      <c r="I149" s="9"/>
      <c r="J149" s="9"/>
      <c r="K149" s="9"/>
      <c r="L149" s="9"/>
      <c r="M149" s="9"/>
      <c r="N149" s="9"/>
      <c r="O149" s="9"/>
      <c r="P149" s="9"/>
      <c r="Q149" s="9"/>
      <c r="R149" s="9"/>
      <c r="S149" s="9"/>
      <c r="T149" s="9"/>
      <c r="U149" s="9"/>
      <c r="V149" s="9"/>
      <c r="W149" s="9"/>
      <c r="X149" s="9"/>
      <c r="Y149" s="9"/>
      <c r="Z149" s="9"/>
      <c r="AA149" s="9"/>
      <c r="AB149" s="9"/>
    </row>
    <row r="152" spans="3:28" x14ac:dyDescent="0.2">
      <c r="C152" s="8"/>
      <c r="D152" s="9"/>
      <c r="E152" s="9"/>
      <c r="F152" s="9"/>
      <c r="G152" s="9"/>
      <c r="H152" s="9"/>
      <c r="I152" s="9"/>
      <c r="J152" s="9"/>
      <c r="K152" s="9"/>
      <c r="L152" s="9"/>
      <c r="M152" s="9"/>
      <c r="N152" s="9"/>
      <c r="O152" s="9"/>
      <c r="P152" s="9"/>
      <c r="Q152" s="9"/>
      <c r="R152" s="9"/>
      <c r="S152" s="9"/>
      <c r="T152" s="9"/>
      <c r="U152" s="9"/>
      <c r="V152" s="9"/>
      <c r="W152" s="9"/>
      <c r="X152" s="9"/>
      <c r="Y152" s="9"/>
      <c r="Z152" s="9"/>
      <c r="AA152" s="9"/>
      <c r="AB152" s="9"/>
    </row>
    <row r="153" spans="3:28" x14ac:dyDescent="0.2">
      <c r="C153" s="8"/>
      <c r="D153" s="9"/>
      <c r="E153" s="9"/>
      <c r="F153" s="9"/>
      <c r="G153" s="9"/>
      <c r="H153" s="9"/>
      <c r="I153" s="9"/>
      <c r="J153" s="9"/>
      <c r="K153" s="9"/>
      <c r="L153" s="9"/>
      <c r="M153" s="9"/>
      <c r="N153" s="9"/>
      <c r="O153" s="9"/>
      <c r="P153" s="9"/>
      <c r="Q153" s="9"/>
      <c r="R153" s="9"/>
      <c r="S153" s="9"/>
      <c r="T153" s="9"/>
      <c r="U153" s="9"/>
      <c r="V153" s="9"/>
      <c r="W153" s="9"/>
      <c r="X153" s="9"/>
      <c r="Y153" s="9"/>
      <c r="Z153" s="9"/>
      <c r="AA153" s="9"/>
      <c r="AB153" s="9"/>
    </row>
    <row r="156" spans="3:28" x14ac:dyDescent="0.2">
      <c r="C156" s="8"/>
      <c r="D156" s="9"/>
      <c r="E156" s="9"/>
      <c r="F156" s="9"/>
      <c r="G156" s="9"/>
      <c r="H156" s="9"/>
      <c r="I156" s="9"/>
      <c r="J156" s="9"/>
      <c r="K156" s="9"/>
      <c r="L156" s="9"/>
      <c r="M156" s="9"/>
      <c r="N156" s="9"/>
      <c r="O156" s="9"/>
      <c r="P156" s="9"/>
      <c r="Q156" s="9"/>
      <c r="R156" s="9"/>
      <c r="S156" s="9"/>
      <c r="T156" s="9"/>
      <c r="U156" s="9"/>
      <c r="V156" s="9"/>
      <c r="W156" s="9"/>
      <c r="X156" s="9"/>
      <c r="Y156" s="9"/>
      <c r="Z156" s="9"/>
      <c r="AA156" s="9"/>
      <c r="AB156" s="9"/>
    </row>
    <row r="157" spans="3:28" x14ac:dyDescent="0.2">
      <c r="C157" s="8"/>
      <c r="D157" s="9"/>
      <c r="E157" s="9"/>
      <c r="F157" s="9"/>
      <c r="G157" s="9"/>
      <c r="H157" s="9"/>
      <c r="I157" s="9"/>
      <c r="J157" s="9"/>
      <c r="K157" s="9"/>
      <c r="L157" s="9"/>
      <c r="M157" s="9"/>
      <c r="N157" s="9"/>
      <c r="O157" s="9"/>
      <c r="P157" s="9"/>
      <c r="Q157" s="9"/>
      <c r="R157" s="9"/>
      <c r="S157" s="9"/>
      <c r="T157" s="9"/>
      <c r="U157" s="9"/>
      <c r="V157" s="9"/>
      <c r="W157" s="9"/>
      <c r="X157" s="9"/>
      <c r="Y157" s="9"/>
      <c r="Z157" s="9"/>
      <c r="AA157" s="9"/>
      <c r="AB157" s="9"/>
    </row>
    <row r="158" spans="3:28" x14ac:dyDescent="0.2">
      <c r="C158" s="8"/>
      <c r="D158" s="9"/>
      <c r="E158" s="9"/>
      <c r="F158" s="9"/>
      <c r="G158" s="9"/>
      <c r="H158" s="9"/>
      <c r="I158" s="9"/>
      <c r="J158" s="9"/>
      <c r="K158" s="9"/>
      <c r="L158" s="9"/>
      <c r="M158" s="9"/>
      <c r="N158" s="9"/>
      <c r="O158" s="9"/>
      <c r="P158" s="9"/>
      <c r="Q158" s="9"/>
      <c r="R158" s="9"/>
      <c r="S158" s="9"/>
      <c r="T158" s="9"/>
      <c r="U158" s="9"/>
      <c r="V158" s="9"/>
      <c r="W158" s="9"/>
      <c r="X158" s="9"/>
      <c r="Y158" s="9"/>
      <c r="Z158" s="9"/>
      <c r="AA158" s="9"/>
      <c r="AB158" s="9"/>
    </row>
    <row r="161" spans="3:28" x14ac:dyDescent="0.2">
      <c r="C161" s="8"/>
      <c r="D161" s="9"/>
      <c r="E161" s="9"/>
      <c r="F161" s="9"/>
      <c r="G161" s="9"/>
      <c r="H161" s="9"/>
      <c r="I161" s="9"/>
      <c r="J161" s="9"/>
      <c r="K161" s="9"/>
      <c r="L161" s="9"/>
      <c r="M161" s="9"/>
      <c r="N161" s="9"/>
      <c r="O161" s="9"/>
      <c r="P161" s="9"/>
      <c r="Q161" s="9"/>
      <c r="R161" s="9"/>
      <c r="S161" s="9"/>
      <c r="T161" s="9"/>
      <c r="U161" s="9"/>
      <c r="V161" s="9"/>
      <c r="W161" s="9"/>
      <c r="X161" s="9"/>
      <c r="Y161" s="9"/>
      <c r="Z161" s="9"/>
      <c r="AA161" s="9"/>
      <c r="AB161" s="9"/>
    </row>
    <row r="162" spans="3:28" x14ac:dyDescent="0.2">
      <c r="C162" s="8"/>
      <c r="D162" s="9"/>
      <c r="E162" s="9"/>
      <c r="F162" s="9"/>
      <c r="G162" s="9"/>
      <c r="H162" s="9"/>
      <c r="I162" s="9"/>
      <c r="J162" s="9"/>
      <c r="K162" s="9"/>
      <c r="L162" s="9"/>
      <c r="M162" s="9"/>
      <c r="N162" s="9"/>
      <c r="O162" s="9"/>
      <c r="P162" s="9"/>
      <c r="Q162" s="9"/>
      <c r="R162" s="9"/>
      <c r="S162" s="9"/>
      <c r="T162" s="9"/>
      <c r="U162" s="9"/>
      <c r="V162" s="9"/>
      <c r="W162" s="9"/>
      <c r="X162" s="9"/>
      <c r="Y162" s="9"/>
      <c r="Z162" s="9"/>
      <c r="AA162" s="9"/>
      <c r="AB162" s="9"/>
    </row>
    <row r="163" spans="3:28" x14ac:dyDescent="0.2">
      <c r="C163" s="8"/>
      <c r="D163" s="9"/>
      <c r="E163" s="9"/>
      <c r="F163" s="9"/>
      <c r="G163" s="9"/>
      <c r="H163" s="9"/>
      <c r="I163" s="9"/>
      <c r="J163" s="9"/>
      <c r="K163" s="9"/>
      <c r="L163" s="9"/>
      <c r="M163" s="9"/>
      <c r="N163" s="9"/>
      <c r="O163" s="9"/>
      <c r="P163" s="9"/>
      <c r="Q163" s="9"/>
      <c r="R163" s="9"/>
      <c r="S163" s="9"/>
      <c r="T163" s="9"/>
      <c r="U163" s="9"/>
      <c r="V163" s="9"/>
      <c r="W163" s="9"/>
      <c r="X163" s="9"/>
      <c r="Y163" s="9"/>
      <c r="Z163" s="9"/>
      <c r="AA163" s="9"/>
      <c r="AB163" s="9"/>
    </row>
    <row r="166" spans="3:28" x14ac:dyDescent="0.2">
      <c r="C166" s="8"/>
      <c r="D166" s="9"/>
      <c r="E166" s="9"/>
      <c r="F166" s="9"/>
      <c r="G166" s="9"/>
      <c r="H166" s="9"/>
      <c r="I166" s="9"/>
      <c r="J166" s="9"/>
      <c r="K166" s="9"/>
      <c r="L166" s="9"/>
      <c r="M166" s="9"/>
      <c r="N166" s="9"/>
      <c r="O166" s="9"/>
      <c r="P166" s="9"/>
      <c r="Q166" s="9"/>
      <c r="R166" s="9"/>
      <c r="S166" s="9"/>
      <c r="T166" s="9"/>
      <c r="U166" s="9"/>
      <c r="V166" s="9"/>
      <c r="W166" s="9"/>
      <c r="X166" s="9"/>
      <c r="Y166" s="9"/>
      <c r="Z166" s="9"/>
      <c r="AA166" s="9"/>
      <c r="AB166" s="9"/>
    </row>
    <row r="167" spans="3:28" x14ac:dyDescent="0.2">
      <c r="C167" s="8"/>
      <c r="D167" s="9"/>
      <c r="E167" s="9"/>
      <c r="F167" s="9"/>
      <c r="G167" s="9"/>
      <c r="H167" s="9"/>
      <c r="I167" s="9"/>
      <c r="J167" s="9"/>
      <c r="K167" s="9"/>
      <c r="L167" s="9"/>
      <c r="M167" s="9"/>
      <c r="N167" s="9"/>
      <c r="O167" s="9"/>
      <c r="P167" s="9"/>
      <c r="Q167" s="9"/>
      <c r="R167" s="9"/>
      <c r="S167" s="9"/>
      <c r="T167" s="9"/>
      <c r="U167" s="9"/>
      <c r="V167" s="9"/>
      <c r="W167" s="9"/>
      <c r="X167" s="9"/>
      <c r="Y167" s="9"/>
      <c r="Z167" s="9"/>
      <c r="AA167" s="9"/>
      <c r="AB167" s="9"/>
    </row>
    <row r="170" spans="3:28" x14ac:dyDescent="0.2">
      <c r="C170" s="8"/>
      <c r="D170" s="9"/>
      <c r="E170" s="9"/>
      <c r="F170" s="9"/>
      <c r="G170" s="9"/>
      <c r="H170" s="9"/>
      <c r="I170" s="9"/>
      <c r="J170" s="9"/>
      <c r="K170" s="9"/>
      <c r="L170" s="9"/>
      <c r="M170" s="9"/>
      <c r="N170" s="9"/>
      <c r="O170" s="9"/>
      <c r="P170" s="9"/>
      <c r="Q170" s="9"/>
      <c r="R170" s="9"/>
      <c r="S170" s="9"/>
      <c r="T170" s="9"/>
      <c r="U170" s="9"/>
      <c r="V170" s="9"/>
      <c r="W170" s="9"/>
      <c r="X170" s="9"/>
      <c r="Y170" s="9"/>
      <c r="Z170" s="9"/>
      <c r="AA170" s="9"/>
      <c r="AB170" s="9"/>
    </row>
    <row r="171" spans="3:28" x14ac:dyDescent="0.2">
      <c r="C171" s="8"/>
      <c r="D171" s="9"/>
      <c r="E171" s="9"/>
      <c r="F171" s="9"/>
      <c r="G171" s="9"/>
      <c r="H171" s="9"/>
      <c r="I171" s="9"/>
      <c r="J171" s="9"/>
      <c r="K171" s="9"/>
      <c r="L171" s="9"/>
      <c r="M171" s="9"/>
      <c r="N171" s="9"/>
      <c r="O171" s="9"/>
      <c r="P171" s="9"/>
      <c r="Q171" s="9"/>
      <c r="R171" s="9"/>
      <c r="S171" s="9"/>
      <c r="T171" s="9"/>
      <c r="U171" s="9"/>
      <c r="V171" s="9"/>
      <c r="W171" s="9"/>
      <c r="X171" s="9"/>
      <c r="Y171" s="9"/>
      <c r="Z171" s="9"/>
      <c r="AA171" s="9"/>
      <c r="AB171" s="9"/>
    </row>
    <row r="174" spans="3:28" x14ac:dyDescent="0.2">
      <c r="C174" s="8"/>
      <c r="D174" s="9"/>
      <c r="E174" s="9"/>
      <c r="F174" s="9"/>
      <c r="G174" s="9"/>
      <c r="H174" s="9"/>
      <c r="I174" s="9"/>
      <c r="J174" s="9"/>
      <c r="K174" s="9"/>
      <c r="L174" s="9"/>
      <c r="M174" s="9"/>
      <c r="N174" s="9"/>
      <c r="O174" s="9"/>
      <c r="P174" s="9"/>
      <c r="Q174" s="9"/>
      <c r="R174" s="9"/>
      <c r="S174" s="9"/>
      <c r="T174" s="9"/>
      <c r="U174" s="9"/>
      <c r="V174" s="9"/>
      <c r="W174" s="9"/>
      <c r="X174" s="9"/>
      <c r="Y174" s="9"/>
      <c r="Z174" s="9"/>
      <c r="AA174" s="9"/>
      <c r="AB174" s="9"/>
    </row>
    <row r="175" spans="3:28" x14ac:dyDescent="0.2">
      <c r="C175" s="8"/>
      <c r="D175" s="9"/>
      <c r="E175" s="9"/>
      <c r="F175" s="9"/>
      <c r="G175" s="9"/>
      <c r="H175" s="9"/>
      <c r="I175" s="9"/>
      <c r="J175" s="9"/>
      <c r="K175" s="9"/>
      <c r="L175" s="9"/>
      <c r="M175" s="9"/>
      <c r="N175" s="9"/>
      <c r="O175" s="9"/>
      <c r="P175" s="9"/>
      <c r="Q175" s="9"/>
      <c r="R175" s="9"/>
      <c r="S175" s="9"/>
      <c r="T175" s="9"/>
      <c r="U175" s="9"/>
      <c r="V175" s="9"/>
      <c r="W175" s="9"/>
      <c r="X175" s="9"/>
      <c r="Y175" s="9"/>
      <c r="Z175" s="9"/>
      <c r="AA175" s="9"/>
      <c r="AB175" s="9"/>
    </row>
    <row r="178" spans="3:28" x14ac:dyDescent="0.2">
      <c r="C178" s="8"/>
      <c r="D178" s="9"/>
      <c r="E178" s="9"/>
      <c r="F178" s="9"/>
      <c r="G178" s="9"/>
      <c r="H178" s="9"/>
      <c r="I178" s="9"/>
      <c r="J178" s="9"/>
      <c r="K178" s="9"/>
      <c r="L178" s="9"/>
      <c r="M178" s="9"/>
      <c r="N178" s="9"/>
      <c r="O178" s="9"/>
      <c r="P178" s="9"/>
      <c r="Q178" s="9"/>
      <c r="R178" s="9"/>
      <c r="S178" s="9"/>
      <c r="T178" s="9"/>
      <c r="U178" s="9"/>
      <c r="V178" s="9"/>
      <c r="W178" s="9"/>
      <c r="X178" s="9"/>
      <c r="Y178" s="9"/>
      <c r="Z178" s="9"/>
      <c r="AA178" s="9"/>
      <c r="AB178" s="9"/>
    </row>
    <row r="179" spans="3:28" x14ac:dyDescent="0.2">
      <c r="C179" s="8"/>
      <c r="D179" s="9"/>
      <c r="E179" s="9"/>
      <c r="F179" s="9"/>
      <c r="G179" s="9"/>
      <c r="H179" s="9"/>
      <c r="I179" s="9"/>
      <c r="J179" s="9"/>
      <c r="K179" s="9"/>
      <c r="L179" s="9"/>
      <c r="M179" s="9"/>
      <c r="N179" s="9"/>
      <c r="O179" s="9"/>
      <c r="P179" s="9"/>
      <c r="Q179" s="9"/>
      <c r="R179" s="9"/>
      <c r="S179" s="9"/>
      <c r="T179" s="9"/>
      <c r="U179" s="9"/>
      <c r="V179" s="9"/>
      <c r="W179" s="9"/>
      <c r="X179" s="9"/>
      <c r="Y179" s="9"/>
      <c r="Z179" s="9"/>
      <c r="AA179" s="9"/>
      <c r="AB179" s="9"/>
    </row>
    <row r="182" spans="3:28" x14ac:dyDescent="0.2">
      <c r="C182" s="8"/>
      <c r="D182" s="9"/>
      <c r="E182" s="9"/>
      <c r="F182" s="9"/>
      <c r="G182" s="9"/>
      <c r="H182" s="9"/>
      <c r="I182" s="9"/>
      <c r="J182" s="9"/>
      <c r="K182" s="9"/>
      <c r="L182" s="9"/>
      <c r="M182" s="9"/>
      <c r="N182" s="9"/>
      <c r="O182" s="9"/>
      <c r="P182" s="9"/>
      <c r="Q182" s="9"/>
      <c r="R182" s="9"/>
      <c r="S182" s="9"/>
      <c r="T182" s="9"/>
      <c r="U182" s="9"/>
      <c r="V182" s="9"/>
      <c r="W182" s="9"/>
      <c r="X182" s="9"/>
      <c r="Y182" s="9"/>
      <c r="Z182" s="9"/>
      <c r="AA182" s="9"/>
      <c r="AB182" s="9"/>
    </row>
    <row r="183" spans="3:28" x14ac:dyDescent="0.2">
      <c r="C183" s="8"/>
      <c r="D183" s="9"/>
      <c r="E183" s="9"/>
      <c r="F183" s="9"/>
      <c r="G183" s="9"/>
      <c r="H183" s="9"/>
      <c r="I183" s="9"/>
      <c r="J183" s="9"/>
      <c r="K183" s="9"/>
      <c r="L183" s="9"/>
      <c r="M183" s="9"/>
      <c r="N183" s="9"/>
      <c r="O183" s="9"/>
      <c r="P183" s="9"/>
      <c r="Q183" s="9"/>
      <c r="R183" s="9"/>
      <c r="S183" s="9"/>
      <c r="T183" s="9"/>
      <c r="U183" s="9"/>
      <c r="V183" s="9"/>
      <c r="W183" s="9"/>
      <c r="X183" s="9"/>
      <c r="Y183" s="9"/>
      <c r="Z183" s="9"/>
      <c r="AA183" s="9"/>
      <c r="AB183" s="9"/>
    </row>
    <row r="186" spans="3:28" x14ac:dyDescent="0.2">
      <c r="C186" s="8"/>
      <c r="D186" s="9"/>
      <c r="E186" s="9"/>
      <c r="F186" s="9"/>
      <c r="G186" s="9"/>
      <c r="H186" s="9"/>
      <c r="I186" s="9"/>
      <c r="J186" s="9"/>
      <c r="K186" s="9"/>
      <c r="L186" s="9"/>
      <c r="M186" s="9"/>
      <c r="N186" s="9"/>
      <c r="O186" s="9"/>
      <c r="P186" s="9"/>
      <c r="Q186" s="9"/>
      <c r="R186" s="9"/>
      <c r="S186" s="9"/>
      <c r="T186" s="9"/>
      <c r="U186" s="9"/>
      <c r="V186" s="9"/>
      <c r="W186" s="9"/>
      <c r="X186" s="9"/>
      <c r="Y186" s="9"/>
      <c r="Z186" s="9"/>
      <c r="AA186" s="9"/>
      <c r="AB186" s="9"/>
    </row>
    <row r="187" spans="3:28" x14ac:dyDescent="0.2">
      <c r="C187" s="8"/>
      <c r="D187" s="9"/>
      <c r="E187" s="9"/>
      <c r="F187" s="9"/>
      <c r="G187" s="9"/>
      <c r="H187" s="9"/>
      <c r="I187" s="9"/>
      <c r="J187" s="9"/>
      <c r="K187" s="9"/>
      <c r="L187" s="9"/>
      <c r="M187" s="9"/>
      <c r="N187" s="9"/>
      <c r="O187" s="9"/>
      <c r="P187" s="9"/>
      <c r="Q187" s="9"/>
      <c r="R187" s="9"/>
      <c r="S187" s="9"/>
      <c r="T187" s="9"/>
      <c r="U187" s="9"/>
      <c r="V187" s="9"/>
      <c r="W187" s="9"/>
      <c r="X187" s="9"/>
      <c r="Y187" s="9"/>
      <c r="Z187" s="9"/>
      <c r="AA187" s="9"/>
      <c r="AB187" s="9"/>
    </row>
    <row r="190" spans="3:28" x14ac:dyDescent="0.2">
      <c r="C190" s="8"/>
      <c r="D190" s="9"/>
      <c r="E190" s="9"/>
      <c r="F190" s="9"/>
      <c r="G190" s="9"/>
      <c r="H190" s="9"/>
      <c r="I190" s="9"/>
      <c r="J190" s="9"/>
      <c r="K190" s="9"/>
      <c r="L190" s="9"/>
      <c r="M190" s="9"/>
      <c r="N190" s="9"/>
      <c r="O190" s="9"/>
      <c r="P190" s="9"/>
      <c r="Q190" s="9"/>
      <c r="R190" s="9"/>
      <c r="S190" s="9"/>
      <c r="T190" s="9"/>
      <c r="U190" s="9"/>
      <c r="V190" s="9"/>
      <c r="W190" s="9"/>
      <c r="X190" s="9"/>
      <c r="Y190" s="9"/>
      <c r="Z190" s="9"/>
      <c r="AA190" s="9"/>
      <c r="AB190" s="9"/>
    </row>
    <row r="191" spans="3:28" x14ac:dyDescent="0.2">
      <c r="C191" s="8"/>
      <c r="D191" s="9"/>
      <c r="E191" s="9"/>
      <c r="F191" s="9"/>
      <c r="G191" s="9"/>
      <c r="H191" s="9"/>
      <c r="I191" s="9"/>
      <c r="J191" s="9"/>
      <c r="K191" s="9"/>
      <c r="L191" s="9"/>
      <c r="M191" s="9"/>
      <c r="N191" s="9"/>
      <c r="O191" s="9"/>
      <c r="P191" s="9"/>
      <c r="Q191" s="9"/>
      <c r="R191" s="9"/>
      <c r="S191" s="9"/>
      <c r="T191" s="9"/>
      <c r="U191" s="9"/>
      <c r="V191" s="9"/>
      <c r="W191" s="9"/>
      <c r="X191" s="9"/>
      <c r="Y191" s="9"/>
      <c r="Z191" s="9"/>
      <c r="AA191" s="9"/>
      <c r="AB191" s="9"/>
    </row>
    <row r="194" spans="3:28" x14ac:dyDescent="0.2">
      <c r="C194" s="8"/>
      <c r="D194" s="9"/>
      <c r="E194" s="9"/>
      <c r="F194" s="9"/>
      <c r="G194" s="9"/>
      <c r="H194" s="9"/>
      <c r="I194" s="9"/>
      <c r="J194" s="9"/>
      <c r="K194" s="9"/>
      <c r="L194" s="9"/>
      <c r="M194" s="9"/>
      <c r="N194" s="9"/>
      <c r="O194" s="9"/>
      <c r="P194" s="9"/>
      <c r="Q194" s="9"/>
      <c r="R194" s="9"/>
      <c r="S194" s="9"/>
      <c r="T194" s="9"/>
      <c r="U194" s="9"/>
      <c r="V194" s="9"/>
      <c r="W194" s="9"/>
      <c r="X194" s="9"/>
      <c r="Y194" s="9"/>
      <c r="Z194" s="9"/>
      <c r="AA194" s="9"/>
      <c r="AB194" s="9"/>
    </row>
    <row r="195" spans="3:28" x14ac:dyDescent="0.2">
      <c r="C195" s="8"/>
      <c r="D195" s="9"/>
      <c r="E195" s="9"/>
      <c r="F195" s="9"/>
      <c r="G195" s="9"/>
      <c r="H195" s="9"/>
      <c r="I195" s="9"/>
      <c r="J195" s="9"/>
      <c r="K195" s="9"/>
      <c r="L195" s="9"/>
      <c r="M195" s="9"/>
      <c r="N195" s="9"/>
      <c r="O195" s="9"/>
      <c r="P195" s="9"/>
      <c r="Q195" s="9"/>
      <c r="R195" s="9"/>
      <c r="S195" s="9"/>
      <c r="T195" s="9"/>
      <c r="U195" s="9"/>
      <c r="V195" s="9"/>
      <c r="W195" s="9"/>
      <c r="X195" s="9"/>
      <c r="Y195" s="9"/>
      <c r="Z195" s="9"/>
      <c r="AA195" s="9"/>
      <c r="AB195" s="9"/>
    </row>
    <row r="198" spans="3:28" x14ac:dyDescent="0.2">
      <c r="C198" s="8"/>
      <c r="D198" s="9"/>
      <c r="E198" s="9"/>
      <c r="F198" s="9"/>
      <c r="G198" s="9"/>
      <c r="H198" s="9"/>
      <c r="I198" s="9"/>
      <c r="J198" s="9"/>
      <c r="K198" s="9"/>
      <c r="L198" s="9"/>
      <c r="M198" s="9"/>
      <c r="N198" s="9"/>
      <c r="O198" s="9"/>
      <c r="P198" s="9"/>
      <c r="Q198" s="9"/>
      <c r="R198" s="9"/>
      <c r="S198" s="9"/>
      <c r="T198" s="9"/>
      <c r="U198" s="9"/>
      <c r="V198" s="9"/>
      <c r="W198" s="9"/>
      <c r="X198" s="9"/>
      <c r="Y198" s="9"/>
      <c r="Z198" s="9"/>
      <c r="AA198" s="9"/>
      <c r="AB198" s="9"/>
    </row>
    <row r="199" spans="3:28" x14ac:dyDescent="0.2">
      <c r="C199" s="8"/>
      <c r="D199" s="9"/>
      <c r="E199" s="9"/>
      <c r="F199" s="9"/>
      <c r="G199" s="9"/>
      <c r="H199" s="9"/>
      <c r="I199" s="9"/>
      <c r="J199" s="9"/>
      <c r="K199" s="9"/>
      <c r="L199" s="9"/>
      <c r="M199" s="9"/>
      <c r="N199" s="9"/>
      <c r="O199" s="9"/>
      <c r="P199" s="9"/>
      <c r="Q199" s="9"/>
      <c r="R199" s="9"/>
      <c r="S199" s="9"/>
      <c r="T199" s="9"/>
      <c r="U199" s="9"/>
      <c r="V199" s="9"/>
      <c r="W199" s="9"/>
      <c r="X199" s="9"/>
      <c r="Y199" s="9"/>
      <c r="Z199" s="9"/>
      <c r="AA199" s="9"/>
      <c r="AB199" s="9"/>
    </row>
    <row r="202" spans="3:28" x14ac:dyDescent="0.2">
      <c r="C202" s="8"/>
      <c r="D202" s="9"/>
      <c r="E202" s="9"/>
      <c r="F202" s="9"/>
      <c r="G202" s="9"/>
      <c r="H202" s="9"/>
      <c r="I202" s="9"/>
      <c r="J202" s="9"/>
      <c r="K202" s="9"/>
      <c r="L202" s="9"/>
      <c r="M202" s="9"/>
      <c r="N202" s="9"/>
      <c r="O202" s="9"/>
      <c r="P202" s="9"/>
      <c r="Q202" s="9"/>
      <c r="R202" s="9"/>
      <c r="S202" s="9"/>
      <c r="T202" s="9"/>
      <c r="U202" s="9"/>
      <c r="V202" s="9"/>
      <c r="W202" s="9"/>
      <c r="X202" s="9"/>
      <c r="Y202" s="9"/>
      <c r="Z202" s="9"/>
      <c r="AA202" s="9"/>
      <c r="AB202" s="9"/>
    </row>
    <row r="203" spans="3:28" x14ac:dyDescent="0.2">
      <c r="C203" s="8"/>
      <c r="D203" s="9"/>
      <c r="E203" s="9"/>
      <c r="F203" s="9"/>
      <c r="G203" s="9"/>
      <c r="H203" s="9"/>
      <c r="I203" s="9"/>
      <c r="J203" s="9"/>
      <c r="K203" s="9"/>
      <c r="L203" s="9"/>
      <c r="M203" s="9"/>
      <c r="N203" s="9"/>
      <c r="O203" s="9"/>
      <c r="P203" s="9"/>
      <c r="Q203" s="9"/>
      <c r="R203" s="9"/>
      <c r="S203" s="9"/>
      <c r="T203" s="9"/>
      <c r="U203" s="9"/>
      <c r="V203" s="9"/>
      <c r="W203" s="9"/>
      <c r="X203" s="9"/>
      <c r="Y203" s="9"/>
      <c r="Z203" s="9"/>
      <c r="AA203" s="9"/>
      <c r="AB203" s="9"/>
    </row>
    <row r="206" spans="3:28" x14ac:dyDescent="0.2">
      <c r="C206" s="8"/>
      <c r="D206" s="9"/>
      <c r="E206" s="9"/>
      <c r="F206" s="9"/>
      <c r="G206" s="9"/>
      <c r="H206" s="9"/>
      <c r="I206" s="9"/>
      <c r="J206" s="9"/>
      <c r="K206" s="9"/>
      <c r="L206" s="9"/>
      <c r="M206" s="9"/>
      <c r="N206" s="9"/>
      <c r="O206" s="9"/>
      <c r="P206" s="9"/>
      <c r="Q206" s="9"/>
      <c r="R206" s="9"/>
      <c r="S206" s="9"/>
      <c r="T206" s="9"/>
      <c r="U206" s="9"/>
      <c r="V206" s="9"/>
      <c r="W206" s="9"/>
      <c r="X206" s="9"/>
      <c r="Y206" s="9"/>
      <c r="Z206" s="9"/>
      <c r="AA206" s="9"/>
      <c r="AB206" s="9"/>
    </row>
    <row r="207" spans="3:28" x14ac:dyDescent="0.2">
      <c r="C207" s="8"/>
      <c r="D207" s="9"/>
      <c r="E207" s="9"/>
      <c r="F207" s="9"/>
      <c r="G207" s="9"/>
      <c r="H207" s="9"/>
      <c r="I207" s="9"/>
      <c r="J207" s="9"/>
      <c r="K207" s="9"/>
      <c r="L207" s="9"/>
      <c r="M207" s="9"/>
      <c r="N207" s="9"/>
      <c r="O207" s="9"/>
      <c r="P207" s="9"/>
      <c r="Q207" s="9"/>
      <c r="R207" s="9"/>
      <c r="S207" s="9"/>
      <c r="T207" s="9"/>
      <c r="U207" s="9"/>
      <c r="V207" s="9"/>
      <c r="W207" s="9"/>
      <c r="X207" s="9"/>
      <c r="Y207" s="9"/>
      <c r="Z207" s="9"/>
      <c r="AA207" s="9"/>
      <c r="AB207" s="9"/>
    </row>
    <row r="210" spans="3:28" x14ac:dyDescent="0.2">
      <c r="C210" s="8"/>
      <c r="D210" s="9"/>
      <c r="E210" s="9"/>
      <c r="F210" s="9"/>
      <c r="G210" s="9"/>
      <c r="H210" s="9"/>
      <c r="I210" s="9"/>
      <c r="J210" s="9"/>
      <c r="K210" s="9"/>
      <c r="L210" s="9"/>
      <c r="M210" s="9"/>
      <c r="N210" s="9"/>
      <c r="O210" s="9"/>
      <c r="P210" s="9"/>
      <c r="Q210" s="9"/>
      <c r="R210" s="9"/>
      <c r="S210" s="9"/>
      <c r="T210" s="9"/>
      <c r="U210" s="9"/>
      <c r="V210" s="9"/>
      <c r="W210" s="9"/>
      <c r="X210" s="9"/>
      <c r="Y210" s="9"/>
      <c r="Z210" s="9"/>
      <c r="AA210" s="9"/>
      <c r="AB210" s="9"/>
    </row>
    <row r="211" spans="3:28" x14ac:dyDescent="0.2">
      <c r="C211" s="8"/>
      <c r="D211" s="9"/>
      <c r="E211" s="9"/>
      <c r="F211" s="9"/>
      <c r="G211" s="9"/>
      <c r="H211" s="9"/>
      <c r="I211" s="9"/>
      <c r="J211" s="9"/>
      <c r="K211" s="9"/>
      <c r="L211" s="9"/>
      <c r="M211" s="9"/>
      <c r="N211" s="9"/>
      <c r="O211" s="9"/>
      <c r="P211" s="9"/>
      <c r="Q211" s="9"/>
      <c r="R211" s="9"/>
      <c r="S211" s="9"/>
      <c r="T211" s="9"/>
      <c r="U211" s="9"/>
      <c r="V211" s="9"/>
      <c r="W211" s="9"/>
      <c r="X211" s="9"/>
      <c r="Y211" s="9"/>
      <c r="Z211" s="9"/>
      <c r="AA211" s="9"/>
      <c r="AB211" s="9"/>
    </row>
    <row r="214" spans="3:28" x14ac:dyDescent="0.2">
      <c r="C214" s="8"/>
      <c r="D214" s="9"/>
      <c r="E214" s="9"/>
      <c r="F214" s="9"/>
      <c r="G214" s="9"/>
      <c r="H214" s="9"/>
      <c r="I214" s="9"/>
      <c r="J214" s="9"/>
      <c r="K214" s="9"/>
      <c r="L214" s="9"/>
      <c r="M214" s="9"/>
      <c r="N214" s="9"/>
      <c r="O214" s="9"/>
      <c r="P214" s="9"/>
      <c r="Q214" s="9"/>
      <c r="R214" s="9"/>
      <c r="S214" s="9"/>
      <c r="T214" s="9"/>
      <c r="U214" s="9"/>
      <c r="V214" s="9"/>
      <c r="W214" s="9"/>
      <c r="X214" s="9"/>
      <c r="Y214" s="9"/>
      <c r="Z214" s="9"/>
      <c r="AA214" s="9"/>
      <c r="AB214" s="9"/>
    </row>
    <row r="215" spans="3:28" x14ac:dyDescent="0.2">
      <c r="C215" s="8"/>
      <c r="D215" s="9"/>
      <c r="E215" s="9"/>
      <c r="F215" s="9"/>
      <c r="G215" s="9"/>
      <c r="H215" s="9"/>
      <c r="I215" s="9"/>
      <c r="J215" s="9"/>
      <c r="K215" s="9"/>
      <c r="L215" s="9"/>
      <c r="M215" s="9"/>
      <c r="N215" s="9"/>
      <c r="O215" s="9"/>
      <c r="P215" s="9"/>
      <c r="Q215" s="9"/>
      <c r="R215" s="9"/>
      <c r="S215" s="9"/>
      <c r="T215" s="9"/>
      <c r="U215" s="9"/>
      <c r="V215" s="9"/>
      <c r="W215" s="9"/>
      <c r="X215" s="9"/>
      <c r="Y215" s="9"/>
      <c r="Z215" s="9"/>
      <c r="AA215" s="9"/>
      <c r="AB215" s="9"/>
    </row>
    <row r="218" spans="3:28" x14ac:dyDescent="0.2">
      <c r="C218" s="8"/>
      <c r="D218" s="9"/>
      <c r="E218" s="9"/>
      <c r="F218" s="9"/>
      <c r="G218" s="9"/>
      <c r="H218" s="9"/>
      <c r="I218" s="9"/>
      <c r="J218" s="9"/>
      <c r="K218" s="9"/>
      <c r="L218" s="9"/>
      <c r="M218" s="9"/>
      <c r="N218" s="9"/>
      <c r="O218" s="9"/>
      <c r="P218" s="9"/>
      <c r="Q218" s="9"/>
      <c r="R218" s="9"/>
      <c r="S218" s="9"/>
      <c r="T218" s="9"/>
      <c r="U218" s="9"/>
      <c r="V218" s="9"/>
      <c r="W218" s="9"/>
      <c r="X218" s="9"/>
      <c r="Y218" s="9"/>
      <c r="Z218" s="9"/>
      <c r="AA218" s="9"/>
      <c r="AB218" s="9"/>
    </row>
    <row r="219" spans="3:28" x14ac:dyDescent="0.2">
      <c r="C219" s="8"/>
      <c r="D219" s="9"/>
      <c r="E219" s="9"/>
      <c r="F219" s="9"/>
      <c r="G219" s="9"/>
      <c r="H219" s="9"/>
      <c r="I219" s="9"/>
      <c r="J219" s="9"/>
      <c r="K219" s="9"/>
      <c r="L219" s="9"/>
      <c r="M219" s="9"/>
      <c r="N219" s="9"/>
      <c r="O219" s="9"/>
      <c r="P219" s="9"/>
      <c r="Q219" s="9"/>
      <c r="R219" s="9"/>
      <c r="S219" s="9"/>
      <c r="T219" s="9"/>
      <c r="U219" s="9"/>
      <c r="V219" s="9"/>
      <c r="W219" s="9"/>
      <c r="X219" s="9"/>
      <c r="Y219" s="9"/>
      <c r="Z219" s="9"/>
      <c r="AA219" s="9"/>
      <c r="AB219" s="9"/>
    </row>
    <row r="222" spans="3:28" x14ac:dyDescent="0.2">
      <c r="C222" s="8"/>
      <c r="D222" s="9"/>
      <c r="E222" s="9"/>
      <c r="F222" s="9"/>
      <c r="G222" s="9"/>
      <c r="H222" s="9"/>
      <c r="I222" s="9"/>
      <c r="J222" s="9"/>
      <c r="K222" s="9"/>
      <c r="L222" s="9"/>
      <c r="M222" s="9"/>
      <c r="N222" s="9"/>
      <c r="O222" s="9"/>
      <c r="P222" s="9"/>
      <c r="Q222" s="9"/>
      <c r="R222" s="9"/>
      <c r="S222" s="9"/>
      <c r="T222" s="9"/>
      <c r="U222" s="9"/>
      <c r="V222" s="9"/>
      <c r="W222" s="9"/>
      <c r="X222" s="9"/>
      <c r="Y222" s="9"/>
      <c r="Z222" s="9"/>
      <c r="AA222" s="9"/>
      <c r="AB222" s="9"/>
    </row>
    <row r="223" spans="3:28" x14ac:dyDescent="0.2">
      <c r="C223" s="8"/>
      <c r="D223" s="9"/>
      <c r="E223" s="9"/>
      <c r="F223" s="9"/>
      <c r="G223" s="9"/>
      <c r="H223" s="9"/>
      <c r="I223" s="9"/>
      <c r="J223" s="9"/>
      <c r="K223" s="9"/>
      <c r="L223" s="9"/>
      <c r="M223" s="9"/>
      <c r="N223" s="9"/>
      <c r="O223" s="9"/>
      <c r="P223" s="9"/>
      <c r="Q223" s="9"/>
      <c r="R223" s="9"/>
      <c r="S223" s="9"/>
      <c r="T223" s="9"/>
      <c r="U223" s="9"/>
      <c r="V223" s="9"/>
      <c r="W223" s="9"/>
      <c r="X223" s="9"/>
      <c r="Y223" s="9"/>
      <c r="Z223" s="9"/>
      <c r="AA223" s="9"/>
      <c r="AB223" s="9"/>
    </row>
    <row r="225" spans="1:28" x14ac:dyDescent="0.2">
      <c r="A225" s="18"/>
      <c r="B225" s="44"/>
      <c r="C225" s="46"/>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row>
    <row r="227" spans="1:28" x14ac:dyDescent="0.2">
      <c r="C227" s="8"/>
      <c r="D227" s="9"/>
      <c r="E227" s="9"/>
      <c r="F227" s="9"/>
      <c r="G227" s="9"/>
      <c r="H227" s="9"/>
      <c r="I227" s="9"/>
      <c r="J227" s="9"/>
      <c r="K227" s="9"/>
      <c r="L227" s="9"/>
      <c r="M227" s="9"/>
      <c r="N227" s="9"/>
      <c r="O227" s="9"/>
      <c r="P227" s="9"/>
      <c r="Q227" s="9"/>
      <c r="R227" s="9"/>
      <c r="S227" s="9"/>
      <c r="T227" s="9"/>
      <c r="U227" s="9"/>
      <c r="V227" s="9"/>
      <c r="W227" s="9"/>
      <c r="X227" s="9"/>
      <c r="Y227" s="9"/>
      <c r="Z227" s="9"/>
      <c r="AA227" s="9"/>
      <c r="AB227" s="9"/>
    </row>
    <row r="228" spans="1:28" x14ac:dyDescent="0.2">
      <c r="C228" s="8"/>
      <c r="D228" s="9"/>
      <c r="E228" s="9"/>
      <c r="F228" s="9"/>
      <c r="G228" s="9"/>
      <c r="H228" s="9"/>
      <c r="I228" s="9"/>
      <c r="J228" s="9"/>
      <c r="K228" s="9"/>
      <c r="L228" s="9"/>
      <c r="M228" s="9"/>
      <c r="N228" s="9"/>
      <c r="O228" s="9"/>
      <c r="P228" s="9"/>
      <c r="Q228" s="9"/>
      <c r="R228" s="9"/>
      <c r="S228" s="9"/>
      <c r="T228" s="9"/>
      <c r="U228" s="9"/>
      <c r="V228" s="9"/>
      <c r="W228" s="9"/>
      <c r="X228" s="9"/>
      <c r="Y228" s="9"/>
      <c r="Z228" s="9"/>
      <c r="AA228" s="9"/>
      <c r="AB228" s="9"/>
    </row>
    <row r="230" spans="1:28" x14ac:dyDescent="0.2">
      <c r="A230" s="18"/>
      <c r="B230" s="44"/>
      <c r="C230" s="46"/>
      <c r="D230" s="46"/>
      <c r="E230" s="46"/>
      <c r="F230" s="46"/>
      <c r="G230" s="46"/>
      <c r="H230" s="46"/>
      <c r="I230" s="46"/>
      <c r="J230" s="46"/>
      <c r="K230" s="46"/>
      <c r="L230" s="46"/>
      <c r="M230" s="46"/>
      <c r="N230" s="46"/>
      <c r="O230" s="46"/>
      <c r="P230" s="46"/>
      <c r="Q230" s="46"/>
      <c r="R230" s="46"/>
      <c r="S230" s="46"/>
      <c r="T230" s="46"/>
      <c r="U230" s="46"/>
      <c r="V230" s="46"/>
      <c r="W230" s="46"/>
      <c r="X230" s="46"/>
      <c r="Y230" s="46"/>
      <c r="Z230" s="46"/>
      <c r="AA230" s="46"/>
      <c r="AB230" s="46"/>
    </row>
    <row r="232" spans="1:28" x14ac:dyDescent="0.2">
      <c r="C232" s="8"/>
      <c r="D232" s="9"/>
      <c r="E232" s="9"/>
      <c r="F232" s="9"/>
      <c r="G232" s="9"/>
      <c r="H232" s="9"/>
      <c r="I232" s="9"/>
      <c r="J232" s="9"/>
      <c r="K232" s="9"/>
      <c r="L232" s="9"/>
      <c r="M232" s="9"/>
      <c r="N232" s="9"/>
      <c r="O232" s="9"/>
      <c r="P232" s="9"/>
      <c r="Q232" s="9"/>
      <c r="R232" s="9"/>
      <c r="S232" s="9"/>
      <c r="T232" s="9"/>
      <c r="U232" s="9"/>
      <c r="V232" s="9"/>
      <c r="W232" s="9"/>
      <c r="X232" s="9"/>
      <c r="Y232" s="9"/>
      <c r="Z232" s="9"/>
      <c r="AA232" s="9"/>
      <c r="AB232" s="9"/>
    </row>
    <row r="233" spans="1:28" x14ac:dyDescent="0.2">
      <c r="C233" s="8"/>
      <c r="D233" s="9"/>
      <c r="E233" s="9"/>
      <c r="F233" s="9"/>
      <c r="G233" s="9"/>
      <c r="H233" s="9"/>
      <c r="I233" s="9"/>
      <c r="J233" s="9"/>
      <c r="K233" s="9"/>
      <c r="L233" s="9"/>
      <c r="M233" s="9"/>
      <c r="N233" s="9"/>
      <c r="O233" s="9"/>
      <c r="P233" s="9"/>
      <c r="Q233" s="9"/>
      <c r="R233" s="9"/>
      <c r="S233" s="9"/>
      <c r="T233" s="9"/>
      <c r="U233" s="9"/>
      <c r="V233" s="9"/>
      <c r="W233" s="9"/>
      <c r="X233" s="9"/>
      <c r="Y233" s="9"/>
      <c r="Z233" s="9"/>
      <c r="AA233" s="9"/>
      <c r="AB233" s="9"/>
    </row>
    <row r="235" spans="1:28" x14ac:dyDescent="0.2">
      <c r="A235" s="18"/>
      <c r="B235" s="44"/>
      <c r="C235" s="46"/>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row>
    <row r="237" spans="1:28" x14ac:dyDescent="0.2">
      <c r="C237" s="8"/>
      <c r="D237" s="9"/>
      <c r="E237" s="9"/>
      <c r="F237" s="9"/>
      <c r="G237" s="9"/>
      <c r="H237" s="9"/>
      <c r="I237" s="9"/>
      <c r="J237" s="9"/>
      <c r="K237" s="9"/>
      <c r="L237" s="9"/>
      <c r="M237" s="9"/>
      <c r="N237" s="9"/>
      <c r="O237" s="9"/>
      <c r="P237" s="9"/>
      <c r="Q237" s="9"/>
      <c r="R237" s="9"/>
      <c r="S237" s="9"/>
      <c r="T237" s="9"/>
      <c r="U237" s="9"/>
      <c r="V237" s="9"/>
      <c r="W237" s="9"/>
      <c r="X237" s="9"/>
      <c r="Y237" s="9"/>
      <c r="Z237" s="9"/>
      <c r="AA237" s="9"/>
      <c r="AB237" s="9"/>
    </row>
    <row r="238" spans="1:28" x14ac:dyDescent="0.2">
      <c r="C238" s="8"/>
      <c r="D238" s="9"/>
      <c r="E238" s="9"/>
      <c r="F238" s="9"/>
      <c r="G238" s="9"/>
      <c r="H238" s="9"/>
      <c r="I238" s="9"/>
      <c r="J238" s="9"/>
      <c r="K238" s="9"/>
      <c r="L238" s="9"/>
      <c r="M238" s="9"/>
      <c r="N238" s="9"/>
      <c r="O238" s="9"/>
      <c r="P238" s="9"/>
      <c r="Q238" s="9"/>
      <c r="R238" s="9"/>
      <c r="S238" s="9"/>
      <c r="T238" s="9"/>
      <c r="U238" s="9"/>
      <c r="V238" s="9"/>
      <c r="W238" s="9"/>
      <c r="X238" s="9"/>
      <c r="Y238" s="9"/>
      <c r="Z238" s="9"/>
      <c r="AA238" s="9"/>
      <c r="AB238" s="9"/>
    </row>
    <row r="240" spans="1:28" x14ac:dyDescent="0.2">
      <c r="A240" s="18"/>
      <c r="B240" s="44"/>
      <c r="C240" s="46"/>
      <c r="D240" s="46"/>
      <c r="E240" s="46"/>
      <c r="F240" s="46"/>
      <c r="G240" s="46"/>
      <c r="H240" s="46"/>
      <c r="I240" s="46"/>
      <c r="J240" s="46"/>
      <c r="K240" s="46"/>
      <c r="L240" s="46"/>
      <c r="M240" s="46"/>
      <c r="N240" s="46"/>
      <c r="O240" s="46"/>
      <c r="P240" s="46"/>
      <c r="Q240" s="46"/>
      <c r="R240" s="46"/>
      <c r="S240" s="46"/>
      <c r="T240" s="46"/>
      <c r="U240" s="46"/>
      <c r="V240" s="46"/>
      <c r="W240" s="46"/>
      <c r="X240" s="46"/>
      <c r="Y240" s="46"/>
      <c r="Z240" s="46"/>
      <c r="AA240" s="46"/>
      <c r="AB240" s="46"/>
    </row>
    <row r="241" spans="1:28" x14ac:dyDescent="0.2">
      <c r="C241" s="47"/>
    </row>
    <row r="242" spans="1:28" x14ac:dyDescent="0.2">
      <c r="C242" s="8"/>
      <c r="D242" s="9"/>
      <c r="E242" s="9"/>
      <c r="F242" s="9"/>
      <c r="G242" s="9"/>
      <c r="H242" s="9"/>
      <c r="I242" s="9"/>
      <c r="J242" s="9"/>
      <c r="K242" s="9"/>
      <c r="L242" s="9"/>
      <c r="M242" s="9"/>
      <c r="N242" s="9"/>
      <c r="O242" s="9"/>
      <c r="P242" s="9"/>
      <c r="Q242" s="9"/>
      <c r="R242" s="9"/>
      <c r="S242" s="9"/>
      <c r="T242" s="9"/>
      <c r="U242" s="9"/>
      <c r="V242" s="9"/>
      <c r="W242" s="9"/>
      <c r="X242" s="9"/>
      <c r="Y242" s="9"/>
      <c r="Z242" s="9"/>
      <c r="AA242" s="9"/>
      <c r="AB242" s="9"/>
    </row>
    <row r="243" spans="1:28" x14ac:dyDescent="0.2">
      <c r="C243" s="8"/>
      <c r="D243" s="9"/>
      <c r="E243" s="9"/>
      <c r="F243" s="9"/>
      <c r="G243" s="9"/>
      <c r="H243" s="9"/>
      <c r="I243" s="9"/>
      <c r="J243" s="9"/>
      <c r="K243" s="9"/>
      <c r="L243" s="9"/>
      <c r="M243" s="9"/>
      <c r="N243" s="9"/>
      <c r="O243" s="9"/>
      <c r="P243" s="9"/>
      <c r="Q243" s="9"/>
      <c r="R243" s="9"/>
      <c r="S243" s="9"/>
      <c r="T243" s="9"/>
      <c r="U243" s="9"/>
      <c r="V243" s="9"/>
      <c r="W243" s="9"/>
      <c r="X243" s="9"/>
      <c r="Y243" s="9"/>
      <c r="Z243" s="9"/>
      <c r="AA243" s="9"/>
      <c r="AB243" s="9"/>
    </row>
    <row r="245" spans="1:28" x14ac:dyDescent="0.2">
      <c r="A245" s="18"/>
      <c r="B245" s="44"/>
      <c r="C245" s="46"/>
      <c r="D245" s="46"/>
      <c r="E245" s="46"/>
      <c r="F245" s="46"/>
      <c r="G245" s="46"/>
      <c r="H245" s="46"/>
      <c r="I245" s="46"/>
      <c r="J245" s="46"/>
      <c r="K245" s="46"/>
      <c r="L245" s="46"/>
      <c r="M245" s="46"/>
      <c r="N245" s="46"/>
      <c r="O245" s="46"/>
      <c r="P245" s="46"/>
      <c r="Q245" s="46"/>
      <c r="R245" s="46"/>
      <c r="S245" s="46"/>
      <c r="T245" s="46"/>
      <c r="U245" s="46"/>
      <c r="V245" s="46"/>
      <c r="W245" s="46"/>
      <c r="X245" s="46"/>
      <c r="Y245" s="46"/>
      <c r="Z245" s="46"/>
      <c r="AA245" s="46"/>
      <c r="AB245" s="46"/>
    </row>
    <row r="247" spans="1:28" x14ac:dyDescent="0.2">
      <c r="C247" s="8"/>
      <c r="D247" s="9"/>
      <c r="E247" s="9"/>
      <c r="F247" s="9"/>
      <c r="G247" s="9"/>
      <c r="H247" s="9"/>
      <c r="I247" s="9"/>
      <c r="J247" s="9"/>
      <c r="K247" s="9"/>
      <c r="L247" s="9"/>
      <c r="M247" s="9"/>
      <c r="N247" s="9"/>
      <c r="O247" s="9"/>
      <c r="P247" s="9"/>
      <c r="Q247" s="9"/>
      <c r="R247" s="9"/>
      <c r="S247" s="9"/>
      <c r="T247" s="9"/>
      <c r="U247" s="9"/>
      <c r="V247" s="9"/>
      <c r="W247" s="9"/>
      <c r="X247" s="9"/>
      <c r="Y247" s="9"/>
      <c r="Z247" s="9"/>
      <c r="AA247" s="9"/>
      <c r="AB247" s="9"/>
    </row>
    <row r="248" spans="1:28" x14ac:dyDescent="0.2">
      <c r="C248" s="8"/>
      <c r="D248" s="9"/>
      <c r="E248" s="9"/>
      <c r="F248" s="9"/>
      <c r="G248" s="9"/>
      <c r="H248" s="9"/>
      <c r="I248" s="9"/>
      <c r="J248" s="9"/>
      <c r="K248" s="9"/>
      <c r="L248" s="9"/>
      <c r="M248" s="9"/>
      <c r="N248" s="9"/>
      <c r="O248" s="9"/>
      <c r="P248" s="9"/>
      <c r="Q248" s="9"/>
      <c r="R248" s="9"/>
      <c r="S248" s="9"/>
      <c r="T248" s="9"/>
      <c r="U248" s="9"/>
      <c r="V248" s="9"/>
      <c r="W248" s="9"/>
      <c r="X248" s="9"/>
      <c r="Y248" s="9"/>
      <c r="Z248" s="9"/>
      <c r="AA248" s="9"/>
      <c r="AB248" s="9"/>
    </row>
    <row r="250" spans="1:28" x14ac:dyDescent="0.2">
      <c r="A250" s="18"/>
      <c r="B250" s="44"/>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row>
    <row r="252" spans="1:28" x14ac:dyDescent="0.2">
      <c r="C252" s="8"/>
      <c r="D252" s="9"/>
      <c r="E252" s="9"/>
      <c r="F252" s="9"/>
      <c r="G252" s="9"/>
      <c r="H252" s="9"/>
      <c r="I252" s="9"/>
      <c r="J252" s="9"/>
      <c r="K252" s="9"/>
      <c r="L252" s="9"/>
      <c r="M252" s="9"/>
      <c r="N252" s="9"/>
      <c r="O252" s="9"/>
      <c r="P252" s="9"/>
      <c r="Q252" s="9"/>
      <c r="R252" s="9"/>
      <c r="S252" s="9"/>
      <c r="T252" s="9"/>
      <c r="U252" s="9"/>
      <c r="V252" s="9"/>
      <c r="W252" s="9"/>
      <c r="X252" s="9"/>
      <c r="Y252" s="9"/>
      <c r="Z252" s="9"/>
      <c r="AA252" s="9"/>
      <c r="AB252" s="9"/>
    </row>
    <row r="253" spans="1:28" x14ac:dyDescent="0.2">
      <c r="C253" s="8"/>
      <c r="D253" s="9"/>
      <c r="E253" s="9"/>
      <c r="F253" s="9"/>
      <c r="G253" s="9"/>
      <c r="H253" s="9"/>
      <c r="I253" s="9"/>
      <c r="J253" s="9"/>
      <c r="K253" s="9"/>
      <c r="L253" s="9"/>
      <c r="M253" s="9"/>
      <c r="N253" s="9"/>
      <c r="O253" s="9"/>
      <c r="P253" s="9"/>
      <c r="Q253" s="9"/>
      <c r="R253" s="9"/>
      <c r="S253" s="9"/>
      <c r="T253" s="9"/>
      <c r="U253" s="9"/>
      <c r="V253" s="9"/>
      <c r="W253" s="9"/>
      <c r="X253" s="9"/>
      <c r="Y253" s="9"/>
      <c r="Z253" s="9"/>
      <c r="AA253" s="9"/>
      <c r="AB253" s="9"/>
    </row>
    <row r="255" spans="1:28" x14ac:dyDescent="0.2">
      <c r="A255" s="18"/>
      <c r="B255" s="44"/>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row>
    <row r="257" spans="1:28" x14ac:dyDescent="0.2">
      <c r="C257" s="8"/>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spans="1:28" x14ac:dyDescent="0.2">
      <c r="C258" s="8"/>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60" spans="1:28" x14ac:dyDescent="0.2">
      <c r="A260" s="18"/>
      <c r="B260" s="44"/>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row>
    <row r="262" spans="1:28" x14ac:dyDescent="0.2">
      <c r="C262" s="8"/>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spans="1:28" x14ac:dyDescent="0.2">
      <c r="C263" s="8"/>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6" spans="1:28" x14ac:dyDescent="0.2">
      <c r="C266" s="8"/>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spans="1:28" x14ac:dyDescent="0.2">
      <c r="C267" s="8"/>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spans="1:28" x14ac:dyDescent="0.2">
      <c r="C268" s="8"/>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70" spans="1:28" x14ac:dyDescent="0.2">
      <c r="A270" s="18"/>
      <c r="B270" s="44"/>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c r="AA270" s="49"/>
      <c r="AB270" s="49"/>
    </row>
    <row r="272" spans="1:28" x14ac:dyDescent="0.2">
      <c r="C272" s="8"/>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spans="3:28" x14ac:dyDescent="0.2">
      <c r="C273" s="8"/>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spans="3:28" x14ac:dyDescent="0.2">
      <c r="C274" s="8"/>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spans="3:28" x14ac:dyDescent="0.2">
      <c r="C275" s="8"/>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8" spans="3:28" x14ac:dyDescent="0.2">
      <c r="C278" s="8"/>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spans="3:28" x14ac:dyDescent="0.2">
      <c r="C279" s="8"/>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spans="3:28" x14ac:dyDescent="0.2">
      <c r="C280" s="8"/>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spans="3:28" x14ac:dyDescent="0.2">
      <c r="C281" s="8"/>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spans="3:28" x14ac:dyDescent="0.2">
      <c r="C282" s="8"/>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spans="3:28" x14ac:dyDescent="0.2">
      <c r="C283" s="8"/>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spans="3:28" x14ac:dyDescent="0.2">
      <c r="C284" s="8"/>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7" spans="3:28" x14ac:dyDescent="0.2">
      <c r="C287" s="8"/>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spans="3:28" x14ac:dyDescent="0.2">
      <c r="C288" s="8"/>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91" spans="3:28" x14ac:dyDescent="0.2">
      <c r="C291" s="8"/>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spans="3:28" x14ac:dyDescent="0.2">
      <c r="C292" s="8"/>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5" spans="3:28" x14ac:dyDescent="0.2">
      <c r="C295" s="8"/>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spans="3:28" x14ac:dyDescent="0.2">
      <c r="C296" s="8"/>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9" spans="3:28" x14ac:dyDescent="0.2">
      <c r="C299" s="8"/>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spans="3:28" x14ac:dyDescent="0.2">
      <c r="C300" s="8"/>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3" spans="3:28" x14ac:dyDescent="0.2">
      <c r="C303" s="8"/>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spans="3:28" x14ac:dyDescent="0.2">
      <c r="C304" s="8"/>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7" spans="3:28" x14ac:dyDescent="0.2">
      <c r="C307" s="8"/>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spans="3:28" x14ac:dyDescent="0.2">
      <c r="C308" s="8"/>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11" spans="3:28" x14ac:dyDescent="0.2">
      <c r="C311" s="8"/>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spans="3:28" x14ac:dyDescent="0.2">
      <c r="C312" s="8"/>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5" spans="3:28" x14ac:dyDescent="0.2">
      <c r="C315" s="8"/>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spans="3:28" x14ac:dyDescent="0.2">
      <c r="C316" s="8"/>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9" spans="3:28" x14ac:dyDescent="0.2">
      <c r="C319" s="8"/>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spans="3:28" x14ac:dyDescent="0.2">
      <c r="C320" s="8"/>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3" spans="3:28" x14ac:dyDescent="0.2">
      <c r="C323" s="8"/>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spans="3:28" x14ac:dyDescent="0.2">
      <c r="C324" s="8"/>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7" spans="3:28" x14ac:dyDescent="0.2">
      <c r="C327" s="8"/>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spans="3:28" x14ac:dyDescent="0.2">
      <c r="C328" s="8"/>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31" spans="3:28" x14ac:dyDescent="0.2">
      <c r="C331" s="8"/>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spans="3:28" x14ac:dyDescent="0.2">
      <c r="C332" s="8"/>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spans="3:28" x14ac:dyDescent="0.2">
      <c r="C333" s="8"/>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spans="3:28" x14ac:dyDescent="0.2">
      <c r="C334" s="8"/>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spans="3:28" x14ac:dyDescent="0.2">
      <c r="C335" s="8"/>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spans="3:28" x14ac:dyDescent="0.2">
      <c r="C336" s="8"/>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spans="3:28" x14ac:dyDescent="0.2">
      <c r="C337" s="8"/>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spans="3:28" x14ac:dyDescent="0.2">
      <c r="C338" s="8"/>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spans="3:28" x14ac:dyDescent="0.2">
      <c r="C339" s="8"/>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spans="3:28" x14ac:dyDescent="0.2">
      <c r="C340" s="8"/>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spans="3:28" x14ac:dyDescent="0.2">
      <c r="C341" s="8"/>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spans="3:28" x14ac:dyDescent="0.2">
      <c r="C342" s="8"/>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spans="3:28" x14ac:dyDescent="0.2">
      <c r="C343" s="8"/>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spans="3:28" x14ac:dyDescent="0.2">
      <c r="C344" s="8"/>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spans="3:28" x14ac:dyDescent="0.2">
      <c r="C345" s="8"/>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spans="3:28" x14ac:dyDescent="0.2">
      <c r="C346" s="8"/>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spans="3:28" x14ac:dyDescent="0.2">
      <c r="C347" s="8"/>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spans="3:28" x14ac:dyDescent="0.2">
      <c r="C348" s="8"/>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spans="3:28" x14ac:dyDescent="0.2">
      <c r="C349" s="8"/>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spans="3:28" x14ac:dyDescent="0.2">
      <c r="C350" s="8"/>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spans="3:28" x14ac:dyDescent="0.2">
      <c r="C351" s="8"/>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spans="3:28" x14ac:dyDescent="0.2">
      <c r="C352" s="8"/>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spans="3:28" x14ac:dyDescent="0.2">
      <c r="C353" s="8"/>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spans="3:28" x14ac:dyDescent="0.2">
      <c r="C354" s="8"/>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spans="3:28" x14ac:dyDescent="0.2">
      <c r="C355" s="8"/>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spans="3:28" x14ac:dyDescent="0.2">
      <c r="C356" s="8"/>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spans="3:28" x14ac:dyDescent="0.2">
      <c r="C357" s="8"/>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spans="3:28" x14ac:dyDescent="0.2">
      <c r="C358" s="8"/>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spans="3:28" x14ac:dyDescent="0.2">
      <c r="C359" s="8"/>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spans="3:28" x14ac:dyDescent="0.2">
      <c r="C360" s="8"/>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spans="3:28" x14ac:dyDescent="0.2">
      <c r="C361" s="8"/>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spans="3:28" x14ac:dyDescent="0.2">
      <c r="C362" s="8"/>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spans="3:28" x14ac:dyDescent="0.2">
      <c r="C363" s="8"/>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spans="3:28" x14ac:dyDescent="0.2">
      <c r="C364" s="8"/>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spans="3:28" x14ac:dyDescent="0.2">
      <c r="C365" s="8"/>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spans="3:28" x14ac:dyDescent="0.2">
      <c r="C366" s="8"/>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spans="3:28" x14ac:dyDescent="0.2">
      <c r="C367" s="8"/>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spans="3:28" x14ac:dyDescent="0.2">
      <c r="C368" s="8"/>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spans="3:28" x14ac:dyDescent="0.2">
      <c r="C369" s="8"/>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spans="3:28" x14ac:dyDescent="0.2">
      <c r="C370" s="8"/>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spans="3:28" x14ac:dyDescent="0.2">
      <c r="C371" s="8"/>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spans="3:28" x14ac:dyDescent="0.2">
      <c r="C372" s="8"/>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spans="3:28" x14ac:dyDescent="0.2">
      <c r="C373" s="8"/>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spans="3:28" x14ac:dyDescent="0.2">
      <c r="C374" s="8"/>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spans="3:28" x14ac:dyDescent="0.2">
      <c r="C375" s="8"/>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spans="3:28" x14ac:dyDescent="0.2">
      <c r="C376" s="8"/>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spans="3:28" x14ac:dyDescent="0.2">
      <c r="C377" s="8"/>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spans="3:28" x14ac:dyDescent="0.2">
      <c r="C378" s="8"/>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spans="3:28" x14ac:dyDescent="0.2">
      <c r="C379" s="8"/>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spans="3:28" x14ac:dyDescent="0.2">
      <c r="C380" s="8"/>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spans="3:28" x14ac:dyDescent="0.2">
      <c r="C381" s="8"/>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spans="3:28" x14ac:dyDescent="0.2">
      <c r="C382" s="8"/>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spans="3:28" x14ac:dyDescent="0.2">
      <c r="C383" s="8"/>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spans="3:28" x14ac:dyDescent="0.2">
      <c r="C384" s="8"/>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spans="3:28" x14ac:dyDescent="0.2">
      <c r="C385" s="8"/>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spans="3:28" x14ac:dyDescent="0.2">
      <c r="C386" s="8"/>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spans="3:28" x14ac:dyDescent="0.2">
      <c r="C387" s="8"/>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spans="3:28" x14ac:dyDescent="0.2">
      <c r="C388" s="8"/>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spans="3:28" x14ac:dyDescent="0.2">
      <c r="C389" s="8"/>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spans="3:28" x14ac:dyDescent="0.2">
      <c r="C390" s="8"/>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spans="3:28" x14ac:dyDescent="0.2">
      <c r="C391" s="8"/>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spans="3:28" x14ac:dyDescent="0.2">
      <c r="C392" s="8"/>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spans="3:28" x14ac:dyDescent="0.2">
      <c r="C393" s="8"/>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spans="3:28" x14ac:dyDescent="0.2">
      <c r="C394" s="8"/>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spans="3:28" x14ac:dyDescent="0.2">
      <c r="C395" s="8"/>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spans="3:28" x14ac:dyDescent="0.2">
      <c r="C396" s="8"/>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spans="3:28" x14ac:dyDescent="0.2">
      <c r="C397" s="8"/>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spans="3:28" x14ac:dyDescent="0.2">
      <c r="C398" s="8"/>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spans="3:28" x14ac:dyDescent="0.2">
      <c r="C399" s="8"/>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spans="3:28" x14ac:dyDescent="0.2">
      <c r="C400" s="8"/>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spans="3:28" x14ac:dyDescent="0.2">
      <c r="C401" s="8"/>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spans="3:28" x14ac:dyDescent="0.2">
      <c r="C402" s="8"/>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spans="3:28" x14ac:dyDescent="0.2">
      <c r="C403" s="8"/>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spans="3:28" x14ac:dyDescent="0.2">
      <c r="C404" s="8"/>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spans="3:28" x14ac:dyDescent="0.2">
      <c r="C405" s="8"/>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spans="3:28" x14ac:dyDescent="0.2">
      <c r="C406" s="8"/>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spans="3:28" x14ac:dyDescent="0.2">
      <c r="C407" s="8"/>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spans="3:28" x14ac:dyDescent="0.2">
      <c r="C408" s="8"/>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11" spans="3:28" x14ac:dyDescent="0.2">
      <c r="C411" s="8"/>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spans="3:28" x14ac:dyDescent="0.2">
      <c r="C412" s="8"/>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spans="3:28" x14ac:dyDescent="0.2">
      <c r="C413" s="8"/>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spans="3:28" x14ac:dyDescent="0.2">
      <c r="C414" s="8"/>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spans="3:28" x14ac:dyDescent="0.2">
      <c r="C415" s="8"/>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spans="3:28" x14ac:dyDescent="0.2">
      <c r="C416" s="8"/>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spans="3:28" x14ac:dyDescent="0.2">
      <c r="C417" s="8"/>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spans="3:28" x14ac:dyDescent="0.2">
      <c r="C418" s="8"/>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spans="3:28" x14ac:dyDescent="0.2">
      <c r="C419" s="8"/>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spans="3:28" x14ac:dyDescent="0.2">
      <c r="C420" s="8"/>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spans="3:28" x14ac:dyDescent="0.2">
      <c r="C421" s="8"/>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spans="3:28" x14ac:dyDescent="0.2">
      <c r="C422" s="8"/>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spans="3:28" x14ac:dyDescent="0.2">
      <c r="C423" s="8"/>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spans="3:28" x14ac:dyDescent="0.2">
      <c r="C424" s="8"/>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spans="3:28" x14ac:dyDescent="0.2">
      <c r="C425" s="8"/>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spans="3:28" x14ac:dyDescent="0.2">
      <c r="C426" s="8"/>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spans="3:28" x14ac:dyDescent="0.2">
      <c r="C427" s="8"/>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spans="3:28" x14ac:dyDescent="0.2">
      <c r="C428" s="8"/>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spans="3:28" x14ac:dyDescent="0.2">
      <c r="C429" s="8"/>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spans="3:28" x14ac:dyDescent="0.2">
      <c r="C430" s="8"/>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spans="3:28" x14ac:dyDescent="0.2">
      <c r="C431" s="8"/>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spans="3:28" x14ac:dyDescent="0.2">
      <c r="C432" s="8"/>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spans="1:28" x14ac:dyDescent="0.2">
      <c r="C433" s="8"/>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spans="1:28" x14ac:dyDescent="0.2">
      <c r="C434" s="8"/>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spans="1:28" x14ac:dyDescent="0.2">
      <c r="C435" s="8"/>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spans="1:28" x14ac:dyDescent="0.2">
      <c r="C436" s="8"/>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spans="1:28" x14ac:dyDescent="0.2">
      <c r="C437" s="8"/>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spans="1:28" x14ac:dyDescent="0.2">
      <c r="C438" s="8"/>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spans="1:28" x14ac:dyDescent="0.2">
      <c r="C439" s="8"/>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spans="1:28" x14ac:dyDescent="0.2">
      <c r="C440" s="8"/>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spans="1:28" x14ac:dyDescent="0.2">
      <c r="C441" s="8"/>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1:28" x14ac:dyDescent="0.2">
      <c r="C442" s="8"/>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spans="1:28" x14ac:dyDescent="0.2">
      <c r="C443" s="8"/>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1:28" x14ac:dyDescent="0.2">
      <c r="C444" s="8"/>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spans="1:28" x14ac:dyDescent="0.2">
      <c r="C445" s="8"/>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spans="1:28" s="15" customFormat="1" x14ac:dyDescent="0.2">
      <c r="A446" s="1"/>
      <c r="B446" s="2"/>
      <c r="C446" s="8"/>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spans="1:28" x14ac:dyDescent="0.2">
      <c r="C447" s="8"/>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spans="1:28" x14ac:dyDescent="0.2">
      <c r="C448" s="8"/>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spans="3:28" x14ac:dyDescent="0.2">
      <c r="C449" s="8"/>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spans="3:28" x14ac:dyDescent="0.2">
      <c r="C450" s="8"/>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spans="3:28" x14ac:dyDescent="0.2">
      <c r="C451" s="8"/>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spans="3:28" x14ac:dyDescent="0.2">
      <c r="C452" s="8"/>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spans="3:28" x14ac:dyDescent="0.2">
      <c r="C453" s="8"/>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spans="3:28" x14ac:dyDescent="0.2">
      <c r="C454" s="8"/>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spans="3:28" x14ac:dyDescent="0.2">
      <c r="C455" s="8"/>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spans="3:28" x14ac:dyDescent="0.2">
      <c r="C456" s="8"/>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spans="3:28" x14ac:dyDescent="0.2">
      <c r="C457" s="8"/>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spans="3:28" x14ac:dyDescent="0.2">
      <c r="C458" s="8"/>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spans="3:28" x14ac:dyDescent="0.2">
      <c r="C459" s="8"/>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spans="3:28" x14ac:dyDescent="0.2">
      <c r="C460" s="8"/>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spans="3:28" x14ac:dyDescent="0.2">
      <c r="C461" s="8"/>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spans="3:28" x14ac:dyDescent="0.2">
      <c r="C462" s="8"/>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spans="3:28" x14ac:dyDescent="0.2">
      <c r="C463" s="8"/>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spans="3:28" x14ac:dyDescent="0.2">
      <c r="C464" s="8"/>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spans="3:28" x14ac:dyDescent="0.2">
      <c r="C465" s="8"/>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spans="3:28" x14ac:dyDescent="0.2">
      <c r="C466" s="8"/>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spans="3:28" x14ac:dyDescent="0.2">
      <c r="C467" s="8"/>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spans="3:28" x14ac:dyDescent="0.2">
      <c r="C468" s="8"/>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spans="3:28" x14ac:dyDescent="0.2">
      <c r="C469" s="8"/>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spans="3:28" x14ac:dyDescent="0.2">
      <c r="C470" s="8"/>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spans="3:28" x14ac:dyDescent="0.2">
      <c r="C471" s="8"/>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spans="3:28" x14ac:dyDescent="0.2">
      <c r="C472" s="8"/>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spans="3:28" x14ac:dyDescent="0.2">
      <c r="C473" s="8"/>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spans="3:28" x14ac:dyDescent="0.2">
      <c r="C474" s="8"/>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spans="3:28" x14ac:dyDescent="0.2">
      <c r="C475" s="8"/>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spans="3:28" x14ac:dyDescent="0.2">
      <c r="C476" s="8"/>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spans="3:28" x14ac:dyDescent="0.2">
      <c r="C477" s="8"/>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spans="3:28" x14ac:dyDescent="0.2">
      <c r="C478" s="8"/>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spans="3:28" x14ac:dyDescent="0.2">
      <c r="C479" s="8"/>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spans="3:28" x14ac:dyDescent="0.2">
      <c r="C480" s="8"/>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spans="1:29" s="15" customFormat="1" x14ac:dyDescent="0.2">
      <c r="A481" s="1"/>
      <c r="B481" s="2"/>
      <c r="C481" s="8"/>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16">
        <f t="shared" ref="AC481" si="4">AC478+AC479</f>
        <v>0</v>
      </c>
    </row>
    <row r="482" spans="1:29" x14ac:dyDescent="0.2">
      <c r="C482" s="8"/>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spans="1:29" x14ac:dyDescent="0.2">
      <c r="C483" s="8"/>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spans="1:29" x14ac:dyDescent="0.2">
      <c r="C484" s="8"/>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spans="1:29" x14ac:dyDescent="0.2">
      <c r="C485" s="8"/>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spans="1:29" x14ac:dyDescent="0.2">
      <c r="C486" s="8"/>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spans="1:29" x14ac:dyDescent="0.2">
      <c r="C487" s="8"/>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spans="1:29" s="15" customFormat="1" x14ac:dyDescent="0.2">
      <c r="A488" s="1"/>
      <c r="B488" s="2"/>
      <c r="C488" s="8"/>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16">
        <f t="shared" ref="AC488" si="5">AC485+AC486</f>
        <v>0</v>
      </c>
    </row>
    <row r="489" spans="1:29" x14ac:dyDescent="0.2">
      <c r="C489" s="8"/>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spans="1:29" x14ac:dyDescent="0.2">
      <c r="C490" s="8"/>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spans="1:29" x14ac:dyDescent="0.2">
      <c r="C491" s="8"/>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spans="1:29" x14ac:dyDescent="0.2">
      <c r="C492" s="8"/>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5" spans="1:29" x14ac:dyDescent="0.2">
      <c r="C495" s="8"/>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spans="1:29" x14ac:dyDescent="0.2">
      <c r="C496" s="8"/>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spans="3:28" x14ac:dyDescent="0.2">
      <c r="C497" s="8"/>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spans="3:28" x14ac:dyDescent="0.2">
      <c r="C498" s="8"/>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501" spans="3:28" x14ac:dyDescent="0.2">
      <c r="C501" s="8"/>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spans="3:28" x14ac:dyDescent="0.2">
      <c r="C502" s="8"/>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spans="3:28" x14ac:dyDescent="0.2">
      <c r="C503" s="8"/>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spans="3:28" x14ac:dyDescent="0.2">
      <c r="C504" s="8"/>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spans="3:28" x14ac:dyDescent="0.2">
      <c r="C505" s="8"/>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spans="3:28" x14ac:dyDescent="0.2">
      <c r="C506" s="8"/>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spans="3:28" x14ac:dyDescent="0.2">
      <c r="C507" s="8"/>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10" spans="3:28" x14ac:dyDescent="0.2">
      <c r="C510" s="8"/>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spans="3:28" x14ac:dyDescent="0.2">
      <c r="C511" s="8"/>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spans="3:28" x14ac:dyDescent="0.2">
      <c r="C512" s="8"/>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spans="3:28" x14ac:dyDescent="0.2">
      <c r="C513" s="8"/>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6" spans="3:28" x14ac:dyDescent="0.2">
      <c r="C516" s="8"/>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spans="3:28" x14ac:dyDescent="0.2">
      <c r="C517" s="8"/>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20" spans="3:28" x14ac:dyDescent="0.2">
      <c r="C520" s="8"/>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spans="3:28" x14ac:dyDescent="0.2">
      <c r="C521" s="8"/>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spans="3:28" x14ac:dyDescent="0.2">
      <c r="C522" s="8"/>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spans="3:28" x14ac:dyDescent="0.2">
      <c r="C523" s="8"/>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spans="3:28" x14ac:dyDescent="0.2">
      <c r="C524" s="8"/>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spans="3:28" x14ac:dyDescent="0.2">
      <c r="C525" s="8"/>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spans="3:28" x14ac:dyDescent="0.2">
      <c r="C526" s="8"/>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spans="3:28" x14ac:dyDescent="0.2">
      <c r="C527" s="8"/>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spans="3:28" x14ac:dyDescent="0.2">
      <c r="C528" s="8"/>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spans="1:28" x14ac:dyDescent="0.2">
      <c r="C529" s="8"/>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spans="1:28" x14ac:dyDescent="0.2">
      <c r="C530" s="8"/>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4" spans="1:28" x14ac:dyDescent="0.2">
      <c r="D534" s="4">
        <f>D531-D533</f>
        <v>0</v>
      </c>
    </row>
    <row r="539" spans="1:28" s="15" customFormat="1" x14ac:dyDescent="0.2">
      <c r="A539" s="1"/>
      <c r="B539" s="2"/>
      <c r="C539" s="3"/>
      <c r="D539" s="4"/>
      <c r="E539" s="4"/>
      <c r="F539" s="4"/>
      <c r="G539" s="4"/>
      <c r="H539" s="4"/>
      <c r="I539" s="4"/>
      <c r="J539" s="4"/>
      <c r="K539" s="4"/>
      <c r="L539" s="4"/>
      <c r="M539" s="4"/>
      <c r="N539" s="4"/>
      <c r="O539" s="4"/>
      <c r="P539" s="4"/>
      <c r="Q539" s="4"/>
      <c r="R539" s="4"/>
      <c r="S539" s="4"/>
      <c r="T539" s="4"/>
      <c r="U539" s="4"/>
      <c r="V539" s="4"/>
      <c r="W539" s="4"/>
      <c r="X539" s="4"/>
      <c r="Y539" s="4"/>
      <c r="Z539" s="4"/>
      <c r="AA539" s="4"/>
      <c r="AB539" s="4"/>
    </row>
    <row r="566" spans="1:28" s="15" customFormat="1" x14ac:dyDescent="0.2">
      <c r="A566" s="1"/>
      <c r="B566" s="2"/>
      <c r="C566" s="3"/>
      <c r="D566" s="4"/>
      <c r="E566" s="4"/>
      <c r="F566" s="4"/>
      <c r="G566" s="4"/>
      <c r="H566" s="4"/>
      <c r="I566" s="4"/>
      <c r="J566" s="4"/>
      <c r="K566" s="4"/>
      <c r="L566" s="4"/>
      <c r="M566" s="4"/>
      <c r="N566" s="4"/>
      <c r="O566" s="4"/>
      <c r="P566" s="4"/>
      <c r="Q566" s="4"/>
      <c r="R566" s="4"/>
      <c r="S566" s="4"/>
      <c r="T566" s="4"/>
      <c r="U566" s="4"/>
      <c r="V566" s="4"/>
      <c r="W566" s="4"/>
      <c r="X566" s="4"/>
      <c r="Y566" s="4"/>
      <c r="Z566" s="4"/>
      <c r="AA566" s="4"/>
      <c r="AB566" s="4"/>
    </row>
    <row r="573" spans="1:28" s="15" customFormat="1" x14ac:dyDescent="0.2">
      <c r="A573" s="1"/>
      <c r="B573" s="2"/>
      <c r="C573" s="3"/>
      <c r="D573" s="4"/>
      <c r="E573" s="4"/>
      <c r="F573" s="4"/>
      <c r="G573" s="4"/>
      <c r="H573" s="4"/>
      <c r="I573" s="4"/>
      <c r="J573" s="4"/>
      <c r="K573" s="4"/>
      <c r="L573" s="4"/>
      <c r="M573" s="4"/>
      <c r="N573" s="4"/>
      <c r="O573" s="4"/>
      <c r="P573" s="4"/>
      <c r="Q573" s="4"/>
      <c r="R573" s="4"/>
      <c r="S573" s="4"/>
      <c r="T573" s="4"/>
      <c r="U573" s="4"/>
      <c r="V573" s="4"/>
      <c r="W573" s="4"/>
      <c r="X573" s="4"/>
      <c r="Y573" s="4"/>
      <c r="Z573" s="4"/>
      <c r="AA573" s="4"/>
      <c r="AB573" s="4"/>
    </row>
    <row r="580" spans="1:28" s="15" customFormat="1" x14ac:dyDescent="0.2">
      <c r="A580" s="1"/>
      <c r="B580" s="2"/>
      <c r="C580" s="3"/>
      <c r="D580" s="4"/>
      <c r="E580" s="4"/>
      <c r="F580" s="4"/>
      <c r="G580" s="4"/>
      <c r="H580" s="4"/>
      <c r="I580" s="4"/>
      <c r="J580" s="4"/>
      <c r="K580" s="4"/>
      <c r="L580" s="4"/>
      <c r="M580" s="4"/>
      <c r="N580" s="4"/>
      <c r="O580" s="4"/>
      <c r="P580" s="4"/>
      <c r="Q580" s="4"/>
      <c r="R580" s="4"/>
      <c r="S580" s="4"/>
      <c r="T580" s="4"/>
      <c r="U580" s="4"/>
      <c r="V580" s="4"/>
      <c r="W580" s="4"/>
      <c r="X580" s="4"/>
      <c r="Y580" s="4"/>
      <c r="Z580" s="4"/>
      <c r="AA580" s="4"/>
      <c r="AB580" s="4"/>
    </row>
    <row r="587" spans="1:28" s="15" customFormat="1" x14ac:dyDescent="0.2">
      <c r="A587" s="1"/>
      <c r="B587" s="2"/>
      <c r="C587" s="3"/>
      <c r="D587" s="4"/>
      <c r="E587" s="4"/>
      <c r="F587" s="4"/>
      <c r="G587" s="4"/>
      <c r="H587" s="4"/>
      <c r="I587" s="4"/>
      <c r="J587" s="4"/>
      <c r="K587" s="4"/>
      <c r="L587" s="4"/>
      <c r="M587" s="4"/>
      <c r="N587" s="4"/>
      <c r="O587" s="4"/>
      <c r="P587" s="4"/>
      <c r="Q587" s="4"/>
      <c r="R587" s="4"/>
      <c r="S587" s="4"/>
      <c r="T587" s="4"/>
      <c r="U587" s="4"/>
      <c r="V587" s="4"/>
      <c r="W587" s="4"/>
      <c r="X587" s="4"/>
      <c r="Y587" s="4"/>
      <c r="Z587" s="4"/>
      <c r="AA587" s="4"/>
      <c r="AB587" s="4"/>
    </row>
    <row r="594" spans="1:28" s="15" customFormat="1" x14ac:dyDescent="0.2">
      <c r="A594" s="1"/>
      <c r="B594" s="2"/>
      <c r="C594" s="3"/>
      <c r="D594" s="4"/>
      <c r="E594" s="4"/>
      <c r="F594" s="4"/>
      <c r="G594" s="4"/>
      <c r="H594" s="4"/>
      <c r="I594" s="4"/>
      <c r="J594" s="4"/>
      <c r="K594" s="4"/>
      <c r="L594" s="4"/>
      <c r="M594" s="4"/>
      <c r="N594" s="4"/>
      <c r="O594" s="4"/>
      <c r="P594" s="4"/>
      <c r="Q594" s="4"/>
      <c r="R594" s="4"/>
      <c r="S594" s="4"/>
      <c r="T594" s="4"/>
      <c r="U594" s="4"/>
      <c r="V594" s="4"/>
      <c r="W594" s="4"/>
      <c r="X594" s="4"/>
      <c r="Y594" s="4"/>
      <c r="Z594" s="4"/>
      <c r="AA594" s="4"/>
      <c r="AB594" s="4"/>
    </row>
    <row r="601" spans="1:28" s="15" customFormat="1" x14ac:dyDescent="0.2">
      <c r="A601" s="1"/>
      <c r="B601" s="2"/>
      <c r="C601" s="3"/>
      <c r="D601" s="4"/>
      <c r="E601" s="4"/>
      <c r="F601" s="4"/>
      <c r="G601" s="4"/>
      <c r="H601" s="4"/>
      <c r="I601" s="4"/>
      <c r="J601" s="4"/>
      <c r="K601" s="4"/>
      <c r="L601" s="4"/>
      <c r="M601" s="4"/>
      <c r="N601" s="4"/>
      <c r="O601" s="4"/>
      <c r="P601" s="4"/>
      <c r="Q601" s="4"/>
      <c r="R601" s="4"/>
      <c r="S601" s="4"/>
      <c r="T601" s="4"/>
      <c r="U601" s="4"/>
      <c r="V601" s="4"/>
      <c r="W601" s="4"/>
      <c r="X601" s="4"/>
      <c r="Y601" s="4"/>
      <c r="Z601" s="4"/>
      <c r="AA601" s="4"/>
      <c r="AB601" s="4"/>
    </row>
    <row r="608" spans="1:28" s="15" customFormat="1" x14ac:dyDescent="0.2">
      <c r="A608" s="1"/>
      <c r="B608" s="2"/>
      <c r="C608" s="3"/>
      <c r="D608" s="4"/>
      <c r="E608" s="4"/>
      <c r="F608" s="4"/>
      <c r="G608" s="4"/>
      <c r="H608" s="4"/>
      <c r="I608" s="4"/>
      <c r="J608" s="4"/>
      <c r="K608" s="4"/>
      <c r="L608" s="4"/>
      <c r="M608" s="4"/>
      <c r="N608" s="4"/>
      <c r="O608" s="4"/>
      <c r="P608" s="4"/>
      <c r="Q608" s="4"/>
      <c r="R608" s="4"/>
      <c r="S608" s="4"/>
      <c r="T608" s="4"/>
      <c r="U608" s="4"/>
      <c r="V608" s="4"/>
      <c r="W608" s="4"/>
      <c r="X608" s="4"/>
      <c r="Y608" s="4"/>
      <c r="Z608" s="4"/>
      <c r="AA608" s="4"/>
      <c r="AB608" s="4"/>
    </row>
    <row r="699" spans="1:28" s="15" customFormat="1" x14ac:dyDescent="0.2">
      <c r="A699" s="1"/>
      <c r="B699" s="2"/>
      <c r="C699" s="3"/>
      <c r="D699" s="4"/>
      <c r="E699" s="4"/>
      <c r="F699" s="4"/>
      <c r="G699" s="4"/>
      <c r="H699" s="4"/>
      <c r="I699" s="4"/>
      <c r="J699" s="4"/>
      <c r="K699" s="4"/>
      <c r="L699" s="4"/>
      <c r="M699" s="4"/>
      <c r="N699" s="4"/>
      <c r="O699" s="4"/>
      <c r="P699" s="4"/>
      <c r="Q699" s="4"/>
      <c r="R699" s="4"/>
      <c r="S699" s="4"/>
      <c r="T699" s="4"/>
      <c r="U699" s="4"/>
      <c r="V699" s="4"/>
      <c r="W699" s="4"/>
      <c r="X699" s="4"/>
      <c r="Y699" s="4"/>
      <c r="Z699" s="4"/>
      <c r="AA699" s="4"/>
      <c r="AB699" s="4"/>
    </row>
    <row r="706" spans="1:28" s="15" customFormat="1" x14ac:dyDescent="0.2">
      <c r="A706" s="1"/>
      <c r="B706" s="2"/>
      <c r="C706" s="3"/>
      <c r="D706" s="4"/>
      <c r="E706" s="4"/>
      <c r="F706" s="4"/>
      <c r="G706" s="4"/>
      <c r="H706" s="4"/>
      <c r="I706" s="4"/>
      <c r="J706" s="4"/>
      <c r="K706" s="4"/>
      <c r="L706" s="4"/>
      <c r="M706" s="4"/>
      <c r="N706" s="4"/>
      <c r="O706" s="4"/>
      <c r="P706" s="4"/>
      <c r="Q706" s="4"/>
      <c r="R706" s="4"/>
      <c r="S706" s="4"/>
      <c r="T706" s="4"/>
      <c r="U706" s="4"/>
      <c r="V706" s="4"/>
      <c r="W706" s="4"/>
      <c r="X706" s="4"/>
      <c r="Y706" s="4"/>
      <c r="Z706" s="4"/>
      <c r="AA706" s="4"/>
      <c r="AB706" s="4"/>
    </row>
    <row r="713" spans="1:28" s="15" customFormat="1" x14ac:dyDescent="0.2">
      <c r="A713" s="1"/>
      <c r="B713" s="2"/>
      <c r="C713" s="3"/>
      <c r="D713" s="4"/>
      <c r="E713" s="4"/>
      <c r="F713" s="4"/>
      <c r="G713" s="4"/>
      <c r="H713" s="4"/>
      <c r="I713" s="4"/>
      <c r="J713" s="4"/>
      <c r="K713" s="4"/>
      <c r="L713" s="4"/>
      <c r="M713" s="4"/>
      <c r="N713" s="4"/>
      <c r="O713" s="4"/>
      <c r="P713" s="4"/>
      <c r="Q713" s="4"/>
      <c r="R713" s="4"/>
      <c r="S713" s="4"/>
      <c r="T713" s="4"/>
      <c r="U713" s="4"/>
      <c r="V713" s="4"/>
      <c r="W713" s="4"/>
      <c r="X713" s="4"/>
      <c r="Y713" s="4"/>
      <c r="Z713" s="4"/>
      <c r="AA713" s="4"/>
      <c r="AB713" s="4"/>
    </row>
    <row r="720" spans="1:28" s="15" customFormat="1" x14ac:dyDescent="0.2">
      <c r="A720" s="1"/>
      <c r="B720" s="2"/>
      <c r="C720" s="3"/>
      <c r="D720" s="4"/>
      <c r="E720" s="4"/>
      <c r="F720" s="4"/>
      <c r="G720" s="4"/>
      <c r="H720" s="4"/>
      <c r="I720" s="4"/>
      <c r="J720" s="4"/>
      <c r="K720" s="4"/>
      <c r="L720" s="4"/>
      <c r="M720" s="4"/>
      <c r="N720" s="4"/>
      <c r="O720" s="4"/>
      <c r="P720" s="4"/>
      <c r="Q720" s="4"/>
      <c r="R720" s="4"/>
      <c r="S720" s="4"/>
      <c r="T720" s="4"/>
      <c r="U720" s="4"/>
      <c r="V720" s="4"/>
      <c r="W720" s="4"/>
      <c r="X720" s="4"/>
      <c r="Y720" s="4"/>
      <c r="Z720" s="4"/>
      <c r="AA720" s="4"/>
      <c r="AB720" s="4"/>
    </row>
    <row r="727" spans="1:28" s="15" customFormat="1" x14ac:dyDescent="0.2">
      <c r="A727" s="1"/>
      <c r="B727" s="2"/>
      <c r="C727" s="3"/>
      <c r="D727" s="4"/>
      <c r="E727" s="4"/>
      <c r="F727" s="4"/>
      <c r="G727" s="4"/>
      <c r="H727" s="4"/>
      <c r="I727" s="4"/>
      <c r="J727" s="4"/>
      <c r="K727" s="4"/>
      <c r="L727" s="4"/>
      <c r="M727" s="4"/>
      <c r="N727" s="4"/>
      <c r="O727" s="4"/>
      <c r="P727" s="4"/>
      <c r="Q727" s="4"/>
      <c r="R727" s="4"/>
      <c r="S727" s="4"/>
      <c r="T727" s="4"/>
      <c r="U727" s="4"/>
      <c r="V727" s="4"/>
      <c r="W727" s="4"/>
      <c r="X727" s="4"/>
      <c r="Y727" s="4"/>
      <c r="Z727" s="4"/>
      <c r="AA727" s="4"/>
      <c r="AB727" s="4"/>
    </row>
    <row r="1035" ht="37.9" customHeight="1" x14ac:dyDescent="0.2"/>
    <row r="1039" ht="44.65" customHeight="1" x14ac:dyDescent="0.2"/>
    <row r="1043" ht="39" customHeight="1" x14ac:dyDescent="0.2"/>
    <row r="1047" ht="55.9" customHeight="1" x14ac:dyDescent="0.2"/>
    <row r="1051" ht="41.65" customHeight="1" x14ac:dyDescent="0.2"/>
    <row r="1078" spans="1:1018 1025:2042 2049:3066 3073:4090 4097:5114 5121:6138 6145:7162 7169:8186 8193:9210 9217:10234 10241:11258 11265:12282 12289:13306 13313:14330 14337:15354 15361:16378" s="42" customFormat="1" x14ac:dyDescent="0.2">
      <c r="A1078" s="1"/>
      <c r="B1078" s="2"/>
      <c r="C1078" s="3"/>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G1078" s="19"/>
      <c r="AH1078" s="16"/>
      <c r="AO1078" s="19"/>
      <c r="AP1078" s="16"/>
      <c r="AW1078" s="19"/>
      <c r="AX1078" s="16"/>
      <c r="BE1078" s="19"/>
      <c r="BF1078" s="16"/>
      <c r="BM1078" s="19"/>
      <c r="BN1078" s="16"/>
      <c r="BU1078" s="19"/>
      <c r="BV1078" s="16"/>
      <c r="CC1078" s="19"/>
      <c r="CD1078" s="16"/>
      <c r="CK1078" s="19"/>
      <c r="CL1078" s="16"/>
      <c r="CS1078" s="19"/>
      <c r="CT1078" s="16"/>
      <c r="DA1078" s="19"/>
      <c r="DB1078" s="16"/>
      <c r="DI1078" s="19"/>
      <c r="DJ1078" s="16"/>
      <c r="DQ1078" s="19"/>
      <c r="DR1078" s="16"/>
      <c r="DY1078" s="19"/>
      <c r="DZ1078" s="16"/>
      <c r="EG1078" s="19"/>
      <c r="EH1078" s="16"/>
      <c r="EO1078" s="19"/>
      <c r="EP1078" s="16"/>
      <c r="EW1078" s="19"/>
      <c r="EX1078" s="16"/>
      <c r="FE1078" s="19"/>
      <c r="FF1078" s="16"/>
      <c r="FM1078" s="19"/>
      <c r="FN1078" s="16"/>
      <c r="FU1078" s="19"/>
      <c r="FV1078" s="16"/>
      <c r="GC1078" s="19"/>
      <c r="GD1078" s="16"/>
      <c r="GK1078" s="19"/>
      <c r="GL1078" s="16"/>
      <c r="GS1078" s="19"/>
      <c r="GT1078" s="16"/>
      <c r="HA1078" s="19"/>
      <c r="HB1078" s="16"/>
      <c r="HI1078" s="19"/>
      <c r="HJ1078" s="16"/>
      <c r="HQ1078" s="19"/>
      <c r="HR1078" s="16"/>
      <c r="HY1078" s="19"/>
      <c r="HZ1078" s="16"/>
      <c r="IG1078" s="19"/>
      <c r="IH1078" s="16"/>
      <c r="IO1078" s="19"/>
      <c r="IP1078" s="16"/>
      <c r="IW1078" s="19"/>
      <c r="IX1078" s="16"/>
      <c r="JE1078" s="19"/>
      <c r="JF1078" s="16"/>
      <c r="JM1078" s="19"/>
      <c r="JN1078" s="16"/>
      <c r="JU1078" s="19"/>
      <c r="JV1078" s="16"/>
      <c r="KC1078" s="19"/>
      <c r="KD1078" s="16"/>
      <c r="KK1078" s="19"/>
      <c r="KL1078" s="16"/>
      <c r="KS1078" s="19"/>
      <c r="KT1078" s="16"/>
      <c r="LA1078" s="19"/>
      <c r="LB1078" s="16"/>
      <c r="LI1078" s="19"/>
      <c r="LJ1078" s="16"/>
      <c r="LQ1078" s="19"/>
      <c r="LR1078" s="16"/>
      <c r="LY1078" s="19"/>
      <c r="LZ1078" s="16"/>
      <c r="MG1078" s="19"/>
      <c r="MH1078" s="16"/>
      <c r="MO1078" s="19"/>
      <c r="MP1078" s="16"/>
      <c r="MW1078" s="19"/>
      <c r="MX1078" s="16"/>
      <c r="NE1078" s="19"/>
      <c r="NF1078" s="16"/>
      <c r="NM1078" s="19"/>
      <c r="NN1078" s="16"/>
      <c r="NU1078" s="19"/>
      <c r="NV1078" s="16"/>
      <c r="OC1078" s="19"/>
      <c r="OD1078" s="16"/>
      <c r="OK1078" s="19"/>
      <c r="OL1078" s="16"/>
      <c r="OS1078" s="19"/>
      <c r="OT1078" s="16"/>
      <c r="PA1078" s="19"/>
      <c r="PB1078" s="16"/>
      <c r="PI1078" s="19"/>
      <c r="PJ1078" s="16"/>
      <c r="PQ1078" s="19"/>
      <c r="PR1078" s="16"/>
      <c r="PY1078" s="19"/>
      <c r="PZ1078" s="16"/>
      <c r="QG1078" s="19"/>
      <c r="QH1078" s="16"/>
      <c r="QO1078" s="19"/>
      <c r="QP1078" s="16"/>
      <c r="QW1078" s="19"/>
      <c r="QX1078" s="16"/>
      <c r="RE1078" s="19"/>
      <c r="RF1078" s="16"/>
      <c r="RM1078" s="19"/>
      <c r="RN1078" s="16"/>
      <c r="RU1078" s="19"/>
      <c r="RV1078" s="16"/>
      <c r="SC1078" s="19"/>
      <c r="SD1078" s="16"/>
      <c r="SK1078" s="19"/>
      <c r="SL1078" s="16"/>
      <c r="SS1078" s="19"/>
      <c r="ST1078" s="16"/>
      <c r="TA1078" s="19"/>
      <c r="TB1078" s="16"/>
      <c r="TI1078" s="19"/>
      <c r="TJ1078" s="16"/>
      <c r="TQ1078" s="19"/>
      <c r="TR1078" s="16"/>
      <c r="TY1078" s="19"/>
      <c r="TZ1078" s="16"/>
      <c r="UG1078" s="19"/>
      <c r="UH1078" s="16"/>
      <c r="UO1078" s="19"/>
      <c r="UP1078" s="16"/>
      <c r="UW1078" s="19"/>
      <c r="UX1078" s="16"/>
      <c r="VE1078" s="19"/>
      <c r="VF1078" s="16"/>
      <c r="VM1078" s="19"/>
      <c r="VN1078" s="16"/>
      <c r="VU1078" s="19"/>
      <c r="VV1078" s="16"/>
      <c r="WC1078" s="19"/>
      <c r="WD1078" s="16"/>
      <c r="WK1078" s="19"/>
      <c r="WL1078" s="16"/>
      <c r="WS1078" s="19"/>
      <c r="WT1078" s="16"/>
      <c r="XA1078" s="19"/>
      <c r="XB1078" s="16"/>
      <c r="XI1078" s="19"/>
      <c r="XJ1078" s="16"/>
      <c r="XQ1078" s="19"/>
      <c r="XR1078" s="16"/>
      <c r="XY1078" s="19"/>
      <c r="XZ1078" s="16"/>
      <c r="YG1078" s="19"/>
      <c r="YH1078" s="16"/>
      <c r="YO1078" s="19"/>
      <c r="YP1078" s="16"/>
      <c r="YW1078" s="19"/>
      <c r="YX1078" s="16"/>
      <c r="ZE1078" s="19"/>
      <c r="ZF1078" s="16"/>
      <c r="ZM1078" s="19"/>
      <c r="ZN1078" s="16"/>
      <c r="ZU1078" s="19"/>
      <c r="ZV1078" s="16"/>
      <c r="AAC1078" s="19"/>
      <c r="AAD1078" s="16"/>
      <c r="AAK1078" s="19"/>
      <c r="AAL1078" s="16"/>
      <c r="AAS1078" s="19"/>
      <c r="AAT1078" s="16"/>
      <c r="ABA1078" s="19"/>
      <c r="ABB1078" s="16"/>
      <c r="ABI1078" s="19"/>
      <c r="ABJ1078" s="16"/>
      <c r="ABQ1078" s="19"/>
      <c r="ABR1078" s="16"/>
      <c r="ABY1078" s="19"/>
      <c r="ABZ1078" s="16"/>
      <c r="ACG1078" s="19"/>
      <c r="ACH1078" s="16"/>
      <c r="ACO1078" s="19"/>
      <c r="ACP1078" s="16"/>
      <c r="ACW1078" s="19"/>
      <c r="ACX1078" s="16"/>
      <c r="ADE1078" s="19"/>
      <c r="ADF1078" s="16"/>
      <c r="ADM1078" s="19"/>
      <c r="ADN1078" s="16"/>
      <c r="ADU1078" s="19"/>
      <c r="ADV1078" s="16"/>
      <c r="AEC1078" s="19"/>
      <c r="AED1078" s="16"/>
      <c r="AEK1078" s="19"/>
      <c r="AEL1078" s="16"/>
      <c r="AES1078" s="19"/>
      <c r="AET1078" s="16"/>
      <c r="AFA1078" s="19"/>
      <c r="AFB1078" s="16"/>
      <c r="AFI1078" s="19"/>
      <c r="AFJ1078" s="16"/>
      <c r="AFQ1078" s="19"/>
      <c r="AFR1078" s="16"/>
      <c r="AFY1078" s="19"/>
      <c r="AFZ1078" s="16"/>
      <c r="AGG1078" s="19"/>
      <c r="AGH1078" s="16"/>
      <c r="AGO1078" s="19"/>
      <c r="AGP1078" s="16"/>
      <c r="AGW1078" s="19"/>
      <c r="AGX1078" s="16"/>
      <c r="AHE1078" s="19"/>
      <c r="AHF1078" s="16"/>
      <c r="AHM1078" s="19"/>
      <c r="AHN1078" s="16"/>
      <c r="AHU1078" s="19"/>
      <c r="AHV1078" s="16"/>
      <c r="AIC1078" s="19"/>
      <c r="AID1078" s="16"/>
      <c r="AIK1078" s="19"/>
      <c r="AIL1078" s="16"/>
      <c r="AIS1078" s="19"/>
      <c r="AIT1078" s="16"/>
      <c r="AJA1078" s="19"/>
      <c r="AJB1078" s="16"/>
      <c r="AJI1078" s="19"/>
      <c r="AJJ1078" s="16"/>
      <c r="AJQ1078" s="19"/>
      <c r="AJR1078" s="16"/>
      <c r="AJY1078" s="19"/>
      <c r="AJZ1078" s="16"/>
      <c r="AKG1078" s="19"/>
      <c r="AKH1078" s="16"/>
      <c r="AKO1078" s="19"/>
      <c r="AKP1078" s="16"/>
      <c r="AKW1078" s="19"/>
      <c r="AKX1078" s="16"/>
      <c r="ALE1078" s="19"/>
      <c r="ALF1078" s="16"/>
      <c r="ALM1078" s="19"/>
      <c r="ALN1078" s="16"/>
      <c r="ALU1078" s="19"/>
      <c r="ALV1078" s="16"/>
      <c r="AMC1078" s="19"/>
      <c r="AMD1078" s="16"/>
      <c r="AMK1078" s="19"/>
      <c r="AML1078" s="16"/>
      <c r="AMS1078" s="19"/>
      <c r="AMT1078" s="16"/>
      <c r="ANA1078" s="19"/>
      <c r="ANB1078" s="16"/>
      <c r="ANI1078" s="19"/>
      <c r="ANJ1078" s="16"/>
      <c r="ANQ1078" s="19"/>
      <c r="ANR1078" s="16"/>
      <c r="ANY1078" s="19"/>
      <c r="ANZ1078" s="16"/>
      <c r="AOG1078" s="19"/>
      <c r="AOH1078" s="16"/>
      <c r="AOO1078" s="19"/>
      <c r="AOP1078" s="16"/>
      <c r="AOW1078" s="19"/>
      <c r="AOX1078" s="16"/>
      <c r="APE1078" s="19"/>
      <c r="APF1078" s="16"/>
      <c r="APM1078" s="19"/>
      <c r="APN1078" s="16"/>
      <c r="APU1078" s="19"/>
      <c r="APV1078" s="16"/>
      <c r="AQC1078" s="19"/>
      <c r="AQD1078" s="16"/>
      <c r="AQK1078" s="19"/>
      <c r="AQL1078" s="16"/>
      <c r="AQS1078" s="19"/>
      <c r="AQT1078" s="16"/>
      <c r="ARA1078" s="19"/>
      <c r="ARB1078" s="16"/>
      <c r="ARI1078" s="19"/>
      <c r="ARJ1078" s="16"/>
      <c r="ARQ1078" s="19"/>
      <c r="ARR1078" s="16"/>
      <c r="ARY1078" s="19"/>
      <c r="ARZ1078" s="16"/>
      <c r="ASG1078" s="19"/>
      <c r="ASH1078" s="16"/>
      <c r="ASO1078" s="19"/>
      <c r="ASP1078" s="16"/>
      <c r="ASW1078" s="19"/>
      <c r="ASX1078" s="16"/>
      <c r="ATE1078" s="19"/>
      <c r="ATF1078" s="16"/>
      <c r="ATM1078" s="19"/>
      <c r="ATN1078" s="16"/>
      <c r="ATU1078" s="19"/>
      <c r="ATV1078" s="16"/>
      <c r="AUC1078" s="19"/>
      <c r="AUD1078" s="16"/>
      <c r="AUK1078" s="19"/>
      <c r="AUL1078" s="16"/>
      <c r="AUS1078" s="19"/>
      <c r="AUT1078" s="16"/>
      <c r="AVA1078" s="19"/>
      <c r="AVB1078" s="16"/>
      <c r="AVI1078" s="19"/>
      <c r="AVJ1078" s="16"/>
      <c r="AVQ1078" s="19"/>
      <c r="AVR1078" s="16"/>
      <c r="AVY1078" s="19"/>
      <c r="AVZ1078" s="16"/>
      <c r="AWG1078" s="19"/>
      <c r="AWH1078" s="16"/>
      <c r="AWO1078" s="19"/>
      <c r="AWP1078" s="16"/>
      <c r="AWW1078" s="19"/>
      <c r="AWX1078" s="16"/>
      <c r="AXE1078" s="19"/>
      <c r="AXF1078" s="16"/>
      <c r="AXM1078" s="19"/>
      <c r="AXN1078" s="16"/>
      <c r="AXU1078" s="19"/>
      <c r="AXV1078" s="16"/>
      <c r="AYC1078" s="19"/>
      <c r="AYD1078" s="16"/>
      <c r="AYK1078" s="19"/>
      <c r="AYL1078" s="16"/>
      <c r="AYS1078" s="19"/>
      <c r="AYT1078" s="16"/>
      <c r="AZA1078" s="19"/>
      <c r="AZB1078" s="16"/>
      <c r="AZI1078" s="19"/>
      <c r="AZJ1078" s="16"/>
      <c r="AZQ1078" s="19"/>
      <c r="AZR1078" s="16"/>
      <c r="AZY1078" s="19"/>
      <c r="AZZ1078" s="16"/>
      <c r="BAG1078" s="19"/>
      <c r="BAH1078" s="16"/>
      <c r="BAO1078" s="19"/>
      <c r="BAP1078" s="16"/>
      <c r="BAW1078" s="19"/>
      <c r="BAX1078" s="16"/>
      <c r="BBE1078" s="19"/>
      <c r="BBF1078" s="16"/>
      <c r="BBM1078" s="19"/>
      <c r="BBN1078" s="16"/>
      <c r="BBU1078" s="19"/>
      <c r="BBV1078" s="16"/>
      <c r="BCC1078" s="19"/>
      <c r="BCD1078" s="16"/>
      <c r="BCK1078" s="19"/>
      <c r="BCL1078" s="16"/>
      <c r="BCS1078" s="19"/>
      <c r="BCT1078" s="16"/>
      <c r="BDA1078" s="19"/>
      <c r="BDB1078" s="16"/>
      <c r="BDI1078" s="19"/>
      <c r="BDJ1078" s="16"/>
      <c r="BDQ1078" s="19"/>
      <c r="BDR1078" s="16"/>
      <c r="BDY1078" s="19"/>
      <c r="BDZ1078" s="16"/>
      <c r="BEG1078" s="19"/>
      <c r="BEH1078" s="16"/>
      <c r="BEO1078" s="19"/>
      <c r="BEP1078" s="16"/>
      <c r="BEW1078" s="19"/>
      <c r="BEX1078" s="16"/>
      <c r="BFE1078" s="19"/>
      <c r="BFF1078" s="16"/>
      <c r="BFM1078" s="19"/>
      <c r="BFN1078" s="16"/>
      <c r="BFU1078" s="19"/>
      <c r="BFV1078" s="16"/>
      <c r="BGC1078" s="19"/>
      <c r="BGD1078" s="16"/>
      <c r="BGK1078" s="19"/>
      <c r="BGL1078" s="16"/>
      <c r="BGS1078" s="19"/>
      <c r="BGT1078" s="16"/>
      <c r="BHA1078" s="19"/>
      <c r="BHB1078" s="16"/>
      <c r="BHI1078" s="19"/>
      <c r="BHJ1078" s="16"/>
      <c r="BHQ1078" s="19"/>
      <c r="BHR1078" s="16"/>
      <c r="BHY1078" s="19"/>
      <c r="BHZ1078" s="16"/>
      <c r="BIG1078" s="19"/>
      <c r="BIH1078" s="16"/>
      <c r="BIO1078" s="19"/>
      <c r="BIP1078" s="16"/>
      <c r="BIW1078" s="19"/>
      <c r="BIX1078" s="16"/>
      <c r="BJE1078" s="19"/>
      <c r="BJF1078" s="16"/>
      <c r="BJM1078" s="19"/>
      <c r="BJN1078" s="16"/>
      <c r="BJU1078" s="19"/>
      <c r="BJV1078" s="16"/>
      <c r="BKC1078" s="19"/>
      <c r="BKD1078" s="16"/>
      <c r="BKK1078" s="19"/>
      <c r="BKL1078" s="16"/>
      <c r="BKS1078" s="19"/>
      <c r="BKT1078" s="16"/>
      <c r="BLA1078" s="19"/>
      <c r="BLB1078" s="16"/>
      <c r="BLI1078" s="19"/>
      <c r="BLJ1078" s="16"/>
      <c r="BLQ1078" s="19"/>
      <c r="BLR1078" s="16"/>
      <c r="BLY1078" s="19"/>
      <c r="BLZ1078" s="16"/>
      <c r="BMG1078" s="19"/>
      <c r="BMH1078" s="16"/>
      <c r="BMO1078" s="19"/>
      <c r="BMP1078" s="16"/>
      <c r="BMW1078" s="19"/>
      <c r="BMX1078" s="16"/>
      <c r="BNE1078" s="19"/>
      <c r="BNF1078" s="16"/>
      <c r="BNM1078" s="19"/>
      <c r="BNN1078" s="16"/>
      <c r="BNU1078" s="19"/>
      <c r="BNV1078" s="16"/>
      <c r="BOC1078" s="19"/>
      <c r="BOD1078" s="16"/>
      <c r="BOK1078" s="19"/>
      <c r="BOL1078" s="16"/>
      <c r="BOS1078" s="19"/>
      <c r="BOT1078" s="16"/>
      <c r="BPA1078" s="19"/>
      <c r="BPB1078" s="16"/>
      <c r="BPI1078" s="19"/>
      <c r="BPJ1078" s="16"/>
      <c r="BPQ1078" s="19"/>
      <c r="BPR1078" s="16"/>
      <c r="BPY1078" s="19"/>
      <c r="BPZ1078" s="16"/>
      <c r="BQG1078" s="19"/>
      <c r="BQH1078" s="16"/>
      <c r="BQO1078" s="19"/>
      <c r="BQP1078" s="16"/>
      <c r="BQW1078" s="19"/>
      <c r="BQX1078" s="16"/>
      <c r="BRE1078" s="19"/>
      <c r="BRF1078" s="16"/>
      <c r="BRM1078" s="19"/>
      <c r="BRN1078" s="16"/>
      <c r="BRU1078" s="19"/>
      <c r="BRV1078" s="16"/>
      <c r="BSC1078" s="19"/>
      <c r="BSD1078" s="16"/>
      <c r="BSK1078" s="19"/>
      <c r="BSL1078" s="16"/>
      <c r="BSS1078" s="19"/>
      <c r="BST1078" s="16"/>
      <c r="BTA1078" s="19"/>
      <c r="BTB1078" s="16"/>
      <c r="BTI1078" s="19"/>
      <c r="BTJ1078" s="16"/>
      <c r="BTQ1078" s="19"/>
      <c r="BTR1078" s="16"/>
      <c r="BTY1078" s="19"/>
      <c r="BTZ1078" s="16"/>
      <c r="BUG1078" s="19"/>
      <c r="BUH1078" s="16"/>
      <c r="BUO1078" s="19"/>
      <c r="BUP1078" s="16"/>
      <c r="BUW1078" s="19"/>
      <c r="BUX1078" s="16"/>
      <c r="BVE1078" s="19"/>
      <c r="BVF1078" s="16"/>
      <c r="BVM1078" s="19"/>
      <c r="BVN1078" s="16"/>
      <c r="BVU1078" s="19"/>
      <c r="BVV1078" s="16"/>
      <c r="BWC1078" s="19"/>
      <c r="BWD1078" s="16"/>
      <c r="BWK1078" s="19"/>
      <c r="BWL1078" s="16"/>
      <c r="BWS1078" s="19"/>
      <c r="BWT1078" s="16"/>
      <c r="BXA1078" s="19"/>
      <c r="BXB1078" s="16"/>
      <c r="BXI1078" s="19"/>
      <c r="BXJ1078" s="16"/>
      <c r="BXQ1078" s="19"/>
      <c r="BXR1078" s="16"/>
      <c r="BXY1078" s="19"/>
      <c r="BXZ1078" s="16"/>
      <c r="BYG1078" s="19"/>
      <c r="BYH1078" s="16"/>
      <c r="BYO1078" s="19"/>
      <c r="BYP1078" s="16"/>
      <c r="BYW1078" s="19"/>
      <c r="BYX1078" s="16"/>
      <c r="BZE1078" s="19"/>
      <c r="BZF1078" s="16"/>
      <c r="BZM1078" s="19"/>
      <c r="BZN1078" s="16"/>
      <c r="BZU1078" s="19"/>
      <c r="BZV1078" s="16"/>
      <c r="CAC1078" s="19"/>
      <c r="CAD1078" s="16"/>
      <c r="CAK1078" s="19"/>
      <c r="CAL1078" s="16"/>
      <c r="CAS1078" s="19"/>
      <c r="CAT1078" s="16"/>
      <c r="CBA1078" s="19"/>
      <c r="CBB1078" s="16"/>
      <c r="CBI1078" s="19"/>
      <c r="CBJ1078" s="16"/>
      <c r="CBQ1078" s="19"/>
      <c r="CBR1078" s="16"/>
      <c r="CBY1078" s="19"/>
      <c r="CBZ1078" s="16"/>
      <c r="CCG1078" s="19"/>
      <c r="CCH1078" s="16"/>
      <c r="CCO1078" s="19"/>
      <c r="CCP1078" s="16"/>
      <c r="CCW1078" s="19"/>
      <c r="CCX1078" s="16"/>
      <c r="CDE1078" s="19"/>
      <c r="CDF1078" s="16"/>
      <c r="CDM1078" s="19"/>
      <c r="CDN1078" s="16"/>
      <c r="CDU1078" s="19"/>
      <c r="CDV1078" s="16"/>
      <c r="CEC1078" s="19"/>
      <c r="CED1078" s="16"/>
      <c r="CEK1078" s="19"/>
      <c r="CEL1078" s="16"/>
      <c r="CES1078" s="19"/>
      <c r="CET1078" s="16"/>
      <c r="CFA1078" s="19"/>
      <c r="CFB1078" s="16"/>
      <c r="CFI1078" s="19"/>
      <c r="CFJ1078" s="16"/>
      <c r="CFQ1078" s="19"/>
      <c r="CFR1078" s="16"/>
      <c r="CFY1078" s="19"/>
      <c r="CFZ1078" s="16"/>
      <c r="CGG1078" s="19"/>
      <c r="CGH1078" s="16"/>
      <c r="CGO1078" s="19"/>
      <c r="CGP1078" s="16"/>
      <c r="CGW1078" s="19"/>
      <c r="CGX1078" s="16"/>
      <c r="CHE1078" s="19"/>
      <c r="CHF1078" s="16"/>
      <c r="CHM1078" s="19"/>
      <c r="CHN1078" s="16"/>
      <c r="CHU1078" s="19"/>
      <c r="CHV1078" s="16"/>
      <c r="CIC1078" s="19"/>
      <c r="CID1078" s="16"/>
      <c r="CIK1078" s="19"/>
      <c r="CIL1078" s="16"/>
      <c r="CIS1078" s="19"/>
      <c r="CIT1078" s="16"/>
      <c r="CJA1078" s="19"/>
      <c r="CJB1078" s="16"/>
      <c r="CJI1078" s="19"/>
      <c r="CJJ1078" s="16"/>
      <c r="CJQ1078" s="19"/>
      <c r="CJR1078" s="16"/>
      <c r="CJY1078" s="19"/>
      <c r="CJZ1078" s="16"/>
      <c r="CKG1078" s="19"/>
      <c r="CKH1078" s="16"/>
      <c r="CKO1078" s="19"/>
      <c r="CKP1078" s="16"/>
      <c r="CKW1078" s="19"/>
      <c r="CKX1078" s="16"/>
      <c r="CLE1078" s="19"/>
      <c r="CLF1078" s="16"/>
      <c r="CLM1078" s="19"/>
      <c r="CLN1078" s="16"/>
      <c r="CLU1078" s="19"/>
      <c r="CLV1078" s="16"/>
      <c r="CMC1078" s="19"/>
      <c r="CMD1078" s="16"/>
      <c r="CMK1078" s="19"/>
      <c r="CML1078" s="16"/>
      <c r="CMS1078" s="19"/>
      <c r="CMT1078" s="16"/>
      <c r="CNA1078" s="19"/>
      <c r="CNB1078" s="16"/>
      <c r="CNI1078" s="19"/>
      <c r="CNJ1078" s="16"/>
      <c r="CNQ1078" s="19"/>
      <c r="CNR1078" s="16"/>
      <c r="CNY1078" s="19"/>
      <c r="CNZ1078" s="16"/>
      <c r="COG1078" s="19"/>
      <c r="COH1078" s="16"/>
      <c r="COO1078" s="19"/>
      <c r="COP1078" s="16"/>
      <c r="COW1078" s="19"/>
      <c r="COX1078" s="16"/>
      <c r="CPE1078" s="19"/>
      <c r="CPF1078" s="16"/>
      <c r="CPM1078" s="19"/>
      <c r="CPN1078" s="16"/>
      <c r="CPU1078" s="19"/>
      <c r="CPV1078" s="16"/>
      <c r="CQC1078" s="19"/>
      <c r="CQD1078" s="16"/>
      <c r="CQK1078" s="19"/>
      <c r="CQL1078" s="16"/>
      <c r="CQS1078" s="19"/>
      <c r="CQT1078" s="16"/>
      <c r="CRA1078" s="19"/>
      <c r="CRB1078" s="16"/>
      <c r="CRI1078" s="19"/>
      <c r="CRJ1078" s="16"/>
      <c r="CRQ1078" s="19"/>
      <c r="CRR1078" s="16"/>
      <c r="CRY1078" s="19"/>
      <c r="CRZ1078" s="16"/>
      <c r="CSG1078" s="19"/>
      <c r="CSH1078" s="16"/>
      <c r="CSO1078" s="19"/>
      <c r="CSP1078" s="16"/>
      <c r="CSW1078" s="19"/>
      <c r="CSX1078" s="16"/>
      <c r="CTE1078" s="19"/>
      <c r="CTF1078" s="16"/>
      <c r="CTM1078" s="19"/>
      <c r="CTN1078" s="16"/>
      <c r="CTU1078" s="19"/>
      <c r="CTV1078" s="16"/>
      <c r="CUC1078" s="19"/>
      <c r="CUD1078" s="16"/>
      <c r="CUK1078" s="19"/>
      <c r="CUL1078" s="16"/>
      <c r="CUS1078" s="19"/>
      <c r="CUT1078" s="16"/>
      <c r="CVA1078" s="19"/>
      <c r="CVB1078" s="16"/>
      <c r="CVI1078" s="19"/>
      <c r="CVJ1078" s="16"/>
      <c r="CVQ1078" s="19"/>
      <c r="CVR1078" s="16"/>
      <c r="CVY1078" s="19"/>
      <c r="CVZ1078" s="16"/>
      <c r="CWG1078" s="19"/>
      <c r="CWH1078" s="16"/>
      <c r="CWO1078" s="19"/>
      <c r="CWP1078" s="16"/>
      <c r="CWW1078" s="19"/>
      <c r="CWX1078" s="16"/>
      <c r="CXE1078" s="19"/>
      <c r="CXF1078" s="16"/>
      <c r="CXM1078" s="19"/>
      <c r="CXN1078" s="16"/>
      <c r="CXU1078" s="19"/>
      <c r="CXV1078" s="16"/>
      <c r="CYC1078" s="19"/>
      <c r="CYD1078" s="16"/>
      <c r="CYK1078" s="19"/>
      <c r="CYL1078" s="16"/>
      <c r="CYS1078" s="19"/>
      <c r="CYT1078" s="16"/>
      <c r="CZA1078" s="19"/>
      <c r="CZB1078" s="16"/>
      <c r="CZI1078" s="19"/>
      <c r="CZJ1078" s="16"/>
      <c r="CZQ1078" s="19"/>
      <c r="CZR1078" s="16"/>
      <c r="CZY1078" s="19"/>
      <c r="CZZ1078" s="16"/>
      <c r="DAG1078" s="19"/>
      <c r="DAH1078" s="16"/>
      <c r="DAO1078" s="19"/>
      <c r="DAP1078" s="16"/>
      <c r="DAW1078" s="19"/>
      <c r="DAX1078" s="16"/>
      <c r="DBE1078" s="19"/>
      <c r="DBF1078" s="16"/>
      <c r="DBM1078" s="19"/>
      <c r="DBN1078" s="16"/>
      <c r="DBU1078" s="19"/>
      <c r="DBV1078" s="16"/>
      <c r="DCC1078" s="19"/>
      <c r="DCD1078" s="16"/>
      <c r="DCK1078" s="19"/>
      <c r="DCL1078" s="16"/>
      <c r="DCS1078" s="19"/>
      <c r="DCT1078" s="16"/>
      <c r="DDA1078" s="19"/>
      <c r="DDB1078" s="16"/>
      <c r="DDI1078" s="19"/>
      <c r="DDJ1078" s="16"/>
      <c r="DDQ1078" s="19"/>
      <c r="DDR1078" s="16"/>
      <c r="DDY1078" s="19"/>
      <c r="DDZ1078" s="16"/>
      <c r="DEG1078" s="19"/>
      <c r="DEH1078" s="16"/>
      <c r="DEO1078" s="19"/>
      <c r="DEP1078" s="16"/>
      <c r="DEW1078" s="19"/>
      <c r="DEX1078" s="16"/>
      <c r="DFE1078" s="19"/>
      <c r="DFF1078" s="16"/>
      <c r="DFM1078" s="19"/>
      <c r="DFN1078" s="16"/>
      <c r="DFU1078" s="19"/>
      <c r="DFV1078" s="16"/>
      <c r="DGC1078" s="19"/>
      <c r="DGD1078" s="16"/>
      <c r="DGK1078" s="19"/>
      <c r="DGL1078" s="16"/>
      <c r="DGS1078" s="19"/>
      <c r="DGT1078" s="16"/>
      <c r="DHA1078" s="19"/>
      <c r="DHB1078" s="16"/>
      <c r="DHI1078" s="19"/>
      <c r="DHJ1078" s="16"/>
      <c r="DHQ1078" s="19"/>
      <c r="DHR1078" s="16"/>
      <c r="DHY1078" s="19"/>
      <c r="DHZ1078" s="16"/>
      <c r="DIG1078" s="19"/>
      <c r="DIH1078" s="16"/>
      <c r="DIO1078" s="19"/>
      <c r="DIP1078" s="16"/>
      <c r="DIW1078" s="19"/>
      <c r="DIX1078" s="16"/>
      <c r="DJE1078" s="19"/>
      <c r="DJF1078" s="16"/>
      <c r="DJM1078" s="19"/>
      <c r="DJN1078" s="16"/>
      <c r="DJU1078" s="19"/>
      <c r="DJV1078" s="16"/>
      <c r="DKC1078" s="19"/>
      <c r="DKD1078" s="16"/>
      <c r="DKK1078" s="19"/>
      <c r="DKL1078" s="16"/>
      <c r="DKS1078" s="19"/>
      <c r="DKT1078" s="16"/>
      <c r="DLA1078" s="19"/>
      <c r="DLB1078" s="16"/>
      <c r="DLI1078" s="19"/>
      <c r="DLJ1078" s="16"/>
      <c r="DLQ1078" s="19"/>
      <c r="DLR1078" s="16"/>
      <c r="DLY1078" s="19"/>
      <c r="DLZ1078" s="16"/>
      <c r="DMG1078" s="19"/>
      <c r="DMH1078" s="16"/>
      <c r="DMO1078" s="19"/>
      <c r="DMP1078" s="16"/>
      <c r="DMW1078" s="19"/>
      <c r="DMX1078" s="16"/>
      <c r="DNE1078" s="19"/>
      <c r="DNF1078" s="16"/>
      <c r="DNM1078" s="19"/>
      <c r="DNN1078" s="16"/>
      <c r="DNU1078" s="19"/>
      <c r="DNV1078" s="16"/>
      <c r="DOC1078" s="19"/>
      <c r="DOD1078" s="16"/>
      <c r="DOK1078" s="19"/>
      <c r="DOL1078" s="16"/>
      <c r="DOS1078" s="19"/>
      <c r="DOT1078" s="16"/>
      <c r="DPA1078" s="19"/>
      <c r="DPB1078" s="16"/>
      <c r="DPI1078" s="19"/>
      <c r="DPJ1078" s="16"/>
      <c r="DPQ1078" s="19"/>
      <c r="DPR1078" s="16"/>
      <c r="DPY1078" s="19"/>
      <c r="DPZ1078" s="16"/>
      <c r="DQG1078" s="19"/>
      <c r="DQH1078" s="16"/>
      <c r="DQO1078" s="19"/>
      <c r="DQP1078" s="16"/>
      <c r="DQW1078" s="19"/>
      <c r="DQX1078" s="16"/>
      <c r="DRE1078" s="19"/>
      <c r="DRF1078" s="16"/>
      <c r="DRM1078" s="19"/>
      <c r="DRN1078" s="16"/>
      <c r="DRU1078" s="19"/>
      <c r="DRV1078" s="16"/>
      <c r="DSC1078" s="19"/>
      <c r="DSD1078" s="16"/>
      <c r="DSK1078" s="19"/>
      <c r="DSL1078" s="16"/>
      <c r="DSS1078" s="19"/>
      <c r="DST1078" s="16"/>
      <c r="DTA1078" s="19"/>
      <c r="DTB1078" s="16"/>
      <c r="DTI1078" s="19"/>
      <c r="DTJ1078" s="16"/>
      <c r="DTQ1078" s="19"/>
      <c r="DTR1078" s="16"/>
      <c r="DTY1078" s="19"/>
      <c r="DTZ1078" s="16"/>
      <c r="DUG1078" s="19"/>
      <c r="DUH1078" s="16"/>
      <c r="DUO1078" s="19"/>
      <c r="DUP1078" s="16"/>
      <c r="DUW1078" s="19"/>
      <c r="DUX1078" s="16"/>
      <c r="DVE1078" s="19"/>
      <c r="DVF1078" s="16"/>
      <c r="DVM1078" s="19"/>
      <c r="DVN1078" s="16"/>
      <c r="DVU1078" s="19"/>
      <c r="DVV1078" s="16"/>
      <c r="DWC1078" s="19"/>
      <c r="DWD1078" s="16"/>
      <c r="DWK1078" s="19"/>
      <c r="DWL1078" s="16"/>
      <c r="DWS1078" s="19"/>
      <c r="DWT1078" s="16"/>
      <c r="DXA1078" s="19"/>
      <c r="DXB1078" s="16"/>
      <c r="DXI1078" s="19"/>
      <c r="DXJ1078" s="16"/>
      <c r="DXQ1078" s="19"/>
      <c r="DXR1078" s="16"/>
      <c r="DXY1078" s="19"/>
      <c r="DXZ1078" s="16"/>
      <c r="DYG1078" s="19"/>
      <c r="DYH1078" s="16"/>
      <c r="DYO1078" s="19"/>
      <c r="DYP1078" s="16"/>
      <c r="DYW1078" s="19"/>
      <c r="DYX1078" s="16"/>
      <c r="DZE1078" s="19"/>
      <c r="DZF1078" s="16"/>
      <c r="DZM1078" s="19"/>
      <c r="DZN1078" s="16"/>
      <c r="DZU1078" s="19"/>
      <c r="DZV1078" s="16"/>
      <c r="EAC1078" s="19"/>
      <c r="EAD1078" s="16"/>
      <c r="EAK1078" s="19"/>
      <c r="EAL1078" s="16"/>
      <c r="EAS1078" s="19"/>
      <c r="EAT1078" s="16"/>
      <c r="EBA1078" s="19"/>
      <c r="EBB1078" s="16"/>
      <c r="EBI1078" s="19"/>
      <c r="EBJ1078" s="16"/>
      <c r="EBQ1078" s="19"/>
      <c r="EBR1078" s="16"/>
      <c r="EBY1078" s="19"/>
      <c r="EBZ1078" s="16"/>
      <c r="ECG1078" s="19"/>
      <c r="ECH1078" s="16"/>
      <c r="ECO1078" s="19"/>
      <c r="ECP1078" s="16"/>
      <c r="ECW1078" s="19"/>
      <c r="ECX1078" s="16"/>
      <c r="EDE1078" s="19"/>
      <c r="EDF1078" s="16"/>
      <c r="EDM1078" s="19"/>
      <c r="EDN1078" s="16"/>
      <c r="EDU1078" s="19"/>
      <c r="EDV1078" s="16"/>
      <c r="EEC1078" s="19"/>
      <c r="EED1078" s="16"/>
      <c r="EEK1078" s="19"/>
      <c r="EEL1078" s="16"/>
      <c r="EES1078" s="19"/>
      <c r="EET1078" s="16"/>
      <c r="EFA1078" s="19"/>
      <c r="EFB1078" s="16"/>
      <c r="EFI1078" s="19"/>
      <c r="EFJ1078" s="16"/>
      <c r="EFQ1078" s="19"/>
      <c r="EFR1078" s="16"/>
      <c r="EFY1078" s="19"/>
      <c r="EFZ1078" s="16"/>
      <c r="EGG1078" s="19"/>
      <c r="EGH1078" s="16"/>
      <c r="EGO1078" s="19"/>
      <c r="EGP1078" s="16"/>
      <c r="EGW1078" s="19"/>
      <c r="EGX1078" s="16"/>
      <c r="EHE1078" s="19"/>
      <c r="EHF1078" s="16"/>
      <c r="EHM1078" s="19"/>
      <c r="EHN1078" s="16"/>
      <c r="EHU1078" s="19"/>
      <c r="EHV1078" s="16"/>
      <c r="EIC1078" s="19"/>
      <c r="EID1078" s="16"/>
      <c r="EIK1078" s="19"/>
      <c r="EIL1078" s="16"/>
      <c r="EIS1078" s="19"/>
      <c r="EIT1078" s="16"/>
      <c r="EJA1078" s="19"/>
      <c r="EJB1078" s="16"/>
      <c r="EJI1078" s="19"/>
      <c r="EJJ1078" s="16"/>
      <c r="EJQ1078" s="19"/>
      <c r="EJR1078" s="16"/>
      <c r="EJY1078" s="19"/>
      <c r="EJZ1078" s="16"/>
      <c r="EKG1078" s="19"/>
      <c r="EKH1078" s="16"/>
      <c r="EKO1078" s="19"/>
      <c r="EKP1078" s="16"/>
      <c r="EKW1078" s="19"/>
      <c r="EKX1078" s="16"/>
      <c r="ELE1078" s="19"/>
      <c r="ELF1078" s="16"/>
      <c r="ELM1078" s="19"/>
      <c r="ELN1078" s="16"/>
      <c r="ELU1078" s="19"/>
      <c r="ELV1078" s="16"/>
      <c r="EMC1078" s="19"/>
      <c r="EMD1078" s="16"/>
      <c r="EMK1078" s="19"/>
      <c r="EML1078" s="16"/>
      <c r="EMS1078" s="19"/>
      <c r="EMT1078" s="16"/>
      <c r="ENA1078" s="19"/>
      <c r="ENB1078" s="16"/>
      <c r="ENI1078" s="19"/>
      <c r="ENJ1078" s="16"/>
      <c r="ENQ1078" s="19"/>
      <c r="ENR1078" s="16"/>
      <c r="ENY1078" s="19"/>
      <c r="ENZ1078" s="16"/>
      <c r="EOG1078" s="19"/>
      <c r="EOH1078" s="16"/>
      <c r="EOO1078" s="19"/>
      <c r="EOP1078" s="16"/>
      <c r="EOW1078" s="19"/>
      <c r="EOX1078" s="16"/>
      <c r="EPE1078" s="19"/>
      <c r="EPF1078" s="16"/>
      <c r="EPM1078" s="19"/>
      <c r="EPN1078" s="16"/>
      <c r="EPU1078" s="19"/>
      <c r="EPV1078" s="16"/>
      <c r="EQC1078" s="19"/>
      <c r="EQD1078" s="16"/>
      <c r="EQK1078" s="19"/>
      <c r="EQL1078" s="16"/>
      <c r="EQS1078" s="19"/>
      <c r="EQT1078" s="16"/>
      <c r="ERA1078" s="19"/>
      <c r="ERB1078" s="16"/>
      <c r="ERI1078" s="19"/>
      <c r="ERJ1078" s="16"/>
      <c r="ERQ1078" s="19"/>
      <c r="ERR1078" s="16"/>
      <c r="ERY1078" s="19"/>
      <c r="ERZ1078" s="16"/>
      <c r="ESG1078" s="19"/>
      <c r="ESH1078" s="16"/>
      <c r="ESO1078" s="19"/>
      <c r="ESP1078" s="16"/>
      <c r="ESW1078" s="19"/>
      <c r="ESX1078" s="16"/>
      <c r="ETE1078" s="19"/>
      <c r="ETF1078" s="16"/>
      <c r="ETM1078" s="19"/>
      <c r="ETN1078" s="16"/>
      <c r="ETU1078" s="19"/>
      <c r="ETV1078" s="16"/>
      <c r="EUC1078" s="19"/>
      <c r="EUD1078" s="16"/>
      <c r="EUK1078" s="19"/>
      <c r="EUL1078" s="16"/>
      <c r="EUS1078" s="19"/>
      <c r="EUT1078" s="16"/>
      <c r="EVA1078" s="19"/>
      <c r="EVB1078" s="16"/>
      <c r="EVI1078" s="19"/>
      <c r="EVJ1078" s="16"/>
      <c r="EVQ1078" s="19"/>
      <c r="EVR1078" s="16"/>
      <c r="EVY1078" s="19"/>
      <c r="EVZ1078" s="16"/>
      <c r="EWG1078" s="19"/>
      <c r="EWH1078" s="16"/>
      <c r="EWO1078" s="19"/>
      <c r="EWP1078" s="16"/>
      <c r="EWW1078" s="19"/>
      <c r="EWX1078" s="16"/>
      <c r="EXE1078" s="19"/>
      <c r="EXF1078" s="16"/>
      <c r="EXM1078" s="19"/>
      <c r="EXN1078" s="16"/>
      <c r="EXU1078" s="19"/>
      <c r="EXV1078" s="16"/>
      <c r="EYC1078" s="19"/>
      <c r="EYD1078" s="16"/>
      <c r="EYK1078" s="19"/>
      <c r="EYL1078" s="16"/>
      <c r="EYS1078" s="19"/>
      <c r="EYT1078" s="16"/>
      <c r="EZA1078" s="19"/>
      <c r="EZB1078" s="16"/>
      <c r="EZI1078" s="19"/>
      <c r="EZJ1078" s="16"/>
      <c r="EZQ1078" s="19"/>
      <c r="EZR1078" s="16"/>
      <c r="EZY1078" s="19"/>
      <c r="EZZ1078" s="16"/>
      <c r="FAG1078" s="19"/>
      <c r="FAH1078" s="16"/>
      <c r="FAO1078" s="19"/>
      <c r="FAP1078" s="16"/>
      <c r="FAW1078" s="19"/>
      <c r="FAX1078" s="16"/>
      <c r="FBE1078" s="19"/>
      <c r="FBF1078" s="16"/>
      <c r="FBM1078" s="19"/>
      <c r="FBN1078" s="16"/>
      <c r="FBU1078" s="19"/>
      <c r="FBV1078" s="16"/>
      <c r="FCC1078" s="19"/>
      <c r="FCD1078" s="16"/>
      <c r="FCK1078" s="19"/>
      <c r="FCL1078" s="16"/>
      <c r="FCS1078" s="19"/>
      <c r="FCT1078" s="16"/>
      <c r="FDA1078" s="19"/>
      <c r="FDB1078" s="16"/>
      <c r="FDI1078" s="19"/>
      <c r="FDJ1078" s="16"/>
      <c r="FDQ1078" s="19"/>
      <c r="FDR1078" s="16"/>
      <c r="FDY1078" s="19"/>
      <c r="FDZ1078" s="16"/>
      <c r="FEG1078" s="19"/>
      <c r="FEH1078" s="16"/>
      <c r="FEO1078" s="19"/>
      <c r="FEP1078" s="16"/>
      <c r="FEW1078" s="19"/>
      <c r="FEX1078" s="16"/>
      <c r="FFE1078" s="19"/>
      <c r="FFF1078" s="16"/>
      <c r="FFM1078" s="19"/>
      <c r="FFN1078" s="16"/>
      <c r="FFU1078" s="19"/>
      <c r="FFV1078" s="16"/>
      <c r="FGC1078" s="19"/>
      <c r="FGD1078" s="16"/>
      <c r="FGK1078" s="19"/>
      <c r="FGL1078" s="16"/>
      <c r="FGS1078" s="19"/>
      <c r="FGT1078" s="16"/>
      <c r="FHA1078" s="19"/>
      <c r="FHB1078" s="16"/>
      <c r="FHI1078" s="19"/>
      <c r="FHJ1078" s="16"/>
      <c r="FHQ1078" s="19"/>
      <c r="FHR1078" s="16"/>
      <c r="FHY1078" s="19"/>
      <c r="FHZ1078" s="16"/>
      <c r="FIG1078" s="19"/>
      <c r="FIH1078" s="16"/>
      <c r="FIO1078" s="19"/>
      <c r="FIP1078" s="16"/>
      <c r="FIW1078" s="19"/>
      <c r="FIX1078" s="16"/>
      <c r="FJE1078" s="19"/>
      <c r="FJF1078" s="16"/>
      <c r="FJM1078" s="19"/>
      <c r="FJN1078" s="16"/>
      <c r="FJU1078" s="19"/>
      <c r="FJV1078" s="16"/>
      <c r="FKC1078" s="19"/>
      <c r="FKD1078" s="16"/>
      <c r="FKK1078" s="19"/>
      <c r="FKL1078" s="16"/>
      <c r="FKS1078" s="19"/>
      <c r="FKT1078" s="16"/>
      <c r="FLA1078" s="19"/>
      <c r="FLB1078" s="16"/>
      <c r="FLI1078" s="19"/>
      <c r="FLJ1078" s="16"/>
      <c r="FLQ1078" s="19"/>
      <c r="FLR1078" s="16"/>
      <c r="FLY1078" s="19"/>
      <c r="FLZ1078" s="16"/>
      <c r="FMG1078" s="19"/>
      <c r="FMH1078" s="16"/>
      <c r="FMO1078" s="19"/>
      <c r="FMP1078" s="16"/>
      <c r="FMW1078" s="19"/>
      <c r="FMX1078" s="16"/>
      <c r="FNE1078" s="19"/>
      <c r="FNF1078" s="16"/>
      <c r="FNM1078" s="19"/>
      <c r="FNN1078" s="16"/>
      <c r="FNU1078" s="19"/>
      <c r="FNV1078" s="16"/>
      <c r="FOC1078" s="19"/>
      <c r="FOD1078" s="16"/>
      <c r="FOK1078" s="19"/>
      <c r="FOL1078" s="16"/>
      <c r="FOS1078" s="19"/>
      <c r="FOT1078" s="16"/>
      <c r="FPA1078" s="19"/>
      <c r="FPB1078" s="16"/>
      <c r="FPI1078" s="19"/>
      <c r="FPJ1078" s="16"/>
      <c r="FPQ1078" s="19"/>
      <c r="FPR1078" s="16"/>
      <c r="FPY1078" s="19"/>
      <c r="FPZ1078" s="16"/>
      <c r="FQG1078" s="19"/>
      <c r="FQH1078" s="16"/>
      <c r="FQO1078" s="19"/>
      <c r="FQP1078" s="16"/>
      <c r="FQW1078" s="19"/>
      <c r="FQX1078" s="16"/>
      <c r="FRE1078" s="19"/>
      <c r="FRF1078" s="16"/>
      <c r="FRM1078" s="19"/>
      <c r="FRN1078" s="16"/>
      <c r="FRU1078" s="19"/>
      <c r="FRV1078" s="16"/>
      <c r="FSC1078" s="19"/>
      <c r="FSD1078" s="16"/>
      <c r="FSK1078" s="19"/>
      <c r="FSL1078" s="16"/>
      <c r="FSS1078" s="19"/>
      <c r="FST1078" s="16"/>
      <c r="FTA1078" s="19"/>
      <c r="FTB1078" s="16"/>
      <c r="FTI1078" s="19"/>
      <c r="FTJ1078" s="16"/>
      <c r="FTQ1078" s="19"/>
      <c r="FTR1078" s="16"/>
      <c r="FTY1078" s="19"/>
      <c r="FTZ1078" s="16"/>
      <c r="FUG1078" s="19"/>
      <c r="FUH1078" s="16"/>
      <c r="FUO1078" s="19"/>
      <c r="FUP1078" s="16"/>
      <c r="FUW1078" s="19"/>
      <c r="FUX1078" s="16"/>
      <c r="FVE1078" s="19"/>
      <c r="FVF1078" s="16"/>
      <c r="FVM1078" s="19"/>
      <c r="FVN1078" s="16"/>
      <c r="FVU1078" s="19"/>
      <c r="FVV1078" s="16"/>
      <c r="FWC1078" s="19"/>
      <c r="FWD1078" s="16"/>
      <c r="FWK1078" s="19"/>
      <c r="FWL1078" s="16"/>
      <c r="FWS1078" s="19"/>
      <c r="FWT1078" s="16"/>
      <c r="FXA1078" s="19"/>
      <c r="FXB1078" s="16"/>
      <c r="FXI1078" s="19"/>
      <c r="FXJ1078" s="16"/>
      <c r="FXQ1078" s="19"/>
      <c r="FXR1078" s="16"/>
      <c r="FXY1078" s="19"/>
      <c r="FXZ1078" s="16"/>
      <c r="FYG1078" s="19"/>
      <c r="FYH1078" s="16"/>
      <c r="FYO1078" s="19"/>
      <c r="FYP1078" s="16"/>
      <c r="FYW1078" s="19"/>
      <c r="FYX1078" s="16"/>
      <c r="FZE1078" s="19"/>
      <c r="FZF1078" s="16"/>
      <c r="FZM1078" s="19"/>
      <c r="FZN1078" s="16"/>
      <c r="FZU1078" s="19"/>
      <c r="FZV1078" s="16"/>
      <c r="GAC1078" s="19"/>
      <c r="GAD1078" s="16"/>
      <c r="GAK1078" s="19"/>
      <c r="GAL1078" s="16"/>
      <c r="GAS1078" s="19"/>
      <c r="GAT1078" s="16"/>
      <c r="GBA1078" s="19"/>
      <c r="GBB1078" s="16"/>
      <c r="GBI1078" s="19"/>
      <c r="GBJ1078" s="16"/>
      <c r="GBQ1078" s="19"/>
      <c r="GBR1078" s="16"/>
      <c r="GBY1078" s="19"/>
      <c r="GBZ1078" s="16"/>
      <c r="GCG1078" s="19"/>
      <c r="GCH1078" s="16"/>
      <c r="GCO1078" s="19"/>
      <c r="GCP1078" s="16"/>
      <c r="GCW1078" s="19"/>
      <c r="GCX1078" s="16"/>
      <c r="GDE1078" s="19"/>
      <c r="GDF1078" s="16"/>
      <c r="GDM1078" s="19"/>
      <c r="GDN1078" s="16"/>
      <c r="GDU1078" s="19"/>
      <c r="GDV1078" s="16"/>
      <c r="GEC1078" s="19"/>
      <c r="GED1078" s="16"/>
      <c r="GEK1078" s="19"/>
      <c r="GEL1078" s="16"/>
      <c r="GES1078" s="19"/>
      <c r="GET1078" s="16"/>
      <c r="GFA1078" s="19"/>
      <c r="GFB1078" s="16"/>
      <c r="GFI1078" s="19"/>
      <c r="GFJ1078" s="16"/>
      <c r="GFQ1078" s="19"/>
      <c r="GFR1078" s="16"/>
      <c r="GFY1078" s="19"/>
      <c r="GFZ1078" s="16"/>
      <c r="GGG1078" s="19"/>
      <c r="GGH1078" s="16"/>
      <c r="GGO1078" s="19"/>
      <c r="GGP1078" s="16"/>
      <c r="GGW1078" s="19"/>
      <c r="GGX1078" s="16"/>
      <c r="GHE1078" s="19"/>
      <c r="GHF1078" s="16"/>
      <c r="GHM1078" s="19"/>
      <c r="GHN1078" s="16"/>
      <c r="GHU1078" s="19"/>
      <c r="GHV1078" s="16"/>
      <c r="GIC1078" s="19"/>
      <c r="GID1078" s="16"/>
      <c r="GIK1078" s="19"/>
      <c r="GIL1078" s="16"/>
      <c r="GIS1078" s="19"/>
      <c r="GIT1078" s="16"/>
      <c r="GJA1078" s="19"/>
      <c r="GJB1078" s="16"/>
      <c r="GJI1078" s="19"/>
      <c r="GJJ1078" s="16"/>
      <c r="GJQ1078" s="19"/>
      <c r="GJR1078" s="16"/>
      <c r="GJY1078" s="19"/>
      <c r="GJZ1078" s="16"/>
      <c r="GKG1078" s="19"/>
      <c r="GKH1078" s="16"/>
      <c r="GKO1078" s="19"/>
      <c r="GKP1078" s="16"/>
      <c r="GKW1078" s="19"/>
      <c r="GKX1078" s="16"/>
      <c r="GLE1078" s="19"/>
      <c r="GLF1078" s="16"/>
      <c r="GLM1078" s="19"/>
      <c r="GLN1078" s="16"/>
      <c r="GLU1078" s="19"/>
      <c r="GLV1078" s="16"/>
      <c r="GMC1078" s="19"/>
      <c r="GMD1078" s="16"/>
      <c r="GMK1078" s="19"/>
      <c r="GML1078" s="16"/>
      <c r="GMS1078" s="19"/>
      <c r="GMT1078" s="16"/>
      <c r="GNA1078" s="19"/>
      <c r="GNB1078" s="16"/>
      <c r="GNI1078" s="19"/>
      <c r="GNJ1078" s="16"/>
      <c r="GNQ1078" s="19"/>
      <c r="GNR1078" s="16"/>
      <c r="GNY1078" s="19"/>
      <c r="GNZ1078" s="16"/>
      <c r="GOG1078" s="19"/>
      <c r="GOH1078" s="16"/>
      <c r="GOO1078" s="19"/>
      <c r="GOP1078" s="16"/>
      <c r="GOW1078" s="19"/>
      <c r="GOX1078" s="16"/>
      <c r="GPE1078" s="19"/>
      <c r="GPF1078" s="16"/>
      <c r="GPM1078" s="19"/>
      <c r="GPN1078" s="16"/>
      <c r="GPU1078" s="19"/>
      <c r="GPV1078" s="16"/>
      <c r="GQC1078" s="19"/>
      <c r="GQD1078" s="16"/>
      <c r="GQK1078" s="19"/>
      <c r="GQL1078" s="16"/>
      <c r="GQS1078" s="19"/>
      <c r="GQT1078" s="16"/>
      <c r="GRA1078" s="19"/>
      <c r="GRB1078" s="16"/>
      <c r="GRI1078" s="19"/>
      <c r="GRJ1078" s="16"/>
      <c r="GRQ1078" s="19"/>
      <c r="GRR1078" s="16"/>
      <c r="GRY1078" s="19"/>
      <c r="GRZ1078" s="16"/>
      <c r="GSG1078" s="19"/>
      <c r="GSH1078" s="16"/>
      <c r="GSO1078" s="19"/>
      <c r="GSP1078" s="16"/>
      <c r="GSW1078" s="19"/>
      <c r="GSX1078" s="16"/>
      <c r="GTE1078" s="19"/>
      <c r="GTF1078" s="16"/>
      <c r="GTM1078" s="19"/>
      <c r="GTN1078" s="16"/>
      <c r="GTU1078" s="19"/>
      <c r="GTV1078" s="16"/>
      <c r="GUC1078" s="19"/>
      <c r="GUD1078" s="16"/>
      <c r="GUK1078" s="19"/>
      <c r="GUL1078" s="16"/>
      <c r="GUS1078" s="19"/>
      <c r="GUT1078" s="16"/>
      <c r="GVA1078" s="19"/>
      <c r="GVB1078" s="16"/>
      <c r="GVI1078" s="19"/>
      <c r="GVJ1078" s="16"/>
      <c r="GVQ1078" s="19"/>
      <c r="GVR1078" s="16"/>
      <c r="GVY1078" s="19"/>
      <c r="GVZ1078" s="16"/>
      <c r="GWG1078" s="19"/>
      <c r="GWH1078" s="16"/>
      <c r="GWO1078" s="19"/>
      <c r="GWP1078" s="16"/>
      <c r="GWW1078" s="19"/>
      <c r="GWX1078" s="16"/>
      <c r="GXE1078" s="19"/>
      <c r="GXF1078" s="16"/>
      <c r="GXM1078" s="19"/>
      <c r="GXN1078" s="16"/>
      <c r="GXU1078" s="19"/>
      <c r="GXV1078" s="16"/>
      <c r="GYC1078" s="19"/>
      <c r="GYD1078" s="16"/>
      <c r="GYK1078" s="19"/>
      <c r="GYL1078" s="16"/>
      <c r="GYS1078" s="19"/>
      <c r="GYT1078" s="16"/>
      <c r="GZA1078" s="19"/>
      <c r="GZB1078" s="16"/>
      <c r="GZI1078" s="19"/>
      <c r="GZJ1078" s="16"/>
      <c r="GZQ1078" s="19"/>
      <c r="GZR1078" s="16"/>
      <c r="GZY1078" s="19"/>
      <c r="GZZ1078" s="16"/>
      <c r="HAG1078" s="19"/>
      <c r="HAH1078" s="16"/>
      <c r="HAO1078" s="19"/>
      <c r="HAP1078" s="16"/>
      <c r="HAW1078" s="19"/>
      <c r="HAX1078" s="16"/>
      <c r="HBE1078" s="19"/>
      <c r="HBF1078" s="16"/>
      <c r="HBM1078" s="19"/>
      <c r="HBN1078" s="16"/>
      <c r="HBU1078" s="19"/>
      <c r="HBV1078" s="16"/>
      <c r="HCC1078" s="19"/>
      <c r="HCD1078" s="16"/>
      <c r="HCK1078" s="19"/>
      <c r="HCL1078" s="16"/>
      <c r="HCS1078" s="19"/>
      <c r="HCT1078" s="16"/>
      <c r="HDA1078" s="19"/>
      <c r="HDB1078" s="16"/>
      <c r="HDI1078" s="19"/>
      <c r="HDJ1078" s="16"/>
      <c r="HDQ1078" s="19"/>
      <c r="HDR1078" s="16"/>
      <c r="HDY1078" s="19"/>
      <c r="HDZ1078" s="16"/>
      <c r="HEG1078" s="19"/>
      <c r="HEH1078" s="16"/>
      <c r="HEO1078" s="19"/>
      <c r="HEP1078" s="16"/>
      <c r="HEW1078" s="19"/>
      <c r="HEX1078" s="16"/>
      <c r="HFE1078" s="19"/>
      <c r="HFF1078" s="16"/>
      <c r="HFM1078" s="19"/>
      <c r="HFN1078" s="16"/>
      <c r="HFU1078" s="19"/>
      <c r="HFV1078" s="16"/>
      <c r="HGC1078" s="19"/>
      <c r="HGD1078" s="16"/>
      <c r="HGK1078" s="19"/>
      <c r="HGL1078" s="16"/>
      <c r="HGS1078" s="19"/>
      <c r="HGT1078" s="16"/>
      <c r="HHA1078" s="19"/>
      <c r="HHB1078" s="16"/>
      <c r="HHI1078" s="19"/>
      <c r="HHJ1078" s="16"/>
      <c r="HHQ1078" s="19"/>
      <c r="HHR1078" s="16"/>
      <c r="HHY1078" s="19"/>
      <c r="HHZ1078" s="16"/>
      <c r="HIG1078" s="19"/>
      <c r="HIH1078" s="16"/>
      <c r="HIO1078" s="19"/>
      <c r="HIP1078" s="16"/>
      <c r="HIW1078" s="19"/>
      <c r="HIX1078" s="16"/>
      <c r="HJE1078" s="19"/>
      <c r="HJF1078" s="16"/>
      <c r="HJM1078" s="19"/>
      <c r="HJN1078" s="16"/>
      <c r="HJU1078" s="19"/>
      <c r="HJV1078" s="16"/>
      <c r="HKC1078" s="19"/>
      <c r="HKD1078" s="16"/>
      <c r="HKK1078" s="19"/>
      <c r="HKL1078" s="16"/>
      <c r="HKS1078" s="19"/>
      <c r="HKT1078" s="16"/>
      <c r="HLA1078" s="19"/>
      <c r="HLB1078" s="16"/>
      <c r="HLI1078" s="19"/>
      <c r="HLJ1078" s="16"/>
      <c r="HLQ1078" s="19"/>
      <c r="HLR1078" s="16"/>
      <c r="HLY1078" s="19"/>
      <c r="HLZ1078" s="16"/>
      <c r="HMG1078" s="19"/>
      <c r="HMH1078" s="16"/>
      <c r="HMO1078" s="19"/>
      <c r="HMP1078" s="16"/>
      <c r="HMW1078" s="19"/>
      <c r="HMX1078" s="16"/>
      <c r="HNE1078" s="19"/>
      <c r="HNF1078" s="16"/>
      <c r="HNM1078" s="19"/>
      <c r="HNN1078" s="16"/>
      <c r="HNU1078" s="19"/>
      <c r="HNV1078" s="16"/>
      <c r="HOC1078" s="19"/>
      <c r="HOD1078" s="16"/>
      <c r="HOK1078" s="19"/>
      <c r="HOL1078" s="16"/>
      <c r="HOS1078" s="19"/>
      <c r="HOT1078" s="16"/>
      <c r="HPA1078" s="19"/>
      <c r="HPB1078" s="16"/>
      <c r="HPI1078" s="19"/>
      <c r="HPJ1078" s="16"/>
      <c r="HPQ1078" s="19"/>
      <c r="HPR1078" s="16"/>
      <c r="HPY1078" s="19"/>
      <c r="HPZ1078" s="16"/>
      <c r="HQG1078" s="19"/>
      <c r="HQH1078" s="16"/>
      <c r="HQO1078" s="19"/>
      <c r="HQP1078" s="16"/>
      <c r="HQW1078" s="19"/>
      <c r="HQX1078" s="16"/>
      <c r="HRE1078" s="19"/>
      <c r="HRF1078" s="16"/>
      <c r="HRM1078" s="19"/>
      <c r="HRN1078" s="16"/>
      <c r="HRU1078" s="19"/>
      <c r="HRV1078" s="16"/>
      <c r="HSC1078" s="19"/>
      <c r="HSD1078" s="16"/>
      <c r="HSK1078" s="19"/>
      <c r="HSL1078" s="16"/>
      <c r="HSS1078" s="19"/>
      <c r="HST1078" s="16"/>
      <c r="HTA1078" s="19"/>
      <c r="HTB1078" s="16"/>
      <c r="HTI1078" s="19"/>
      <c r="HTJ1078" s="16"/>
      <c r="HTQ1078" s="19"/>
      <c r="HTR1078" s="16"/>
      <c r="HTY1078" s="19"/>
      <c r="HTZ1078" s="16"/>
      <c r="HUG1078" s="19"/>
      <c r="HUH1078" s="16"/>
      <c r="HUO1078" s="19"/>
      <c r="HUP1078" s="16"/>
      <c r="HUW1078" s="19"/>
      <c r="HUX1078" s="16"/>
      <c r="HVE1078" s="19"/>
      <c r="HVF1078" s="16"/>
      <c r="HVM1078" s="19"/>
      <c r="HVN1078" s="16"/>
      <c r="HVU1078" s="19"/>
      <c r="HVV1078" s="16"/>
      <c r="HWC1078" s="19"/>
      <c r="HWD1078" s="16"/>
      <c r="HWK1078" s="19"/>
      <c r="HWL1078" s="16"/>
      <c r="HWS1078" s="19"/>
      <c r="HWT1078" s="16"/>
      <c r="HXA1078" s="19"/>
      <c r="HXB1078" s="16"/>
      <c r="HXI1078" s="19"/>
      <c r="HXJ1078" s="16"/>
      <c r="HXQ1078" s="19"/>
      <c r="HXR1078" s="16"/>
      <c r="HXY1078" s="19"/>
      <c r="HXZ1078" s="16"/>
      <c r="HYG1078" s="19"/>
      <c r="HYH1078" s="16"/>
      <c r="HYO1078" s="19"/>
      <c r="HYP1078" s="16"/>
      <c r="HYW1078" s="19"/>
      <c r="HYX1078" s="16"/>
      <c r="HZE1078" s="19"/>
      <c r="HZF1078" s="16"/>
      <c r="HZM1078" s="19"/>
      <c r="HZN1078" s="16"/>
      <c r="HZU1078" s="19"/>
      <c r="HZV1078" s="16"/>
      <c r="IAC1078" s="19"/>
      <c r="IAD1078" s="16"/>
      <c r="IAK1078" s="19"/>
      <c r="IAL1078" s="16"/>
      <c r="IAS1078" s="19"/>
      <c r="IAT1078" s="16"/>
      <c r="IBA1078" s="19"/>
      <c r="IBB1078" s="16"/>
      <c r="IBI1078" s="19"/>
      <c r="IBJ1078" s="16"/>
      <c r="IBQ1078" s="19"/>
      <c r="IBR1078" s="16"/>
      <c r="IBY1078" s="19"/>
      <c r="IBZ1078" s="16"/>
      <c r="ICG1078" s="19"/>
      <c r="ICH1078" s="16"/>
      <c r="ICO1078" s="19"/>
      <c r="ICP1078" s="16"/>
      <c r="ICW1078" s="19"/>
      <c r="ICX1078" s="16"/>
      <c r="IDE1078" s="19"/>
      <c r="IDF1078" s="16"/>
      <c r="IDM1078" s="19"/>
      <c r="IDN1078" s="16"/>
      <c r="IDU1078" s="19"/>
      <c r="IDV1078" s="16"/>
      <c r="IEC1078" s="19"/>
      <c r="IED1078" s="16"/>
      <c r="IEK1078" s="19"/>
      <c r="IEL1078" s="16"/>
      <c r="IES1078" s="19"/>
      <c r="IET1078" s="16"/>
      <c r="IFA1078" s="19"/>
      <c r="IFB1078" s="16"/>
      <c r="IFI1078" s="19"/>
      <c r="IFJ1078" s="16"/>
      <c r="IFQ1078" s="19"/>
      <c r="IFR1078" s="16"/>
      <c r="IFY1078" s="19"/>
      <c r="IFZ1078" s="16"/>
      <c r="IGG1078" s="19"/>
      <c r="IGH1078" s="16"/>
      <c r="IGO1078" s="19"/>
      <c r="IGP1078" s="16"/>
      <c r="IGW1078" s="19"/>
      <c r="IGX1078" s="16"/>
      <c r="IHE1078" s="19"/>
      <c r="IHF1078" s="16"/>
      <c r="IHM1078" s="19"/>
      <c r="IHN1078" s="16"/>
      <c r="IHU1078" s="19"/>
      <c r="IHV1078" s="16"/>
      <c r="IIC1078" s="19"/>
      <c r="IID1078" s="16"/>
      <c r="IIK1078" s="19"/>
      <c r="IIL1078" s="16"/>
      <c r="IIS1078" s="19"/>
      <c r="IIT1078" s="16"/>
      <c r="IJA1078" s="19"/>
      <c r="IJB1078" s="16"/>
      <c r="IJI1078" s="19"/>
      <c r="IJJ1078" s="16"/>
      <c r="IJQ1078" s="19"/>
      <c r="IJR1078" s="16"/>
      <c r="IJY1078" s="19"/>
      <c r="IJZ1078" s="16"/>
      <c r="IKG1078" s="19"/>
      <c r="IKH1078" s="16"/>
      <c r="IKO1078" s="19"/>
      <c r="IKP1078" s="16"/>
      <c r="IKW1078" s="19"/>
      <c r="IKX1078" s="16"/>
      <c r="ILE1078" s="19"/>
      <c r="ILF1078" s="16"/>
      <c r="ILM1078" s="19"/>
      <c r="ILN1078" s="16"/>
      <c r="ILU1078" s="19"/>
      <c r="ILV1078" s="16"/>
      <c r="IMC1078" s="19"/>
      <c r="IMD1078" s="16"/>
      <c r="IMK1078" s="19"/>
      <c r="IML1078" s="16"/>
      <c r="IMS1078" s="19"/>
      <c r="IMT1078" s="16"/>
      <c r="INA1078" s="19"/>
      <c r="INB1078" s="16"/>
      <c r="INI1078" s="19"/>
      <c r="INJ1078" s="16"/>
      <c r="INQ1078" s="19"/>
      <c r="INR1078" s="16"/>
      <c r="INY1078" s="19"/>
      <c r="INZ1078" s="16"/>
      <c r="IOG1078" s="19"/>
      <c r="IOH1078" s="16"/>
      <c r="IOO1078" s="19"/>
      <c r="IOP1078" s="16"/>
      <c r="IOW1078" s="19"/>
      <c r="IOX1078" s="16"/>
      <c r="IPE1078" s="19"/>
      <c r="IPF1078" s="16"/>
      <c r="IPM1078" s="19"/>
      <c r="IPN1078" s="16"/>
      <c r="IPU1078" s="19"/>
      <c r="IPV1078" s="16"/>
      <c r="IQC1078" s="19"/>
      <c r="IQD1078" s="16"/>
      <c r="IQK1078" s="19"/>
      <c r="IQL1078" s="16"/>
      <c r="IQS1078" s="19"/>
      <c r="IQT1078" s="16"/>
      <c r="IRA1078" s="19"/>
      <c r="IRB1078" s="16"/>
      <c r="IRI1078" s="19"/>
      <c r="IRJ1078" s="16"/>
      <c r="IRQ1078" s="19"/>
      <c r="IRR1078" s="16"/>
      <c r="IRY1078" s="19"/>
      <c r="IRZ1078" s="16"/>
      <c r="ISG1078" s="19"/>
      <c r="ISH1078" s="16"/>
      <c r="ISO1078" s="19"/>
      <c r="ISP1078" s="16"/>
      <c r="ISW1078" s="19"/>
      <c r="ISX1078" s="16"/>
      <c r="ITE1078" s="19"/>
      <c r="ITF1078" s="16"/>
      <c r="ITM1078" s="19"/>
      <c r="ITN1078" s="16"/>
      <c r="ITU1078" s="19"/>
      <c r="ITV1078" s="16"/>
      <c r="IUC1078" s="19"/>
      <c r="IUD1078" s="16"/>
      <c r="IUK1078" s="19"/>
      <c r="IUL1078" s="16"/>
      <c r="IUS1078" s="19"/>
      <c r="IUT1078" s="16"/>
      <c r="IVA1078" s="19"/>
      <c r="IVB1078" s="16"/>
      <c r="IVI1078" s="19"/>
      <c r="IVJ1078" s="16"/>
      <c r="IVQ1078" s="19"/>
      <c r="IVR1078" s="16"/>
      <c r="IVY1078" s="19"/>
      <c r="IVZ1078" s="16"/>
      <c r="IWG1078" s="19"/>
      <c r="IWH1078" s="16"/>
      <c r="IWO1078" s="19"/>
      <c r="IWP1078" s="16"/>
      <c r="IWW1078" s="19"/>
      <c r="IWX1078" s="16"/>
      <c r="IXE1078" s="19"/>
      <c r="IXF1078" s="16"/>
      <c r="IXM1078" s="19"/>
      <c r="IXN1078" s="16"/>
      <c r="IXU1078" s="19"/>
      <c r="IXV1078" s="16"/>
      <c r="IYC1078" s="19"/>
      <c r="IYD1078" s="16"/>
      <c r="IYK1078" s="19"/>
      <c r="IYL1078" s="16"/>
      <c r="IYS1078" s="19"/>
      <c r="IYT1078" s="16"/>
      <c r="IZA1078" s="19"/>
      <c r="IZB1078" s="16"/>
      <c r="IZI1078" s="19"/>
      <c r="IZJ1078" s="16"/>
      <c r="IZQ1078" s="19"/>
      <c r="IZR1078" s="16"/>
      <c r="IZY1078" s="19"/>
      <c r="IZZ1078" s="16"/>
      <c r="JAG1078" s="19"/>
      <c r="JAH1078" s="16"/>
      <c r="JAO1078" s="19"/>
      <c r="JAP1078" s="16"/>
      <c r="JAW1078" s="19"/>
      <c r="JAX1078" s="16"/>
      <c r="JBE1078" s="19"/>
      <c r="JBF1078" s="16"/>
      <c r="JBM1078" s="19"/>
      <c r="JBN1078" s="16"/>
      <c r="JBU1078" s="19"/>
      <c r="JBV1078" s="16"/>
      <c r="JCC1078" s="19"/>
      <c r="JCD1078" s="16"/>
      <c r="JCK1078" s="19"/>
      <c r="JCL1078" s="16"/>
      <c r="JCS1078" s="19"/>
      <c r="JCT1078" s="16"/>
      <c r="JDA1078" s="19"/>
      <c r="JDB1078" s="16"/>
      <c r="JDI1078" s="19"/>
      <c r="JDJ1078" s="16"/>
      <c r="JDQ1078" s="19"/>
      <c r="JDR1078" s="16"/>
      <c r="JDY1078" s="19"/>
      <c r="JDZ1078" s="16"/>
      <c r="JEG1078" s="19"/>
      <c r="JEH1078" s="16"/>
      <c r="JEO1078" s="19"/>
      <c r="JEP1078" s="16"/>
      <c r="JEW1078" s="19"/>
      <c r="JEX1078" s="16"/>
      <c r="JFE1078" s="19"/>
      <c r="JFF1078" s="16"/>
      <c r="JFM1078" s="19"/>
      <c r="JFN1078" s="16"/>
      <c r="JFU1078" s="19"/>
      <c r="JFV1078" s="16"/>
      <c r="JGC1078" s="19"/>
      <c r="JGD1078" s="16"/>
      <c r="JGK1078" s="19"/>
      <c r="JGL1078" s="16"/>
      <c r="JGS1078" s="19"/>
      <c r="JGT1078" s="16"/>
      <c r="JHA1078" s="19"/>
      <c r="JHB1078" s="16"/>
      <c r="JHI1078" s="19"/>
      <c r="JHJ1078" s="16"/>
      <c r="JHQ1078" s="19"/>
      <c r="JHR1078" s="16"/>
      <c r="JHY1078" s="19"/>
      <c r="JHZ1078" s="16"/>
      <c r="JIG1078" s="19"/>
      <c r="JIH1078" s="16"/>
      <c r="JIO1078" s="19"/>
      <c r="JIP1078" s="16"/>
      <c r="JIW1078" s="19"/>
      <c r="JIX1078" s="16"/>
      <c r="JJE1078" s="19"/>
      <c r="JJF1078" s="16"/>
      <c r="JJM1078" s="19"/>
      <c r="JJN1078" s="16"/>
      <c r="JJU1078" s="19"/>
      <c r="JJV1078" s="16"/>
      <c r="JKC1078" s="19"/>
      <c r="JKD1078" s="16"/>
      <c r="JKK1078" s="19"/>
      <c r="JKL1078" s="16"/>
      <c r="JKS1078" s="19"/>
      <c r="JKT1078" s="16"/>
      <c r="JLA1078" s="19"/>
      <c r="JLB1078" s="16"/>
      <c r="JLI1078" s="19"/>
      <c r="JLJ1078" s="16"/>
      <c r="JLQ1078" s="19"/>
      <c r="JLR1078" s="16"/>
      <c r="JLY1078" s="19"/>
      <c r="JLZ1078" s="16"/>
      <c r="JMG1078" s="19"/>
      <c r="JMH1078" s="16"/>
      <c r="JMO1078" s="19"/>
      <c r="JMP1078" s="16"/>
      <c r="JMW1078" s="19"/>
      <c r="JMX1078" s="16"/>
      <c r="JNE1078" s="19"/>
      <c r="JNF1078" s="16"/>
      <c r="JNM1078" s="19"/>
      <c r="JNN1078" s="16"/>
      <c r="JNU1078" s="19"/>
      <c r="JNV1078" s="16"/>
      <c r="JOC1078" s="19"/>
      <c r="JOD1078" s="16"/>
      <c r="JOK1078" s="19"/>
      <c r="JOL1078" s="16"/>
      <c r="JOS1078" s="19"/>
      <c r="JOT1078" s="16"/>
      <c r="JPA1078" s="19"/>
      <c r="JPB1078" s="16"/>
      <c r="JPI1078" s="19"/>
      <c r="JPJ1078" s="16"/>
      <c r="JPQ1078" s="19"/>
      <c r="JPR1078" s="16"/>
      <c r="JPY1078" s="19"/>
      <c r="JPZ1078" s="16"/>
      <c r="JQG1078" s="19"/>
      <c r="JQH1078" s="16"/>
      <c r="JQO1078" s="19"/>
      <c r="JQP1078" s="16"/>
      <c r="JQW1078" s="19"/>
      <c r="JQX1078" s="16"/>
      <c r="JRE1078" s="19"/>
      <c r="JRF1078" s="16"/>
      <c r="JRM1078" s="19"/>
      <c r="JRN1078" s="16"/>
      <c r="JRU1078" s="19"/>
      <c r="JRV1078" s="16"/>
      <c r="JSC1078" s="19"/>
      <c r="JSD1078" s="16"/>
      <c r="JSK1078" s="19"/>
      <c r="JSL1078" s="16"/>
      <c r="JSS1078" s="19"/>
      <c r="JST1078" s="16"/>
      <c r="JTA1078" s="19"/>
      <c r="JTB1078" s="16"/>
      <c r="JTI1078" s="19"/>
      <c r="JTJ1078" s="16"/>
      <c r="JTQ1078" s="19"/>
      <c r="JTR1078" s="16"/>
      <c r="JTY1078" s="19"/>
      <c r="JTZ1078" s="16"/>
      <c r="JUG1078" s="19"/>
      <c r="JUH1078" s="16"/>
      <c r="JUO1078" s="19"/>
      <c r="JUP1078" s="16"/>
      <c r="JUW1078" s="19"/>
      <c r="JUX1078" s="16"/>
      <c r="JVE1078" s="19"/>
      <c r="JVF1078" s="16"/>
      <c r="JVM1078" s="19"/>
      <c r="JVN1078" s="16"/>
      <c r="JVU1078" s="19"/>
      <c r="JVV1078" s="16"/>
      <c r="JWC1078" s="19"/>
      <c r="JWD1078" s="16"/>
      <c r="JWK1078" s="19"/>
      <c r="JWL1078" s="16"/>
      <c r="JWS1078" s="19"/>
      <c r="JWT1078" s="16"/>
      <c r="JXA1078" s="19"/>
      <c r="JXB1078" s="16"/>
      <c r="JXI1078" s="19"/>
      <c r="JXJ1078" s="16"/>
      <c r="JXQ1078" s="19"/>
      <c r="JXR1078" s="16"/>
      <c r="JXY1078" s="19"/>
      <c r="JXZ1078" s="16"/>
      <c r="JYG1078" s="19"/>
      <c r="JYH1078" s="16"/>
      <c r="JYO1078" s="19"/>
      <c r="JYP1078" s="16"/>
      <c r="JYW1078" s="19"/>
      <c r="JYX1078" s="16"/>
      <c r="JZE1078" s="19"/>
      <c r="JZF1078" s="16"/>
      <c r="JZM1078" s="19"/>
      <c r="JZN1078" s="16"/>
      <c r="JZU1078" s="19"/>
      <c r="JZV1078" s="16"/>
      <c r="KAC1078" s="19"/>
      <c r="KAD1078" s="16"/>
      <c r="KAK1078" s="19"/>
      <c r="KAL1078" s="16"/>
      <c r="KAS1078" s="19"/>
      <c r="KAT1078" s="16"/>
      <c r="KBA1078" s="19"/>
      <c r="KBB1078" s="16"/>
      <c r="KBI1078" s="19"/>
      <c r="KBJ1078" s="16"/>
      <c r="KBQ1078" s="19"/>
      <c r="KBR1078" s="16"/>
      <c r="KBY1078" s="19"/>
      <c r="KBZ1078" s="16"/>
      <c r="KCG1078" s="19"/>
      <c r="KCH1078" s="16"/>
      <c r="KCO1078" s="19"/>
      <c r="KCP1078" s="16"/>
      <c r="KCW1078" s="19"/>
      <c r="KCX1078" s="16"/>
      <c r="KDE1078" s="19"/>
      <c r="KDF1078" s="16"/>
      <c r="KDM1078" s="19"/>
      <c r="KDN1078" s="16"/>
      <c r="KDU1078" s="19"/>
      <c r="KDV1078" s="16"/>
      <c r="KEC1078" s="19"/>
      <c r="KED1078" s="16"/>
      <c r="KEK1078" s="19"/>
      <c r="KEL1078" s="16"/>
      <c r="KES1078" s="19"/>
      <c r="KET1078" s="16"/>
      <c r="KFA1078" s="19"/>
      <c r="KFB1078" s="16"/>
      <c r="KFI1078" s="19"/>
      <c r="KFJ1078" s="16"/>
      <c r="KFQ1078" s="19"/>
      <c r="KFR1078" s="16"/>
      <c r="KFY1078" s="19"/>
      <c r="KFZ1078" s="16"/>
      <c r="KGG1078" s="19"/>
      <c r="KGH1078" s="16"/>
      <c r="KGO1078" s="19"/>
      <c r="KGP1078" s="16"/>
      <c r="KGW1078" s="19"/>
      <c r="KGX1078" s="16"/>
      <c r="KHE1078" s="19"/>
      <c r="KHF1078" s="16"/>
      <c r="KHM1078" s="19"/>
      <c r="KHN1078" s="16"/>
      <c r="KHU1078" s="19"/>
      <c r="KHV1078" s="16"/>
      <c r="KIC1078" s="19"/>
      <c r="KID1078" s="16"/>
      <c r="KIK1078" s="19"/>
      <c r="KIL1078" s="16"/>
      <c r="KIS1078" s="19"/>
      <c r="KIT1078" s="16"/>
      <c r="KJA1078" s="19"/>
      <c r="KJB1078" s="16"/>
      <c r="KJI1078" s="19"/>
      <c r="KJJ1078" s="16"/>
      <c r="KJQ1078" s="19"/>
      <c r="KJR1078" s="16"/>
      <c r="KJY1078" s="19"/>
      <c r="KJZ1078" s="16"/>
      <c r="KKG1078" s="19"/>
      <c r="KKH1078" s="16"/>
      <c r="KKO1078" s="19"/>
      <c r="KKP1078" s="16"/>
      <c r="KKW1078" s="19"/>
      <c r="KKX1078" s="16"/>
      <c r="KLE1078" s="19"/>
      <c r="KLF1078" s="16"/>
      <c r="KLM1078" s="19"/>
      <c r="KLN1078" s="16"/>
      <c r="KLU1078" s="19"/>
      <c r="KLV1078" s="16"/>
      <c r="KMC1078" s="19"/>
      <c r="KMD1078" s="16"/>
      <c r="KMK1078" s="19"/>
      <c r="KML1078" s="16"/>
      <c r="KMS1078" s="19"/>
      <c r="KMT1078" s="16"/>
      <c r="KNA1078" s="19"/>
      <c r="KNB1078" s="16"/>
      <c r="KNI1078" s="19"/>
      <c r="KNJ1078" s="16"/>
      <c r="KNQ1078" s="19"/>
      <c r="KNR1078" s="16"/>
      <c r="KNY1078" s="19"/>
      <c r="KNZ1078" s="16"/>
      <c r="KOG1078" s="19"/>
      <c r="KOH1078" s="16"/>
      <c r="KOO1078" s="19"/>
      <c r="KOP1078" s="16"/>
      <c r="KOW1078" s="19"/>
      <c r="KOX1078" s="16"/>
      <c r="KPE1078" s="19"/>
      <c r="KPF1078" s="16"/>
      <c r="KPM1078" s="19"/>
      <c r="KPN1078" s="16"/>
      <c r="KPU1078" s="19"/>
      <c r="KPV1078" s="16"/>
      <c r="KQC1078" s="19"/>
      <c r="KQD1078" s="16"/>
      <c r="KQK1078" s="19"/>
      <c r="KQL1078" s="16"/>
      <c r="KQS1078" s="19"/>
      <c r="KQT1078" s="16"/>
      <c r="KRA1078" s="19"/>
      <c r="KRB1078" s="16"/>
      <c r="KRI1078" s="19"/>
      <c r="KRJ1078" s="16"/>
      <c r="KRQ1078" s="19"/>
      <c r="KRR1078" s="16"/>
      <c r="KRY1078" s="19"/>
      <c r="KRZ1078" s="16"/>
      <c r="KSG1078" s="19"/>
      <c r="KSH1078" s="16"/>
      <c r="KSO1078" s="19"/>
      <c r="KSP1078" s="16"/>
      <c r="KSW1078" s="19"/>
      <c r="KSX1078" s="16"/>
      <c r="KTE1078" s="19"/>
      <c r="KTF1078" s="16"/>
      <c r="KTM1078" s="19"/>
      <c r="KTN1078" s="16"/>
      <c r="KTU1078" s="19"/>
      <c r="KTV1078" s="16"/>
      <c r="KUC1078" s="19"/>
      <c r="KUD1078" s="16"/>
      <c r="KUK1078" s="19"/>
      <c r="KUL1078" s="16"/>
      <c r="KUS1078" s="19"/>
      <c r="KUT1078" s="16"/>
      <c r="KVA1078" s="19"/>
      <c r="KVB1078" s="16"/>
      <c r="KVI1078" s="19"/>
      <c r="KVJ1078" s="16"/>
      <c r="KVQ1078" s="19"/>
      <c r="KVR1078" s="16"/>
      <c r="KVY1078" s="19"/>
      <c r="KVZ1078" s="16"/>
      <c r="KWG1078" s="19"/>
      <c r="KWH1078" s="16"/>
      <c r="KWO1078" s="19"/>
      <c r="KWP1078" s="16"/>
      <c r="KWW1078" s="19"/>
      <c r="KWX1078" s="16"/>
      <c r="KXE1078" s="19"/>
      <c r="KXF1078" s="16"/>
      <c r="KXM1078" s="19"/>
      <c r="KXN1078" s="16"/>
      <c r="KXU1078" s="19"/>
      <c r="KXV1078" s="16"/>
      <c r="KYC1078" s="19"/>
      <c r="KYD1078" s="16"/>
      <c r="KYK1078" s="19"/>
      <c r="KYL1078" s="16"/>
      <c r="KYS1078" s="19"/>
      <c r="KYT1078" s="16"/>
      <c r="KZA1078" s="19"/>
      <c r="KZB1078" s="16"/>
      <c r="KZI1078" s="19"/>
      <c r="KZJ1078" s="16"/>
      <c r="KZQ1078" s="19"/>
      <c r="KZR1078" s="16"/>
      <c r="KZY1078" s="19"/>
      <c r="KZZ1078" s="16"/>
      <c r="LAG1078" s="19"/>
      <c r="LAH1078" s="16"/>
      <c r="LAO1078" s="19"/>
      <c r="LAP1078" s="16"/>
      <c r="LAW1078" s="19"/>
      <c r="LAX1078" s="16"/>
      <c r="LBE1078" s="19"/>
      <c r="LBF1078" s="16"/>
      <c r="LBM1078" s="19"/>
      <c r="LBN1078" s="16"/>
      <c r="LBU1078" s="19"/>
      <c r="LBV1078" s="16"/>
      <c r="LCC1078" s="19"/>
      <c r="LCD1078" s="16"/>
      <c r="LCK1078" s="19"/>
      <c r="LCL1078" s="16"/>
      <c r="LCS1078" s="19"/>
      <c r="LCT1078" s="16"/>
      <c r="LDA1078" s="19"/>
      <c r="LDB1078" s="16"/>
      <c r="LDI1078" s="19"/>
      <c r="LDJ1078" s="16"/>
      <c r="LDQ1078" s="19"/>
      <c r="LDR1078" s="16"/>
      <c r="LDY1078" s="19"/>
      <c r="LDZ1078" s="16"/>
      <c r="LEG1078" s="19"/>
      <c r="LEH1078" s="16"/>
      <c r="LEO1078" s="19"/>
      <c r="LEP1078" s="16"/>
      <c r="LEW1078" s="19"/>
      <c r="LEX1078" s="16"/>
      <c r="LFE1078" s="19"/>
      <c r="LFF1078" s="16"/>
      <c r="LFM1078" s="19"/>
      <c r="LFN1078" s="16"/>
      <c r="LFU1078" s="19"/>
      <c r="LFV1078" s="16"/>
      <c r="LGC1078" s="19"/>
      <c r="LGD1078" s="16"/>
      <c r="LGK1078" s="19"/>
      <c r="LGL1078" s="16"/>
      <c r="LGS1078" s="19"/>
      <c r="LGT1078" s="16"/>
      <c r="LHA1078" s="19"/>
      <c r="LHB1078" s="16"/>
      <c r="LHI1078" s="19"/>
      <c r="LHJ1078" s="16"/>
      <c r="LHQ1078" s="19"/>
      <c r="LHR1078" s="16"/>
      <c r="LHY1078" s="19"/>
      <c r="LHZ1078" s="16"/>
      <c r="LIG1078" s="19"/>
      <c r="LIH1078" s="16"/>
      <c r="LIO1078" s="19"/>
      <c r="LIP1078" s="16"/>
      <c r="LIW1078" s="19"/>
      <c r="LIX1078" s="16"/>
      <c r="LJE1078" s="19"/>
      <c r="LJF1078" s="16"/>
      <c r="LJM1078" s="19"/>
      <c r="LJN1078" s="16"/>
      <c r="LJU1078" s="19"/>
      <c r="LJV1078" s="16"/>
      <c r="LKC1078" s="19"/>
      <c r="LKD1078" s="16"/>
      <c r="LKK1078" s="19"/>
      <c r="LKL1078" s="16"/>
      <c r="LKS1078" s="19"/>
      <c r="LKT1078" s="16"/>
      <c r="LLA1078" s="19"/>
      <c r="LLB1078" s="16"/>
      <c r="LLI1078" s="19"/>
      <c r="LLJ1078" s="16"/>
      <c r="LLQ1078" s="19"/>
      <c r="LLR1078" s="16"/>
      <c r="LLY1078" s="19"/>
      <c r="LLZ1078" s="16"/>
      <c r="LMG1078" s="19"/>
      <c r="LMH1078" s="16"/>
      <c r="LMO1078" s="19"/>
      <c r="LMP1078" s="16"/>
      <c r="LMW1078" s="19"/>
      <c r="LMX1078" s="16"/>
      <c r="LNE1078" s="19"/>
      <c r="LNF1078" s="16"/>
      <c r="LNM1078" s="19"/>
      <c r="LNN1078" s="16"/>
      <c r="LNU1078" s="19"/>
      <c r="LNV1078" s="16"/>
      <c r="LOC1078" s="19"/>
      <c r="LOD1078" s="16"/>
      <c r="LOK1078" s="19"/>
      <c r="LOL1078" s="16"/>
      <c r="LOS1078" s="19"/>
      <c r="LOT1078" s="16"/>
      <c r="LPA1078" s="19"/>
      <c r="LPB1078" s="16"/>
      <c r="LPI1078" s="19"/>
      <c r="LPJ1078" s="16"/>
      <c r="LPQ1078" s="19"/>
      <c r="LPR1078" s="16"/>
      <c r="LPY1078" s="19"/>
      <c r="LPZ1078" s="16"/>
      <c r="LQG1078" s="19"/>
      <c r="LQH1078" s="16"/>
      <c r="LQO1078" s="19"/>
      <c r="LQP1078" s="16"/>
      <c r="LQW1078" s="19"/>
      <c r="LQX1078" s="16"/>
      <c r="LRE1078" s="19"/>
      <c r="LRF1078" s="16"/>
      <c r="LRM1078" s="19"/>
      <c r="LRN1078" s="16"/>
      <c r="LRU1078" s="19"/>
      <c r="LRV1078" s="16"/>
      <c r="LSC1078" s="19"/>
      <c r="LSD1078" s="16"/>
      <c r="LSK1078" s="19"/>
      <c r="LSL1078" s="16"/>
      <c r="LSS1078" s="19"/>
      <c r="LST1078" s="16"/>
      <c r="LTA1078" s="19"/>
      <c r="LTB1078" s="16"/>
      <c r="LTI1078" s="19"/>
      <c r="LTJ1078" s="16"/>
      <c r="LTQ1078" s="19"/>
      <c r="LTR1078" s="16"/>
      <c r="LTY1078" s="19"/>
      <c r="LTZ1078" s="16"/>
      <c r="LUG1078" s="19"/>
      <c r="LUH1078" s="16"/>
      <c r="LUO1078" s="19"/>
      <c r="LUP1078" s="16"/>
      <c r="LUW1078" s="19"/>
      <c r="LUX1078" s="16"/>
      <c r="LVE1078" s="19"/>
      <c r="LVF1078" s="16"/>
      <c r="LVM1078" s="19"/>
      <c r="LVN1078" s="16"/>
      <c r="LVU1078" s="19"/>
      <c r="LVV1078" s="16"/>
      <c r="LWC1078" s="19"/>
      <c r="LWD1078" s="16"/>
      <c r="LWK1078" s="19"/>
      <c r="LWL1078" s="16"/>
      <c r="LWS1078" s="19"/>
      <c r="LWT1078" s="16"/>
      <c r="LXA1078" s="19"/>
      <c r="LXB1078" s="16"/>
      <c r="LXI1078" s="19"/>
      <c r="LXJ1078" s="16"/>
      <c r="LXQ1078" s="19"/>
      <c r="LXR1078" s="16"/>
      <c r="LXY1078" s="19"/>
      <c r="LXZ1078" s="16"/>
      <c r="LYG1078" s="19"/>
      <c r="LYH1078" s="16"/>
      <c r="LYO1078" s="19"/>
      <c r="LYP1078" s="16"/>
      <c r="LYW1078" s="19"/>
      <c r="LYX1078" s="16"/>
      <c r="LZE1078" s="19"/>
      <c r="LZF1078" s="16"/>
      <c r="LZM1078" s="19"/>
      <c r="LZN1078" s="16"/>
      <c r="LZU1078" s="19"/>
      <c r="LZV1078" s="16"/>
      <c r="MAC1078" s="19"/>
      <c r="MAD1078" s="16"/>
      <c r="MAK1078" s="19"/>
      <c r="MAL1078" s="16"/>
      <c r="MAS1078" s="19"/>
      <c r="MAT1078" s="16"/>
      <c r="MBA1078" s="19"/>
      <c r="MBB1078" s="16"/>
      <c r="MBI1078" s="19"/>
      <c r="MBJ1078" s="16"/>
      <c r="MBQ1078" s="19"/>
      <c r="MBR1078" s="16"/>
      <c r="MBY1078" s="19"/>
      <c r="MBZ1078" s="16"/>
      <c r="MCG1078" s="19"/>
      <c r="MCH1078" s="16"/>
      <c r="MCO1078" s="19"/>
      <c r="MCP1078" s="16"/>
      <c r="MCW1078" s="19"/>
      <c r="MCX1078" s="16"/>
      <c r="MDE1078" s="19"/>
      <c r="MDF1078" s="16"/>
      <c r="MDM1078" s="19"/>
      <c r="MDN1078" s="16"/>
      <c r="MDU1078" s="19"/>
      <c r="MDV1078" s="16"/>
      <c r="MEC1078" s="19"/>
      <c r="MED1078" s="16"/>
      <c r="MEK1078" s="19"/>
      <c r="MEL1078" s="16"/>
      <c r="MES1078" s="19"/>
      <c r="MET1078" s="16"/>
      <c r="MFA1078" s="19"/>
      <c r="MFB1078" s="16"/>
      <c r="MFI1078" s="19"/>
      <c r="MFJ1078" s="16"/>
      <c r="MFQ1078" s="19"/>
      <c r="MFR1078" s="16"/>
      <c r="MFY1078" s="19"/>
      <c r="MFZ1078" s="16"/>
      <c r="MGG1078" s="19"/>
      <c r="MGH1078" s="16"/>
      <c r="MGO1078" s="19"/>
      <c r="MGP1078" s="16"/>
      <c r="MGW1078" s="19"/>
      <c r="MGX1078" s="16"/>
      <c r="MHE1078" s="19"/>
      <c r="MHF1078" s="16"/>
      <c r="MHM1078" s="19"/>
      <c r="MHN1078" s="16"/>
      <c r="MHU1078" s="19"/>
      <c r="MHV1078" s="16"/>
      <c r="MIC1078" s="19"/>
      <c r="MID1078" s="16"/>
      <c r="MIK1078" s="19"/>
      <c r="MIL1078" s="16"/>
      <c r="MIS1078" s="19"/>
      <c r="MIT1078" s="16"/>
      <c r="MJA1078" s="19"/>
      <c r="MJB1078" s="16"/>
      <c r="MJI1078" s="19"/>
      <c r="MJJ1078" s="16"/>
      <c r="MJQ1078" s="19"/>
      <c r="MJR1078" s="16"/>
      <c r="MJY1078" s="19"/>
      <c r="MJZ1078" s="16"/>
      <c r="MKG1078" s="19"/>
      <c r="MKH1078" s="16"/>
      <c r="MKO1078" s="19"/>
      <c r="MKP1078" s="16"/>
      <c r="MKW1078" s="19"/>
      <c r="MKX1078" s="16"/>
      <c r="MLE1078" s="19"/>
      <c r="MLF1078" s="16"/>
      <c r="MLM1078" s="19"/>
      <c r="MLN1078" s="16"/>
      <c r="MLU1078" s="19"/>
      <c r="MLV1078" s="16"/>
      <c r="MMC1078" s="19"/>
      <c r="MMD1078" s="16"/>
      <c r="MMK1078" s="19"/>
      <c r="MML1078" s="16"/>
      <c r="MMS1078" s="19"/>
      <c r="MMT1078" s="16"/>
      <c r="MNA1078" s="19"/>
      <c r="MNB1078" s="16"/>
      <c r="MNI1078" s="19"/>
      <c r="MNJ1078" s="16"/>
      <c r="MNQ1078" s="19"/>
      <c r="MNR1078" s="16"/>
      <c r="MNY1078" s="19"/>
      <c r="MNZ1078" s="16"/>
      <c r="MOG1078" s="19"/>
      <c r="MOH1078" s="16"/>
      <c r="MOO1078" s="19"/>
      <c r="MOP1078" s="16"/>
      <c r="MOW1078" s="19"/>
      <c r="MOX1078" s="16"/>
      <c r="MPE1078" s="19"/>
      <c r="MPF1078" s="16"/>
      <c r="MPM1078" s="19"/>
      <c r="MPN1078" s="16"/>
      <c r="MPU1078" s="19"/>
      <c r="MPV1078" s="16"/>
      <c r="MQC1078" s="19"/>
      <c r="MQD1078" s="16"/>
      <c r="MQK1078" s="19"/>
      <c r="MQL1078" s="16"/>
      <c r="MQS1078" s="19"/>
      <c r="MQT1078" s="16"/>
      <c r="MRA1078" s="19"/>
      <c r="MRB1078" s="16"/>
      <c r="MRI1078" s="19"/>
      <c r="MRJ1078" s="16"/>
      <c r="MRQ1078" s="19"/>
      <c r="MRR1078" s="16"/>
      <c r="MRY1078" s="19"/>
      <c r="MRZ1078" s="16"/>
      <c r="MSG1078" s="19"/>
      <c r="MSH1078" s="16"/>
      <c r="MSO1078" s="19"/>
      <c r="MSP1078" s="16"/>
      <c r="MSW1078" s="19"/>
      <c r="MSX1078" s="16"/>
      <c r="MTE1078" s="19"/>
      <c r="MTF1078" s="16"/>
      <c r="MTM1078" s="19"/>
      <c r="MTN1078" s="16"/>
      <c r="MTU1078" s="19"/>
      <c r="MTV1078" s="16"/>
      <c r="MUC1078" s="19"/>
      <c r="MUD1078" s="16"/>
      <c r="MUK1078" s="19"/>
      <c r="MUL1078" s="16"/>
      <c r="MUS1078" s="19"/>
      <c r="MUT1078" s="16"/>
      <c r="MVA1078" s="19"/>
      <c r="MVB1078" s="16"/>
      <c r="MVI1078" s="19"/>
      <c r="MVJ1078" s="16"/>
      <c r="MVQ1078" s="19"/>
      <c r="MVR1078" s="16"/>
      <c r="MVY1078" s="19"/>
      <c r="MVZ1078" s="16"/>
      <c r="MWG1078" s="19"/>
      <c r="MWH1078" s="16"/>
      <c r="MWO1078" s="19"/>
      <c r="MWP1078" s="16"/>
      <c r="MWW1078" s="19"/>
      <c r="MWX1078" s="16"/>
      <c r="MXE1078" s="19"/>
      <c r="MXF1078" s="16"/>
      <c r="MXM1078" s="19"/>
      <c r="MXN1078" s="16"/>
      <c r="MXU1078" s="19"/>
      <c r="MXV1078" s="16"/>
      <c r="MYC1078" s="19"/>
      <c r="MYD1078" s="16"/>
      <c r="MYK1078" s="19"/>
      <c r="MYL1078" s="16"/>
      <c r="MYS1078" s="19"/>
      <c r="MYT1078" s="16"/>
      <c r="MZA1078" s="19"/>
      <c r="MZB1078" s="16"/>
      <c r="MZI1078" s="19"/>
      <c r="MZJ1078" s="16"/>
      <c r="MZQ1078" s="19"/>
      <c r="MZR1078" s="16"/>
      <c r="MZY1078" s="19"/>
      <c r="MZZ1078" s="16"/>
      <c r="NAG1078" s="19"/>
      <c r="NAH1078" s="16"/>
      <c r="NAO1078" s="19"/>
      <c r="NAP1078" s="16"/>
      <c r="NAW1078" s="19"/>
      <c r="NAX1078" s="16"/>
      <c r="NBE1078" s="19"/>
      <c r="NBF1078" s="16"/>
      <c r="NBM1078" s="19"/>
      <c r="NBN1078" s="16"/>
      <c r="NBU1078" s="19"/>
      <c r="NBV1078" s="16"/>
      <c r="NCC1078" s="19"/>
      <c r="NCD1078" s="16"/>
      <c r="NCK1078" s="19"/>
      <c r="NCL1078" s="16"/>
      <c r="NCS1078" s="19"/>
      <c r="NCT1078" s="16"/>
      <c r="NDA1078" s="19"/>
      <c r="NDB1078" s="16"/>
      <c r="NDI1078" s="19"/>
      <c r="NDJ1078" s="16"/>
      <c r="NDQ1078" s="19"/>
      <c r="NDR1078" s="16"/>
      <c r="NDY1078" s="19"/>
      <c r="NDZ1078" s="16"/>
      <c r="NEG1078" s="19"/>
      <c r="NEH1078" s="16"/>
      <c r="NEO1078" s="19"/>
      <c r="NEP1078" s="16"/>
      <c r="NEW1078" s="19"/>
      <c r="NEX1078" s="16"/>
      <c r="NFE1078" s="19"/>
      <c r="NFF1078" s="16"/>
      <c r="NFM1078" s="19"/>
      <c r="NFN1078" s="16"/>
      <c r="NFU1078" s="19"/>
      <c r="NFV1078" s="16"/>
      <c r="NGC1078" s="19"/>
      <c r="NGD1078" s="16"/>
      <c r="NGK1078" s="19"/>
      <c r="NGL1078" s="16"/>
      <c r="NGS1078" s="19"/>
      <c r="NGT1078" s="16"/>
      <c r="NHA1078" s="19"/>
      <c r="NHB1078" s="16"/>
      <c r="NHI1078" s="19"/>
      <c r="NHJ1078" s="16"/>
      <c r="NHQ1078" s="19"/>
      <c r="NHR1078" s="16"/>
      <c r="NHY1078" s="19"/>
      <c r="NHZ1078" s="16"/>
      <c r="NIG1078" s="19"/>
      <c r="NIH1078" s="16"/>
      <c r="NIO1078" s="19"/>
      <c r="NIP1078" s="16"/>
      <c r="NIW1078" s="19"/>
      <c r="NIX1078" s="16"/>
      <c r="NJE1078" s="19"/>
      <c r="NJF1078" s="16"/>
      <c r="NJM1078" s="19"/>
      <c r="NJN1078" s="16"/>
      <c r="NJU1078" s="19"/>
      <c r="NJV1078" s="16"/>
      <c r="NKC1078" s="19"/>
      <c r="NKD1078" s="16"/>
      <c r="NKK1078" s="19"/>
      <c r="NKL1078" s="16"/>
      <c r="NKS1078" s="19"/>
      <c r="NKT1078" s="16"/>
      <c r="NLA1078" s="19"/>
      <c r="NLB1078" s="16"/>
      <c r="NLI1078" s="19"/>
      <c r="NLJ1078" s="16"/>
      <c r="NLQ1078" s="19"/>
      <c r="NLR1078" s="16"/>
      <c r="NLY1078" s="19"/>
      <c r="NLZ1078" s="16"/>
      <c r="NMG1078" s="19"/>
      <c r="NMH1078" s="16"/>
      <c r="NMO1078" s="19"/>
      <c r="NMP1078" s="16"/>
      <c r="NMW1078" s="19"/>
      <c r="NMX1078" s="16"/>
      <c r="NNE1078" s="19"/>
      <c r="NNF1078" s="16"/>
      <c r="NNM1078" s="19"/>
      <c r="NNN1078" s="16"/>
      <c r="NNU1078" s="19"/>
      <c r="NNV1078" s="16"/>
      <c r="NOC1078" s="19"/>
      <c r="NOD1078" s="16"/>
      <c r="NOK1078" s="19"/>
      <c r="NOL1078" s="16"/>
      <c r="NOS1078" s="19"/>
      <c r="NOT1078" s="16"/>
      <c r="NPA1078" s="19"/>
      <c r="NPB1078" s="16"/>
      <c r="NPI1078" s="19"/>
      <c r="NPJ1078" s="16"/>
      <c r="NPQ1078" s="19"/>
      <c r="NPR1078" s="16"/>
      <c r="NPY1078" s="19"/>
      <c r="NPZ1078" s="16"/>
      <c r="NQG1078" s="19"/>
      <c r="NQH1078" s="16"/>
      <c r="NQO1078" s="19"/>
      <c r="NQP1078" s="16"/>
      <c r="NQW1078" s="19"/>
      <c r="NQX1078" s="16"/>
      <c r="NRE1078" s="19"/>
      <c r="NRF1078" s="16"/>
      <c r="NRM1078" s="19"/>
      <c r="NRN1078" s="16"/>
      <c r="NRU1078" s="19"/>
      <c r="NRV1078" s="16"/>
      <c r="NSC1078" s="19"/>
      <c r="NSD1078" s="16"/>
      <c r="NSK1078" s="19"/>
      <c r="NSL1078" s="16"/>
      <c r="NSS1078" s="19"/>
      <c r="NST1078" s="16"/>
      <c r="NTA1078" s="19"/>
      <c r="NTB1078" s="16"/>
      <c r="NTI1078" s="19"/>
      <c r="NTJ1078" s="16"/>
      <c r="NTQ1078" s="19"/>
      <c r="NTR1078" s="16"/>
      <c r="NTY1078" s="19"/>
      <c r="NTZ1078" s="16"/>
      <c r="NUG1078" s="19"/>
      <c r="NUH1078" s="16"/>
      <c r="NUO1078" s="19"/>
      <c r="NUP1078" s="16"/>
      <c r="NUW1078" s="19"/>
      <c r="NUX1078" s="16"/>
      <c r="NVE1078" s="19"/>
      <c r="NVF1078" s="16"/>
      <c r="NVM1078" s="19"/>
      <c r="NVN1078" s="16"/>
      <c r="NVU1078" s="19"/>
      <c r="NVV1078" s="16"/>
      <c r="NWC1078" s="19"/>
      <c r="NWD1078" s="16"/>
      <c r="NWK1078" s="19"/>
      <c r="NWL1078" s="16"/>
      <c r="NWS1078" s="19"/>
      <c r="NWT1078" s="16"/>
      <c r="NXA1078" s="19"/>
      <c r="NXB1078" s="16"/>
      <c r="NXI1078" s="19"/>
      <c r="NXJ1078" s="16"/>
      <c r="NXQ1078" s="19"/>
      <c r="NXR1078" s="16"/>
      <c r="NXY1078" s="19"/>
      <c r="NXZ1078" s="16"/>
      <c r="NYG1078" s="19"/>
      <c r="NYH1078" s="16"/>
      <c r="NYO1078" s="19"/>
      <c r="NYP1078" s="16"/>
      <c r="NYW1078" s="19"/>
      <c r="NYX1078" s="16"/>
      <c r="NZE1078" s="19"/>
      <c r="NZF1078" s="16"/>
      <c r="NZM1078" s="19"/>
      <c r="NZN1078" s="16"/>
      <c r="NZU1078" s="19"/>
      <c r="NZV1078" s="16"/>
      <c r="OAC1078" s="19"/>
      <c r="OAD1078" s="16"/>
      <c r="OAK1078" s="19"/>
      <c r="OAL1078" s="16"/>
      <c r="OAS1078" s="19"/>
      <c r="OAT1078" s="16"/>
      <c r="OBA1078" s="19"/>
      <c r="OBB1078" s="16"/>
      <c r="OBI1078" s="19"/>
      <c r="OBJ1078" s="16"/>
      <c r="OBQ1078" s="19"/>
      <c r="OBR1078" s="16"/>
      <c r="OBY1078" s="19"/>
      <c r="OBZ1078" s="16"/>
      <c r="OCG1078" s="19"/>
      <c r="OCH1078" s="16"/>
      <c r="OCO1078" s="19"/>
      <c r="OCP1078" s="16"/>
      <c r="OCW1078" s="19"/>
      <c r="OCX1078" s="16"/>
      <c r="ODE1078" s="19"/>
      <c r="ODF1078" s="16"/>
      <c r="ODM1078" s="19"/>
      <c r="ODN1078" s="16"/>
      <c r="ODU1078" s="19"/>
      <c r="ODV1078" s="16"/>
      <c r="OEC1078" s="19"/>
      <c r="OED1078" s="16"/>
      <c r="OEK1078" s="19"/>
      <c r="OEL1078" s="16"/>
      <c r="OES1078" s="19"/>
      <c r="OET1078" s="16"/>
      <c r="OFA1078" s="19"/>
      <c r="OFB1078" s="16"/>
      <c r="OFI1078" s="19"/>
      <c r="OFJ1078" s="16"/>
      <c r="OFQ1078" s="19"/>
      <c r="OFR1078" s="16"/>
      <c r="OFY1078" s="19"/>
      <c r="OFZ1078" s="16"/>
      <c r="OGG1078" s="19"/>
      <c r="OGH1078" s="16"/>
      <c r="OGO1078" s="19"/>
      <c r="OGP1078" s="16"/>
      <c r="OGW1078" s="19"/>
      <c r="OGX1078" s="16"/>
      <c r="OHE1078" s="19"/>
      <c r="OHF1078" s="16"/>
      <c r="OHM1078" s="19"/>
      <c r="OHN1078" s="16"/>
      <c r="OHU1078" s="19"/>
      <c r="OHV1078" s="16"/>
      <c r="OIC1078" s="19"/>
      <c r="OID1078" s="16"/>
      <c r="OIK1078" s="19"/>
      <c r="OIL1078" s="16"/>
      <c r="OIS1078" s="19"/>
      <c r="OIT1078" s="16"/>
      <c r="OJA1078" s="19"/>
      <c r="OJB1078" s="16"/>
      <c r="OJI1078" s="19"/>
      <c r="OJJ1078" s="16"/>
      <c r="OJQ1078" s="19"/>
      <c r="OJR1078" s="16"/>
      <c r="OJY1078" s="19"/>
      <c r="OJZ1078" s="16"/>
      <c r="OKG1078" s="19"/>
      <c r="OKH1078" s="16"/>
      <c r="OKO1078" s="19"/>
      <c r="OKP1078" s="16"/>
      <c r="OKW1078" s="19"/>
      <c r="OKX1078" s="16"/>
      <c r="OLE1078" s="19"/>
      <c r="OLF1078" s="16"/>
      <c r="OLM1078" s="19"/>
      <c r="OLN1078" s="16"/>
      <c r="OLU1078" s="19"/>
      <c r="OLV1078" s="16"/>
      <c r="OMC1078" s="19"/>
      <c r="OMD1078" s="16"/>
      <c r="OMK1078" s="19"/>
      <c r="OML1078" s="16"/>
      <c r="OMS1078" s="19"/>
      <c r="OMT1078" s="16"/>
      <c r="ONA1078" s="19"/>
      <c r="ONB1078" s="16"/>
      <c r="ONI1078" s="19"/>
      <c r="ONJ1078" s="16"/>
      <c r="ONQ1078" s="19"/>
      <c r="ONR1078" s="16"/>
      <c r="ONY1078" s="19"/>
      <c r="ONZ1078" s="16"/>
      <c r="OOG1078" s="19"/>
      <c r="OOH1078" s="16"/>
      <c r="OOO1078" s="19"/>
      <c r="OOP1078" s="16"/>
      <c r="OOW1078" s="19"/>
      <c r="OOX1078" s="16"/>
      <c r="OPE1078" s="19"/>
      <c r="OPF1078" s="16"/>
      <c r="OPM1078" s="19"/>
      <c r="OPN1078" s="16"/>
      <c r="OPU1078" s="19"/>
      <c r="OPV1078" s="16"/>
      <c r="OQC1078" s="19"/>
      <c r="OQD1078" s="16"/>
      <c r="OQK1078" s="19"/>
      <c r="OQL1078" s="16"/>
      <c r="OQS1078" s="19"/>
      <c r="OQT1078" s="16"/>
      <c r="ORA1078" s="19"/>
      <c r="ORB1078" s="16"/>
      <c r="ORI1078" s="19"/>
      <c r="ORJ1078" s="16"/>
      <c r="ORQ1078" s="19"/>
      <c r="ORR1078" s="16"/>
      <c r="ORY1078" s="19"/>
      <c r="ORZ1078" s="16"/>
      <c r="OSG1078" s="19"/>
      <c r="OSH1078" s="16"/>
      <c r="OSO1078" s="19"/>
      <c r="OSP1078" s="16"/>
      <c r="OSW1078" s="19"/>
      <c r="OSX1078" s="16"/>
      <c r="OTE1078" s="19"/>
      <c r="OTF1078" s="16"/>
      <c r="OTM1078" s="19"/>
      <c r="OTN1078" s="16"/>
      <c r="OTU1078" s="19"/>
      <c r="OTV1078" s="16"/>
      <c r="OUC1078" s="19"/>
      <c r="OUD1078" s="16"/>
      <c r="OUK1078" s="19"/>
      <c r="OUL1078" s="16"/>
      <c r="OUS1078" s="19"/>
      <c r="OUT1078" s="16"/>
      <c r="OVA1078" s="19"/>
      <c r="OVB1078" s="16"/>
      <c r="OVI1078" s="19"/>
      <c r="OVJ1078" s="16"/>
      <c r="OVQ1078" s="19"/>
      <c r="OVR1078" s="16"/>
      <c r="OVY1078" s="19"/>
      <c r="OVZ1078" s="16"/>
      <c r="OWG1078" s="19"/>
      <c r="OWH1078" s="16"/>
      <c r="OWO1078" s="19"/>
      <c r="OWP1078" s="16"/>
      <c r="OWW1078" s="19"/>
      <c r="OWX1078" s="16"/>
      <c r="OXE1078" s="19"/>
      <c r="OXF1078" s="16"/>
      <c r="OXM1078" s="19"/>
      <c r="OXN1078" s="16"/>
      <c r="OXU1078" s="19"/>
      <c r="OXV1078" s="16"/>
      <c r="OYC1078" s="19"/>
      <c r="OYD1078" s="16"/>
      <c r="OYK1078" s="19"/>
      <c r="OYL1078" s="16"/>
      <c r="OYS1078" s="19"/>
      <c r="OYT1078" s="16"/>
      <c r="OZA1078" s="19"/>
      <c r="OZB1078" s="16"/>
      <c r="OZI1078" s="19"/>
      <c r="OZJ1078" s="16"/>
      <c r="OZQ1078" s="19"/>
      <c r="OZR1078" s="16"/>
      <c r="OZY1078" s="19"/>
      <c r="OZZ1078" s="16"/>
      <c r="PAG1078" s="19"/>
      <c r="PAH1078" s="16"/>
      <c r="PAO1078" s="19"/>
      <c r="PAP1078" s="16"/>
      <c r="PAW1078" s="19"/>
      <c r="PAX1078" s="16"/>
      <c r="PBE1078" s="19"/>
      <c r="PBF1078" s="16"/>
      <c r="PBM1078" s="19"/>
      <c r="PBN1078" s="16"/>
      <c r="PBU1078" s="19"/>
      <c r="PBV1078" s="16"/>
      <c r="PCC1078" s="19"/>
      <c r="PCD1078" s="16"/>
      <c r="PCK1078" s="19"/>
      <c r="PCL1078" s="16"/>
      <c r="PCS1078" s="19"/>
      <c r="PCT1078" s="16"/>
      <c r="PDA1078" s="19"/>
      <c r="PDB1078" s="16"/>
      <c r="PDI1078" s="19"/>
      <c r="PDJ1078" s="16"/>
      <c r="PDQ1078" s="19"/>
      <c r="PDR1078" s="16"/>
      <c r="PDY1078" s="19"/>
      <c r="PDZ1078" s="16"/>
      <c r="PEG1078" s="19"/>
      <c r="PEH1078" s="16"/>
      <c r="PEO1078" s="19"/>
      <c r="PEP1078" s="16"/>
      <c r="PEW1078" s="19"/>
      <c r="PEX1078" s="16"/>
      <c r="PFE1078" s="19"/>
      <c r="PFF1078" s="16"/>
      <c r="PFM1078" s="19"/>
      <c r="PFN1078" s="16"/>
      <c r="PFU1078" s="19"/>
      <c r="PFV1078" s="16"/>
      <c r="PGC1078" s="19"/>
      <c r="PGD1078" s="16"/>
      <c r="PGK1078" s="19"/>
      <c r="PGL1078" s="16"/>
      <c r="PGS1078" s="19"/>
      <c r="PGT1078" s="16"/>
      <c r="PHA1078" s="19"/>
      <c r="PHB1078" s="16"/>
      <c r="PHI1078" s="19"/>
      <c r="PHJ1078" s="16"/>
      <c r="PHQ1078" s="19"/>
      <c r="PHR1078" s="16"/>
      <c r="PHY1078" s="19"/>
      <c r="PHZ1078" s="16"/>
      <c r="PIG1078" s="19"/>
      <c r="PIH1078" s="16"/>
      <c r="PIO1078" s="19"/>
      <c r="PIP1078" s="16"/>
      <c r="PIW1078" s="19"/>
      <c r="PIX1078" s="16"/>
      <c r="PJE1078" s="19"/>
      <c r="PJF1078" s="16"/>
      <c r="PJM1078" s="19"/>
      <c r="PJN1078" s="16"/>
      <c r="PJU1078" s="19"/>
      <c r="PJV1078" s="16"/>
      <c r="PKC1078" s="19"/>
      <c r="PKD1078" s="16"/>
      <c r="PKK1078" s="19"/>
      <c r="PKL1078" s="16"/>
      <c r="PKS1078" s="19"/>
      <c r="PKT1078" s="16"/>
      <c r="PLA1078" s="19"/>
      <c r="PLB1078" s="16"/>
      <c r="PLI1078" s="19"/>
      <c r="PLJ1078" s="16"/>
      <c r="PLQ1078" s="19"/>
      <c r="PLR1078" s="16"/>
      <c r="PLY1078" s="19"/>
      <c r="PLZ1078" s="16"/>
      <c r="PMG1078" s="19"/>
      <c r="PMH1078" s="16"/>
      <c r="PMO1078" s="19"/>
      <c r="PMP1078" s="16"/>
      <c r="PMW1078" s="19"/>
      <c r="PMX1078" s="16"/>
      <c r="PNE1078" s="19"/>
      <c r="PNF1078" s="16"/>
      <c r="PNM1078" s="19"/>
      <c r="PNN1078" s="16"/>
      <c r="PNU1078" s="19"/>
      <c r="PNV1078" s="16"/>
      <c r="POC1078" s="19"/>
      <c r="POD1078" s="16"/>
      <c r="POK1078" s="19"/>
      <c r="POL1078" s="16"/>
      <c r="POS1078" s="19"/>
      <c r="POT1078" s="16"/>
      <c r="PPA1078" s="19"/>
      <c r="PPB1078" s="16"/>
      <c r="PPI1078" s="19"/>
      <c r="PPJ1078" s="16"/>
      <c r="PPQ1078" s="19"/>
      <c r="PPR1078" s="16"/>
      <c r="PPY1078" s="19"/>
      <c r="PPZ1078" s="16"/>
      <c r="PQG1078" s="19"/>
      <c r="PQH1078" s="16"/>
      <c r="PQO1078" s="19"/>
      <c r="PQP1078" s="16"/>
      <c r="PQW1078" s="19"/>
      <c r="PQX1078" s="16"/>
      <c r="PRE1078" s="19"/>
      <c r="PRF1078" s="16"/>
      <c r="PRM1078" s="19"/>
      <c r="PRN1078" s="16"/>
      <c r="PRU1078" s="19"/>
      <c r="PRV1078" s="16"/>
      <c r="PSC1078" s="19"/>
      <c r="PSD1078" s="16"/>
      <c r="PSK1078" s="19"/>
      <c r="PSL1078" s="16"/>
      <c r="PSS1078" s="19"/>
      <c r="PST1078" s="16"/>
      <c r="PTA1078" s="19"/>
      <c r="PTB1078" s="16"/>
      <c r="PTI1078" s="19"/>
      <c r="PTJ1078" s="16"/>
      <c r="PTQ1078" s="19"/>
      <c r="PTR1078" s="16"/>
      <c r="PTY1078" s="19"/>
      <c r="PTZ1078" s="16"/>
      <c r="PUG1078" s="19"/>
      <c r="PUH1078" s="16"/>
      <c r="PUO1078" s="19"/>
      <c r="PUP1078" s="16"/>
      <c r="PUW1078" s="19"/>
      <c r="PUX1078" s="16"/>
      <c r="PVE1078" s="19"/>
      <c r="PVF1078" s="16"/>
      <c r="PVM1078" s="19"/>
      <c r="PVN1078" s="16"/>
      <c r="PVU1078" s="19"/>
      <c r="PVV1078" s="16"/>
      <c r="PWC1078" s="19"/>
      <c r="PWD1078" s="16"/>
      <c r="PWK1078" s="19"/>
      <c r="PWL1078" s="16"/>
      <c r="PWS1078" s="19"/>
      <c r="PWT1078" s="16"/>
      <c r="PXA1078" s="19"/>
      <c r="PXB1078" s="16"/>
      <c r="PXI1078" s="19"/>
      <c r="PXJ1078" s="16"/>
      <c r="PXQ1078" s="19"/>
      <c r="PXR1078" s="16"/>
      <c r="PXY1078" s="19"/>
      <c r="PXZ1078" s="16"/>
      <c r="PYG1078" s="19"/>
      <c r="PYH1078" s="16"/>
      <c r="PYO1078" s="19"/>
      <c r="PYP1078" s="16"/>
      <c r="PYW1078" s="19"/>
      <c r="PYX1078" s="16"/>
      <c r="PZE1078" s="19"/>
      <c r="PZF1078" s="16"/>
      <c r="PZM1078" s="19"/>
      <c r="PZN1078" s="16"/>
      <c r="PZU1078" s="19"/>
      <c r="PZV1078" s="16"/>
      <c r="QAC1078" s="19"/>
      <c r="QAD1078" s="16"/>
      <c r="QAK1078" s="19"/>
      <c r="QAL1078" s="16"/>
      <c r="QAS1078" s="19"/>
      <c r="QAT1078" s="16"/>
      <c r="QBA1078" s="19"/>
      <c r="QBB1078" s="16"/>
      <c r="QBI1078" s="19"/>
      <c r="QBJ1078" s="16"/>
      <c r="QBQ1078" s="19"/>
      <c r="QBR1078" s="16"/>
      <c r="QBY1078" s="19"/>
      <c r="QBZ1078" s="16"/>
      <c r="QCG1078" s="19"/>
      <c r="QCH1078" s="16"/>
      <c r="QCO1078" s="19"/>
      <c r="QCP1078" s="16"/>
      <c r="QCW1078" s="19"/>
      <c r="QCX1078" s="16"/>
      <c r="QDE1078" s="19"/>
      <c r="QDF1078" s="16"/>
      <c r="QDM1078" s="19"/>
      <c r="QDN1078" s="16"/>
      <c r="QDU1078" s="19"/>
      <c r="QDV1078" s="16"/>
      <c r="QEC1078" s="19"/>
      <c r="QED1078" s="16"/>
      <c r="QEK1078" s="19"/>
      <c r="QEL1078" s="16"/>
      <c r="QES1078" s="19"/>
      <c r="QET1078" s="16"/>
      <c r="QFA1078" s="19"/>
      <c r="QFB1078" s="16"/>
      <c r="QFI1078" s="19"/>
      <c r="QFJ1078" s="16"/>
      <c r="QFQ1078" s="19"/>
      <c r="QFR1078" s="16"/>
      <c r="QFY1078" s="19"/>
      <c r="QFZ1078" s="16"/>
      <c r="QGG1078" s="19"/>
      <c r="QGH1078" s="16"/>
      <c r="QGO1078" s="19"/>
      <c r="QGP1078" s="16"/>
      <c r="QGW1078" s="19"/>
      <c r="QGX1078" s="16"/>
      <c r="QHE1078" s="19"/>
      <c r="QHF1078" s="16"/>
      <c r="QHM1078" s="19"/>
      <c r="QHN1078" s="16"/>
      <c r="QHU1078" s="19"/>
      <c r="QHV1078" s="16"/>
      <c r="QIC1078" s="19"/>
      <c r="QID1078" s="16"/>
      <c r="QIK1078" s="19"/>
      <c r="QIL1078" s="16"/>
      <c r="QIS1078" s="19"/>
      <c r="QIT1078" s="16"/>
      <c r="QJA1078" s="19"/>
      <c r="QJB1078" s="16"/>
      <c r="QJI1078" s="19"/>
      <c r="QJJ1078" s="16"/>
      <c r="QJQ1078" s="19"/>
      <c r="QJR1078" s="16"/>
      <c r="QJY1078" s="19"/>
      <c r="QJZ1078" s="16"/>
      <c r="QKG1078" s="19"/>
      <c r="QKH1078" s="16"/>
      <c r="QKO1078" s="19"/>
      <c r="QKP1078" s="16"/>
      <c r="QKW1078" s="19"/>
      <c r="QKX1078" s="16"/>
      <c r="QLE1078" s="19"/>
      <c r="QLF1078" s="16"/>
      <c r="QLM1078" s="19"/>
      <c r="QLN1078" s="16"/>
      <c r="QLU1078" s="19"/>
      <c r="QLV1078" s="16"/>
      <c r="QMC1078" s="19"/>
      <c r="QMD1078" s="16"/>
      <c r="QMK1078" s="19"/>
      <c r="QML1078" s="16"/>
      <c r="QMS1078" s="19"/>
      <c r="QMT1078" s="16"/>
      <c r="QNA1078" s="19"/>
      <c r="QNB1078" s="16"/>
      <c r="QNI1078" s="19"/>
      <c r="QNJ1078" s="16"/>
      <c r="QNQ1078" s="19"/>
      <c r="QNR1078" s="16"/>
      <c r="QNY1078" s="19"/>
      <c r="QNZ1078" s="16"/>
      <c r="QOG1078" s="19"/>
      <c r="QOH1078" s="16"/>
      <c r="QOO1078" s="19"/>
      <c r="QOP1078" s="16"/>
      <c r="QOW1078" s="19"/>
      <c r="QOX1078" s="16"/>
      <c r="QPE1078" s="19"/>
      <c r="QPF1078" s="16"/>
      <c r="QPM1078" s="19"/>
      <c r="QPN1078" s="16"/>
      <c r="QPU1078" s="19"/>
      <c r="QPV1078" s="16"/>
      <c r="QQC1078" s="19"/>
      <c r="QQD1078" s="16"/>
      <c r="QQK1078" s="19"/>
      <c r="QQL1078" s="16"/>
      <c r="QQS1078" s="19"/>
      <c r="QQT1078" s="16"/>
      <c r="QRA1078" s="19"/>
      <c r="QRB1078" s="16"/>
      <c r="QRI1078" s="19"/>
      <c r="QRJ1078" s="16"/>
      <c r="QRQ1078" s="19"/>
      <c r="QRR1078" s="16"/>
      <c r="QRY1078" s="19"/>
      <c r="QRZ1078" s="16"/>
      <c r="QSG1078" s="19"/>
      <c r="QSH1078" s="16"/>
      <c r="QSO1078" s="19"/>
      <c r="QSP1078" s="16"/>
      <c r="QSW1078" s="19"/>
      <c r="QSX1078" s="16"/>
      <c r="QTE1078" s="19"/>
      <c r="QTF1078" s="16"/>
      <c r="QTM1078" s="19"/>
      <c r="QTN1078" s="16"/>
      <c r="QTU1078" s="19"/>
      <c r="QTV1078" s="16"/>
      <c r="QUC1078" s="19"/>
      <c r="QUD1078" s="16"/>
      <c r="QUK1078" s="19"/>
      <c r="QUL1078" s="16"/>
      <c r="QUS1078" s="19"/>
      <c r="QUT1078" s="16"/>
      <c r="QVA1078" s="19"/>
      <c r="QVB1078" s="16"/>
      <c r="QVI1078" s="19"/>
      <c r="QVJ1078" s="16"/>
      <c r="QVQ1078" s="19"/>
      <c r="QVR1078" s="16"/>
      <c r="QVY1078" s="19"/>
      <c r="QVZ1078" s="16"/>
      <c r="QWG1078" s="19"/>
      <c r="QWH1078" s="16"/>
      <c r="QWO1078" s="19"/>
      <c r="QWP1078" s="16"/>
      <c r="QWW1078" s="19"/>
      <c r="QWX1078" s="16"/>
      <c r="QXE1078" s="19"/>
      <c r="QXF1078" s="16"/>
      <c r="QXM1078" s="19"/>
      <c r="QXN1078" s="16"/>
      <c r="QXU1078" s="19"/>
      <c r="QXV1078" s="16"/>
      <c r="QYC1078" s="19"/>
      <c r="QYD1078" s="16"/>
      <c r="QYK1078" s="19"/>
      <c r="QYL1078" s="16"/>
      <c r="QYS1078" s="19"/>
      <c r="QYT1078" s="16"/>
      <c r="QZA1078" s="19"/>
      <c r="QZB1078" s="16"/>
      <c r="QZI1078" s="19"/>
      <c r="QZJ1078" s="16"/>
      <c r="QZQ1078" s="19"/>
      <c r="QZR1078" s="16"/>
      <c r="QZY1078" s="19"/>
      <c r="QZZ1078" s="16"/>
      <c r="RAG1078" s="19"/>
      <c r="RAH1078" s="16"/>
      <c r="RAO1078" s="19"/>
      <c r="RAP1078" s="16"/>
      <c r="RAW1078" s="19"/>
      <c r="RAX1078" s="16"/>
      <c r="RBE1078" s="19"/>
      <c r="RBF1078" s="16"/>
      <c r="RBM1078" s="19"/>
      <c r="RBN1078" s="16"/>
      <c r="RBU1078" s="19"/>
      <c r="RBV1078" s="16"/>
      <c r="RCC1078" s="19"/>
      <c r="RCD1078" s="16"/>
      <c r="RCK1078" s="19"/>
      <c r="RCL1078" s="16"/>
      <c r="RCS1078" s="19"/>
      <c r="RCT1078" s="16"/>
      <c r="RDA1078" s="19"/>
      <c r="RDB1078" s="16"/>
      <c r="RDI1078" s="19"/>
      <c r="RDJ1078" s="16"/>
      <c r="RDQ1078" s="19"/>
      <c r="RDR1078" s="16"/>
      <c r="RDY1078" s="19"/>
      <c r="RDZ1078" s="16"/>
      <c r="REG1078" s="19"/>
      <c r="REH1078" s="16"/>
      <c r="REO1078" s="19"/>
      <c r="REP1078" s="16"/>
      <c r="REW1078" s="19"/>
      <c r="REX1078" s="16"/>
      <c r="RFE1078" s="19"/>
      <c r="RFF1078" s="16"/>
      <c r="RFM1078" s="19"/>
      <c r="RFN1078" s="16"/>
      <c r="RFU1078" s="19"/>
      <c r="RFV1078" s="16"/>
      <c r="RGC1078" s="19"/>
      <c r="RGD1078" s="16"/>
      <c r="RGK1078" s="19"/>
      <c r="RGL1078" s="16"/>
      <c r="RGS1078" s="19"/>
      <c r="RGT1078" s="16"/>
      <c r="RHA1078" s="19"/>
      <c r="RHB1078" s="16"/>
      <c r="RHI1078" s="19"/>
      <c r="RHJ1078" s="16"/>
      <c r="RHQ1078" s="19"/>
      <c r="RHR1078" s="16"/>
      <c r="RHY1078" s="19"/>
      <c r="RHZ1078" s="16"/>
      <c r="RIG1078" s="19"/>
      <c r="RIH1078" s="16"/>
      <c r="RIO1078" s="19"/>
      <c r="RIP1078" s="16"/>
      <c r="RIW1078" s="19"/>
      <c r="RIX1078" s="16"/>
      <c r="RJE1078" s="19"/>
      <c r="RJF1078" s="16"/>
      <c r="RJM1078" s="19"/>
      <c r="RJN1078" s="16"/>
      <c r="RJU1078" s="19"/>
      <c r="RJV1078" s="16"/>
      <c r="RKC1078" s="19"/>
      <c r="RKD1078" s="16"/>
      <c r="RKK1078" s="19"/>
      <c r="RKL1078" s="16"/>
      <c r="RKS1078" s="19"/>
      <c r="RKT1078" s="16"/>
      <c r="RLA1078" s="19"/>
      <c r="RLB1078" s="16"/>
      <c r="RLI1078" s="19"/>
      <c r="RLJ1078" s="16"/>
      <c r="RLQ1078" s="19"/>
      <c r="RLR1078" s="16"/>
      <c r="RLY1078" s="19"/>
      <c r="RLZ1078" s="16"/>
      <c r="RMG1078" s="19"/>
      <c r="RMH1078" s="16"/>
      <c r="RMO1078" s="19"/>
      <c r="RMP1078" s="16"/>
      <c r="RMW1078" s="19"/>
      <c r="RMX1078" s="16"/>
      <c r="RNE1078" s="19"/>
      <c r="RNF1078" s="16"/>
      <c r="RNM1078" s="19"/>
      <c r="RNN1078" s="16"/>
      <c r="RNU1078" s="19"/>
      <c r="RNV1078" s="16"/>
      <c r="ROC1078" s="19"/>
      <c r="ROD1078" s="16"/>
      <c r="ROK1078" s="19"/>
      <c r="ROL1078" s="16"/>
      <c r="ROS1078" s="19"/>
      <c r="ROT1078" s="16"/>
      <c r="RPA1078" s="19"/>
      <c r="RPB1078" s="16"/>
      <c r="RPI1078" s="19"/>
      <c r="RPJ1078" s="16"/>
      <c r="RPQ1078" s="19"/>
      <c r="RPR1078" s="16"/>
      <c r="RPY1078" s="19"/>
      <c r="RPZ1078" s="16"/>
      <c r="RQG1078" s="19"/>
      <c r="RQH1078" s="16"/>
      <c r="RQO1078" s="19"/>
      <c r="RQP1078" s="16"/>
      <c r="RQW1078" s="19"/>
      <c r="RQX1078" s="16"/>
      <c r="RRE1078" s="19"/>
      <c r="RRF1078" s="16"/>
      <c r="RRM1078" s="19"/>
      <c r="RRN1078" s="16"/>
      <c r="RRU1078" s="19"/>
      <c r="RRV1078" s="16"/>
      <c r="RSC1078" s="19"/>
      <c r="RSD1078" s="16"/>
      <c r="RSK1078" s="19"/>
      <c r="RSL1078" s="16"/>
      <c r="RSS1078" s="19"/>
      <c r="RST1078" s="16"/>
      <c r="RTA1078" s="19"/>
      <c r="RTB1078" s="16"/>
      <c r="RTI1078" s="19"/>
      <c r="RTJ1078" s="16"/>
      <c r="RTQ1078" s="19"/>
      <c r="RTR1078" s="16"/>
      <c r="RTY1078" s="19"/>
      <c r="RTZ1078" s="16"/>
      <c r="RUG1078" s="19"/>
      <c r="RUH1078" s="16"/>
      <c r="RUO1078" s="19"/>
      <c r="RUP1078" s="16"/>
      <c r="RUW1078" s="19"/>
      <c r="RUX1078" s="16"/>
      <c r="RVE1078" s="19"/>
      <c r="RVF1078" s="16"/>
      <c r="RVM1078" s="19"/>
      <c r="RVN1078" s="16"/>
      <c r="RVU1078" s="19"/>
      <c r="RVV1078" s="16"/>
      <c r="RWC1078" s="19"/>
      <c r="RWD1078" s="16"/>
      <c r="RWK1078" s="19"/>
      <c r="RWL1078" s="16"/>
      <c r="RWS1078" s="19"/>
      <c r="RWT1078" s="16"/>
      <c r="RXA1078" s="19"/>
      <c r="RXB1078" s="16"/>
      <c r="RXI1078" s="19"/>
      <c r="RXJ1078" s="16"/>
      <c r="RXQ1078" s="19"/>
      <c r="RXR1078" s="16"/>
      <c r="RXY1078" s="19"/>
      <c r="RXZ1078" s="16"/>
      <c r="RYG1078" s="19"/>
      <c r="RYH1078" s="16"/>
      <c r="RYO1078" s="19"/>
      <c r="RYP1078" s="16"/>
      <c r="RYW1078" s="19"/>
      <c r="RYX1078" s="16"/>
      <c r="RZE1078" s="19"/>
      <c r="RZF1078" s="16"/>
      <c r="RZM1078" s="19"/>
      <c r="RZN1078" s="16"/>
      <c r="RZU1078" s="19"/>
      <c r="RZV1078" s="16"/>
      <c r="SAC1078" s="19"/>
      <c r="SAD1078" s="16"/>
      <c r="SAK1078" s="19"/>
      <c r="SAL1078" s="16"/>
      <c r="SAS1078" s="19"/>
      <c r="SAT1078" s="16"/>
      <c r="SBA1078" s="19"/>
      <c r="SBB1078" s="16"/>
      <c r="SBI1078" s="19"/>
      <c r="SBJ1078" s="16"/>
      <c r="SBQ1078" s="19"/>
      <c r="SBR1078" s="16"/>
      <c r="SBY1078" s="19"/>
      <c r="SBZ1078" s="16"/>
      <c r="SCG1078" s="19"/>
      <c r="SCH1078" s="16"/>
      <c r="SCO1078" s="19"/>
      <c r="SCP1078" s="16"/>
      <c r="SCW1078" s="19"/>
      <c r="SCX1078" s="16"/>
      <c r="SDE1078" s="19"/>
      <c r="SDF1078" s="16"/>
      <c r="SDM1078" s="19"/>
      <c r="SDN1078" s="16"/>
      <c r="SDU1078" s="19"/>
      <c r="SDV1078" s="16"/>
      <c r="SEC1078" s="19"/>
      <c r="SED1078" s="16"/>
      <c r="SEK1078" s="19"/>
      <c r="SEL1078" s="16"/>
      <c r="SES1078" s="19"/>
      <c r="SET1078" s="16"/>
      <c r="SFA1078" s="19"/>
      <c r="SFB1078" s="16"/>
      <c r="SFI1078" s="19"/>
      <c r="SFJ1078" s="16"/>
      <c r="SFQ1078" s="19"/>
      <c r="SFR1078" s="16"/>
      <c r="SFY1078" s="19"/>
      <c r="SFZ1078" s="16"/>
      <c r="SGG1078" s="19"/>
      <c r="SGH1078" s="16"/>
      <c r="SGO1078" s="19"/>
      <c r="SGP1078" s="16"/>
      <c r="SGW1078" s="19"/>
      <c r="SGX1078" s="16"/>
      <c r="SHE1078" s="19"/>
      <c r="SHF1078" s="16"/>
      <c r="SHM1078" s="19"/>
      <c r="SHN1078" s="16"/>
      <c r="SHU1078" s="19"/>
      <c r="SHV1078" s="16"/>
      <c r="SIC1078" s="19"/>
      <c r="SID1078" s="16"/>
      <c r="SIK1078" s="19"/>
      <c r="SIL1078" s="16"/>
      <c r="SIS1078" s="19"/>
      <c r="SIT1078" s="16"/>
      <c r="SJA1078" s="19"/>
      <c r="SJB1078" s="16"/>
      <c r="SJI1078" s="19"/>
      <c r="SJJ1078" s="16"/>
      <c r="SJQ1078" s="19"/>
      <c r="SJR1078" s="16"/>
      <c r="SJY1078" s="19"/>
      <c r="SJZ1078" s="16"/>
      <c r="SKG1078" s="19"/>
      <c r="SKH1078" s="16"/>
      <c r="SKO1078" s="19"/>
      <c r="SKP1078" s="16"/>
      <c r="SKW1078" s="19"/>
      <c r="SKX1078" s="16"/>
      <c r="SLE1078" s="19"/>
      <c r="SLF1078" s="16"/>
      <c r="SLM1078" s="19"/>
      <c r="SLN1078" s="16"/>
      <c r="SLU1078" s="19"/>
      <c r="SLV1078" s="16"/>
      <c r="SMC1078" s="19"/>
      <c r="SMD1078" s="16"/>
      <c r="SMK1078" s="19"/>
      <c r="SML1078" s="16"/>
      <c r="SMS1078" s="19"/>
      <c r="SMT1078" s="16"/>
      <c r="SNA1078" s="19"/>
      <c r="SNB1078" s="16"/>
      <c r="SNI1078" s="19"/>
      <c r="SNJ1078" s="16"/>
      <c r="SNQ1078" s="19"/>
      <c r="SNR1078" s="16"/>
      <c r="SNY1078" s="19"/>
      <c r="SNZ1078" s="16"/>
      <c r="SOG1078" s="19"/>
      <c r="SOH1078" s="16"/>
      <c r="SOO1078" s="19"/>
      <c r="SOP1078" s="16"/>
      <c r="SOW1078" s="19"/>
      <c r="SOX1078" s="16"/>
      <c r="SPE1078" s="19"/>
      <c r="SPF1078" s="16"/>
      <c r="SPM1078" s="19"/>
      <c r="SPN1078" s="16"/>
      <c r="SPU1078" s="19"/>
      <c r="SPV1078" s="16"/>
      <c r="SQC1078" s="19"/>
      <c r="SQD1078" s="16"/>
      <c r="SQK1078" s="19"/>
      <c r="SQL1078" s="16"/>
      <c r="SQS1078" s="19"/>
      <c r="SQT1078" s="16"/>
      <c r="SRA1078" s="19"/>
      <c r="SRB1078" s="16"/>
      <c r="SRI1078" s="19"/>
      <c r="SRJ1078" s="16"/>
      <c r="SRQ1078" s="19"/>
      <c r="SRR1078" s="16"/>
      <c r="SRY1078" s="19"/>
      <c r="SRZ1078" s="16"/>
      <c r="SSG1078" s="19"/>
      <c r="SSH1078" s="16"/>
      <c r="SSO1078" s="19"/>
      <c r="SSP1078" s="16"/>
      <c r="SSW1078" s="19"/>
      <c r="SSX1078" s="16"/>
      <c r="STE1078" s="19"/>
      <c r="STF1078" s="16"/>
      <c r="STM1078" s="19"/>
      <c r="STN1078" s="16"/>
      <c r="STU1078" s="19"/>
      <c r="STV1078" s="16"/>
      <c r="SUC1078" s="19"/>
      <c r="SUD1078" s="16"/>
      <c r="SUK1078" s="19"/>
      <c r="SUL1078" s="16"/>
      <c r="SUS1078" s="19"/>
      <c r="SUT1078" s="16"/>
      <c r="SVA1078" s="19"/>
      <c r="SVB1078" s="16"/>
      <c r="SVI1078" s="19"/>
      <c r="SVJ1078" s="16"/>
      <c r="SVQ1078" s="19"/>
      <c r="SVR1078" s="16"/>
      <c r="SVY1078" s="19"/>
      <c r="SVZ1078" s="16"/>
      <c r="SWG1078" s="19"/>
      <c r="SWH1078" s="16"/>
      <c r="SWO1078" s="19"/>
      <c r="SWP1078" s="16"/>
      <c r="SWW1078" s="19"/>
      <c r="SWX1078" s="16"/>
      <c r="SXE1078" s="19"/>
      <c r="SXF1078" s="16"/>
      <c r="SXM1078" s="19"/>
      <c r="SXN1078" s="16"/>
      <c r="SXU1078" s="19"/>
      <c r="SXV1078" s="16"/>
      <c r="SYC1078" s="19"/>
      <c r="SYD1078" s="16"/>
      <c r="SYK1078" s="19"/>
      <c r="SYL1078" s="16"/>
      <c r="SYS1078" s="19"/>
      <c r="SYT1078" s="16"/>
      <c r="SZA1078" s="19"/>
      <c r="SZB1078" s="16"/>
      <c r="SZI1078" s="19"/>
      <c r="SZJ1078" s="16"/>
      <c r="SZQ1078" s="19"/>
      <c r="SZR1078" s="16"/>
      <c r="SZY1078" s="19"/>
      <c r="SZZ1078" s="16"/>
      <c r="TAG1078" s="19"/>
      <c r="TAH1078" s="16"/>
      <c r="TAO1078" s="19"/>
      <c r="TAP1078" s="16"/>
      <c r="TAW1078" s="19"/>
      <c r="TAX1078" s="16"/>
      <c r="TBE1078" s="19"/>
      <c r="TBF1078" s="16"/>
      <c r="TBM1078" s="19"/>
      <c r="TBN1078" s="16"/>
      <c r="TBU1078" s="19"/>
      <c r="TBV1078" s="16"/>
      <c r="TCC1078" s="19"/>
      <c r="TCD1078" s="16"/>
      <c r="TCK1078" s="19"/>
      <c r="TCL1078" s="16"/>
      <c r="TCS1078" s="19"/>
      <c r="TCT1078" s="16"/>
      <c r="TDA1078" s="19"/>
      <c r="TDB1078" s="16"/>
      <c r="TDI1078" s="19"/>
      <c r="TDJ1078" s="16"/>
      <c r="TDQ1078" s="19"/>
      <c r="TDR1078" s="16"/>
      <c r="TDY1078" s="19"/>
      <c r="TDZ1078" s="16"/>
      <c r="TEG1078" s="19"/>
      <c r="TEH1078" s="16"/>
      <c r="TEO1078" s="19"/>
      <c r="TEP1078" s="16"/>
      <c r="TEW1078" s="19"/>
      <c r="TEX1078" s="16"/>
      <c r="TFE1078" s="19"/>
      <c r="TFF1078" s="16"/>
      <c r="TFM1078" s="19"/>
      <c r="TFN1078" s="16"/>
      <c r="TFU1078" s="19"/>
      <c r="TFV1078" s="16"/>
      <c r="TGC1078" s="19"/>
      <c r="TGD1078" s="16"/>
      <c r="TGK1078" s="19"/>
      <c r="TGL1078" s="16"/>
      <c r="TGS1078" s="19"/>
      <c r="TGT1078" s="16"/>
      <c r="THA1078" s="19"/>
      <c r="THB1078" s="16"/>
      <c r="THI1078" s="19"/>
      <c r="THJ1078" s="16"/>
      <c r="THQ1078" s="19"/>
      <c r="THR1078" s="16"/>
      <c r="THY1078" s="19"/>
      <c r="THZ1078" s="16"/>
      <c r="TIG1078" s="19"/>
      <c r="TIH1078" s="16"/>
      <c r="TIO1078" s="19"/>
      <c r="TIP1078" s="16"/>
      <c r="TIW1078" s="19"/>
      <c r="TIX1078" s="16"/>
      <c r="TJE1078" s="19"/>
      <c r="TJF1078" s="16"/>
      <c r="TJM1078" s="19"/>
      <c r="TJN1078" s="16"/>
      <c r="TJU1078" s="19"/>
      <c r="TJV1078" s="16"/>
      <c r="TKC1078" s="19"/>
      <c r="TKD1078" s="16"/>
      <c r="TKK1078" s="19"/>
      <c r="TKL1078" s="16"/>
      <c r="TKS1078" s="19"/>
      <c r="TKT1078" s="16"/>
      <c r="TLA1078" s="19"/>
      <c r="TLB1078" s="16"/>
      <c r="TLI1078" s="19"/>
      <c r="TLJ1078" s="16"/>
      <c r="TLQ1078" s="19"/>
      <c r="TLR1078" s="16"/>
      <c r="TLY1078" s="19"/>
      <c r="TLZ1078" s="16"/>
      <c r="TMG1078" s="19"/>
      <c r="TMH1078" s="16"/>
      <c r="TMO1078" s="19"/>
      <c r="TMP1078" s="16"/>
      <c r="TMW1078" s="19"/>
      <c r="TMX1078" s="16"/>
      <c r="TNE1078" s="19"/>
      <c r="TNF1078" s="16"/>
      <c r="TNM1078" s="19"/>
      <c r="TNN1078" s="16"/>
      <c r="TNU1078" s="19"/>
      <c r="TNV1078" s="16"/>
      <c r="TOC1078" s="19"/>
      <c r="TOD1078" s="16"/>
      <c r="TOK1078" s="19"/>
      <c r="TOL1078" s="16"/>
      <c r="TOS1078" s="19"/>
      <c r="TOT1078" s="16"/>
      <c r="TPA1078" s="19"/>
      <c r="TPB1078" s="16"/>
      <c r="TPI1078" s="19"/>
      <c r="TPJ1078" s="16"/>
      <c r="TPQ1078" s="19"/>
      <c r="TPR1078" s="16"/>
      <c r="TPY1078" s="19"/>
      <c r="TPZ1078" s="16"/>
      <c r="TQG1078" s="19"/>
      <c r="TQH1078" s="16"/>
      <c r="TQO1078" s="19"/>
      <c r="TQP1078" s="16"/>
      <c r="TQW1078" s="19"/>
      <c r="TQX1078" s="16"/>
      <c r="TRE1078" s="19"/>
      <c r="TRF1078" s="16"/>
      <c r="TRM1078" s="19"/>
      <c r="TRN1078" s="16"/>
      <c r="TRU1078" s="19"/>
      <c r="TRV1078" s="16"/>
      <c r="TSC1078" s="19"/>
      <c r="TSD1078" s="16"/>
      <c r="TSK1078" s="19"/>
      <c r="TSL1078" s="16"/>
      <c r="TSS1078" s="19"/>
      <c r="TST1078" s="16"/>
      <c r="TTA1078" s="19"/>
      <c r="TTB1078" s="16"/>
      <c r="TTI1078" s="19"/>
      <c r="TTJ1078" s="16"/>
      <c r="TTQ1078" s="19"/>
      <c r="TTR1078" s="16"/>
      <c r="TTY1078" s="19"/>
      <c r="TTZ1078" s="16"/>
      <c r="TUG1078" s="19"/>
      <c r="TUH1078" s="16"/>
      <c r="TUO1078" s="19"/>
      <c r="TUP1078" s="16"/>
      <c r="TUW1078" s="19"/>
      <c r="TUX1078" s="16"/>
      <c r="TVE1078" s="19"/>
      <c r="TVF1078" s="16"/>
      <c r="TVM1078" s="19"/>
      <c r="TVN1078" s="16"/>
      <c r="TVU1078" s="19"/>
      <c r="TVV1078" s="16"/>
      <c r="TWC1078" s="19"/>
      <c r="TWD1078" s="16"/>
      <c r="TWK1078" s="19"/>
      <c r="TWL1078" s="16"/>
      <c r="TWS1078" s="19"/>
      <c r="TWT1078" s="16"/>
      <c r="TXA1078" s="19"/>
      <c r="TXB1078" s="16"/>
      <c r="TXI1078" s="19"/>
      <c r="TXJ1078" s="16"/>
      <c r="TXQ1078" s="19"/>
      <c r="TXR1078" s="16"/>
      <c r="TXY1078" s="19"/>
      <c r="TXZ1078" s="16"/>
      <c r="TYG1078" s="19"/>
      <c r="TYH1078" s="16"/>
      <c r="TYO1078" s="19"/>
      <c r="TYP1078" s="16"/>
      <c r="TYW1078" s="19"/>
      <c r="TYX1078" s="16"/>
      <c r="TZE1078" s="19"/>
      <c r="TZF1078" s="16"/>
      <c r="TZM1078" s="19"/>
      <c r="TZN1078" s="16"/>
      <c r="TZU1078" s="19"/>
      <c r="TZV1078" s="16"/>
      <c r="UAC1078" s="19"/>
      <c r="UAD1078" s="16"/>
      <c r="UAK1078" s="19"/>
      <c r="UAL1078" s="16"/>
      <c r="UAS1078" s="19"/>
      <c r="UAT1078" s="16"/>
      <c r="UBA1078" s="19"/>
      <c r="UBB1078" s="16"/>
      <c r="UBI1078" s="19"/>
      <c r="UBJ1078" s="16"/>
      <c r="UBQ1078" s="19"/>
      <c r="UBR1078" s="16"/>
      <c r="UBY1078" s="19"/>
      <c r="UBZ1078" s="16"/>
      <c r="UCG1078" s="19"/>
      <c r="UCH1078" s="16"/>
      <c r="UCO1078" s="19"/>
      <c r="UCP1078" s="16"/>
      <c r="UCW1078" s="19"/>
      <c r="UCX1078" s="16"/>
      <c r="UDE1078" s="19"/>
      <c r="UDF1078" s="16"/>
      <c r="UDM1078" s="19"/>
      <c r="UDN1078" s="16"/>
      <c r="UDU1078" s="19"/>
      <c r="UDV1078" s="16"/>
      <c r="UEC1078" s="19"/>
      <c r="UED1078" s="16"/>
      <c r="UEK1078" s="19"/>
      <c r="UEL1078" s="16"/>
      <c r="UES1078" s="19"/>
      <c r="UET1078" s="16"/>
      <c r="UFA1078" s="19"/>
      <c r="UFB1078" s="16"/>
      <c r="UFI1078" s="19"/>
      <c r="UFJ1078" s="16"/>
      <c r="UFQ1078" s="19"/>
      <c r="UFR1078" s="16"/>
      <c r="UFY1078" s="19"/>
      <c r="UFZ1078" s="16"/>
      <c r="UGG1078" s="19"/>
      <c r="UGH1078" s="16"/>
      <c r="UGO1078" s="19"/>
      <c r="UGP1078" s="16"/>
      <c r="UGW1078" s="19"/>
      <c r="UGX1078" s="16"/>
      <c r="UHE1078" s="19"/>
      <c r="UHF1078" s="16"/>
      <c r="UHM1078" s="19"/>
      <c r="UHN1078" s="16"/>
      <c r="UHU1078" s="19"/>
      <c r="UHV1078" s="16"/>
      <c r="UIC1078" s="19"/>
      <c r="UID1078" s="16"/>
      <c r="UIK1078" s="19"/>
      <c r="UIL1078" s="16"/>
      <c r="UIS1078" s="19"/>
      <c r="UIT1078" s="16"/>
      <c r="UJA1078" s="19"/>
      <c r="UJB1078" s="16"/>
      <c r="UJI1078" s="19"/>
      <c r="UJJ1078" s="16"/>
      <c r="UJQ1078" s="19"/>
      <c r="UJR1078" s="16"/>
      <c r="UJY1078" s="19"/>
      <c r="UJZ1078" s="16"/>
      <c r="UKG1078" s="19"/>
      <c r="UKH1078" s="16"/>
      <c r="UKO1078" s="19"/>
      <c r="UKP1078" s="16"/>
      <c r="UKW1078" s="19"/>
      <c r="UKX1078" s="16"/>
      <c r="ULE1078" s="19"/>
      <c r="ULF1078" s="16"/>
      <c r="ULM1078" s="19"/>
      <c r="ULN1078" s="16"/>
      <c r="ULU1078" s="19"/>
      <c r="ULV1078" s="16"/>
      <c r="UMC1078" s="19"/>
      <c r="UMD1078" s="16"/>
      <c r="UMK1078" s="19"/>
      <c r="UML1078" s="16"/>
      <c r="UMS1078" s="19"/>
      <c r="UMT1078" s="16"/>
      <c r="UNA1078" s="19"/>
      <c r="UNB1078" s="16"/>
      <c r="UNI1078" s="19"/>
      <c r="UNJ1078" s="16"/>
      <c r="UNQ1078" s="19"/>
      <c r="UNR1078" s="16"/>
      <c r="UNY1078" s="19"/>
      <c r="UNZ1078" s="16"/>
      <c r="UOG1078" s="19"/>
      <c r="UOH1078" s="16"/>
      <c r="UOO1078" s="19"/>
      <c r="UOP1078" s="16"/>
      <c r="UOW1078" s="19"/>
      <c r="UOX1078" s="16"/>
      <c r="UPE1078" s="19"/>
      <c r="UPF1078" s="16"/>
      <c r="UPM1078" s="19"/>
      <c r="UPN1078" s="16"/>
      <c r="UPU1078" s="19"/>
      <c r="UPV1078" s="16"/>
      <c r="UQC1078" s="19"/>
      <c r="UQD1078" s="16"/>
      <c r="UQK1078" s="19"/>
      <c r="UQL1078" s="16"/>
      <c r="UQS1078" s="19"/>
      <c r="UQT1078" s="16"/>
      <c r="URA1078" s="19"/>
      <c r="URB1078" s="16"/>
      <c r="URI1078" s="19"/>
      <c r="URJ1078" s="16"/>
      <c r="URQ1078" s="19"/>
      <c r="URR1078" s="16"/>
      <c r="URY1078" s="19"/>
      <c r="URZ1078" s="16"/>
      <c r="USG1078" s="19"/>
      <c r="USH1078" s="16"/>
      <c r="USO1078" s="19"/>
      <c r="USP1078" s="16"/>
      <c r="USW1078" s="19"/>
      <c r="USX1078" s="16"/>
      <c r="UTE1078" s="19"/>
      <c r="UTF1078" s="16"/>
      <c r="UTM1078" s="19"/>
      <c r="UTN1078" s="16"/>
      <c r="UTU1078" s="19"/>
      <c r="UTV1078" s="16"/>
      <c r="UUC1078" s="19"/>
      <c r="UUD1078" s="16"/>
      <c r="UUK1078" s="19"/>
      <c r="UUL1078" s="16"/>
      <c r="UUS1078" s="19"/>
      <c r="UUT1078" s="16"/>
      <c r="UVA1078" s="19"/>
      <c r="UVB1078" s="16"/>
      <c r="UVI1078" s="19"/>
      <c r="UVJ1078" s="16"/>
      <c r="UVQ1078" s="19"/>
      <c r="UVR1078" s="16"/>
      <c r="UVY1078" s="19"/>
      <c r="UVZ1078" s="16"/>
      <c r="UWG1078" s="19"/>
      <c r="UWH1078" s="16"/>
      <c r="UWO1078" s="19"/>
      <c r="UWP1078" s="16"/>
      <c r="UWW1078" s="19"/>
      <c r="UWX1078" s="16"/>
      <c r="UXE1078" s="19"/>
      <c r="UXF1078" s="16"/>
      <c r="UXM1078" s="19"/>
      <c r="UXN1078" s="16"/>
      <c r="UXU1078" s="19"/>
      <c r="UXV1078" s="16"/>
      <c r="UYC1078" s="19"/>
      <c r="UYD1078" s="16"/>
      <c r="UYK1078" s="19"/>
      <c r="UYL1078" s="16"/>
      <c r="UYS1078" s="19"/>
      <c r="UYT1078" s="16"/>
      <c r="UZA1078" s="19"/>
      <c r="UZB1078" s="16"/>
      <c r="UZI1078" s="19"/>
      <c r="UZJ1078" s="16"/>
      <c r="UZQ1078" s="19"/>
      <c r="UZR1078" s="16"/>
      <c r="UZY1078" s="19"/>
      <c r="UZZ1078" s="16"/>
      <c r="VAG1078" s="19"/>
      <c r="VAH1078" s="16"/>
      <c r="VAO1078" s="19"/>
      <c r="VAP1078" s="16"/>
      <c r="VAW1078" s="19"/>
      <c r="VAX1078" s="16"/>
      <c r="VBE1078" s="19"/>
      <c r="VBF1078" s="16"/>
      <c r="VBM1078" s="19"/>
      <c r="VBN1078" s="16"/>
      <c r="VBU1078" s="19"/>
      <c r="VBV1078" s="16"/>
      <c r="VCC1078" s="19"/>
      <c r="VCD1078" s="16"/>
      <c r="VCK1078" s="19"/>
      <c r="VCL1078" s="16"/>
      <c r="VCS1078" s="19"/>
      <c r="VCT1078" s="16"/>
      <c r="VDA1078" s="19"/>
      <c r="VDB1078" s="16"/>
      <c r="VDI1078" s="19"/>
      <c r="VDJ1078" s="16"/>
      <c r="VDQ1078" s="19"/>
      <c r="VDR1078" s="16"/>
      <c r="VDY1078" s="19"/>
      <c r="VDZ1078" s="16"/>
      <c r="VEG1078" s="19"/>
      <c r="VEH1078" s="16"/>
      <c r="VEO1078" s="19"/>
      <c r="VEP1078" s="16"/>
      <c r="VEW1078" s="19"/>
      <c r="VEX1078" s="16"/>
      <c r="VFE1078" s="19"/>
      <c r="VFF1078" s="16"/>
      <c r="VFM1078" s="19"/>
      <c r="VFN1078" s="16"/>
      <c r="VFU1078" s="19"/>
      <c r="VFV1078" s="16"/>
      <c r="VGC1078" s="19"/>
      <c r="VGD1078" s="16"/>
      <c r="VGK1078" s="19"/>
      <c r="VGL1078" s="16"/>
      <c r="VGS1078" s="19"/>
      <c r="VGT1078" s="16"/>
      <c r="VHA1078" s="19"/>
      <c r="VHB1078" s="16"/>
      <c r="VHI1078" s="19"/>
      <c r="VHJ1078" s="16"/>
      <c r="VHQ1078" s="19"/>
      <c r="VHR1078" s="16"/>
      <c r="VHY1078" s="19"/>
      <c r="VHZ1078" s="16"/>
      <c r="VIG1078" s="19"/>
      <c r="VIH1078" s="16"/>
      <c r="VIO1078" s="19"/>
      <c r="VIP1078" s="16"/>
      <c r="VIW1078" s="19"/>
      <c r="VIX1078" s="16"/>
      <c r="VJE1078" s="19"/>
      <c r="VJF1078" s="16"/>
      <c r="VJM1078" s="19"/>
      <c r="VJN1078" s="16"/>
      <c r="VJU1078" s="19"/>
      <c r="VJV1078" s="16"/>
      <c r="VKC1078" s="19"/>
      <c r="VKD1078" s="16"/>
      <c r="VKK1078" s="19"/>
      <c r="VKL1078" s="16"/>
      <c r="VKS1078" s="19"/>
      <c r="VKT1078" s="16"/>
      <c r="VLA1078" s="19"/>
      <c r="VLB1078" s="16"/>
      <c r="VLI1078" s="19"/>
      <c r="VLJ1078" s="16"/>
      <c r="VLQ1078" s="19"/>
      <c r="VLR1078" s="16"/>
      <c r="VLY1078" s="19"/>
      <c r="VLZ1078" s="16"/>
      <c r="VMG1078" s="19"/>
      <c r="VMH1078" s="16"/>
      <c r="VMO1078" s="19"/>
      <c r="VMP1078" s="16"/>
      <c r="VMW1078" s="19"/>
      <c r="VMX1078" s="16"/>
      <c r="VNE1078" s="19"/>
      <c r="VNF1078" s="16"/>
      <c r="VNM1078" s="19"/>
      <c r="VNN1078" s="16"/>
      <c r="VNU1078" s="19"/>
      <c r="VNV1078" s="16"/>
      <c r="VOC1078" s="19"/>
      <c r="VOD1078" s="16"/>
      <c r="VOK1078" s="19"/>
      <c r="VOL1078" s="16"/>
      <c r="VOS1078" s="19"/>
      <c r="VOT1078" s="16"/>
      <c r="VPA1078" s="19"/>
      <c r="VPB1078" s="16"/>
      <c r="VPI1078" s="19"/>
      <c r="VPJ1078" s="16"/>
      <c r="VPQ1078" s="19"/>
      <c r="VPR1078" s="16"/>
      <c r="VPY1078" s="19"/>
      <c r="VPZ1078" s="16"/>
      <c r="VQG1078" s="19"/>
      <c r="VQH1078" s="16"/>
      <c r="VQO1078" s="19"/>
      <c r="VQP1078" s="16"/>
      <c r="VQW1078" s="19"/>
      <c r="VQX1078" s="16"/>
      <c r="VRE1078" s="19"/>
      <c r="VRF1078" s="16"/>
      <c r="VRM1078" s="19"/>
      <c r="VRN1078" s="16"/>
      <c r="VRU1078" s="19"/>
      <c r="VRV1078" s="16"/>
      <c r="VSC1078" s="19"/>
      <c r="VSD1078" s="16"/>
      <c r="VSK1078" s="19"/>
      <c r="VSL1078" s="16"/>
      <c r="VSS1078" s="19"/>
      <c r="VST1078" s="16"/>
      <c r="VTA1078" s="19"/>
      <c r="VTB1078" s="16"/>
      <c r="VTI1078" s="19"/>
      <c r="VTJ1078" s="16"/>
      <c r="VTQ1078" s="19"/>
      <c r="VTR1078" s="16"/>
      <c r="VTY1078" s="19"/>
      <c r="VTZ1078" s="16"/>
      <c r="VUG1078" s="19"/>
      <c r="VUH1078" s="16"/>
      <c r="VUO1078" s="19"/>
      <c r="VUP1078" s="16"/>
      <c r="VUW1078" s="19"/>
      <c r="VUX1078" s="16"/>
      <c r="VVE1078" s="19"/>
      <c r="VVF1078" s="16"/>
      <c r="VVM1078" s="19"/>
      <c r="VVN1078" s="16"/>
      <c r="VVU1078" s="19"/>
      <c r="VVV1078" s="16"/>
      <c r="VWC1078" s="19"/>
      <c r="VWD1078" s="16"/>
      <c r="VWK1078" s="19"/>
      <c r="VWL1078" s="16"/>
      <c r="VWS1078" s="19"/>
      <c r="VWT1078" s="16"/>
      <c r="VXA1078" s="19"/>
      <c r="VXB1078" s="16"/>
      <c r="VXI1078" s="19"/>
      <c r="VXJ1078" s="16"/>
      <c r="VXQ1078" s="19"/>
      <c r="VXR1078" s="16"/>
      <c r="VXY1078" s="19"/>
      <c r="VXZ1078" s="16"/>
      <c r="VYG1078" s="19"/>
      <c r="VYH1078" s="16"/>
      <c r="VYO1078" s="19"/>
      <c r="VYP1078" s="16"/>
      <c r="VYW1078" s="19"/>
      <c r="VYX1078" s="16"/>
      <c r="VZE1078" s="19"/>
      <c r="VZF1078" s="16"/>
      <c r="VZM1078" s="19"/>
      <c r="VZN1078" s="16"/>
      <c r="VZU1078" s="19"/>
      <c r="VZV1078" s="16"/>
      <c r="WAC1078" s="19"/>
      <c r="WAD1078" s="16"/>
      <c r="WAK1078" s="19"/>
      <c r="WAL1078" s="16"/>
      <c r="WAS1078" s="19"/>
      <c r="WAT1078" s="16"/>
      <c r="WBA1078" s="19"/>
      <c r="WBB1078" s="16"/>
      <c r="WBI1078" s="19"/>
      <c r="WBJ1078" s="16"/>
      <c r="WBQ1078" s="19"/>
      <c r="WBR1078" s="16"/>
      <c r="WBY1078" s="19"/>
      <c r="WBZ1078" s="16"/>
      <c r="WCG1078" s="19"/>
      <c r="WCH1078" s="16"/>
      <c r="WCO1078" s="19"/>
      <c r="WCP1078" s="16"/>
      <c r="WCW1078" s="19"/>
      <c r="WCX1078" s="16"/>
      <c r="WDE1078" s="19"/>
      <c r="WDF1078" s="16"/>
      <c r="WDM1078" s="19"/>
      <c r="WDN1078" s="16"/>
      <c r="WDU1078" s="19"/>
      <c r="WDV1078" s="16"/>
      <c r="WEC1078" s="19"/>
      <c r="WED1078" s="16"/>
      <c r="WEK1078" s="19"/>
      <c r="WEL1078" s="16"/>
      <c r="WES1078" s="19"/>
      <c r="WET1078" s="16"/>
      <c r="WFA1078" s="19"/>
      <c r="WFB1078" s="16"/>
      <c r="WFI1078" s="19"/>
      <c r="WFJ1078" s="16"/>
      <c r="WFQ1078" s="19"/>
      <c r="WFR1078" s="16"/>
      <c r="WFY1078" s="19"/>
      <c r="WFZ1078" s="16"/>
      <c r="WGG1078" s="19"/>
      <c r="WGH1078" s="16"/>
      <c r="WGO1078" s="19"/>
      <c r="WGP1078" s="16"/>
      <c r="WGW1078" s="19"/>
      <c r="WGX1078" s="16"/>
      <c r="WHE1078" s="19"/>
      <c r="WHF1078" s="16"/>
      <c r="WHM1078" s="19"/>
      <c r="WHN1078" s="16"/>
      <c r="WHU1078" s="19"/>
      <c r="WHV1078" s="16"/>
      <c r="WIC1078" s="19"/>
      <c r="WID1078" s="16"/>
      <c r="WIK1078" s="19"/>
      <c r="WIL1078" s="16"/>
      <c r="WIS1078" s="19"/>
      <c r="WIT1078" s="16"/>
      <c r="WJA1078" s="19"/>
      <c r="WJB1078" s="16"/>
      <c r="WJI1078" s="19"/>
      <c r="WJJ1078" s="16"/>
      <c r="WJQ1078" s="19"/>
      <c r="WJR1078" s="16"/>
      <c r="WJY1078" s="19"/>
      <c r="WJZ1078" s="16"/>
      <c r="WKG1078" s="19"/>
      <c r="WKH1078" s="16"/>
      <c r="WKO1078" s="19"/>
      <c r="WKP1078" s="16"/>
      <c r="WKW1078" s="19"/>
      <c r="WKX1078" s="16"/>
      <c r="WLE1078" s="19"/>
      <c r="WLF1078" s="16"/>
      <c r="WLM1078" s="19"/>
      <c r="WLN1078" s="16"/>
      <c r="WLU1078" s="19"/>
      <c r="WLV1078" s="16"/>
      <c r="WMC1078" s="19"/>
      <c r="WMD1078" s="16"/>
      <c r="WMK1078" s="19"/>
      <c r="WML1078" s="16"/>
      <c r="WMS1078" s="19"/>
      <c r="WMT1078" s="16"/>
      <c r="WNA1078" s="19"/>
      <c r="WNB1078" s="16"/>
      <c r="WNI1078" s="19"/>
      <c r="WNJ1078" s="16"/>
      <c r="WNQ1078" s="19"/>
      <c r="WNR1078" s="16"/>
      <c r="WNY1078" s="19"/>
      <c r="WNZ1078" s="16"/>
      <c r="WOG1078" s="19"/>
      <c r="WOH1078" s="16"/>
      <c r="WOO1078" s="19"/>
      <c r="WOP1078" s="16"/>
      <c r="WOW1078" s="19"/>
      <c r="WOX1078" s="16"/>
      <c r="WPE1078" s="19"/>
      <c r="WPF1078" s="16"/>
      <c r="WPM1078" s="19"/>
      <c r="WPN1078" s="16"/>
      <c r="WPU1078" s="19"/>
      <c r="WPV1078" s="16"/>
      <c r="WQC1078" s="19"/>
      <c r="WQD1078" s="16"/>
      <c r="WQK1078" s="19"/>
      <c r="WQL1078" s="16"/>
      <c r="WQS1078" s="19"/>
      <c r="WQT1078" s="16"/>
      <c r="WRA1078" s="19"/>
      <c r="WRB1078" s="16"/>
      <c r="WRI1078" s="19"/>
      <c r="WRJ1078" s="16"/>
      <c r="WRQ1078" s="19"/>
      <c r="WRR1078" s="16"/>
      <c r="WRY1078" s="19"/>
      <c r="WRZ1078" s="16"/>
      <c r="WSG1078" s="19"/>
      <c r="WSH1078" s="16"/>
      <c r="WSO1078" s="19"/>
      <c r="WSP1078" s="16"/>
      <c r="WSW1078" s="19"/>
      <c r="WSX1078" s="16"/>
      <c r="WTE1078" s="19"/>
      <c r="WTF1078" s="16"/>
      <c r="WTM1078" s="19"/>
      <c r="WTN1078" s="16"/>
      <c r="WTU1078" s="19"/>
      <c r="WTV1078" s="16"/>
      <c r="WUC1078" s="19"/>
      <c r="WUD1078" s="16"/>
      <c r="WUK1078" s="19"/>
      <c r="WUL1078" s="16"/>
      <c r="WUS1078" s="19"/>
      <c r="WUT1078" s="16"/>
      <c r="WVA1078" s="19"/>
      <c r="WVB1078" s="16"/>
      <c r="WVI1078" s="19"/>
      <c r="WVJ1078" s="16"/>
      <c r="WVQ1078" s="19"/>
      <c r="WVR1078" s="16"/>
      <c r="WVY1078" s="19"/>
      <c r="WVZ1078" s="16"/>
      <c r="WWG1078" s="19"/>
      <c r="WWH1078" s="16"/>
      <c r="WWO1078" s="19"/>
      <c r="WWP1078" s="16"/>
      <c r="WWW1078" s="19"/>
      <c r="WWX1078" s="16"/>
      <c r="WXE1078" s="19"/>
      <c r="WXF1078" s="16"/>
      <c r="WXM1078" s="19"/>
      <c r="WXN1078" s="16"/>
      <c r="WXU1078" s="19"/>
      <c r="WXV1078" s="16"/>
      <c r="WYC1078" s="19"/>
      <c r="WYD1078" s="16"/>
      <c r="WYK1078" s="19"/>
      <c r="WYL1078" s="16"/>
      <c r="WYS1078" s="19"/>
      <c r="WYT1078" s="16"/>
      <c r="WZA1078" s="19"/>
      <c r="WZB1078" s="16"/>
      <c r="WZI1078" s="19"/>
      <c r="WZJ1078" s="16"/>
      <c r="WZQ1078" s="19"/>
      <c r="WZR1078" s="16"/>
      <c r="WZY1078" s="19"/>
      <c r="WZZ1078" s="16"/>
      <c r="XAG1078" s="19"/>
      <c r="XAH1078" s="16"/>
      <c r="XAO1078" s="19"/>
      <c r="XAP1078" s="16"/>
      <c r="XAW1078" s="19"/>
      <c r="XAX1078" s="16"/>
      <c r="XBE1078" s="19"/>
      <c r="XBF1078" s="16"/>
      <c r="XBM1078" s="19"/>
      <c r="XBN1078" s="16"/>
      <c r="XBU1078" s="19"/>
      <c r="XBV1078" s="16"/>
      <c r="XCC1078" s="19"/>
      <c r="XCD1078" s="16"/>
      <c r="XCK1078" s="19"/>
      <c r="XCL1078" s="16"/>
      <c r="XCS1078" s="19"/>
      <c r="XCT1078" s="16"/>
      <c r="XDA1078" s="19"/>
      <c r="XDB1078" s="16"/>
      <c r="XDI1078" s="19"/>
      <c r="XDJ1078" s="16"/>
      <c r="XDQ1078" s="19"/>
      <c r="XDR1078" s="16"/>
      <c r="XDY1078" s="19"/>
      <c r="XDZ1078" s="16"/>
      <c r="XEG1078" s="19"/>
      <c r="XEH1078" s="16"/>
      <c r="XEO1078" s="19"/>
      <c r="XEP1078" s="16"/>
      <c r="XEW1078" s="19"/>
      <c r="XEX1078" s="16"/>
    </row>
    <row r="1079" spans="1:1018 1025:2042 2049:3066 3073:4090 4097:5114 5121:6138 6145:7162 7169:8186 8193:9210 9217:10234 10241:11258 11265:12282 12289:13306 13313:14330 14337:15354 15361:16378" s="42" customFormat="1" x14ac:dyDescent="0.2">
      <c r="A1079" s="1"/>
      <c r="B1079" s="2"/>
      <c r="C1079" s="3"/>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G1079" s="19"/>
      <c r="AH1079" s="16"/>
      <c r="AO1079" s="19"/>
      <c r="AP1079" s="16"/>
      <c r="AW1079" s="19"/>
      <c r="AX1079" s="16"/>
      <c r="BE1079" s="19"/>
      <c r="BF1079" s="16"/>
      <c r="BM1079" s="19"/>
      <c r="BN1079" s="16"/>
      <c r="BU1079" s="19"/>
      <c r="BV1079" s="16"/>
      <c r="CC1079" s="19"/>
      <c r="CD1079" s="16"/>
      <c r="CK1079" s="19"/>
      <c r="CL1079" s="16"/>
      <c r="CS1079" s="19"/>
      <c r="CT1079" s="16"/>
      <c r="DA1079" s="19"/>
      <c r="DB1079" s="16"/>
      <c r="DI1079" s="19"/>
      <c r="DJ1079" s="16"/>
      <c r="DQ1079" s="19"/>
      <c r="DR1079" s="16"/>
      <c r="DY1079" s="19"/>
      <c r="DZ1079" s="16"/>
      <c r="EG1079" s="19"/>
      <c r="EH1079" s="16"/>
      <c r="EO1079" s="19"/>
      <c r="EP1079" s="16"/>
      <c r="EW1079" s="19"/>
      <c r="EX1079" s="16"/>
      <c r="FE1079" s="19"/>
      <c r="FF1079" s="16"/>
      <c r="FM1079" s="19"/>
      <c r="FN1079" s="16"/>
      <c r="FU1079" s="19"/>
      <c r="FV1079" s="16"/>
      <c r="GC1079" s="19"/>
      <c r="GD1079" s="16"/>
      <c r="GK1079" s="19"/>
      <c r="GL1079" s="16"/>
      <c r="GS1079" s="19"/>
      <c r="GT1079" s="16"/>
      <c r="HA1079" s="19"/>
      <c r="HB1079" s="16"/>
      <c r="HI1079" s="19"/>
      <c r="HJ1079" s="16"/>
      <c r="HQ1079" s="19"/>
      <c r="HR1079" s="16"/>
      <c r="HY1079" s="19"/>
      <c r="HZ1079" s="16"/>
      <c r="IG1079" s="19"/>
      <c r="IH1079" s="16"/>
      <c r="IO1079" s="19"/>
      <c r="IP1079" s="16"/>
      <c r="IW1079" s="19"/>
      <c r="IX1079" s="16"/>
      <c r="JE1079" s="19"/>
      <c r="JF1079" s="16"/>
      <c r="JM1079" s="19"/>
      <c r="JN1079" s="16"/>
      <c r="JU1079" s="19"/>
      <c r="JV1079" s="16"/>
      <c r="KC1079" s="19"/>
      <c r="KD1079" s="16"/>
      <c r="KK1079" s="19"/>
      <c r="KL1079" s="16"/>
      <c r="KS1079" s="19"/>
      <c r="KT1079" s="16"/>
      <c r="LA1079" s="19"/>
      <c r="LB1079" s="16"/>
      <c r="LI1079" s="19"/>
      <c r="LJ1079" s="16"/>
      <c r="LQ1079" s="19"/>
      <c r="LR1079" s="16"/>
      <c r="LY1079" s="19"/>
      <c r="LZ1079" s="16"/>
      <c r="MG1079" s="19"/>
      <c r="MH1079" s="16"/>
      <c r="MO1079" s="19"/>
      <c r="MP1079" s="16"/>
      <c r="MW1079" s="19"/>
      <c r="MX1079" s="16"/>
      <c r="NE1079" s="19"/>
      <c r="NF1079" s="16"/>
      <c r="NM1079" s="19"/>
      <c r="NN1079" s="16"/>
      <c r="NU1079" s="19"/>
      <c r="NV1079" s="16"/>
      <c r="OC1079" s="19"/>
      <c r="OD1079" s="16"/>
      <c r="OK1079" s="19"/>
      <c r="OL1079" s="16"/>
      <c r="OS1079" s="19"/>
      <c r="OT1079" s="16"/>
      <c r="PA1079" s="19"/>
      <c r="PB1079" s="16"/>
      <c r="PI1079" s="19"/>
      <c r="PJ1079" s="16"/>
      <c r="PQ1079" s="19"/>
      <c r="PR1079" s="16"/>
      <c r="PY1079" s="19"/>
      <c r="PZ1079" s="16"/>
      <c r="QG1079" s="19"/>
      <c r="QH1079" s="16"/>
      <c r="QO1079" s="19"/>
      <c r="QP1079" s="16"/>
      <c r="QW1079" s="19"/>
      <c r="QX1079" s="16"/>
      <c r="RE1079" s="19"/>
      <c r="RF1079" s="16"/>
      <c r="RM1079" s="19"/>
      <c r="RN1079" s="16"/>
      <c r="RU1079" s="19"/>
      <c r="RV1079" s="16"/>
      <c r="SC1079" s="19"/>
      <c r="SD1079" s="16"/>
      <c r="SK1079" s="19"/>
      <c r="SL1079" s="16"/>
      <c r="SS1079" s="19"/>
      <c r="ST1079" s="16"/>
      <c r="TA1079" s="19"/>
      <c r="TB1079" s="16"/>
      <c r="TI1079" s="19"/>
      <c r="TJ1079" s="16"/>
      <c r="TQ1079" s="19"/>
      <c r="TR1079" s="16"/>
      <c r="TY1079" s="19"/>
      <c r="TZ1079" s="16"/>
      <c r="UG1079" s="19"/>
      <c r="UH1079" s="16"/>
      <c r="UO1079" s="19"/>
      <c r="UP1079" s="16"/>
      <c r="UW1079" s="19"/>
      <c r="UX1079" s="16"/>
      <c r="VE1079" s="19"/>
      <c r="VF1079" s="16"/>
      <c r="VM1079" s="19"/>
      <c r="VN1079" s="16"/>
      <c r="VU1079" s="19"/>
      <c r="VV1079" s="16"/>
      <c r="WC1079" s="19"/>
      <c r="WD1079" s="16"/>
      <c r="WK1079" s="19"/>
      <c r="WL1079" s="16"/>
      <c r="WS1079" s="19"/>
      <c r="WT1079" s="16"/>
      <c r="XA1079" s="19"/>
      <c r="XB1079" s="16"/>
      <c r="XI1079" s="19"/>
      <c r="XJ1079" s="16"/>
      <c r="XQ1079" s="19"/>
      <c r="XR1079" s="16"/>
      <c r="XY1079" s="19"/>
      <c r="XZ1079" s="16"/>
      <c r="YG1079" s="19"/>
      <c r="YH1079" s="16"/>
      <c r="YO1079" s="19"/>
      <c r="YP1079" s="16"/>
      <c r="YW1079" s="19"/>
      <c r="YX1079" s="16"/>
      <c r="ZE1079" s="19"/>
      <c r="ZF1079" s="16"/>
      <c r="ZM1079" s="19"/>
      <c r="ZN1079" s="16"/>
      <c r="ZU1079" s="19"/>
      <c r="ZV1079" s="16"/>
      <c r="AAC1079" s="19"/>
      <c r="AAD1079" s="16"/>
      <c r="AAK1079" s="19"/>
      <c r="AAL1079" s="16"/>
      <c r="AAS1079" s="19"/>
      <c r="AAT1079" s="16"/>
      <c r="ABA1079" s="19"/>
      <c r="ABB1079" s="16"/>
      <c r="ABI1079" s="19"/>
      <c r="ABJ1079" s="16"/>
      <c r="ABQ1079" s="19"/>
      <c r="ABR1079" s="16"/>
      <c r="ABY1079" s="19"/>
      <c r="ABZ1079" s="16"/>
      <c r="ACG1079" s="19"/>
      <c r="ACH1079" s="16"/>
      <c r="ACO1079" s="19"/>
      <c r="ACP1079" s="16"/>
      <c r="ACW1079" s="19"/>
      <c r="ACX1079" s="16"/>
      <c r="ADE1079" s="19"/>
      <c r="ADF1079" s="16"/>
      <c r="ADM1079" s="19"/>
      <c r="ADN1079" s="16"/>
      <c r="ADU1079" s="19"/>
      <c r="ADV1079" s="16"/>
      <c r="AEC1079" s="19"/>
      <c r="AED1079" s="16"/>
      <c r="AEK1079" s="19"/>
      <c r="AEL1079" s="16"/>
      <c r="AES1079" s="19"/>
      <c r="AET1079" s="16"/>
      <c r="AFA1079" s="19"/>
      <c r="AFB1079" s="16"/>
      <c r="AFI1079" s="19"/>
      <c r="AFJ1079" s="16"/>
      <c r="AFQ1079" s="19"/>
      <c r="AFR1079" s="16"/>
      <c r="AFY1079" s="19"/>
      <c r="AFZ1079" s="16"/>
      <c r="AGG1079" s="19"/>
      <c r="AGH1079" s="16"/>
      <c r="AGO1079" s="19"/>
      <c r="AGP1079" s="16"/>
      <c r="AGW1079" s="19"/>
      <c r="AGX1079" s="16"/>
      <c r="AHE1079" s="19"/>
      <c r="AHF1079" s="16"/>
      <c r="AHM1079" s="19"/>
      <c r="AHN1079" s="16"/>
      <c r="AHU1079" s="19"/>
      <c r="AHV1079" s="16"/>
      <c r="AIC1079" s="19"/>
      <c r="AID1079" s="16"/>
      <c r="AIK1079" s="19"/>
      <c r="AIL1079" s="16"/>
      <c r="AIS1079" s="19"/>
      <c r="AIT1079" s="16"/>
      <c r="AJA1079" s="19"/>
      <c r="AJB1079" s="16"/>
      <c r="AJI1079" s="19"/>
      <c r="AJJ1079" s="16"/>
      <c r="AJQ1079" s="19"/>
      <c r="AJR1079" s="16"/>
      <c r="AJY1079" s="19"/>
      <c r="AJZ1079" s="16"/>
      <c r="AKG1079" s="19"/>
      <c r="AKH1079" s="16"/>
      <c r="AKO1079" s="19"/>
      <c r="AKP1079" s="16"/>
      <c r="AKW1079" s="19"/>
      <c r="AKX1079" s="16"/>
      <c r="ALE1079" s="19"/>
      <c r="ALF1079" s="16"/>
      <c r="ALM1079" s="19"/>
      <c r="ALN1079" s="16"/>
      <c r="ALU1079" s="19"/>
      <c r="ALV1079" s="16"/>
      <c r="AMC1079" s="19"/>
      <c r="AMD1079" s="16"/>
      <c r="AMK1079" s="19"/>
      <c r="AML1079" s="16"/>
      <c r="AMS1079" s="19"/>
      <c r="AMT1079" s="16"/>
      <c r="ANA1079" s="19"/>
      <c r="ANB1079" s="16"/>
      <c r="ANI1079" s="19"/>
      <c r="ANJ1079" s="16"/>
      <c r="ANQ1079" s="19"/>
      <c r="ANR1079" s="16"/>
      <c r="ANY1079" s="19"/>
      <c r="ANZ1079" s="16"/>
      <c r="AOG1079" s="19"/>
      <c r="AOH1079" s="16"/>
      <c r="AOO1079" s="19"/>
      <c r="AOP1079" s="16"/>
      <c r="AOW1079" s="19"/>
      <c r="AOX1079" s="16"/>
      <c r="APE1079" s="19"/>
      <c r="APF1079" s="16"/>
      <c r="APM1079" s="19"/>
      <c r="APN1079" s="16"/>
      <c r="APU1079" s="19"/>
      <c r="APV1079" s="16"/>
      <c r="AQC1079" s="19"/>
      <c r="AQD1079" s="16"/>
      <c r="AQK1079" s="19"/>
      <c r="AQL1079" s="16"/>
      <c r="AQS1079" s="19"/>
      <c r="AQT1079" s="16"/>
      <c r="ARA1079" s="19"/>
      <c r="ARB1079" s="16"/>
      <c r="ARI1079" s="19"/>
      <c r="ARJ1079" s="16"/>
      <c r="ARQ1079" s="19"/>
      <c r="ARR1079" s="16"/>
      <c r="ARY1079" s="19"/>
      <c r="ARZ1079" s="16"/>
      <c r="ASG1079" s="19"/>
      <c r="ASH1079" s="16"/>
      <c r="ASO1079" s="19"/>
      <c r="ASP1079" s="16"/>
      <c r="ASW1079" s="19"/>
      <c r="ASX1079" s="16"/>
      <c r="ATE1079" s="19"/>
      <c r="ATF1079" s="16"/>
      <c r="ATM1079" s="19"/>
      <c r="ATN1079" s="16"/>
      <c r="ATU1079" s="19"/>
      <c r="ATV1079" s="16"/>
      <c r="AUC1079" s="19"/>
      <c r="AUD1079" s="16"/>
      <c r="AUK1079" s="19"/>
      <c r="AUL1079" s="16"/>
      <c r="AUS1079" s="19"/>
      <c r="AUT1079" s="16"/>
      <c r="AVA1079" s="19"/>
      <c r="AVB1079" s="16"/>
      <c r="AVI1079" s="19"/>
      <c r="AVJ1079" s="16"/>
      <c r="AVQ1079" s="19"/>
      <c r="AVR1079" s="16"/>
      <c r="AVY1079" s="19"/>
      <c r="AVZ1079" s="16"/>
      <c r="AWG1079" s="19"/>
      <c r="AWH1079" s="16"/>
      <c r="AWO1079" s="19"/>
      <c r="AWP1079" s="16"/>
      <c r="AWW1079" s="19"/>
      <c r="AWX1079" s="16"/>
      <c r="AXE1079" s="19"/>
      <c r="AXF1079" s="16"/>
      <c r="AXM1079" s="19"/>
      <c r="AXN1079" s="16"/>
      <c r="AXU1079" s="19"/>
      <c r="AXV1079" s="16"/>
      <c r="AYC1079" s="19"/>
      <c r="AYD1079" s="16"/>
      <c r="AYK1079" s="19"/>
      <c r="AYL1079" s="16"/>
      <c r="AYS1079" s="19"/>
      <c r="AYT1079" s="16"/>
      <c r="AZA1079" s="19"/>
      <c r="AZB1079" s="16"/>
      <c r="AZI1079" s="19"/>
      <c r="AZJ1079" s="16"/>
      <c r="AZQ1079" s="19"/>
      <c r="AZR1079" s="16"/>
      <c r="AZY1079" s="19"/>
      <c r="AZZ1079" s="16"/>
      <c r="BAG1079" s="19"/>
      <c r="BAH1079" s="16"/>
      <c r="BAO1079" s="19"/>
      <c r="BAP1079" s="16"/>
      <c r="BAW1079" s="19"/>
      <c r="BAX1079" s="16"/>
      <c r="BBE1079" s="19"/>
      <c r="BBF1079" s="16"/>
      <c r="BBM1079" s="19"/>
      <c r="BBN1079" s="16"/>
      <c r="BBU1079" s="19"/>
      <c r="BBV1079" s="16"/>
      <c r="BCC1079" s="19"/>
      <c r="BCD1079" s="16"/>
      <c r="BCK1079" s="19"/>
      <c r="BCL1079" s="16"/>
      <c r="BCS1079" s="19"/>
      <c r="BCT1079" s="16"/>
      <c r="BDA1079" s="19"/>
      <c r="BDB1079" s="16"/>
      <c r="BDI1079" s="19"/>
      <c r="BDJ1079" s="16"/>
      <c r="BDQ1079" s="19"/>
      <c r="BDR1079" s="16"/>
      <c r="BDY1079" s="19"/>
      <c r="BDZ1079" s="16"/>
      <c r="BEG1079" s="19"/>
      <c r="BEH1079" s="16"/>
      <c r="BEO1079" s="19"/>
      <c r="BEP1079" s="16"/>
      <c r="BEW1079" s="19"/>
      <c r="BEX1079" s="16"/>
      <c r="BFE1079" s="19"/>
      <c r="BFF1079" s="16"/>
      <c r="BFM1079" s="19"/>
      <c r="BFN1079" s="16"/>
      <c r="BFU1079" s="19"/>
      <c r="BFV1079" s="16"/>
      <c r="BGC1079" s="19"/>
      <c r="BGD1079" s="16"/>
      <c r="BGK1079" s="19"/>
      <c r="BGL1079" s="16"/>
      <c r="BGS1079" s="19"/>
      <c r="BGT1079" s="16"/>
      <c r="BHA1079" s="19"/>
      <c r="BHB1079" s="16"/>
      <c r="BHI1079" s="19"/>
      <c r="BHJ1079" s="16"/>
      <c r="BHQ1079" s="19"/>
      <c r="BHR1079" s="16"/>
      <c r="BHY1079" s="19"/>
      <c r="BHZ1079" s="16"/>
      <c r="BIG1079" s="19"/>
      <c r="BIH1079" s="16"/>
      <c r="BIO1079" s="19"/>
      <c r="BIP1079" s="16"/>
      <c r="BIW1079" s="19"/>
      <c r="BIX1079" s="16"/>
      <c r="BJE1079" s="19"/>
      <c r="BJF1079" s="16"/>
      <c r="BJM1079" s="19"/>
      <c r="BJN1079" s="16"/>
      <c r="BJU1079" s="19"/>
      <c r="BJV1079" s="16"/>
      <c r="BKC1079" s="19"/>
      <c r="BKD1079" s="16"/>
      <c r="BKK1079" s="19"/>
      <c r="BKL1079" s="16"/>
      <c r="BKS1079" s="19"/>
      <c r="BKT1079" s="16"/>
      <c r="BLA1079" s="19"/>
      <c r="BLB1079" s="16"/>
      <c r="BLI1079" s="19"/>
      <c r="BLJ1079" s="16"/>
      <c r="BLQ1079" s="19"/>
      <c r="BLR1079" s="16"/>
      <c r="BLY1079" s="19"/>
      <c r="BLZ1079" s="16"/>
      <c r="BMG1079" s="19"/>
      <c r="BMH1079" s="16"/>
      <c r="BMO1079" s="19"/>
      <c r="BMP1079" s="16"/>
      <c r="BMW1079" s="19"/>
      <c r="BMX1079" s="16"/>
      <c r="BNE1079" s="19"/>
      <c r="BNF1079" s="16"/>
      <c r="BNM1079" s="19"/>
      <c r="BNN1079" s="16"/>
      <c r="BNU1079" s="19"/>
      <c r="BNV1079" s="16"/>
      <c r="BOC1079" s="19"/>
      <c r="BOD1079" s="16"/>
      <c r="BOK1079" s="19"/>
      <c r="BOL1079" s="16"/>
      <c r="BOS1079" s="19"/>
      <c r="BOT1079" s="16"/>
      <c r="BPA1079" s="19"/>
      <c r="BPB1079" s="16"/>
      <c r="BPI1079" s="19"/>
      <c r="BPJ1079" s="16"/>
      <c r="BPQ1079" s="19"/>
      <c r="BPR1079" s="16"/>
      <c r="BPY1079" s="19"/>
      <c r="BPZ1079" s="16"/>
      <c r="BQG1079" s="19"/>
      <c r="BQH1079" s="16"/>
      <c r="BQO1079" s="19"/>
      <c r="BQP1079" s="16"/>
      <c r="BQW1079" s="19"/>
      <c r="BQX1079" s="16"/>
      <c r="BRE1079" s="19"/>
      <c r="BRF1079" s="16"/>
      <c r="BRM1079" s="19"/>
      <c r="BRN1079" s="16"/>
      <c r="BRU1079" s="19"/>
      <c r="BRV1079" s="16"/>
      <c r="BSC1079" s="19"/>
      <c r="BSD1079" s="16"/>
      <c r="BSK1079" s="19"/>
      <c r="BSL1079" s="16"/>
      <c r="BSS1079" s="19"/>
      <c r="BST1079" s="16"/>
      <c r="BTA1079" s="19"/>
      <c r="BTB1079" s="16"/>
      <c r="BTI1079" s="19"/>
      <c r="BTJ1079" s="16"/>
      <c r="BTQ1079" s="19"/>
      <c r="BTR1079" s="16"/>
      <c r="BTY1079" s="19"/>
      <c r="BTZ1079" s="16"/>
      <c r="BUG1079" s="19"/>
      <c r="BUH1079" s="16"/>
      <c r="BUO1079" s="19"/>
      <c r="BUP1079" s="16"/>
      <c r="BUW1079" s="19"/>
      <c r="BUX1079" s="16"/>
      <c r="BVE1079" s="19"/>
      <c r="BVF1079" s="16"/>
      <c r="BVM1079" s="19"/>
      <c r="BVN1079" s="16"/>
      <c r="BVU1079" s="19"/>
      <c r="BVV1079" s="16"/>
      <c r="BWC1079" s="19"/>
      <c r="BWD1079" s="16"/>
      <c r="BWK1079" s="19"/>
      <c r="BWL1079" s="16"/>
      <c r="BWS1079" s="19"/>
      <c r="BWT1079" s="16"/>
      <c r="BXA1079" s="19"/>
      <c r="BXB1079" s="16"/>
      <c r="BXI1079" s="19"/>
      <c r="BXJ1079" s="16"/>
      <c r="BXQ1079" s="19"/>
      <c r="BXR1079" s="16"/>
      <c r="BXY1079" s="19"/>
      <c r="BXZ1079" s="16"/>
      <c r="BYG1079" s="19"/>
      <c r="BYH1079" s="16"/>
      <c r="BYO1079" s="19"/>
      <c r="BYP1079" s="16"/>
      <c r="BYW1079" s="19"/>
      <c r="BYX1079" s="16"/>
      <c r="BZE1079" s="19"/>
      <c r="BZF1079" s="16"/>
      <c r="BZM1079" s="19"/>
      <c r="BZN1079" s="16"/>
      <c r="BZU1079" s="19"/>
      <c r="BZV1079" s="16"/>
      <c r="CAC1079" s="19"/>
      <c r="CAD1079" s="16"/>
      <c r="CAK1079" s="19"/>
      <c r="CAL1079" s="16"/>
      <c r="CAS1079" s="19"/>
      <c r="CAT1079" s="16"/>
      <c r="CBA1079" s="19"/>
      <c r="CBB1079" s="16"/>
      <c r="CBI1079" s="19"/>
      <c r="CBJ1079" s="16"/>
      <c r="CBQ1079" s="19"/>
      <c r="CBR1079" s="16"/>
      <c r="CBY1079" s="19"/>
      <c r="CBZ1079" s="16"/>
      <c r="CCG1079" s="19"/>
      <c r="CCH1079" s="16"/>
      <c r="CCO1079" s="19"/>
      <c r="CCP1079" s="16"/>
      <c r="CCW1079" s="19"/>
      <c r="CCX1079" s="16"/>
      <c r="CDE1079" s="19"/>
      <c r="CDF1079" s="16"/>
      <c r="CDM1079" s="19"/>
      <c r="CDN1079" s="16"/>
      <c r="CDU1079" s="19"/>
      <c r="CDV1079" s="16"/>
      <c r="CEC1079" s="19"/>
      <c r="CED1079" s="16"/>
      <c r="CEK1079" s="19"/>
      <c r="CEL1079" s="16"/>
      <c r="CES1079" s="19"/>
      <c r="CET1079" s="16"/>
      <c r="CFA1079" s="19"/>
      <c r="CFB1079" s="16"/>
      <c r="CFI1079" s="19"/>
      <c r="CFJ1079" s="16"/>
      <c r="CFQ1079" s="19"/>
      <c r="CFR1079" s="16"/>
      <c r="CFY1079" s="19"/>
      <c r="CFZ1079" s="16"/>
      <c r="CGG1079" s="19"/>
      <c r="CGH1079" s="16"/>
      <c r="CGO1079" s="19"/>
      <c r="CGP1079" s="16"/>
      <c r="CGW1079" s="19"/>
      <c r="CGX1079" s="16"/>
      <c r="CHE1079" s="19"/>
      <c r="CHF1079" s="16"/>
      <c r="CHM1079" s="19"/>
      <c r="CHN1079" s="16"/>
      <c r="CHU1079" s="19"/>
      <c r="CHV1079" s="16"/>
      <c r="CIC1079" s="19"/>
      <c r="CID1079" s="16"/>
      <c r="CIK1079" s="19"/>
      <c r="CIL1079" s="16"/>
      <c r="CIS1079" s="19"/>
      <c r="CIT1079" s="16"/>
      <c r="CJA1079" s="19"/>
      <c r="CJB1079" s="16"/>
      <c r="CJI1079" s="19"/>
      <c r="CJJ1079" s="16"/>
      <c r="CJQ1079" s="19"/>
      <c r="CJR1079" s="16"/>
      <c r="CJY1079" s="19"/>
      <c r="CJZ1079" s="16"/>
      <c r="CKG1079" s="19"/>
      <c r="CKH1079" s="16"/>
      <c r="CKO1079" s="19"/>
      <c r="CKP1079" s="16"/>
      <c r="CKW1079" s="19"/>
      <c r="CKX1079" s="16"/>
      <c r="CLE1079" s="19"/>
      <c r="CLF1079" s="16"/>
      <c r="CLM1079" s="19"/>
      <c r="CLN1079" s="16"/>
      <c r="CLU1079" s="19"/>
      <c r="CLV1079" s="16"/>
      <c r="CMC1079" s="19"/>
      <c r="CMD1079" s="16"/>
      <c r="CMK1079" s="19"/>
      <c r="CML1079" s="16"/>
      <c r="CMS1079" s="19"/>
      <c r="CMT1079" s="16"/>
      <c r="CNA1079" s="19"/>
      <c r="CNB1079" s="16"/>
      <c r="CNI1079" s="19"/>
      <c r="CNJ1079" s="16"/>
      <c r="CNQ1079" s="19"/>
      <c r="CNR1079" s="16"/>
      <c r="CNY1079" s="19"/>
      <c r="CNZ1079" s="16"/>
      <c r="COG1079" s="19"/>
      <c r="COH1079" s="16"/>
      <c r="COO1079" s="19"/>
      <c r="COP1079" s="16"/>
      <c r="COW1079" s="19"/>
      <c r="COX1079" s="16"/>
      <c r="CPE1079" s="19"/>
      <c r="CPF1079" s="16"/>
      <c r="CPM1079" s="19"/>
      <c r="CPN1079" s="16"/>
      <c r="CPU1079" s="19"/>
      <c r="CPV1079" s="16"/>
      <c r="CQC1079" s="19"/>
      <c r="CQD1079" s="16"/>
      <c r="CQK1079" s="19"/>
      <c r="CQL1079" s="16"/>
      <c r="CQS1079" s="19"/>
      <c r="CQT1079" s="16"/>
      <c r="CRA1079" s="19"/>
      <c r="CRB1079" s="16"/>
      <c r="CRI1079" s="19"/>
      <c r="CRJ1079" s="16"/>
      <c r="CRQ1079" s="19"/>
      <c r="CRR1079" s="16"/>
      <c r="CRY1079" s="19"/>
      <c r="CRZ1079" s="16"/>
      <c r="CSG1079" s="19"/>
      <c r="CSH1079" s="16"/>
      <c r="CSO1079" s="19"/>
      <c r="CSP1079" s="16"/>
      <c r="CSW1079" s="19"/>
      <c r="CSX1079" s="16"/>
      <c r="CTE1079" s="19"/>
      <c r="CTF1079" s="16"/>
      <c r="CTM1079" s="19"/>
      <c r="CTN1079" s="16"/>
      <c r="CTU1079" s="19"/>
      <c r="CTV1079" s="16"/>
      <c r="CUC1079" s="19"/>
      <c r="CUD1079" s="16"/>
      <c r="CUK1079" s="19"/>
      <c r="CUL1079" s="16"/>
      <c r="CUS1079" s="19"/>
      <c r="CUT1079" s="16"/>
      <c r="CVA1079" s="19"/>
      <c r="CVB1079" s="16"/>
      <c r="CVI1079" s="19"/>
      <c r="CVJ1079" s="16"/>
      <c r="CVQ1079" s="19"/>
      <c r="CVR1079" s="16"/>
      <c r="CVY1079" s="19"/>
      <c r="CVZ1079" s="16"/>
      <c r="CWG1079" s="19"/>
      <c r="CWH1079" s="16"/>
      <c r="CWO1079" s="19"/>
      <c r="CWP1079" s="16"/>
      <c r="CWW1079" s="19"/>
      <c r="CWX1079" s="16"/>
      <c r="CXE1079" s="19"/>
      <c r="CXF1079" s="16"/>
      <c r="CXM1079" s="19"/>
      <c r="CXN1079" s="16"/>
      <c r="CXU1079" s="19"/>
      <c r="CXV1079" s="16"/>
      <c r="CYC1079" s="19"/>
      <c r="CYD1079" s="16"/>
      <c r="CYK1079" s="19"/>
      <c r="CYL1079" s="16"/>
      <c r="CYS1079" s="19"/>
      <c r="CYT1079" s="16"/>
      <c r="CZA1079" s="19"/>
      <c r="CZB1079" s="16"/>
      <c r="CZI1079" s="19"/>
      <c r="CZJ1079" s="16"/>
      <c r="CZQ1079" s="19"/>
      <c r="CZR1079" s="16"/>
      <c r="CZY1079" s="19"/>
      <c r="CZZ1079" s="16"/>
      <c r="DAG1079" s="19"/>
      <c r="DAH1079" s="16"/>
      <c r="DAO1079" s="19"/>
      <c r="DAP1079" s="16"/>
      <c r="DAW1079" s="19"/>
      <c r="DAX1079" s="16"/>
      <c r="DBE1079" s="19"/>
      <c r="DBF1079" s="16"/>
      <c r="DBM1079" s="19"/>
      <c r="DBN1079" s="16"/>
      <c r="DBU1079" s="19"/>
      <c r="DBV1079" s="16"/>
      <c r="DCC1079" s="19"/>
      <c r="DCD1079" s="16"/>
      <c r="DCK1079" s="19"/>
      <c r="DCL1079" s="16"/>
      <c r="DCS1079" s="19"/>
      <c r="DCT1079" s="16"/>
      <c r="DDA1079" s="19"/>
      <c r="DDB1079" s="16"/>
      <c r="DDI1079" s="19"/>
      <c r="DDJ1079" s="16"/>
      <c r="DDQ1079" s="19"/>
      <c r="DDR1079" s="16"/>
      <c r="DDY1079" s="19"/>
      <c r="DDZ1079" s="16"/>
      <c r="DEG1079" s="19"/>
      <c r="DEH1079" s="16"/>
      <c r="DEO1079" s="19"/>
      <c r="DEP1079" s="16"/>
      <c r="DEW1079" s="19"/>
      <c r="DEX1079" s="16"/>
      <c r="DFE1079" s="19"/>
      <c r="DFF1079" s="16"/>
      <c r="DFM1079" s="19"/>
      <c r="DFN1079" s="16"/>
      <c r="DFU1079" s="19"/>
      <c r="DFV1079" s="16"/>
      <c r="DGC1079" s="19"/>
      <c r="DGD1079" s="16"/>
      <c r="DGK1079" s="19"/>
      <c r="DGL1079" s="16"/>
      <c r="DGS1079" s="19"/>
      <c r="DGT1079" s="16"/>
      <c r="DHA1079" s="19"/>
      <c r="DHB1079" s="16"/>
      <c r="DHI1079" s="19"/>
      <c r="DHJ1079" s="16"/>
      <c r="DHQ1079" s="19"/>
      <c r="DHR1079" s="16"/>
      <c r="DHY1079" s="19"/>
      <c r="DHZ1079" s="16"/>
      <c r="DIG1079" s="19"/>
      <c r="DIH1079" s="16"/>
      <c r="DIO1079" s="19"/>
      <c r="DIP1079" s="16"/>
      <c r="DIW1079" s="19"/>
      <c r="DIX1079" s="16"/>
      <c r="DJE1079" s="19"/>
      <c r="DJF1079" s="16"/>
      <c r="DJM1079" s="19"/>
      <c r="DJN1079" s="16"/>
      <c r="DJU1079" s="19"/>
      <c r="DJV1079" s="16"/>
      <c r="DKC1079" s="19"/>
      <c r="DKD1079" s="16"/>
      <c r="DKK1079" s="19"/>
      <c r="DKL1079" s="16"/>
      <c r="DKS1079" s="19"/>
      <c r="DKT1079" s="16"/>
      <c r="DLA1079" s="19"/>
      <c r="DLB1079" s="16"/>
      <c r="DLI1079" s="19"/>
      <c r="DLJ1079" s="16"/>
      <c r="DLQ1079" s="19"/>
      <c r="DLR1079" s="16"/>
      <c r="DLY1079" s="19"/>
      <c r="DLZ1079" s="16"/>
      <c r="DMG1079" s="19"/>
      <c r="DMH1079" s="16"/>
      <c r="DMO1079" s="19"/>
      <c r="DMP1079" s="16"/>
      <c r="DMW1079" s="19"/>
      <c r="DMX1079" s="16"/>
      <c r="DNE1079" s="19"/>
      <c r="DNF1079" s="16"/>
      <c r="DNM1079" s="19"/>
      <c r="DNN1079" s="16"/>
      <c r="DNU1079" s="19"/>
      <c r="DNV1079" s="16"/>
      <c r="DOC1079" s="19"/>
      <c r="DOD1079" s="16"/>
      <c r="DOK1079" s="19"/>
      <c r="DOL1079" s="16"/>
      <c r="DOS1079" s="19"/>
      <c r="DOT1079" s="16"/>
      <c r="DPA1079" s="19"/>
      <c r="DPB1079" s="16"/>
      <c r="DPI1079" s="19"/>
      <c r="DPJ1079" s="16"/>
      <c r="DPQ1079" s="19"/>
      <c r="DPR1079" s="16"/>
      <c r="DPY1079" s="19"/>
      <c r="DPZ1079" s="16"/>
      <c r="DQG1079" s="19"/>
      <c r="DQH1079" s="16"/>
      <c r="DQO1079" s="19"/>
      <c r="DQP1079" s="16"/>
      <c r="DQW1079" s="19"/>
      <c r="DQX1079" s="16"/>
      <c r="DRE1079" s="19"/>
      <c r="DRF1079" s="16"/>
      <c r="DRM1079" s="19"/>
      <c r="DRN1079" s="16"/>
      <c r="DRU1079" s="19"/>
      <c r="DRV1079" s="16"/>
      <c r="DSC1079" s="19"/>
      <c r="DSD1079" s="16"/>
      <c r="DSK1079" s="19"/>
      <c r="DSL1079" s="16"/>
      <c r="DSS1079" s="19"/>
      <c r="DST1079" s="16"/>
      <c r="DTA1079" s="19"/>
      <c r="DTB1079" s="16"/>
      <c r="DTI1079" s="19"/>
      <c r="DTJ1079" s="16"/>
      <c r="DTQ1079" s="19"/>
      <c r="DTR1079" s="16"/>
      <c r="DTY1079" s="19"/>
      <c r="DTZ1079" s="16"/>
      <c r="DUG1079" s="19"/>
      <c r="DUH1079" s="16"/>
      <c r="DUO1079" s="19"/>
      <c r="DUP1079" s="16"/>
      <c r="DUW1079" s="19"/>
      <c r="DUX1079" s="16"/>
      <c r="DVE1079" s="19"/>
      <c r="DVF1079" s="16"/>
      <c r="DVM1079" s="19"/>
      <c r="DVN1079" s="16"/>
      <c r="DVU1079" s="19"/>
      <c r="DVV1079" s="16"/>
      <c r="DWC1079" s="19"/>
      <c r="DWD1079" s="16"/>
      <c r="DWK1079" s="19"/>
      <c r="DWL1079" s="16"/>
      <c r="DWS1079" s="19"/>
      <c r="DWT1079" s="16"/>
      <c r="DXA1079" s="19"/>
      <c r="DXB1079" s="16"/>
      <c r="DXI1079" s="19"/>
      <c r="DXJ1079" s="16"/>
      <c r="DXQ1079" s="19"/>
      <c r="DXR1079" s="16"/>
      <c r="DXY1079" s="19"/>
      <c r="DXZ1079" s="16"/>
      <c r="DYG1079" s="19"/>
      <c r="DYH1079" s="16"/>
      <c r="DYO1079" s="19"/>
      <c r="DYP1079" s="16"/>
      <c r="DYW1079" s="19"/>
      <c r="DYX1079" s="16"/>
      <c r="DZE1079" s="19"/>
      <c r="DZF1079" s="16"/>
      <c r="DZM1079" s="19"/>
      <c r="DZN1079" s="16"/>
      <c r="DZU1079" s="19"/>
      <c r="DZV1079" s="16"/>
      <c r="EAC1079" s="19"/>
      <c r="EAD1079" s="16"/>
      <c r="EAK1079" s="19"/>
      <c r="EAL1079" s="16"/>
      <c r="EAS1079" s="19"/>
      <c r="EAT1079" s="16"/>
      <c r="EBA1079" s="19"/>
      <c r="EBB1079" s="16"/>
      <c r="EBI1079" s="19"/>
      <c r="EBJ1079" s="16"/>
      <c r="EBQ1079" s="19"/>
      <c r="EBR1079" s="16"/>
      <c r="EBY1079" s="19"/>
      <c r="EBZ1079" s="16"/>
      <c r="ECG1079" s="19"/>
      <c r="ECH1079" s="16"/>
      <c r="ECO1079" s="19"/>
      <c r="ECP1079" s="16"/>
      <c r="ECW1079" s="19"/>
      <c r="ECX1079" s="16"/>
      <c r="EDE1079" s="19"/>
      <c r="EDF1079" s="16"/>
      <c r="EDM1079" s="19"/>
      <c r="EDN1079" s="16"/>
      <c r="EDU1079" s="19"/>
      <c r="EDV1079" s="16"/>
      <c r="EEC1079" s="19"/>
      <c r="EED1079" s="16"/>
      <c r="EEK1079" s="19"/>
      <c r="EEL1079" s="16"/>
      <c r="EES1079" s="19"/>
      <c r="EET1079" s="16"/>
      <c r="EFA1079" s="19"/>
      <c r="EFB1079" s="16"/>
      <c r="EFI1079" s="19"/>
      <c r="EFJ1079" s="16"/>
      <c r="EFQ1079" s="19"/>
      <c r="EFR1079" s="16"/>
      <c r="EFY1079" s="19"/>
      <c r="EFZ1079" s="16"/>
      <c r="EGG1079" s="19"/>
      <c r="EGH1079" s="16"/>
      <c r="EGO1079" s="19"/>
      <c r="EGP1079" s="16"/>
      <c r="EGW1079" s="19"/>
      <c r="EGX1079" s="16"/>
      <c r="EHE1079" s="19"/>
      <c r="EHF1079" s="16"/>
      <c r="EHM1079" s="19"/>
      <c r="EHN1079" s="16"/>
      <c r="EHU1079" s="19"/>
      <c r="EHV1079" s="16"/>
      <c r="EIC1079" s="19"/>
      <c r="EID1079" s="16"/>
      <c r="EIK1079" s="19"/>
      <c r="EIL1079" s="16"/>
      <c r="EIS1079" s="19"/>
      <c r="EIT1079" s="16"/>
      <c r="EJA1079" s="19"/>
      <c r="EJB1079" s="16"/>
      <c r="EJI1079" s="19"/>
      <c r="EJJ1079" s="16"/>
      <c r="EJQ1079" s="19"/>
      <c r="EJR1079" s="16"/>
      <c r="EJY1079" s="19"/>
      <c r="EJZ1079" s="16"/>
      <c r="EKG1079" s="19"/>
      <c r="EKH1079" s="16"/>
      <c r="EKO1079" s="19"/>
      <c r="EKP1079" s="16"/>
      <c r="EKW1079" s="19"/>
      <c r="EKX1079" s="16"/>
      <c r="ELE1079" s="19"/>
      <c r="ELF1079" s="16"/>
      <c r="ELM1079" s="19"/>
      <c r="ELN1079" s="16"/>
      <c r="ELU1079" s="19"/>
      <c r="ELV1079" s="16"/>
      <c r="EMC1079" s="19"/>
      <c r="EMD1079" s="16"/>
      <c r="EMK1079" s="19"/>
      <c r="EML1079" s="16"/>
      <c r="EMS1079" s="19"/>
      <c r="EMT1079" s="16"/>
      <c r="ENA1079" s="19"/>
      <c r="ENB1079" s="16"/>
      <c r="ENI1079" s="19"/>
      <c r="ENJ1079" s="16"/>
      <c r="ENQ1079" s="19"/>
      <c r="ENR1079" s="16"/>
      <c r="ENY1079" s="19"/>
      <c r="ENZ1079" s="16"/>
      <c r="EOG1079" s="19"/>
      <c r="EOH1079" s="16"/>
      <c r="EOO1079" s="19"/>
      <c r="EOP1079" s="16"/>
      <c r="EOW1079" s="19"/>
      <c r="EOX1079" s="16"/>
      <c r="EPE1079" s="19"/>
      <c r="EPF1079" s="16"/>
      <c r="EPM1079" s="19"/>
      <c r="EPN1079" s="16"/>
      <c r="EPU1079" s="19"/>
      <c r="EPV1079" s="16"/>
      <c r="EQC1079" s="19"/>
      <c r="EQD1079" s="16"/>
      <c r="EQK1079" s="19"/>
      <c r="EQL1079" s="16"/>
      <c r="EQS1079" s="19"/>
      <c r="EQT1079" s="16"/>
      <c r="ERA1079" s="19"/>
      <c r="ERB1079" s="16"/>
      <c r="ERI1079" s="19"/>
      <c r="ERJ1079" s="16"/>
      <c r="ERQ1079" s="19"/>
      <c r="ERR1079" s="16"/>
      <c r="ERY1079" s="19"/>
      <c r="ERZ1079" s="16"/>
      <c r="ESG1079" s="19"/>
      <c r="ESH1079" s="16"/>
      <c r="ESO1079" s="19"/>
      <c r="ESP1079" s="16"/>
      <c r="ESW1079" s="19"/>
      <c r="ESX1079" s="16"/>
      <c r="ETE1079" s="19"/>
      <c r="ETF1079" s="16"/>
      <c r="ETM1079" s="19"/>
      <c r="ETN1079" s="16"/>
      <c r="ETU1079" s="19"/>
      <c r="ETV1079" s="16"/>
      <c r="EUC1079" s="19"/>
      <c r="EUD1079" s="16"/>
      <c r="EUK1079" s="19"/>
      <c r="EUL1079" s="16"/>
      <c r="EUS1079" s="19"/>
      <c r="EUT1079" s="16"/>
      <c r="EVA1079" s="19"/>
      <c r="EVB1079" s="16"/>
      <c r="EVI1079" s="19"/>
      <c r="EVJ1079" s="16"/>
      <c r="EVQ1079" s="19"/>
      <c r="EVR1079" s="16"/>
      <c r="EVY1079" s="19"/>
      <c r="EVZ1079" s="16"/>
      <c r="EWG1079" s="19"/>
      <c r="EWH1079" s="16"/>
      <c r="EWO1079" s="19"/>
      <c r="EWP1079" s="16"/>
      <c r="EWW1079" s="19"/>
      <c r="EWX1079" s="16"/>
      <c r="EXE1079" s="19"/>
      <c r="EXF1079" s="16"/>
      <c r="EXM1079" s="19"/>
      <c r="EXN1079" s="16"/>
      <c r="EXU1079" s="19"/>
      <c r="EXV1079" s="16"/>
      <c r="EYC1079" s="19"/>
      <c r="EYD1079" s="16"/>
      <c r="EYK1079" s="19"/>
      <c r="EYL1079" s="16"/>
      <c r="EYS1079" s="19"/>
      <c r="EYT1079" s="16"/>
      <c r="EZA1079" s="19"/>
      <c r="EZB1079" s="16"/>
      <c r="EZI1079" s="19"/>
      <c r="EZJ1079" s="16"/>
      <c r="EZQ1079" s="19"/>
      <c r="EZR1079" s="16"/>
      <c r="EZY1079" s="19"/>
      <c r="EZZ1079" s="16"/>
      <c r="FAG1079" s="19"/>
      <c r="FAH1079" s="16"/>
      <c r="FAO1079" s="19"/>
      <c r="FAP1079" s="16"/>
      <c r="FAW1079" s="19"/>
      <c r="FAX1079" s="16"/>
      <c r="FBE1079" s="19"/>
      <c r="FBF1079" s="16"/>
      <c r="FBM1079" s="19"/>
      <c r="FBN1079" s="16"/>
      <c r="FBU1079" s="19"/>
      <c r="FBV1079" s="16"/>
      <c r="FCC1079" s="19"/>
      <c r="FCD1079" s="16"/>
      <c r="FCK1079" s="19"/>
      <c r="FCL1079" s="16"/>
      <c r="FCS1079" s="19"/>
      <c r="FCT1079" s="16"/>
      <c r="FDA1079" s="19"/>
      <c r="FDB1079" s="16"/>
      <c r="FDI1079" s="19"/>
      <c r="FDJ1079" s="16"/>
      <c r="FDQ1079" s="19"/>
      <c r="FDR1079" s="16"/>
      <c r="FDY1079" s="19"/>
      <c r="FDZ1079" s="16"/>
      <c r="FEG1079" s="19"/>
      <c r="FEH1079" s="16"/>
      <c r="FEO1079" s="19"/>
      <c r="FEP1079" s="16"/>
      <c r="FEW1079" s="19"/>
      <c r="FEX1079" s="16"/>
      <c r="FFE1079" s="19"/>
      <c r="FFF1079" s="16"/>
      <c r="FFM1079" s="19"/>
      <c r="FFN1079" s="16"/>
      <c r="FFU1079" s="19"/>
      <c r="FFV1079" s="16"/>
      <c r="FGC1079" s="19"/>
      <c r="FGD1079" s="16"/>
      <c r="FGK1079" s="19"/>
      <c r="FGL1079" s="16"/>
      <c r="FGS1079" s="19"/>
      <c r="FGT1079" s="16"/>
      <c r="FHA1079" s="19"/>
      <c r="FHB1079" s="16"/>
      <c r="FHI1079" s="19"/>
      <c r="FHJ1079" s="16"/>
      <c r="FHQ1079" s="19"/>
      <c r="FHR1079" s="16"/>
      <c r="FHY1079" s="19"/>
      <c r="FHZ1079" s="16"/>
      <c r="FIG1079" s="19"/>
      <c r="FIH1079" s="16"/>
      <c r="FIO1079" s="19"/>
      <c r="FIP1079" s="16"/>
      <c r="FIW1079" s="19"/>
      <c r="FIX1079" s="16"/>
      <c r="FJE1079" s="19"/>
      <c r="FJF1079" s="16"/>
      <c r="FJM1079" s="19"/>
      <c r="FJN1079" s="16"/>
      <c r="FJU1079" s="19"/>
      <c r="FJV1079" s="16"/>
      <c r="FKC1079" s="19"/>
      <c r="FKD1079" s="16"/>
      <c r="FKK1079" s="19"/>
      <c r="FKL1079" s="16"/>
      <c r="FKS1079" s="19"/>
      <c r="FKT1079" s="16"/>
      <c r="FLA1079" s="19"/>
      <c r="FLB1079" s="16"/>
      <c r="FLI1079" s="19"/>
      <c r="FLJ1079" s="16"/>
      <c r="FLQ1079" s="19"/>
      <c r="FLR1079" s="16"/>
      <c r="FLY1079" s="19"/>
      <c r="FLZ1079" s="16"/>
      <c r="FMG1079" s="19"/>
      <c r="FMH1079" s="16"/>
      <c r="FMO1079" s="19"/>
      <c r="FMP1079" s="16"/>
      <c r="FMW1079" s="19"/>
      <c r="FMX1079" s="16"/>
      <c r="FNE1079" s="19"/>
      <c r="FNF1079" s="16"/>
      <c r="FNM1079" s="19"/>
      <c r="FNN1079" s="16"/>
      <c r="FNU1079" s="19"/>
      <c r="FNV1079" s="16"/>
      <c r="FOC1079" s="19"/>
      <c r="FOD1079" s="16"/>
      <c r="FOK1079" s="19"/>
      <c r="FOL1079" s="16"/>
      <c r="FOS1079" s="19"/>
      <c r="FOT1079" s="16"/>
      <c r="FPA1079" s="19"/>
      <c r="FPB1079" s="16"/>
      <c r="FPI1079" s="19"/>
      <c r="FPJ1079" s="16"/>
      <c r="FPQ1079" s="19"/>
      <c r="FPR1079" s="16"/>
      <c r="FPY1079" s="19"/>
      <c r="FPZ1079" s="16"/>
      <c r="FQG1079" s="19"/>
      <c r="FQH1079" s="16"/>
      <c r="FQO1079" s="19"/>
      <c r="FQP1079" s="16"/>
      <c r="FQW1079" s="19"/>
      <c r="FQX1079" s="16"/>
      <c r="FRE1079" s="19"/>
      <c r="FRF1079" s="16"/>
      <c r="FRM1079" s="19"/>
      <c r="FRN1079" s="16"/>
      <c r="FRU1079" s="19"/>
      <c r="FRV1079" s="16"/>
      <c r="FSC1079" s="19"/>
      <c r="FSD1079" s="16"/>
      <c r="FSK1079" s="19"/>
      <c r="FSL1079" s="16"/>
      <c r="FSS1079" s="19"/>
      <c r="FST1079" s="16"/>
      <c r="FTA1079" s="19"/>
      <c r="FTB1079" s="16"/>
      <c r="FTI1079" s="19"/>
      <c r="FTJ1079" s="16"/>
      <c r="FTQ1079" s="19"/>
      <c r="FTR1079" s="16"/>
      <c r="FTY1079" s="19"/>
      <c r="FTZ1079" s="16"/>
      <c r="FUG1079" s="19"/>
      <c r="FUH1079" s="16"/>
      <c r="FUO1079" s="19"/>
      <c r="FUP1079" s="16"/>
      <c r="FUW1079" s="19"/>
      <c r="FUX1079" s="16"/>
      <c r="FVE1079" s="19"/>
      <c r="FVF1079" s="16"/>
      <c r="FVM1079" s="19"/>
      <c r="FVN1079" s="16"/>
      <c r="FVU1079" s="19"/>
      <c r="FVV1079" s="16"/>
      <c r="FWC1079" s="19"/>
      <c r="FWD1079" s="16"/>
      <c r="FWK1079" s="19"/>
      <c r="FWL1079" s="16"/>
      <c r="FWS1079" s="19"/>
      <c r="FWT1079" s="16"/>
      <c r="FXA1079" s="19"/>
      <c r="FXB1079" s="16"/>
      <c r="FXI1079" s="19"/>
      <c r="FXJ1079" s="16"/>
      <c r="FXQ1079" s="19"/>
      <c r="FXR1079" s="16"/>
      <c r="FXY1079" s="19"/>
      <c r="FXZ1079" s="16"/>
      <c r="FYG1079" s="19"/>
      <c r="FYH1079" s="16"/>
      <c r="FYO1079" s="19"/>
      <c r="FYP1079" s="16"/>
      <c r="FYW1079" s="19"/>
      <c r="FYX1079" s="16"/>
      <c r="FZE1079" s="19"/>
      <c r="FZF1079" s="16"/>
      <c r="FZM1079" s="19"/>
      <c r="FZN1079" s="16"/>
      <c r="FZU1079" s="19"/>
      <c r="FZV1079" s="16"/>
      <c r="GAC1079" s="19"/>
      <c r="GAD1079" s="16"/>
      <c r="GAK1079" s="19"/>
      <c r="GAL1079" s="16"/>
      <c r="GAS1079" s="19"/>
      <c r="GAT1079" s="16"/>
      <c r="GBA1079" s="19"/>
      <c r="GBB1079" s="16"/>
      <c r="GBI1079" s="19"/>
      <c r="GBJ1079" s="16"/>
      <c r="GBQ1079" s="19"/>
      <c r="GBR1079" s="16"/>
      <c r="GBY1079" s="19"/>
      <c r="GBZ1079" s="16"/>
      <c r="GCG1079" s="19"/>
      <c r="GCH1079" s="16"/>
      <c r="GCO1079" s="19"/>
      <c r="GCP1079" s="16"/>
      <c r="GCW1079" s="19"/>
      <c r="GCX1079" s="16"/>
      <c r="GDE1079" s="19"/>
      <c r="GDF1079" s="16"/>
      <c r="GDM1079" s="19"/>
      <c r="GDN1079" s="16"/>
      <c r="GDU1079" s="19"/>
      <c r="GDV1079" s="16"/>
      <c r="GEC1079" s="19"/>
      <c r="GED1079" s="16"/>
      <c r="GEK1079" s="19"/>
      <c r="GEL1079" s="16"/>
      <c r="GES1079" s="19"/>
      <c r="GET1079" s="16"/>
      <c r="GFA1079" s="19"/>
      <c r="GFB1079" s="16"/>
      <c r="GFI1079" s="19"/>
      <c r="GFJ1079" s="16"/>
      <c r="GFQ1079" s="19"/>
      <c r="GFR1079" s="16"/>
      <c r="GFY1079" s="19"/>
      <c r="GFZ1079" s="16"/>
      <c r="GGG1079" s="19"/>
      <c r="GGH1079" s="16"/>
      <c r="GGO1079" s="19"/>
      <c r="GGP1079" s="16"/>
      <c r="GGW1079" s="19"/>
      <c r="GGX1079" s="16"/>
      <c r="GHE1079" s="19"/>
      <c r="GHF1079" s="16"/>
      <c r="GHM1079" s="19"/>
      <c r="GHN1079" s="16"/>
      <c r="GHU1079" s="19"/>
      <c r="GHV1079" s="16"/>
      <c r="GIC1079" s="19"/>
      <c r="GID1079" s="16"/>
      <c r="GIK1079" s="19"/>
      <c r="GIL1079" s="16"/>
      <c r="GIS1079" s="19"/>
      <c r="GIT1079" s="16"/>
      <c r="GJA1079" s="19"/>
      <c r="GJB1079" s="16"/>
      <c r="GJI1079" s="19"/>
      <c r="GJJ1079" s="16"/>
      <c r="GJQ1079" s="19"/>
      <c r="GJR1079" s="16"/>
      <c r="GJY1079" s="19"/>
      <c r="GJZ1079" s="16"/>
      <c r="GKG1079" s="19"/>
      <c r="GKH1079" s="16"/>
      <c r="GKO1079" s="19"/>
      <c r="GKP1079" s="16"/>
      <c r="GKW1079" s="19"/>
      <c r="GKX1079" s="16"/>
      <c r="GLE1079" s="19"/>
      <c r="GLF1079" s="16"/>
      <c r="GLM1079" s="19"/>
      <c r="GLN1079" s="16"/>
      <c r="GLU1079" s="19"/>
      <c r="GLV1079" s="16"/>
      <c r="GMC1079" s="19"/>
      <c r="GMD1079" s="16"/>
      <c r="GMK1079" s="19"/>
      <c r="GML1079" s="16"/>
      <c r="GMS1079" s="19"/>
      <c r="GMT1079" s="16"/>
      <c r="GNA1079" s="19"/>
      <c r="GNB1079" s="16"/>
      <c r="GNI1079" s="19"/>
      <c r="GNJ1079" s="16"/>
      <c r="GNQ1079" s="19"/>
      <c r="GNR1079" s="16"/>
      <c r="GNY1079" s="19"/>
      <c r="GNZ1079" s="16"/>
      <c r="GOG1079" s="19"/>
      <c r="GOH1079" s="16"/>
      <c r="GOO1079" s="19"/>
      <c r="GOP1079" s="16"/>
      <c r="GOW1079" s="19"/>
      <c r="GOX1079" s="16"/>
      <c r="GPE1079" s="19"/>
      <c r="GPF1079" s="16"/>
      <c r="GPM1079" s="19"/>
      <c r="GPN1079" s="16"/>
      <c r="GPU1079" s="19"/>
      <c r="GPV1079" s="16"/>
      <c r="GQC1079" s="19"/>
      <c r="GQD1079" s="16"/>
      <c r="GQK1079" s="19"/>
      <c r="GQL1079" s="16"/>
      <c r="GQS1079" s="19"/>
      <c r="GQT1079" s="16"/>
      <c r="GRA1079" s="19"/>
      <c r="GRB1079" s="16"/>
      <c r="GRI1079" s="19"/>
      <c r="GRJ1079" s="16"/>
      <c r="GRQ1079" s="19"/>
      <c r="GRR1079" s="16"/>
      <c r="GRY1079" s="19"/>
      <c r="GRZ1079" s="16"/>
      <c r="GSG1079" s="19"/>
      <c r="GSH1079" s="16"/>
      <c r="GSO1079" s="19"/>
      <c r="GSP1079" s="16"/>
      <c r="GSW1079" s="19"/>
      <c r="GSX1079" s="16"/>
      <c r="GTE1079" s="19"/>
      <c r="GTF1079" s="16"/>
      <c r="GTM1079" s="19"/>
      <c r="GTN1079" s="16"/>
      <c r="GTU1079" s="19"/>
      <c r="GTV1079" s="16"/>
      <c r="GUC1079" s="19"/>
      <c r="GUD1079" s="16"/>
      <c r="GUK1079" s="19"/>
      <c r="GUL1079" s="16"/>
      <c r="GUS1079" s="19"/>
      <c r="GUT1079" s="16"/>
      <c r="GVA1079" s="19"/>
      <c r="GVB1079" s="16"/>
      <c r="GVI1079" s="19"/>
      <c r="GVJ1079" s="16"/>
      <c r="GVQ1079" s="19"/>
      <c r="GVR1079" s="16"/>
      <c r="GVY1079" s="19"/>
      <c r="GVZ1079" s="16"/>
      <c r="GWG1079" s="19"/>
      <c r="GWH1079" s="16"/>
      <c r="GWO1079" s="19"/>
      <c r="GWP1079" s="16"/>
      <c r="GWW1079" s="19"/>
      <c r="GWX1079" s="16"/>
      <c r="GXE1079" s="19"/>
      <c r="GXF1079" s="16"/>
      <c r="GXM1079" s="19"/>
      <c r="GXN1079" s="16"/>
      <c r="GXU1079" s="19"/>
      <c r="GXV1079" s="16"/>
      <c r="GYC1079" s="19"/>
      <c r="GYD1079" s="16"/>
      <c r="GYK1079" s="19"/>
      <c r="GYL1079" s="16"/>
      <c r="GYS1079" s="19"/>
      <c r="GYT1079" s="16"/>
      <c r="GZA1079" s="19"/>
      <c r="GZB1079" s="16"/>
      <c r="GZI1079" s="19"/>
      <c r="GZJ1079" s="16"/>
      <c r="GZQ1079" s="19"/>
      <c r="GZR1079" s="16"/>
      <c r="GZY1079" s="19"/>
      <c r="GZZ1079" s="16"/>
      <c r="HAG1079" s="19"/>
      <c r="HAH1079" s="16"/>
      <c r="HAO1079" s="19"/>
      <c r="HAP1079" s="16"/>
      <c r="HAW1079" s="19"/>
      <c r="HAX1079" s="16"/>
      <c r="HBE1079" s="19"/>
      <c r="HBF1079" s="16"/>
      <c r="HBM1079" s="19"/>
      <c r="HBN1079" s="16"/>
      <c r="HBU1079" s="19"/>
      <c r="HBV1079" s="16"/>
      <c r="HCC1079" s="19"/>
      <c r="HCD1079" s="16"/>
      <c r="HCK1079" s="19"/>
      <c r="HCL1079" s="16"/>
      <c r="HCS1079" s="19"/>
      <c r="HCT1079" s="16"/>
      <c r="HDA1079" s="19"/>
      <c r="HDB1079" s="16"/>
      <c r="HDI1079" s="19"/>
      <c r="HDJ1079" s="16"/>
      <c r="HDQ1079" s="19"/>
      <c r="HDR1079" s="16"/>
      <c r="HDY1079" s="19"/>
      <c r="HDZ1079" s="16"/>
      <c r="HEG1079" s="19"/>
      <c r="HEH1079" s="16"/>
      <c r="HEO1079" s="19"/>
      <c r="HEP1079" s="16"/>
      <c r="HEW1079" s="19"/>
      <c r="HEX1079" s="16"/>
      <c r="HFE1079" s="19"/>
      <c r="HFF1079" s="16"/>
      <c r="HFM1079" s="19"/>
      <c r="HFN1079" s="16"/>
      <c r="HFU1079" s="19"/>
      <c r="HFV1079" s="16"/>
      <c r="HGC1079" s="19"/>
      <c r="HGD1079" s="16"/>
      <c r="HGK1079" s="19"/>
      <c r="HGL1079" s="16"/>
      <c r="HGS1079" s="19"/>
      <c r="HGT1079" s="16"/>
      <c r="HHA1079" s="19"/>
      <c r="HHB1079" s="16"/>
      <c r="HHI1079" s="19"/>
      <c r="HHJ1079" s="16"/>
      <c r="HHQ1079" s="19"/>
      <c r="HHR1079" s="16"/>
      <c r="HHY1079" s="19"/>
      <c r="HHZ1079" s="16"/>
      <c r="HIG1079" s="19"/>
      <c r="HIH1079" s="16"/>
      <c r="HIO1079" s="19"/>
      <c r="HIP1079" s="16"/>
      <c r="HIW1079" s="19"/>
      <c r="HIX1079" s="16"/>
      <c r="HJE1079" s="19"/>
      <c r="HJF1079" s="16"/>
      <c r="HJM1079" s="19"/>
      <c r="HJN1079" s="16"/>
      <c r="HJU1079" s="19"/>
      <c r="HJV1079" s="16"/>
      <c r="HKC1079" s="19"/>
      <c r="HKD1079" s="16"/>
      <c r="HKK1079" s="19"/>
      <c r="HKL1079" s="16"/>
      <c r="HKS1079" s="19"/>
      <c r="HKT1079" s="16"/>
      <c r="HLA1079" s="19"/>
      <c r="HLB1079" s="16"/>
      <c r="HLI1079" s="19"/>
      <c r="HLJ1079" s="16"/>
      <c r="HLQ1079" s="19"/>
      <c r="HLR1079" s="16"/>
      <c r="HLY1079" s="19"/>
      <c r="HLZ1079" s="16"/>
      <c r="HMG1079" s="19"/>
      <c r="HMH1079" s="16"/>
      <c r="HMO1079" s="19"/>
      <c r="HMP1079" s="16"/>
      <c r="HMW1079" s="19"/>
      <c r="HMX1079" s="16"/>
      <c r="HNE1079" s="19"/>
      <c r="HNF1079" s="16"/>
      <c r="HNM1079" s="19"/>
      <c r="HNN1079" s="16"/>
      <c r="HNU1079" s="19"/>
      <c r="HNV1079" s="16"/>
      <c r="HOC1079" s="19"/>
      <c r="HOD1079" s="16"/>
      <c r="HOK1079" s="19"/>
      <c r="HOL1079" s="16"/>
      <c r="HOS1079" s="19"/>
      <c r="HOT1079" s="16"/>
      <c r="HPA1079" s="19"/>
      <c r="HPB1079" s="16"/>
      <c r="HPI1079" s="19"/>
      <c r="HPJ1079" s="16"/>
      <c r="HPQ1079" s="19"/>
      <c r="HPR1079" s="16"/>
      <c r="HPY1079" s="19"/>
      <c r="HPZ1079" s="16"/>
      <c r="HQG1079" s="19"/>
      <c r="HQH1079" s="16"/>
      <c r="HQO1079" s="19"/>
      <c r="HQP1079" s="16"/>
      <c r="HQW1079" s="19"/>
      <c r="HQX1079" s="16"/>
      <c r="HRE1079" s="19"/>
      <c r="HRF1079" s="16"/>
      <c r="HRM1079" s="19"/>
      <c r="HRN1079" s="16"/>
      <c r="HRU1079" s="19"/>
      <c r="HRV1079" s="16"/>
      <c r="HSC1079" s="19"/>
      <c r="HSD1079" s="16"/>
      <c r="HSK1079" s="19"/>
      <c r="HSL1079" s="16"/>
      <c r="HSS1079" s="19"/>
      <c r="HST1079" s="16"/>
      <c r="HTA1079" s="19"/>
      <c r="HTB1079" s="16"/>
      <c r="HTI1079" s="19"/>
      <c r="HTJ1079" s="16"/>
      <c r="HTQ1079" s="19"/>
      <c r="HTR1079" s="16"/>
      <c r="HTY1079" s="19"/>
      <c r="HTZ1079" s="16"/>
      <c r="HUG1079" s="19"/>
      <c r="HUH1079" s="16"/>
      <c r="HUO1079" s="19"/>
      <c r="HUP1079" s="16"/>
      <c r="HUW1079" s="19"/>
      <c r="HUX1079" s="16"/>
      <c r="HVE1079" s="19"/>
      <c r="HVF1079" s="16"/>
      <c r="HVM1079" s="19"/>
      <c r="HVN1079" s="16"/>
      <c r="HVU1079" s="19"/>
      <c r="HVV1079" s="16"/>
      <c r="HWC1079" s="19"/>
      <c r="HWD1079" s="16"/>
      <c r="HWK1079" s="19"/>
      <c r="HWL1079" s="16"/>
      <c r="HWS1079" s="19"/>
      <c r="HWT1079" s="16"/>
      <c r="HXA1079" s="19"/>
      <c r="HXB1079" s="16"/>
      <c r="HXI1079" s="19"/>
      <c r="HXJ1079" s="16"/>
      <c r="HXQ1079" s="19"/>
      <c r="HXR1079" s="16"/>
      <c r="HXY1079" s="19"/>
      <c r="HXZ1079" s="16"/>
      <c r="HYG1079" s="19"/>
      <c r="HYH1079" s="16"/>
      <c r="HYO1079" s="19"/>
      <c r="HYP1079" s="16"/>
      <c r="HYW1079" s="19"/>
      <c r="HYX1079" s="16"/>
      <c r="HZE1079" s="19"/>
      <c r="HZF1079" s="16"/>
      <c r="HZM1079" s="19"/>
      <c r="HZN1079" s="16"/>
      <c r="HZU1079" s="19"/>
      <c r="HZV1079" s="16"/>
      <c r="IAC1079" s="19"/>
      <c r="IAD1079" s="16"/>
      <c r="IAK1079" s="19"/>
      <c r="IAL1079" s="16"/>
      <c r="IAS1079" s="19"/>
      <c r="IAT1079" s="16"/>
      <c r="IBA1079" s="19"/>
      <c r="IBB1079" s="16"/>
      <c r="IBI1079" s="19"/>
      <c r="IBJ1079" s="16"/>
      <c r="IBQ1079" s="19"/>
      <c r="IBR1079" s="16"/>
      <c r="IBY1079" s="19"/>
      <c r="IBZ1079" s="16"/>
      <c r="ICG1079" s="19"/>
      <c r="ICH1079" s="16"/>
      <c r="ICO1079" s="19"/>
      <c r="ICP1079" s="16"/>
      <c r="ICW1079" s="19"/>
      <c r="ICX1079" s="16"/>
      <c r="IDE1079" s="19"/>
      <c r="IDF1079" s="16"/>
      <c r="IDM1079" s="19"/>
      <c r="IDN1079" s="16"/>
      <c r="IDU1079" s="19"/>
      <c r="IDV1079" s="16"/>
      <c r="IEC1079" s="19"/>
      <c r="IED1079" s="16"/>
      <c r="IEK1079" s="19"/>
      <c r="IEL1079" s="16"/>
      <c r="IES1079" s="19"/>
      <c r="IET1079" s="16"/>
      <c r="IFA1079" s="19"/>
      <c r="IFB1079" s="16"/>
      <c r="IFI1079" s="19"/>
      <c r="IFJ1079" s="16"/>
      <c r="IFQ1079" s="19"/>
      <c r="IFR1079" s="16"/>
      <c r="IFY1079" s="19"/>
      <c r="IFZ1079" s="16"/>
      <c r="IGG1079" s="19"/>
      <c r="IGH1079" s="16"/>
      <c r="IGO1079" s="19"/>
      <c r="IGP1079" s="16"/>
      <c r="IGW1079" s="19"/>
      <c r="IGX1079" s="16"/>
      <c r="IHE1079" s="19"/>
      <c r="IHF1079" s="16"/>
      <c r="IHM1079" s="19"/>
      <c r="IHN1079" s="16"/>
      <c r="IHU1079" s="19"/>
      <c r="IHV1079" s="16"/>
      <c r="IIC1079" s="19"/>
      <c r="IID1079" s="16"/>
      <c r="IIK1079" s="19"/>
      <c r="IIL1079" s="16"/>
      <c r="IIS1079" s="19"/>
      <c r="IIT1079" s="16"/>
      <c r="IJA1079" s="19"/>
      <c r="IJB1079" s="16"/>
      <c r="IJI1079" s="19"/>
      <c r="IJJ1079" s="16"/>
      <c r="IJQ1079" s="19"/>
      <c r="IJR1079" s="16"/>
      <c r="IJY1079" s="19"/>
      <c r="IJZ1079" s="16"/>
      <c r="IKG1079" s="19"/>
      <c r="IKH1079" s="16"/>
      <c r="IKO1079" s="19"/>
      <c r="IKP1079" s="16"/>
      <c r="IKW1079" s="19"/>
      <c r="IKX1079" s="16"/>
      <c r="ILE1079" s="19"/>
      <c r="ILF1079" s="16"/>
      <c r="ILM1079" s="19"/>
      <c r="ILN1079" s="16"/>
      <c r="ILU1079" s="19"/>
      <c r="ILV1079" s="16"/>
      <c r="IMC1079" s="19"/>
      <c r="IMD1079" s="16"/>
      <c r="IMK1079" s="19"/>
      <c r="IML1079" s="16"/>
      <c r="IMS1079" s="19"/>
      <c r="IMT1079" s="16"/>
      <c r="INA1079" s="19"/>
      <c r="INB1079" s="16"/>
      <c r="INI1079" s="19"/>
      <c r="INJ1079" s="16"/>
      <c r="INQ1079" s="19"/>
      <c r="INR1079" s="16"/>
      <c r="INY1079" s="19"/>
      <c r="INZ1079" s="16"/>
      <c r="IOG1079" s="19"/>
      <c r="IOH1079" s="16"/>
      <c r="IOO1079" s="19"/>
      <c r="IOP1079" s="16"/>
      <c r="IOW1079" s="19"/>
      <c r="IOX1079" s="16"/>
      <c r="IPE1079" s="19"/>
      <c r="IPF1079" s="16"/>
      <c r="IPM1079" s="19"/>
      <c r="IPN1079" s="16"/>
      <c r="IPU1079" s="19"/>
      <c r="IPV1079" s="16"/>
      <c r="IQC1079" s="19"/>
      <c r="IQD1079" s="16"/>
      <c r="IQK1079" s="19"/>
      <c r="IQL1079" s="16"/>
      <c r="IQS1079" s="19"/>
      <c r="IQT1079" s="16"/>
      <c r="IRA1079" s="19"/>
      <c r="IRB1079" s="16"/>
      <c r="IRI1079" s="19"/>
      <c r="IRJ1079" s="16"/>
      <c r="IRQ1079" s="19"/>
      <c r="IRR1079" s="16"/>
      <c r="IRY1079" s="19"/>
      <c r="IRZ1079" s="16"/>
      <c r="ISG1079" s="19"/>
      <c r="ISH1079" s="16"/>
      <c r="ISO1079" s="19"/>
      <c r="ISP1079" s="16"/>
      <c r="ISW1079" s="19"/>
      <c r="ISX1079" s="16"/>
      <c r="ITE1079" s="19"/>
      <c r="ITF1079" s="16"/>
      <c r="ITM1079" s="19"/>
      <c r="ITN1079" s="16"/>
      <c r="ITU1079" s="19"/>
      <c r="ITV1079" s="16"/>
      <c r="IUC1079" s="19"/>
      <c r="IUD1079" s="16"/>
      <c r="IUK1079" s="19"/>
      <c r="IUL1079" s="16"/>
      <c r="IUS1079" s="19"/>
      <c r="IUT1079" s="16"/>
      <c r="IVA1079" s="19"/>
      <c r="IVB1079" s="16"/>
      <c r="IVI1079" s="19"/>
      <c r="IVJ1079" s="16"/>
      <c r="IVQ1079" s="19"/>
      <c r="IVR1079" s="16"/>
      <c r="IVY1079" s="19"/>
      <c r="IVZ1079" s="16"/>
      <c r="IWG1079" s="19"/>
      <c r="IWH1079" s="16"/>
      <c r="IWO1079" s="19"/>
      <c r="IWP1079" s="16"/>
      <c r="IWW1079" s="19"/>
      <c r="IWX1079" s="16"/>
      <c r="IXE1079" s="19"/>
      <c r="IXF1079" s="16"/>
      <c r="IXM1079" s="19"/>
      <c r="IXN1079" s="16"/>
      <c r="IXU1079" s="19"/>
      <c r="IXV1079" s="16"/>
      <c r="IYC1079" s="19"/>
      <c r="IYD1079" s="16"/>
      <c r="IYK1079" s="19"/>
      <c r="IYL1079" s="16"/>
      <c r="IYS1079" s="19"/>
      <c r="IYT1079" s="16"/>
      <c r="IZA1079" s="19"/>
      <c r="IZB1079" s="16"/>
      <c r="IZI1079" s="19"/>
      <c r="IZJ1079" s="16"/>
      <c r="IZQ1079" s="19"/>
      <c r="IZR1079" s="16"/>
      <c r="IZY1079" s="19"/>
      <c r="IZZ1079" s="16"/>
      <c r="JAG1079" s="19"/>
      <c r="JAH1079" s="16"/>
      <c r="JAO1079" s="19"/>
      <c r="JAP1079" s="16"/>
      <c r="JAW1079" s="19"/>
      <c r="JAX1079" s="16"/>
      <c r="JBE1079" s="19"/>
      <c r="JBF1079" s="16"/>
      <c r="JBM1079" s="19"/>
      <c r="JBN1079" s="16"/>
      <c r="JBU1079" s="19"/>
      <c r="JBV1079" s="16"/>
      <c r="JCC1079" s="19"/>
      <c r="JCD1079" s="16"/>
      <c r="JCK1079" s="19"/>
      <c r="JCL1079" s="16"/>
      <c r="JCS1079" s="19"/>
      <c r="JCT1079" s="16"/>
      <c r="JDA1079" s="19"/>
      <c r="JDB1079" s="16"/>
      <c r="JDI1079" s="19"/>
      <c r="JDJ1079" s="16"/>
      <c r="JDQ1079" s="19"/>
      <c r="JDR1079" s="16"/>
      <c r="JDY1079" s="19"/>
      <c r="JDZ1079" s="16"/>
      <c r="JEG1079" s="19"/>
      <c r="JEH1079" s="16"/>
      <c r="JEO1079" s="19"/>
      <c r="JEP1079" s="16"/>
      <c r="JEW1079" s="19"/>
      <c r="JEX1079" s="16"/>
      <c r="JFE1079" s="19"/>
      <c r="JFF1079" s="16"/>
      <c r="JFM1079" s="19"/>
      <c r="JFN1079" s="16"/>
      <c r="JFU1079" s="19"/>
      <c r="JFV1079" s="16"/>
      <c r="JGC1079" s="19"/>
      <c r="JGD1079" s="16"/>
      <c r="JGK1079" s="19"/>
      <c r="JGL1079" s="16"/>
      <c r="JGS1079" s="19"/>
      <c r="JGT1079" s="16"/>
      <c r="JHA1079" s="19"/>
      <c r="JHB1079" s="16"/>
      <c r="JHI1079" s="19"/>
      <c r="JHJ1079" s="16"/>
      <c r="JHQ1079" s="19"/>
      <c r="JHR1079" s="16"/>
      <c r="JHY1079" s="19"/>
      <c r="JHZ1079" s="16"/>
      <c r="JIG1079" s="19"/>
      <c r="JIH1079" s="16"/>
      <c r="JIO1079" s="19"/>
      <c r="JIP1079" s="16"/>
      <c r="JIW1079" s="19"/>
      <c r="JIX1079" s="16"/>
      <c r="JJE1079" s="19"/>
      <c r="JJF1079" s="16"/>
      <c r="JJM1079" s="19"/>
      <c r="JJN1079" s="16"/>
      <c r="JJU1079" s="19"/>
      <c r="JJV1079" s="16"/>
      <c r="JKC1079" s="19"/>
      <c r="JKD1079" s="16"/>
      <c r="JKK1079" s="19"/>
      <c r="JKL1079" s="16"/>
      <c r="JKS1079" s="19"/>
      <c r="JKT1079" s="16"/>
      <c r="JLA1079" s="19"/>
      <c r="JLB1079" s="16"/>
      <c r="JLI1079" s="19"/>
      <c r="JLJ1079" s="16"/>
      <c r="JLQ1079" s="19"/>
      <c r="JLR1079" s="16"/>
      <c r="JLY1079" s="19"/>
      <c r="JLZ1079" s="16"/>
      <c r="JMG1079" s="19"/>
      <c r="JMH1079" s="16"/>
      <c r="JMO1079" s="19"/>
      <c r="JMP1079" s="16"/>
      <c r="JMW1079" s="19"/>
      <c r="JMX1079" s="16"/>
      <c r="JNE1079" s="19"/>
      <c r="JNF1079" s="16"/>
      <c r="JNM1079" s="19"/>
      <c r="JNN1079" s="16"/>
      <c r="JNU1079" s="19"/>
      <c r="JNV1079" s="16"/>
      <c r="JOC1079" s="19"/>
      <c r="JOD1079" s="16"/>
      <c r="JOK1079" s="19"/>
      <c r="JOL1079" s="16"/>
      <c r="JOS1079" s="19"/>
      <c r="JOT1079" s="16"/>
      <c r="JPA1079" s="19"/>
      <c r="JPB1079" s="16"/>
      <c r="JPI1079" s="19"/>
      <c r="JPJ1079" s="16"/>
      <c r="JPQ1079" s="19"/>
      <c r="JPR1079" s="16"/>
      <c r="JPY1079" s="19"/>
      <c r="JPZ1079" s="16"/>
      <c r="JQG1079" s="19"/>
      <c r="JQH1079" s="16"/>
      <c r="JQO1079" s="19"/>
      <c r="JQP1079" s="16"/>
      <c r="JQW1079" s="19"/>
      <c r="JQX1079" s="16"/>
      <c r="JRE1079" s="19"/>
      <c r="JRF1079" s="16"/>
      <c r="JRM1079" s="19"/>
      <c r="JRN1079" s="16"/>
      <c r="JRU1079" s="19"/>
      <c r="JRV1079" s="16"/>
      <c r="JSC1079" s="19"/>
      <c r="JSD1079" s="16"/>
      <c r="JSK1079" s="19"/>
      <c r="JSL1079" s="16"/>
      <c r="JSS1079" s="19"/>
      <c r="JST1079" s="16"/>
      <c r="JTA1079" s="19"/>
      <c r="JTB1079" s="16"/>
      <c r="JTI1079" s="19"/>
      <c r="JTJ1079" s="16"/>
      <c r="JTQ1079" s="19"/>
      <c r="JTR1079" s="16"/>
      <c r="JTY1079" s="19"/>
      <c r="JTZ1079" s="16"/>
      <c r="JUG1079" s="19"/>
      <c r="JUH1079" s="16"/>
      <c r="JUO1079" s="19"/>
      <c r="JUP1079" s="16"/>
      <c r="JUW1079" s="19"/>
      <c r="JUX1079" s="16"/>
      <c r="JVE1079" s="19"/>
      <c r="JVF1079" s="16"/>
      <c r="JVM1079" s="19"/>
      <c r="JVN1079" s="16"/>
      <c r="JVU1079" s="19"/>
      <c r="JVV1079" s="16"/>
      <c r="JWC1079" s="19"/>
      <c r="JWD1079" s="16"/>
      <c r="JWK1079" s="19"/>
      <c r="JWL1079" s="16"/>
      <c r="JWS1079" s="19"/>
      <c r="JWT1079" s="16"/>
      <c r="JXA1079" s="19"/>
      <c r="JXB1079" s="16"/>
      <c r="JXI1079" s="19"/>
      <c r="JXJ1079" s="16"/>
      <c r="JXQ1079" s="19"/>
      <c r="JXR1079" s="16"/>
      <c r="JXY1079" s="19"/>
      <c r="JXZ1079" s="16"/>
      <c r="JYG1079" s="19"/>
      <c r="JYH1079" s="16"/>
      <c r="JYO1079" s="19"/>
      <c r="JYP1079" s="16"/>
      <c r="JYW1079" s="19"/>
      <c r="JYX1079" s="16"/>
      <c r="JZE1079" s="19"/>
      <c r="JZF1079" s="16"/>
      <c r="JZM1079" s="19"/>
      <c r="JZN1079" s="16"/>
      <c r="JZU1079" s="19"/>
      <c r="JZV1079" s="16"/>
      <c r="KAC1079" s="19"/>
      <c r="KAD1079" s="16"/>
      <c r="KAK1079" s="19"/>
      <c r="KAL1079" s="16"/>
      <c r="KAS1079" s="19"/>
      <c r="KAT1079" s="16"/>
      <c r="KBA1079" s="19"/>
      <c r="KBB1079" s="16"/>
      <c r="KBI1079" s="19"/>
      <c r="KBJ1079" s="16"/>
      <c r="KBQ1079" s="19"/>
      <c r="KBR1079" s="16"/>
      <c r="KBY1079" s="19"/>
      <c r="KBZ1079" s="16"/>
      <c r="KCG1079" s="19"/>
      <c r="KCH1079" s="16"/>
      <c r="KCO1079" s="19"/>
      <c r="KCP1079" s="16"/>
      <c r="KCW1079" s="19"/>
      <c r="KCX1079" s="16"/>
      <c r="KDE1079" s="19"/>
      <c r="KDF1079" s="16"/>
      <c r="KDM1079" s="19"/>
      <c r="KDN1079" s="16"/>
      <c r="KDU1079" s="19"/>
      <c r="KDV1079" s="16"/>
      <c r="KEC1079" s="19"/>
      <c r="KED1079" s="16"/>
      <c r="KEK1079" s="19"/>
      <c r="KEL1079" s="16"/>
      <c r="KES1079" s="19"/>
      <c r="KET1079" s="16"/>
      <c r="KFA1079" s="19"/>
      <c r="KFB1079" s="16"/>
      <c r="KFI1079" s="19"/>
      <c r="KFJ1079" s="16"/>
      <c r="KFQ1079" s="19"/>
      <c r="KFR1079" s="16"/>
      <c r="KFY1079" s="19"/>
      <c r="KFZ1079" s="16"/>
      <c r="KGG1079" s="19"/>
      <c r="KGH1079" s="16"/>
      <c r="KGO1079" s="19"/>
      <c r="KGP1079" s="16"/>
      <c r="KGW1079" s="19"/>
      <c r="KGX1079" s="16"/>
      <c r="KHE1079" s="19"/>
      <c r="KHF1079" s="16"/>
      <c r="KHM1079" s="19"/>
      <c r="KHN1079" s="16"/>
      <c r="KHU1079" s="19"/>
      <c r="KHV1079" s="16"/>
      <c r="KIC1079" s="19"/>
      <c r="KID1079" s="16"/>
      <c r="KIK1079" s="19"/>
      <c r="KIL1079" s="16"/>
      <c r="KIS1079" s="19"/>
      <c r="KIT1079" s="16"/>
      <c r="KJA1079" s="19"/>
      <c r="KJB1079" s="16"/>
      <c r="KJI1079" s="19"/>
      <c r="KJJ1079" s="16"/>
      <c r="KJQ1079" s="19"/>
      <c r="KJR1079" s="16"/>
      <c r="KJY1079" s="19"/>
      <c r="KJZ1079" s="16"/>
      <c r="KKG1079" s="19"/>
      <c r="KKH1079" s="16"/>
      <c r="KKO1079" s="19"/>
      <c r="KKP1079" s="16"/>
      <c r="KKW1079" s="19"/>
      <c r="KKX1079" s="16"/>
      <c r="KLE1079" s="19"/>
      <c r="KLF1079" s="16"/>
      <c r="KLM1079" s="19"/>
      <c r="KLN1079" s="16"/>
      <c r="KLU1079" s="19"/>
      <c r="KLV1079" s="16"/>
      <c r="KMC1079" s="19"/>
      <c r="KMD1079" s="16"/>
      <c r="KMK1079" s="19"/>
      <c r="KML1079" s="16"/>
      <c r="KMS1079" s="19"/>
      <c r="KMT1079" s="16"/>
      <c r="KNA1079" s="19"/>
      <c r="KNB1079" s="16"/>
      <c r="KNI1079" s="19"/>
      <c r="KNJ1079" s="16"/>
      <c r="KNQ1079" s="19"/>
      <c r="KNR1079" s="16"/>
      <c r="KNY1079" s="19"/>
      <c r="KNZ1079" s="16"/>
      <c r="KOG1079" s="19"/>
      <c r="KOH1079" s="16"/>
      <c r="KOO1079" s="19"/>
      <c r="KOP1079" s="16"/>
      <c r="KOW1079" s="19"/>
      <c r="KOX1079" s="16"/>
      <c r="KPE1079" s="19"/>
      <c r="KPF1079" s="16"/>
      <c r="KPM1079" s="19"/>
      <c r="KPN1079" s="16"/>
      <c r="KPU1079" s="19"/>
      <c r="KPV1079" s="16"/>
      <c r="KQC1079" s="19"/>
      <c r="KQD1079" s="16"/>
      <c r="KQK1079" s="19"/>
      <c r="KQL1079" s="16"/>
      <c r="KQS1079" s="19"/>
      <c r="KQT1079" s="16"/>
      <c r="KRA1079" s="19"/>
      <c r="KRB1079" s="16"/>
      <c r="KRI1079" s="19"/>
      <c r="KRJ1079" s="16"/>
      <c r="KRQ1079" s="19"/>
      <c r="KRR1079" s="16"/>
      <c r="KRY1079" s="19"/>
      <c r="KRZ1079" s="16"/>
      <c r="KSG1079" s="19"/>
      <c r="KSH1079" s="16"/>
      <c r="KSO1079" s="19"/>
      <c r="KSP1079" s="16"/>
      <c r="KSW1079" s="19"/>
      <c r="KSX1079" s="16"/>
      <c r="KTE1079" s="19"/>
      <c r="KTF1079" s="16"/>
      <c r="KTM1079" s="19"/>
      <c r="KTN1079" s="16"/>
      <c r="KTU1079" s="19"/>
      <c r="KTV1079" s="16"/>
      <c r="KUC1079" s="19"/>
      <c r="KUD1079" s="16"/>
      <c r="KUK1079" s="19"/>
      <c r="KUL1079" s="16"/>
      <c r="KUS1079" s="19"/>
      <c r="KUT1079" s="16"/>
      <c r="KVA1079" s="19"/>
      <c r="KVB1079" s="16"/>
      <c r="KVI1079" s="19"/>
      <c r="KVJ1079" s="16"/>
      <c r="KVQ1079" s="19"/>
      <c r="KVR1079" s="16"/>
      <c r="KVY1079" s="19"/>
      <c r="KVZ1079" s="16"/>
      <c r="KWG1079" s="19"/>
      <c r="KWH1079" s="16"/>
      <c r="KWO1079" s="19"/>
      <c r="KWP1079" s="16"/>
      <c r="KWW1079" s="19"/>
      <c r="KWX1079" s="16"/>
      <c r="KXE1079" s="19"/>
      <c r="KXF1079" s="16"/>
      <c r="KXM1079" s="19"/>
      <c r="KXN1079" s="16"/>
      <c r="KXU1079" s="19"/>
      <c r="KXV1079" s="16"/>
      <c r="KYC1079" s="19"/>
      <c r="KYD1079" s="16"/>
      <c r="KYK1079" s="19"/>
      <c r="KYL1079" s="16"/>
      <c r="KYS1079" s="19"/>
      <c r="KYT1079" s="16"/>
      <c r="KZA1079" s="19"/>
      <c r="KZB1079" s="16"/>
      <c r="KZI1079" s="19"/>
      <c r="KZJ1079" s="16"/>
      <c r="KZQ1079" s="19"/>
      <c r="KZR1079" s="16"/>
      <c r="KZY1079" s="19"/>
      <c r="KZZ1079" s="16"/>
      <c r="LAG1079" s="19"/>
      <c r="LAH1079" s="16"/>
      <c r="LAO1079" s="19"/>
      <c r="LAP1079" s="16"/>
      <c r="LAW1079" s="19"/>
      <c r="LAX1079" s="16"/>
      <c r="LBE1079" s="19"/>
      <c r="LBF1079" s="16"/>
      <c r="LBM1079" s="19"/>
      <c r="LBN1079" s="16"/>
      <c r="LBU1079" s="19"/>
      <c r="LBV1079" s="16"/>
      <c r="LCC1079" s="19"/>
      <c r="LCD1079" s="16"/>
      <c r="LCK1079" s="19"/>
      <c r="LCL1079" s="16"/>
      <c r="LCS1079" s="19"/>
      <c r="LCT1079" s="16"/>
      <c r="LDA1079" s="19"/>
      <c r="LDB1079" s="16"/>
      <c r="LDI1079" s="19"/>
      <c r="LDJ1079" s="16"/>
      <c r="LDQ1079" s="19"/>
      <c r="LDR1079" s="16"/>
      <c r="LDY1079" s="19"/>
      <c r="LDZ1079" s="16"/>
      <c r="LEG1079" s="19"/>
      <c r="LEH1079" s="16"/>
      <c r="LEO1079" s="19"/>
      <c r="LEP1079" s="16"/>
      <c r="LEW1079" s="19"/>
      <c r="LEX1079" s="16"/>
      <c r="LFE1079" s="19"/>
      <c r="LFF1079" s="16"/>
      <c r="LFM1079" s="19"/>
      <c r="LFN1079" s="16"/>
      <c r="LFU1079" s="19"/>
      <c r="LFV1079" s="16"/>
      <c r="LGC1079" s="19"/>
      <c r="LGD1079" s="16"/>
      <c r="LGK1079" s="19"/>
      <c r="LGL1079" s="16"/>
      <c r="LGS1079" s="19"/>
      <c r="LGT1079" s="16"/>
      <c r="LHA1079" s="19"/>
      <c r="LHB1079" s="16"/>
      <c r="LHI1079" s="19"/>
      <c r="LHJ1079" s="16"/>
      <c r="LHQ1079" s="19"/>
      <c r="LHR1079" s="16"/>
      <c r="LHY1079" s="19"/>
      <c r="LHZ1079" s="16"/>
      <c r="LIG1079" s="19"/>
      <c r="LIH1079" s="16"/>
      <c r="LIO1079" s="19"/>
      <c r="LIP1079" s="16"/>
      <c r="LIW1079" s="19"/>
      <c r="LIX1079" s="16"/>
      <c r="LJE1079" s="19"/>
      <c r="LJF1079" s="16"/>
      <c r="LJM1079" s="19"/>
      <c r="LJN1079" s="16"/>
      <c r="LJU1079" s="19"/>
      <c r="LJV1079" s="16"/>
      <c r="LKC1079" s="19"/>
      <c r="LKD1079" s="16"/>
      <c r="LKK1079" s="19"/>
      <c r="LKL1079" s="16"/>
      <c r="LKS1079" s="19"/>
      <c r="LKT1079" s="16"/>
      <c r="LLA1079" s="19"/>
      <c r="LLB1079" s="16"/>
      <c r="LLI1079" s="19"/>
      <c r="LLJ1079" s="16"/>
      <c r="LLQ1079" s="19"/>
      <c r="LLR1079" s="16"/>
      <c r="LLY1079" s="19"/>
      <c r="LLZ1079" s="16"/>
      <c r="LMG1079" s="19"/>
      <c r="LMH1079" s="16"/>
      <c r="LMO1079" s="19"/>
      <c r="LMP1079" s="16"/>
      <c r="LMW1079" s="19"/>
      <c r="LMX1079" s="16"/>
      <c r="LNE1079" s="19"/>
      <c r="LNF1079" s="16"/>
      <c r="LNM1079" s="19"/>
      <c r="LNN1079" s="16"/>
      <c r="LNU1079" s="19"/>
      <c r="LNV1079" s="16"/>
      <c r="LOC1079" s="19"/>
      <c r="LOD1079" s="16"/>
      <c r="LOK1079" s="19"/>
      <c r="LOL1079" s="16"/>
      <c r="LOS1079" s="19"/>
      <c r="LOT1079" s="16"/>
      <c r="LPA1079" s="19"/>
      <c r="LPB1079" s="16"/>
      <c r="LPI1079" s="19"/>
      <c r="LPJ1079" s="16"/>
      <c r="LPQ1079" s="19"/>
      <c r="LPR1079" s="16"/>
      <c r="LPY1079" s="19"/>
      <c r="LPZ1079" s="16"/>
      <c r="LQG1079" s="19"/>
      <c r="LQH1079" s="16"/>
      <c r="LQO1079" s="19"/>
      <c r="LQP1079" s="16"/>
      <c r="LQW1079" s="19"/>
      <c r="LQX1079" s="16"/>
      <c r="LRE1079" s="19"/>
      <c r="LRF1079" s="16"/>
      <c r="LRM1079" s="19"/>
      <c r="LRN1079" s="16"/>
      <c r="LRU1079" s="19"/>
      <c r="LRV1079" s="16"/>
      <c r="LSC1079" s="19"/>
      <c r="LSD1079" s="16"/>
      <c r="LSK1079" s="19"/>
      <c r="LSL1079" s="16"/>
      <c r="LSS1079" s="19"/>
      <c r="LST1079" s="16"/>
      <c r="LTA1079" s="19"/>
      <c r="LTB1079" s="16"/>
      <c r="LTI1079" s="19"/>
      <c r="LTJ1079" s="16"/>
      <c r="LTQ1079" s="19"/>
      <c r="LTR1079" s="16"/>
      <c r="LTY1079" s="19"/>
      <c r="LTZ1079" s="16"/>
      <c r="LUG1079" s="19"/>
      <c r="LUH1079" s="16"/>
      <c r="LUO1079" s="19"/>
      <c r="LUP1079" s="16"/>
      <c r="LUW1079" s="19"/>
      <c r="LUX1079" s="16"/>
      <c r="LVE1079" s="19"/>
      <c r="LVF1079" s="16"/>
      <c r="LVM1079" s="19"/>
      <c r="LVN1079" s="16"/>
      <c r="LVU1079" s="19"/>
      <c r="LVV1079" s="16"/>
      <c r="LWC1079" s="19"/>
      <c r="LWD1079" s="16"/>
      <c r="LWK1079" s="19"/>
      <c r="LWL1079" s="16"/>
      <c r="LWS1079" s="19"/>
      <c r="LWT1079" s="16"/>
      <c r="LXA1079" s="19"/>
      <c r="LXB1079" s="16"/>
      <c r="LXI1079" s="19"/>
      <c r="LXJ1079" s="16"/>
      <c r="LXQ1079" s="19"/>
      <c r="LXR1079" s="16"/>
      <c r="LXY1079" s="19"/>
      <c r="LXZ1079" s="16"/>
      <c r="LYG1079" s="19"/>
      <c r="LYH1079" s="16"/>
      <c r="LYO1079" s="19"/>
      <c r="LYP1079" s="16"/>
      <c r="LYW1079" s="19"/>
      <c r="LYX1079" s="16"/>
      <c r="LZE1079" s="19"/>
      <c r="LZF1079" s="16"/>
      <c r="LZM1079" s="19"/>
      <c r="LZN1079" s="16"/>
      <c r="LZU1079" s="19"/>
      <c r="LZV1079" s="16"/>
      <c r="MAC1079" s="19"/>
      <c r="MAD1079" s="16"/>
      <c r="MAK1079" s="19"/>
      <c r="MAL1079" s="16"/>
      <c r="MAS1079" s="19"/>
      <c r="MAT1079" s="16"/>
      <c r="MBA1079" s="19"/>
      <c r="MBB1079" s="16"/>
      <c r="MBI1079" s="19"/>
      <c r="MBJ1079" s="16"/>
      <c r="MBQ1079" s="19"/>
      <c r="MBR1079" s="16"/>
      <c r="MBY1079" s="19"/>
      <c r="MBZ1079" s="16"/>
      <c r="MCG1079" s="19"/>
      <c r="MCH1079" s="16"/>
      <c r="MCO1079" s="19"/>
      <c r="MCP1079" s="16"/>
      <c r="MCW1079" s="19"/>
      <c r="MCX1079" s="16"/>
      <c r="MDE1079" s="19"/>
      <c r="MDF1079" s="16"/>
      <c r="MDM1079" s="19"/>
      <c r="MDN1079" s="16"/>
      <c r="MDU1079" s="19"/>
      <c r="MDV1079" s="16"/>
      <c r="MEC1079" s="19"/>
      <c r="MED1079" s="16"/>
      <c r="MEK1079" s="19"/>
      <c r="MEL1079" s="16"/>
      <c r="MES1079" s="19"/>
      <c r="MET1079" s="16"/>
      <c r="MFA1079" s="19"/>
      <c r="MFB1079" s="16"/>
      <c r="MFI1079" s="19"/>
      <c r="MFJ1079" s="16"/>
      <c r="MFQ1079" s="19"/>
      <c r="MFR1079" s="16"/>
      <c r="MFY1079" s="19"/>
      <c r="MFZ1079" s="16"/>
      <c r="MGG1079" s="19"/>
      <c r="MGH1079" s="16"/>
      <c r="MGO1079" s="19"/>
      <c r="MGP1079" s="16"/>
      <c r="MGW1079" s="19"/>
      <c r="MGX1079" s="16"/>
      <c r="MHE1079" s="19"/>
      <c r="MHF1079" s="16"/>
      <c r="MHM1079" s="19"/>
      <c r="MHN1079" s="16"/>
      <c r="MHU1079" s="19"/>
      <c r="MHV1079" s="16"/>
      <c r="MIC1079" s="19"/>
      <c r="MID1079" s="16"/>
      <c r="MIK1079" s="19"/>
      <c r="MIL1079" s="16"/>
      <c r="MIS1079" s="19"/>
      <c r="MIT1079" s="16"/>
      <c r="MJA1079" s="19"/>
      <c r="MJB1079" s="16"/>
      <c r="MJI1079" s="19"/>
      <c r="MJJ1079" s="16"/>
      <c r="MJQ1079" s="19"/>
      <c r="MJR1079" s="16"/>
      <c r="MJY1079" s="19"/>
      <c r="MJZ1079" s="16"/>
      <c r="MKG1079" s="19"/>
      <c r="MKH1079" s="16"/>
      <c r="MKO1079" s="19"/>
      <c r="MKP1079" s="16"/>
      <c r="MKW1079" s="19"/>
      <c r="MKX1079" s="16"/>
      <c r="MLE1079" s="19"/>
      <c r="MLF1079" s="16"/>
      <c r="MLM1079" s="19"/>
      <c r="MLN1079" s="16"/>
      <c r="MLU1079" s="19"/>
      <c r="MLV1079" s="16"/>
      <c r="MMC1079" s="19"/>
      <c r="MMD1079" s="16"/>
      <c r="MMK1079" s="19"/>
      <c r="MML1079" s="16"/>
      <c r="MMS1079" s="19"/>
      <c r="MMT1079" s="16"/>
      <c r="MNA1079" s="19"/>
      <c r="MNB1079" s="16"/>
      <c r="MNI1079" s="19"/>
      <c r="MNJ1079" s="16"/>
      <c r="MNQ1079" s="19"/>
      <c r="MNR1079" s="16"/>
      <c r="MNY1079" s="19"/>
      <c r="MNZ1079" s="16"/>
      <c r="MOG1079" s="19"/>
      <c r="MOH1079" s="16"/>
      <c r="MOO1079" s="19"/>
      <c r="MOP1079" s="16"/>
      <c r="MOW1079" s="19"/>
      <c r="MOX1079" s="16"/>
      <c r="MPE1079" s="19"/>
      <c r="MPF1079" s="16"/>
      <c r="MPM1079" s="19"/>
      <c r="MPN1079" s="16"/>
      <c r="MPU1079" s="19"/>
      <c r="MPV1079" s="16"/>
      <c r="MQC1079" s="19"/>
      <c r="MQD1079" s="16"/>
      <c r="MQK1079" s="19"/>
      <c r="MQL1079" s="16"/>
      <c r="MQS1079" s="19"/>
      <c r="MQT1079" s="16"/>
      <c r="MRA1079" s="19"/>
      <c r="MRB1079" s="16"/>
      <c r="MRI1079" s="19"/>
      <c r="MRJ1079" s="16"/>
      <c r="MRQ1079" s="19"/>
      <c r="MRR1079" s="16"/>
      <c r="MRY1079" s="19"/>
      <c r="MRZ1079" s="16"/>
      <c r="MSG1079" s="19"/>
      <c r="MSH1079" s="16"/>
      <c r="MSO1079" s="19"/>
      <c r="MSP1079" s="16"/>
      <c r="MSW1079" s="19"/>
      <c r="MSX1079" s="16"/>
      <c r="MTE1079" s="19"/>
      <c r="MTF1079" s="16"/>
      <c r="MTM1079" s="19"/>
      <c r="MTN1079" s="16"/>
      <c r="MTU1079" s="19"/>
      <c r="MTV1079" s="16"/>
      <c r="MUC1079" s="19"/>
      <c r="MUD1079" s="16"/>
      <c r="MUK1079" s="19"/>
      <c r="MUL1079" s="16"/>
      <c r="MUS1079" s="19"/>
      <c r="MUT1079" s="16"/>
      <c r="MVA1079" s="19"/>
      <c r="MVB1079" s="16"/>
      <c r="MVI1079" s="19"/>
      <c r="MVJ1079" s="16"/>
      <c r="MVQ1079" s="19"/>
      <c r="MVR1079" s="16"/>
      <c r="MVY1079" s="19"/>
      <c r="MVZ1079" s="16"/>
      <c r="MWG1079" s="19"/>
      <c r="MWH1079" s="16"/>
      <c r="MWO1079" s="19"/>
      <c r="MWP1079" s="16"/>
      <c r="MWW1079" s="19"/>
      <c r="MWX1079" s="16"/>
      <c r="MXE1079" s="19"/>
      <c r="MXF1079" s="16"/>
      <c r="MXM1079" s="19"/>
      <c r="MXN1079" s="16"/>
      <c r="MXU1079" s="19"/>
      <c r="MXV1079" s="16"/>
      <c r="MYC1079" s="19"/>
      <c r="MYD1079" s="16"/>
      <c r="MYK1079" s="19"/>
      <c r="MYL1079" s="16"/>
      <c r="MYS1079" s="19"/>
      <c r="MYT1079" s="16"/>
      <c r="MZA1079" s="19"/>
      <c r="MZB1079" s="16"/>
      <c r="MZI1079" s="19"/>
      <c r="MZJ1079" s="16"/>
      <c r="MZQ1079" s="19"/>
      <c r="MZR1079" s="16"/>
      <c r="MZY1079" s="19"/>
      <c r="MZZ1079" s="16"/>
      <c r="NAG1079" s="19"/>
      <c r="NAH1079" s="16"/>
      <c r="NAO1079" s="19"/>
      <c r="NAP1079" s="16"/>
      <c r="NAW1079" s="19"/>
      <c r="NAX1079" s="16"/>
      <c r="NBE1079" s="19"/>
      <c r="NBF1079" s="16"/>
      <c r="NBM1079" s="19"/>
      <c r="NBN1079" s="16"/>
      <c r="NBU1079" s="19"/>
      <c r="NBV1079" s="16"/>
      <c r="NCC1079" s="19"/>
      <c r="NCD1079" s="16"/>
      <c r="NCK1079" s="19"/>
      <c r="NCL1079" s="16"/>
      <c r="NCS1079" s="19"/>
      <c r="NCT1079" s="16"/>
      <c r="NDA1079" s="19"/>
      <c r="NDB1079" s="16"/>
      <c r="NDI1079" s="19"/>
      <c r="NDJ1079" s="16"/>
      <c r="NDQ1079" s="19"/>
      <c r="NDR1079" s="16"/>
      <c r="NDY1079" s="19"/>
      <c r="NDZ1079" s="16"/>
      <c r="NEG1079" s="19"/>
      <c r="NEH1079" s="16"/>
      <c r="NEO1079" s="19"/>
      <c r="NEP1079" s="16"/>
      <c r="NEW1079" s="19"/>
      <c r="NEX1079" s="16"/>
      <c r="NFE1079" s="19"/>
      <c r="NFF1079" s="16"/>
      <c r="NFM1079" s="19"/>
      <c r="NFN1079" s="16"/>
      <c r="NFU1079" s="19"/>
      <c r="NFV1079" s="16"/>
      <c r="NGC1079" s="19"/>
      <c r="NGD1079" s="16"/>
      <c r="NGK1079" s="19"/>
      <c r="NGL1079" s="16"/>
      <c r="NGS1079" s="19"/>
      <c r="NGT1079" s="16"/>
      <c r="NHA1079" s="19"/>
      <c r="NHB1079" s="16"/>
      <c r="NHI1079" s="19"/>
      <c r="NHJ1079" s="16"/>
      <c r="NHQ1079" s="19"/>
      <c r="NHR1079" s="16"/>
      <c r="NHY1079" s="19"/>
      <c r="NHZ1079" s="16"/>
      <c r="NIG1079" s="19"/>
      <c r="NIH1079" s="16"/>
      <c r="NIO1079" s="19"/>
      <c r="NIP1079" s="16"/>
      <c r="NIW1079" s="19"/>
      <c r="NIX1079" s="16"/>
      <c r="NJE1079" s="19"/>
      <c r="NJF1079" s="16"/>
      <c r="NJM1079" s="19"/>
      <c r="NJN1079" s="16"/>
      <c r="NJU1079" s="19"/>
      <c r="NJV1079" s="16"/>
      <c r="NKC1079" s="19"/>
      <c r="NKD1079" s="16"/>
      <c r="NKK1079" s="19"/>
      <c r="NKL1079" s="16"/>
      <c r="NKS1079" s="19"/>
      <c r="NKT1079" s="16"/>
      <c r="NLA1079" s="19"/>
      <c r="NLB1079" s="16"/>
      <c r="NLI1079" s="19"/>
      <c r="NLJ1079" s="16"/>
      <c r="NLQ1079" s="19"/>
      <c r="NLR1079" s="16"/>
      <c r="NLY1079" s="19"/>
      <c r="NLZ1079" s="16"/>
      <c r="NMG1079" s="19"/>
      <c r="NMH1079" s="16"/>
      <c r="NMO1079" s="19"/>
      <c r="NMP1079" s="16"/>
      <c r="NMW1079" s="19"/>
      <c r="NMX1079" s="16"/>
      <c r="NNE1079" s="19"/>
      <c r="NNF1079" s="16"/>
      <c r="NNM1079" s="19"/>
      <c r="NNN1079" s="16"/>
      <c r="NNU1079" s="19"/>
      <c r="NNV1079" s="16"/>
      <c r="NOC1079" s="19"/>
      <c r="NOD1079" s="16"/>
      <c r="NOK1079" s="19"/>
      <c r="NOL1079" s="16"/>
      <c r="NOS1079" s="19"/>
      <c r="NOT1079" s="16"/>
      <c r="NPA1079" s="19"/>
      <c r="NPB1079" s="16"/>
      <c r="NPI1079" s="19"/>
      <c r="NPJ1079" s="16"/>
      <c r="NPQ1079" s="19"/>
      <c r="NPR1079" s="16"/>
      <c r="NPY1079" s="19"/>
      <c r="NPZ1079" s="16"/>
      <c r="NQG1079" s="19"/>
      <c r="NQH1079" s="16"/>
      <c r="NQO1079" s="19"/>
      <c r="NQP1079" s="16"/>
      <c r="NQW1079" s="19"/>
      <c r="NQX1079" s="16"/>
      <c r="NRE1079" s="19"/>
      <c r="NRF1079" s="16"/>
      <c r="NRM1079" s="19"/>
      <c r="NRN1079" s="16"/>
      <c r="NRU1079" s="19"/>
      <c r="NRV1079" s="16"/>
      <c r="NSC1079" s="19"/>
      <c r="NSD1079" s="16"/>
      <c r="NSK1079" s="19"/>
      <c r="NSL1079" s="16"/>
      <c r="NSS1079" s="19"/>
      <c r="NST1079" s="16"/>
      <c r="NTA1079" s="19"/>
      <c r="NTB1079" s="16"/>
      <c r="NTI1079" s="19"/>
      <c r="NTJ1079" s="16"/>
      <c r="NTQ1079" s="19"/>
      <c r="NTR1079" s="16"/>
      <c r="NTY1079" s="19"/>
      <c r="NTZ1079" s="16"/>
      <c r="NUG1079" s="19"/>
      <c r="NUH1079" s="16"/>
      <c r="NUO1079" s="19"/>
      <c r="NUP1079" s="16"/>
      <c r="NUW1079" s="19"/>
      <c r="NUX1079" s="16"/>
      <c r="NVE1079" s="19"/>
      <c r="NVF1079" s="16"/>
      <c r="NVM1079" s="19"/>
      <c r="NVN1079" s="16"/>
      <c r="NVU1079" s="19"/>
      <c r="NVV1079" s="16"/>
      <c r="NWC1079" s="19"/>
      <c r="NWD1079" s="16"/>
      <c r="NWK1079" s="19"/>
      <c r="NWL1079" s="16"/>
      <c r="NWS1079" s="19"/>
      <c r="NWT1079" s="16"/>
      <c r="NXA1079" s="19"/>
      <c r="NXB1079" s="16"/>
      <c r="NXI1079" s="19"/>
      <c r="NXJ1079" s="16"/>
      <c r="NXQ1079" s="19"/>
      <c r="NXR1079" s="16"/>
      <c r="NXY1079" s="19"/>
      <c r="NXZ1079" s="16"/>
      <c r="NYG1079" s="19"/>
      <c r="NYH1079" s="16"/>
      <c r="NYO1079" s="19"/>
      <c r="NYP1079" s="16"/>
      <c r="NYW1079" s="19"/>
      <c r="NYX1079" s="16"/>
      <c r="NZE1079" s="19"/>
      <c r="NZF1079" s="16"/>
      <c r="NZM1079" s="19"/>
      <c r="NZN1079" s="16"/>
      <c r="NZU1079" s="19"/>
      <c r="NZV1079" s="16"/>
      <c r="OAC1079" s="19"/>
      <c r="OAD1079" s="16"/>
      <c r="OAK1079" s="19"/>
      <c r="OAL1079" s="16"/>
      <c r="OAS1079" s="19"/>
      <c r="OAT1079" s="16"/>
      <c r="OBA1079" s="19"/>
      <c r="OBB1079" s="16"/>
      <c r="OBI1079" s="19"/>
      <c r="OBJ1079" s="16"/>
      <c r="OBQ1079" s="19"/>
      <c r="OBR1079" s="16"/>
      <c r="OBY1079" s="19"/>
      <c r="OBZ1079" s="16"/>
      <c r="OCG1079" s="19"/>
      <c r="OCH1079" s="16"/>
      <c r="OCO1079" s="19"/>
      <c r="OCP1079" s="16"/>
      <c r="OCW1079" s="19"/>
      <c r="OCX1079" s="16"/>
      <c r="ODE1079" s="19"/>
      <c r="ODF1079" s="16"/>
      <c r="ODM1079" s="19"/>
      <c r="ODN1079" s="16"/>
      <c r="ODU1079" s="19"/>
      <c r="ODV1079" s="16"/>
      <c r="OEC1079" s="19"/>
      <c r="OED1079" s="16"/>
      <c r="OEK1079" s="19"/>
      <c r="OEL1079" s="16"/>
      <c r="OES1079" s="19"/>
      <c r="OET1079" s="16"/>
      <c r="OFA1079" s="19"/>
      <c r="OFB1079" s="16"/>
      <c r="OFI1079" s="19"/>
      <c r="OFJ1079" s="16"/>
      <c r="OFQ1079" s="19"/>
      <c r="OFR1079" s="16"/>
      <c r="OFY1079" s="19"/>
      <c r="OFZ1079" s="16"/>
      <c r="OGG1079" s="19"/>
      <c r="OGH1079" s="16"/>
      <c r="OGO1079" s="19"/>
      <c r="OGP1079" s="16"/>
      <c r="OGW1079" s="19"/>
      <c r="OGX1079" s="16"/>
      <c r="OHE1079" s="19"/>
      <c r="OHF1079" s="16"/>
      <c r="OHM1079" s="19"/>
      <c r="OHN1079" s="16"/>
      <c r="OHU1079" s="19"/>
      <c r="OHV1079" s="16"/>
      <c r="OIC1079" s="19"/>
      <c r="OID1079" s="16"/>
      <c r="OIK1079" s="19"/>
      <c r="OIL1079" s="16"/>
      <c r="OIS1079" s="19"/>
      <c r="OIT1079" s="16"/>
      <c r="OJA1079" s="19"/>
      <c r="OJB1079" s="16"/>
      <c r="OJI1079" s="19"/>
      <c r="OJJ1079" s="16"/>
      <c r="OJQ1079" s="19"/>
      <c r="OJR1079" s="16"/>
      <c r="OJY1079" s="19"/>
      <c r="OJZ1079" s="16"/>
      <c r="OKG1079" s="19"/>
      <c r="OKH1079" s="16"/>
      <c r="OKO1079" s="19"/>
      <c r="OKP1079" s="16"/>
      <c r="OKW1079" s="19"/>
      <c r="OKX1079" s="16"/>
      <c r="OLE1079" s="19"/>
      <c r="OLF1079" s="16"/>
      <c r="OLM1079" s="19"/>
      <c r="OLN1079" s="16"/>
      <c r="OLU1079" s="19"/>
      <c r="OLV1079" s="16"/>
      <c r="OMC1079" s="19"/>
      <c r="OMD1079" s="16"/>
      <c r="OMK1079" s="19"/>
      <c r="OML1079" s="16"/>
      <c r="OMS1079" s="19"/>
      <c r="OMT1079" s="16"/>
      <c r="ONA1079" s="19"/>
      <c r="ONB1079" s="16"/>
      <c r="ONI1079" s="19"/>
      <c r="ONJ1079" s="16"/>
      <c r="ONQ1079" s="19"/>
      <c r="ONR1079" s="16"/>
      <c r="ONY1079" s="19"/>
      <c r="ONZ1079" s="16"/>
      <c r="OOG1079" s="19"/>
      <c r="OOH1079" s="16"/>
      <c r="OOO1079" s="19"/>
      <c r="OOP1079" s="16"/>
      <c r="OOW1079" s="19"/>
      <c r="OOX1079" s="16"/>
      <c r="OPE1079" s="19"/>
      <c r="OPF1079" s="16"/>
      <c r="OPM1079" s="19"/>
      <c r="OPN1079" s="16"/>
      <c r="OPU1079" s="19"/>
      <c r="OPV1079" s="16"/>
      <c r="OQC1079" s="19"/>
      <c r="OQD1079" s="16"/>
      <c r="OQK1079" s="19"/>
      <c r="OQL1079" s="16"/>
      <c r="OQS1079" s="19"/>
      <c r="OQT1079" s="16"/>
      <c r="ORA1079" s="19"/>
      <c r="ORB1079" s="16"/>
      <c r="ORI1079" s="19"/>
      <c r="ORJ1079" s="16"/>
      <c r="ORQ1079" s="19"/>
      <c r="ORR1079" s="16"/>
      <c r="ORY1079" s="19"/>
      <c r="ORZ1079" s="16"/>
      <c r="OSG1079" s="19"/>
      <c r="OSH1079" s="16"/>
      <c r="OSO1079" s="19"/>
      <c r="OSP1079" s="16"/>
      <c r="OSW1079" s="19"/>
      <c r="OSX1079" s="16"/>
      <c r="OTE1079" s="19"/>
      <c r="OTF1079" s="16"/>
      <c r="OTM1079" s="19"/>
      <c r="OTN1079" s="16"/>
      <c r="OTU1079" s="19"/>
      <c r="OTV1079" s="16"/>
      <c r="OUC1079" s="19"/>
      <c r="OUD1079" s="16"/>
      <c r="OUK1079" s="19"/>
      <c r="OUL1079" s="16"/>
      <c r="OUS1079" s="19"/>
      <c r="OUT1079" s="16"/>
      <c r="OVA1079" s="19"/>
      <c r="OVB1079" s="16"/>
      <c r="OVI1079" s="19"/>
      <c r="OVJ1079" s="16"/>
      <c r="OVQ1079" s="19"/>
      <c r="OVR1079" s="16"/>
      <c r="OVY1079" s="19"/>
      <c r="OVZ1079" s="16"/>
      <c r="OWG1079" s="19"/>
      <c r="OWH1079" s="16"/>
      <c r="OWO1079" s="19"/>
      <c r="OWP1079" s="16"/>
      <c r="OWW1079" s="19"/>
      <c r="OWX1079" s="16"/>
      <c r="OXE1079" s="19"/>
      <c r="OXF1079" s="16"/>
      <c r="OXM1079" s="19"/>
      <c r="OXN1079" s="16"/>
      <c r="OXU1079" s="19"/>
      <c r="OXV1079" s="16"/>
      <c r="OYC1079" s="19"/>
      <c r="OYD1079" s="16"/>
      <c r="OYK1079" s="19"/>
      <c r="OYL1079" s="16"/>
      <c r="OYS1079" s="19"/>
      <c r="OYT1079" s="16"/>
      <c r="OZA1079" s="19"/>
      <c r="OZB1079" s="16"/>
      <c r="OZI1079" s="19"/>
      <c r="OZJ1079" s="16"/>
      <c r="OZQ1079" s="19"/>
      <c r="OZR1079" s="16"/>
      <c r="OZY1079" s="19"/>
      <c r="OZZ1079" s="16"/>
      <c r="PAG1079" s="19"/>
      <c r="PAH1079" s="16"/>
      <c r="PAO1079" s="19"/>
      <c r="PAP1079" s="16"/>
      <c r="PAW1079" s="19"/>
      <c r="PAX1079" s="16"/>
      <c r="PBE1079" s="19"/>
      <c r="PBF1079" s="16"/>
      <c r="PBM1079" s="19"/>
      <c r="PBN1079" s="16"/>
      <c r="PBU1079" s="19"/>
      <c r="PBV1079" s="16"/>
      <c r="PCC1079" s="19"/>
      <c r="PCD1079" s="16"/>
      <c r="PCK1079" s="19"/>
      <c r="PCL1079" s="16"/>
      <c r="PCS1079" s="19"/>
      <c r="PCT1079" s="16"/>
      <c r="PDA1079" s="19"/>
      <c r="PDB1079" s="16"/>
      <c r="PDI1079" s="19"/>
      <c r="PDJ1079" s="16"/>
      <c r="PDQ1079" s="19"/>
      <c r="PDR1079" s="16"/>
      <c r="PDY1079" s="19"/>
      <c r="PDZ1079" s="16"/>
      <c r="PEG1079" s="19"/>
      <c r="PEH1079" s="16"/>
      <c r="PEO1079" s="19"/>
      <c r="PEP1079" s="16"/>
      <c r="PEW1079" s="19"/>
      <c r="PEX1079" s="16"/>
      <c r="PFE1079" s="19"/>
      <c r="PFF1079" s="16"/>
      <c r="PFM1079" s="19"/>
      <c r="PFN1079" s="16"/>
      <c r="PFU1079" s="19"/>
      <c r="PFV1079" s="16"/>
      <c r="PGC1079" s="19"/>
      <c r="PGD1079" s="16"/>
      <c r="PGK1079" s="19"/>
      <c r="PGL1079" s="16"/>
      <c r="PGS1079" s="19"/>
      <c r="PGT1079" s="16"/>
      <c r="PHA1079" s="19"/>
      <c r="PHB1079" s="16"/>
      <c r="PHI1079" s="19"/>
      <c r="PHJ1079" s="16"/>
      <c r="PHQ1079" s="19"/>
      <c r="PHR1079" s="16"/>
      <c r="PHY1079" s="19"/>
      <c r="PHZ1079" s="16"/>
      <c r="PIG1079" s="19"/>
      <c r="PIH1079" s="16"/>
      <c r="PIO1079" s="19"/>
      <c r="PIP1079" s="16"/>
      <c r="PIW1079" s="19"/>
      <c r="PIX1079" s="16"/>
      <c r="PJE1079" s="19"/>
      <c r="PJF1079" s="16"/>
      <c r="PJM1079" s="19"/>
      <c r="PJN1079" s="16"/>
      <c r="PJU1079" s="19"/>
      <c r="PJV1079" s="16"/>
      <c r="PKC1079" s="19"/>
      <c r="PKD1079" s="16"/>
      <c r="PKK1079" s="19"/>
      <c r="PKL1079" s="16"/>
      <c r="PKS1079" s="19"/>
      <c r="PKT1079" s="16"/>
      <c r="PLA1079" s="19"/>
      <c r="PLB1079" s="16"/>
      <c r="PLI1079" s="19"/>
      <c r="PLJ1079" s="16"/>
      <c r="PLQ1079" s="19"/>
      <c r="PLR1079" s="16"/>
      <c r="PLY1079" s="19"/>
      <c r="PLZ1079" s="16"/>
      <c r="PMG1079" s="19"/>
      <c r="PMH1079" s="16"/>
      <c r="PMO1079" s="19"/>
      <c r="PMP1079" s="16"/>
      <c r="PMW1079" s="19"/>
      <c r="PMX1079" s="16"/>
      <c r="PNE1079" s="19"/>
      <c r="PNF1079" s="16"/>
      <c r="PNM1079" s="19"/>
      <c r="PNN1079" s="16"/>
      <c r="PNU1079" s="19"/>
      <c r="PNV1079" s="16"/>
      <c r="POC1079" s="19"/>
      <c r="POD1079" s="16"/>
      <c r="POK1079" s="19"/>
      <c r="POL1079" s="16"/>
      <c r="POS1079" s="19"/>
      <c r="POT1079" s="16"/>
      <c r="PPA1079" s="19"/>
      <c r="PPB1079" s="16"/>
      <c r="PPI1079" s="19"/>
      <c r="PPJ1079" s="16"/>
      <c r="PPQ1079" s="19"/>
      <c r="PPR1079" s="16"/>
      <c r="PPY1079" s="19"/>
      <c r="PPZ1079" s="16"/>
      <c r="PQG1079" s="19"/>
      <c r="PQH1079" s="16"/>
      <c r="PQO1079" s="19"/>
      <c r="PQP1079" s="16"/>
      <c r="PQW1079" s="19"/>
      <c r="PQX1079" s="16"/>
      <c r="PRE1079" s="19"/>
      <c r="PRF1079" s="16"/>
      <c r="PRM1079" s="19"/>
      <c r="PRN1079" s="16"/>
      <c r="PRU1079" s="19"/>
      <c r="PRV1079" s="16"/>
      <c r="PSC1079" s="19"/>
      <c r="PSD1079" s="16"/>
      <c r="PSK1079" s="19"/>
      <c r="PSL1079" s="16"/>
      <c r="PSS1079" s="19"/>
      <c r="PST1079" s="16"/>
      <c r="PTA1079" s="19"/>
      <c r="PTB1079" s="16"/>
      <c r="PTI1079" s="19"/>
      <c r="PTJ1079" s="16"/>
      <c r="PTQ1079" s="19"/>
      <c r="PTR1079" s="16"/>
      <c r="PTY1079" s="19"/>
      <c r="PTZ1079" s="16"/>
      <c r="PUG1079" s="19"/>
      <c r="PUH1079" s="16"/>
      <c r="PUO1079" s="19"/>
      <c r="PUP1079" s="16"/>
      <c r="PUW1079" s="19"/>
      <c r="PUX1079" s="16"/>
      <c r="PVE1079" s="19"/>
      <c r="PVF1079" s="16"/>
      <c r="PVM1079" s="19"/>
      <c r="PVN1079" s="16"/>
      <c r="PVU1079" s="19"/>
      <c r="PVV1079" s="16"/>
      <c r="PWC1079" s="19"/>
      <c r="PWD1079" s="16"/>
      <c r="PWK1079" s="19"/>
      <c r="PWL1079" s="16"/>
      <c r="PWS1079" s="19"/>
      <c r="PWT1079" s="16"/>
      <c r="PXA1079" s="19"/>
      <c r="PXB1079" s="16"/>
      <c r="PXI1079" s="19"/>
      <c r="PXJ1079" s="16"/>
      <c r="PXQ1079" s="19"/>
      <c r="PXR1079" s="16"/>
      <c r="PXY1079" s="19"/>
      <c r="PXZ1079" s="16"/>
      <c r="PYG1079" s="19"/>
      <c r="PYH1079" s="16"/>
      <c r="PYO1079" s="19"/>
      <c r="PYP1079" s="16"/>
      <c r="PYW1079" s="19"/>
      <c r="PYX1079" s="16"/>
      <c r="PZE1079" s="19"/>
      <c r="PZF1079" s="16"/>
      <c r="PZM1079" s="19"/>
      <c r="PZN1079" s="16"/>
      <c r="PZU1079" s="19"/>
      <c r="PZV1079" s="16"/>
      <c r="QAC1079" s="19"/>
      <c r="QAD1079" s="16"/>
      <c r="QAK1079" s="19"/>
      <c r="QAL1079" s="16"/>
      <c r="QAS1079" s="19"/>
      <c r="QAT1079" s="16"/>
      <c r="QBA1079" s="19"/>
      <c r="QBB1079" s="16"/>
      <c r="QBI1079" s="19"/>
      <c r="QBJ1079" s="16"/>
      <c r="QBQ1079" s="19"/>
      <c r="QBR1079" s="16"/>
      <c r="QBY1079" s="19"/>
      <c r="QBZ1079" s="16"/>
      <c r="QCG1079" s="19"/>
      <c r="QCH1079" s="16"/>
      <c r="QCO1079" s="19"/>
      <c r="QCP1079" s="16"/>
      <c r="QCW1079" s="19"/>
      <c r="QCX1079" s="16"/>
      <c r="QDE1079" s="19"/>
      <c r="QDF1079" s="16"/>
      <c r="QDM1079" s="19"/>
      <c r="QDN1079" s="16"/>
      <c r="QDU1079" s="19"/>
      <c r="QDV1079" s="16"/>
      <c r="QEC1079" s="19"/>
      <c r="QED1079" s="16"/>
      <c r="QEK1079" s="19"/>
      <c r="QEL1079" s="16"/>
      <c r="QES1079" s="19"/>
      <c r="QET1079" s="16"/>
      <c r="QFA1079" s="19"/>
      <c r="QFB1079" s="16"/>
      <c r="QFI1079" s="19"/>
      <c r="QFJ1079" s="16"/>
      <c r="QFQ1079" s="19"/>
      <c r="QFR1079" s="16"/>
      <c r="QFY1079" s="19"/>
      <c r="QFZ1079" s="16"/>
      <c r="QGG1079" s="19"/>
      <c r="QGH1079" s="16"/>
      <c r="QGO1079" s="19"/>
      <c r="QGP1079" s="16"/>
      <c r="QGW1079" s="19"/>
      <c r="QGX1079" s="16"/>
      <c r="QHE1079" s="19"/>
      <c r="QHF1079" s="16"/>
      <c r="QHM1079" s="19"/>
      <c r="QHN1079" s="16"/>
      <c r="QHU1079" s="19"/>
      <c r="QHV1079" s="16"/>
      <c r="QIC1079" s="19"/>
      <c r="QID1079" s="16"/>
      <c r="QIK1079" s="19"/>
      <c r="QIL1079" s="16"/>
      <c r="QIS1079" s="19"/>
      <c r="QIT1079" s="16"/>
      <c r="QJA1079" s="19"/>
      <c r="QJB1079" s="16"/>
      <c r="QJI1079" s="19"/>
      <c r="QJJ1079" s="16"/>
      <c r="QJQ1079" s="19"/>
      <c r="QJR1079" s="16"/>
      <c r="QJY1079" s="19"/>
      <c r="QJZ1079" s="16"/>
      <c r="QKG1079" s="19"/>
      <c r="QKH1079" s="16"/>
      <c r="QKO1079" s="19"/>
      <c r="QKP1079" s="16"/>
      <c r="QKW1079" s="19"/>
      <c r="QKX1079" s="16"/>
      <c r="QLE1079" s="19"/>
      <c r="QLF1079" s="16"/>
      <c r="QLM1079" s="19"/>
      <c r="QLN1079" s="16"/>
      <c r="QLU1079" s="19"/>
      <c r="QLV1079" s="16"/>
      <c r="QMC1079" s="19"/>
      <c r="QMD1079" s="16"/>
      <c r="QMK1079" s="19"/>
      <c r="QML1079" s="16"/>
      <c r="QMS1079" s="19"/>
      <c r="QMT1079" s="16"/>
      <c r="QNA1079" s="19"/>
      <c r="QNB1079" s="16"/>
      <c r="QNI1079" s="19"/>
      <c r="QNJ1079" s="16"/>
      <c r="QNQ1079" s="19"/>
      <c r="QNR1079" s="16"/>
      <c r="QNY1079" s="19"/>
      <c r="QNZ1079" s="16"/>
      <c r="QOG1079" s="19"/>
      <c r="QOH1079" s="16"/>
      <c r="QOO1079" s="19"/>
      <c r="QOP1079" s="16"/>
      <c r="QOW1079" s="19"/>
      <c r="QOX1079" s="16"/>
      <c r="QPE1079" s="19"/>
      <c r="QPF1079" s="16"/>
      <c r="QPM1079" s="19"/>
      <c r="QPN1079" s="16"/>
      <c r="QPU1079" s="19"/>
      <c r="QPV1079" s="16"/>
      <c r="QQC1079" s="19"/>
      <c r="QQD1079" s="16"/>
      <c r="QQK1079" s="19"/>
      <c r="QQL1079" s="16"/>
      <c r="QQS1079" s="19"/>
      <c r="QQT1079" s="16"/>
      <c r="QRA1079" s="19"/>
      <c r="QRB1079" s="16"/>
      <c r="QRI1079" s="19"/>
      <c r="QRJ1079" s="16"/>
      <c r="QRQ1079" s="19"/>
      <c r="QRR1079" s="16"/>
      <c r="QRY1079" s="19"/>
      <c r="QRZ1079" s="16"/>
      <c r="QSG1079" s="19"/>
      <c r="QSH1079" s="16"/>
      <c r="QSO1079" s="19"/>
      <c r="QSP1079" s="16"/>
      <c r="QSW1079" s="19"/>
      <c r="QSX1079" s="16"/>
      <c r="QTE1079" s="19"/>
      <c r="QTF1079" s="16"/>
      <c r="QTM1079" s="19"/>
      <c r="QTN1079" s="16"/>
      <c r="QTU1079" s="19"/>
      <c r="QTV1079" s="16"/>
      <c r="QUC1079" s="19"/>
      <c r="QUD1079" s="16"/>
      <c r="QUK1079" s="19"/>
      <c r="QUL1079" s="16"/>
      <c r="QUS1079" s="19"/>
      <c r="QUT1079" s="16"/>
      <c r="QVA1079" s="19"/>
      <c r="QVB1079" s="16"/>
      <c r="QVI1079" s="19"/>
      <c r="QVJ1079" s="16"/>
      <c r="QVQ1079" s="19"/>
      <c r="QVR1079" s="16"/>
      <c r="QVY1079" s="19"/>
      <c r="QVZ1079" s="16"/>
      <c r="QWG1079" s="19"/>
      <c r="QWH1079" s="16"/>
      <c r="QWO1079" s="19"/>
      <c r="QWP1079" s="16"/>
      <c r="QWW1079" s="19"/>
      <c r="QWX1079" s="16"/>
      <c r="QXE1079" s="19"/>
      <c r="QXF1079" s="16"/>
      <c r="QXM1079" s="19"/>
      <c r="QXN1079" s="16"/>
      <c r="QXU1079" s="19"/>
      <c r="QXV1079" s="16"/>
      <c r="QYC1079" s="19"/>
      <c r="QYD1079" s="16"/>
      <c r="QYK1079" s="19"/>
      <c r="QYL1079" s="16"/>
      <c r="QYS1079" s="19"/>
      <c r="QYT1079" s="16"/>
      <c r="QZA1079" s="19"/>
      <c r="QZB1079" s="16"/>
      <c r="QZI1079" s="19"/>
      <c r="QZJ1079" s="16"/>
      <c r="QZQ1079" s="19"/>
      <c r="QZR1079" s="16"/>
      <c r="QZY1079" s="19"/>
      <c r="QZZ1079" s="16"/>
      <c r="RAG1079" s="19"/>
      <c r="RAH1079" s="16"/>
      <c r="RAO1079" s="19"/>
      <c r="RAP1079" s="16"/>
      <c r="RAW1079" s="19"/>
      <c r="RAX1079" s="16"/>
      <c r="RBE1079" s="19"/>
      <c r="RBF1079" s="16"/>
      <c r="RBM1079" s="19"/>
      <c r="RBN1079" s="16"/>
      <c r="RBU1079" s="19"/>
      <c r="RBV1079" s="16"/>
      <c r="RCC1079" s="19"/>
      <c r="RCD1079" s="16"/>
      <c r="RCK1079" s="19"/>
      <c r="RCL1079" s="16"/>
      <c r="RCS1079" s="19"/>
      <c r="RCT1079" s="16"/>
      <c r="RDA1079" s="19"/>
      <c r="RDB1079" s="16"/>
      <c r="RDI1079" s="19"/>
      <c r="RDJ1079" s="16"/>
      <c r="RDQ1079" s="19"/>
      <c r="RDR1079" s="16"/>
      <c r="RDY1079" s="19"/>
      <c r="RDZ1079" s="16"/>
      <c r="REG1079" s="19"/>
      <c r="REH1079" s="16"/>
      <c r="REO1079" s="19"/>
      <c r="REP1079" s="16"/>
      <c r="REW1079" s="19"/>
      <c r="REX1079" s="16"/>
      <c r="RFE1079" s="19"/>
      <c r="RFF1079" s="16"/>
      <c r="RFM1079" s="19"/>
      <c r="RFN1079" s="16"/>
      <c r="RFU1079" s="19"/>
      <c r="RFV1079" s="16"/>
      <c r="RGC1079" s="19"/>
      <c r="RGD1079" s="16"/>
      <c r="RGK1079" s="19"/>
      <c r="RGL1079" s="16"/>
      <c r="RGS1079" s="19"/>
      <c r="RGT1079" s="16"/>
      <c r="RHA1079" s="19"/>
      <c r="RHB1079" s="16"/>
      <c r="RHI1079" s="19"/>
      <c r="RHJ1079" s="16"/>
      <c r="RHQ1079" s="19"/>
      <c r="RHR1079" s="16"/>
      <c r="RHY1079" s="19"/>
      <c r="RHZ1079" s="16"/>
      <c r="RIG1079" s="19"/>
      <c r="RIH1079" s="16"/>
      <c r="RIO1079" s="19"/>
      <c r="RIP1079" s="16"/>
      <c r="RIW1079" s="19"/>
      <c r="RIX1079" s="16"/>
      <c r="RJE1079" s="19"/>
      <c r="RJF1079" s="16"/>
      <c r="RJM1079" s="19"/>
      <c r="RJN1079" s="16"/>
      <c r="RJU1079" s="19"/>
      <c r="RJV1079" s="16"/>
      <c r="RKC1079" s="19"/>
      <c r="RKD1079" s="16"/>
      <c r="RKK1079" s="19"/>
      <c r="RKL1079" s="16"/>
      <c r="RKS1079" s="19"/>
      <c r="RKT1079" s="16"/>
      <c r="RLA1079" s="19"/>
      <c r="RLB1079" s="16"/>
      <c r="RLI1079" s="19"/>
      <c r="RLJ1079" s="16"/>
      <c r="RLQ1079" s="19"/>
      <c r="RLR1079" s="16"/>
      <c r="RLY1079" s="19"/>
      <c r="RLZ1079" s="16"/>
      <c r="RMG1079" s="19"/>
      <c r="RMH1079" s="16"/>
      <c r="RMO1079" s="19"/>
      <c r="RMP1079" s="16"/>
      <c r="RMW1079" s="19"/>
      <c r="RMX1079" s="16"/>
      <c r="RNE1079" s="19"/>
      <c r="RNF1079" s="16"/>
      <c r="RNM1079" s="19"/>
      <c r="RNN1079" s="16"/>
      <c r="RNU1079" s="19"/>
      <c r="RNV1079" s="16"/>
      <c r="ROC1079" s="19"/>
      <c r="ROD1079" s="16"/>
      <c r="ROK1079" s="19"/>
      <c r="ROL1079" s="16"/>
      <c r="ROS1079" s="19"/>
      <c r="ROT1079" s="16"/>
      <c r="RPA1079" s="19"/>
      <c r="RPB1079" s="16"/>
      <c r="RPI1079" s="19"/>
      <c r="RPJ1079" s="16"/>
      <c r="RPQ1079" s="19"/>
      <c r="RPR1079" s="16"/>
      <c r="RPY1079" s="19"/>
      <c r="RPZ1079" s="16"/>
      <c r="RQG1079" s="19"/>
      <c r="RQH1079" s="16"/>
      <c r="RQO1079" s="19"/>
      <c r="RQP1079" s="16"/>
      <c r="RQW1079" s="19"/>
      <c r="RQX1079" s="16"/>
      <c r="RRE1079" s="19"/>
      <c r="RRF1079" s="16"/>
      <c r="RRM1079" s="19"/>
      <c r="RRN1079" s="16"/>
      <c r="RRU1079" s="19"/>
      <c r="RRV1079" s="16"/>
      <c r="RSC1079" s="19"/>
      <c r="RSD1079" s="16"/>
      <c r="RSK1079" s="19"/>
      <c r="RSL1079" s="16"/>
      <c r="RSS1079" s="19"/>
      <c r="RST1079" s="16"/>
      <c r="RTA1079" s="19"/>
      <c r="RTB1079" s="16"/>
      <c r="RTI1079" s="19"/>
      <c r="RTJ1079" s="16"/>
      <c r="RTQ1079" s="19"/>
      <c r="RTR1079" s="16"/>
      <c r="RTY1079" s="19"/>
      <c r="RTZ1079" s="16"/>
      <c r="RUG1079" s="19"/>
      <c r="RUH1079" s="16"/>
      <c r="RUO1079" s="19"/>
      <c r="RUP1079" s="16"/>
      <c r="RUW1079" s="19"/>
      <c r="RUX1079" s="16"/>
      <c r="RVE1079" s="19"/>
      <c r="RVF1079" s="16"/>
      <c r="RVM1079" s="19"/>
      <c r="RVN1079" s="16"/>
      <c r="RVU1079" s="19"/>
      <c r="RVV1079" s="16"/>
      <c r="RWC1079" s="19"/>
      <c r="RWD1079" s="16"/>
      <c r="RWK1079" s="19"/>
      <c r="RWL1079" s="16"/>
      <c r="RWS1079" s="19"/>
      <c r="RWT1079" s="16"/>
      <c r="RXA1079" s="19"/>
      <c r="RXB1079" s="16"/>
      <c r="RXI1079" s="19"/>
      <c r="RXJ1079" s="16"/>
      <c r="RXQ1079" s="19"/>
      <c r="RXR1079" s="16"/>
      <c r="RXY1079" s="19"/>
      <c r="RXZ1079" s="16"/>
      <c r="RYG1079" s="19"/>
      <c r="RYH1079" s="16"/>
      <c r="RYO1079" s="19"/>
      <c r="RYP1079" s="16"/>
      <c r="RYW1079" s="19"/>
      <c r="RYX1079" s="16"/>
      <c r="RZE1079" s="19"/>
      <c r="RZF1079" s="16"/>
      <c r="RZM1079" s="19"/>
      <c r="RZN1079" s="16"/>
      <c r="RZU1079" s="19"/>
      <c r="RZV1079" s="16"/>
      <c r="SAC1079" s="19"/>
      <c r="SAD1079" s="16"/>
      <c r="SAK1079" s="19"/>
      <c r="SAL1079" s="16"/>
      <c r="SAS1079" s="19"/>
      <c r="SAT1079" s="16"/>
      <c r="SBA1079" s="19"/>
      <c r="SBB1079" s="16"/>
      <c r="SBI1079" s="19"/>
      <c r="SBJ1079" s="16"/>
      <c r="SBQ1079" s="19"/>
      <c r="SBR1079" s="16"/>
      <c r="SBY1079" s="19"/>
      <c r="SBZ1079" s="16"/>
      <c r="SCG1079" s="19"/>
      <c r="SCH1079" s="16"/>
      <c r="SCO1079" s="19"/>
      <c r="SCP1079" s="16"/>
      <c r="SCW1079" s="19"/>
      <c r="SCX1079" s="16"/>
      <c r="SDE1079" s="19"/>
      <c r="SDF1079" s="16"/>
      <c r="SDM1079" s="19"/>
      <c r="SDN1079" s="16"/>
      <c r="SDU1079" s="19"/>
      <c r="SDV1079" s="16"/>
      <c r="SEC1079" s="19"/>
      <c r="SED1079" s="16"/>
      <c r="SEK1079" s="19"/>
      <c r="SEL1079" s="16"/>
      <c r="SES1079" s="19"/>
      <c r="SET1079" s="16"/>
      <c r="SFA1079" s="19"/>
      <c r="SFB1079" s="16"/>
      <c r="SFI1079" s="19"/>
      <c r="SFJ1079" s="16"/>
      <c r="SFQ1079" s="19"/>
      <c r="SFR1079" s="16"/>
      <c r="SFY1079" s="19"/>
      <c r="SFZ1079" s="16"/>
      <c r="SGG1079" s="19"/>
      <c r="SGH1079" s="16"/>
      <c r="SGO1079" s="19"/>
      <c r="SGP1079" s="16"/>
      <c r="SGW1079" s="19"/>
      <c r="SGX1079" s="16"/>
      <c r="SHE1079" s="19"/>
      <c r="SHF1079" s="16"/>
      <c r="SHM1079" s="19"/>
      <c r="SHN1079" s="16"/>
      <c r="SHU1079" s="19"/>
      <c r="SHV1079" s="16"/>
      <c r="SIC1079" s="19"/>
      <c r="SID1079" s="16"/>
      <c r="SIK1079" s="19"/>
      <c r="SIL1079" s="16"/>
      <c r="SIS1079" s="19"/>
      <c r="SIT1079" s="16"/>
      <c r="SJA1079" s="19"/>
      <c r="SJB1079" s="16"/>
      <c r="SJI1079" s="19"/>
      <c r="SJJ1079" s="16"/>
      <c r="SJQ1079" s="19"/>
      <c r="SJR1079" s="16"/>
      <c r="SJY1079" s="19"/>
      <c r="SJZ1079" s="16"/>
      <c r="SKG1079" s="19"/>
      <c r="SKH1079" s="16"/>
      <c r="SKO1079" s="19"/>
      <c r="SKP1079" s="16"/>
      <c r="SKW1079" s="19"/>
      <c r="SKX1079" s="16"/>
      <c r="SLE1079" s="19"/>
      <c r="SLF1079" s="16"/>
      <c r="SLM1079" s="19"/>
      <c r="SLN1079" s="16"/>
      <c r="SLU1079" s="19"/>
      <c r="SLV1079" s="16"/>
      <c r="SMC1079" s="19"/>
      <c r="SMD1079" s="16"/>
      <c r="SMK1079" s="19"/>
      <c r="SML1079" s="16"/>
      <c r="SMS1079" s="19"/>
      <c r="SMT1079" s="16"/>
      <c r="SNA1079" s="19"/>
      <c r="SNB1079" s="16"/>
      <c r="SNI1079" s="19"/>
      <c r="SNJ1079" s="16"/>
      <c r="SNQ1079" s="19"/>
      <c r="SNR1079" s="16"/>
      <c r="SNY1079" s="19"/>
      <c r="SNZ1079" s="16"/>
      <c r="SOG1079" s="19"/>
      <c r="SOH1079" s="16"/>
      <c r="SOO1079" s="19"/>
      <c r="SOP1079" s="16"/>
      <c r="SOW1079" s="19"/>
      <c r="SOX1079" s="16"/>
      <c r="SPE1079" s="19"/>
      <c r="SPF1079" s="16"/>
      <c r="SPM1079" s="19"/>
      <c r="SPN1079" s="16"/>
      <c r="SPU1079" s="19"/>
      <c r="SPV1079" s="16"/>
      <c r="SQC1079" s="19"/>
      <c r="SQD1079" s="16"/>
      <c r="SQK1079" s="19"/>
      <c r="SQL1079" s="16"/>
      <c r="SQS1079" s="19"/>
      <c r="SQT1079" s="16"/>
      <c r="SRA1079" s="19"/>
      <c r="SRB1079" s="16"/>
      <c r="SRI1079" s="19"/>
      <c r="SRJ1079" s="16"/>
      <c r="SRQ1079" s="19"/>
      <c r="SRR1079" s="16"/>
      <c r="SRY1079" s="19"/>
      <c r="SRZ1079" s="16"/>
      <c r="SSG1079" s="19"/>
      <c r="SSH1079" s="16"/>
      <c r="SSO1079" s="19"/>
      <c r="SSP1079" s="16"/>
      <c r="SSW1079" s="19"/>
      <c r="SSX1079" s="16"/>
      <c r="STE1079" s="19"/>
      <c r="STF1079" s="16"/>
      <c r="STM1079" s="19"/>
      <c r="STN1079" s="16"/>
      <c r="STU1079" s="19"/>
      <c r="STV1079" s="16"/>
      <c r="SUC1079" s="19"/>
      <c r="SUD1079" s="16"/>
      <c r="SUK1079" s="19"/>
      <c r="SUL1079" s="16"/>
      <c r="SUS1079" s="19"/>
      <c r="SUT1079" s="16"/>
      <c r="SVA1079" s="19"/>
      <c r="SVB1079" s="16"/>
      <c r="SVI1079" s="19"/>
      <c r="SVJ1079" s="16"/>
      <c r="SVQ1079" s="19"/>
      <c r="SVR1079" s="16"/>
      <c r="SVY1079" s="19"/>
      <c r="SVZ1079" s="16"/>
      <c r="SWG1079" s="19"/>
      <c r="SWH1079" s="16"/>
      <c r="SWO1079" s="19"/>
      <c r="SWP1079" s="16"/>
      <c r="SWW1079" s="19"/>
      <c r="SWX1079" s="16"/>
      <c r="SXE1079" s="19"/>
      <c r="SXF1079" s="16"/>
      <c r="SXM1079" s="19"/>
      <c r="SXN1079" s="16"/>
      <c r="SXU1079" s="19"/>
      <c r="SXV1079" s="16"/>
      <c r="SYC1079" s="19"/>
      <c r="SYD1079" s="16"/>
      <c r="SYK1079" s="19"/>
      <c r="SYL1079" s="16"/>
      <c r="SYS1079" s="19"/>
      <c r="SYT1079" s="16"/>
      <c r="SZA1079" s="19"/>
      <c r="SZB1079" s="16"/>
      <c r="SZI1079" s="19"/>
      <c r="SZJ1079" s="16"/>
      <c r="SZQ1079" s="19"/>
      <c r="SZR1079" s="16"/>
      <c r="SZY1079" s="19"/>
      <c r="SZZ1079" s="16"/>
      <c r="TAG1079" s="19"/>
      <c r="TAH1079" s="16"/>
      <c r="TAO1079" s="19"/>
      <c r="TAP1079" s="16"/>
      <c r="TAW1079" s="19"/>
      <c r="TAX1079" s="16"/>
      <c r="TBE1079" s="19"/>
      <c r="TBF1079" s="16"/>
      <c r="TBM1079" s="19"/>
      <c r="TBN1079" s="16"/>
      <c r="TBU1079" s="19"/>
      <c r="TBV1079" s="16"/>
      <c r="TCC1079" s="19"/>
      <c r="TCD1079" s="16"/>
      <c r="TCK1079" s="19"/>
      <c r="TCL1079" s="16"/>
      <c r="TCS1079" s="19"/>
      <c r="TCT1079" s="16"/>
      <c r="TDA1079" s="19"/>
      <c r="TDB1079" s="16"/>
      <c r="TDI1079" s="19"/>
      <c r="TDJ1079" s="16"/>
      <c r="TDQ1079" s="19"/>
      <c r="TDR1079" s="16"/>
      <c r="TDY1079" s="19"/>
      <c r="TDZ1079" s="16"/>
      <c r="TEG1079" s="19"/>
      <c r="TEH1079" s="16"/>
      <c r="TEO1079" s="19"/>
      <c r="TEP1079" s="16"/>
      <c r="TEW1079" s="19"/>
      <c r="TEX1079" s="16"/>
      <c r="TFE1079" s="19"/>
      <c r="TFF1079" s="16"/>
      <c r="TFM1079" s="19"/>
      <c r="TFN1079" s="16"/>
      <c r="TFU1079" s="19"/>
      <c r="TFV1079" s="16"/>
      <c r="TGC1079" s="19"/>
      <c r="TGD1079" s="16"/>
      <c r="TGK1079" s="19"/>
      <c r="TGL1079" s="16"/>
      <c r="TGS1079" s="19"/>
      <c r="TGT1079" s="16"/>
      <c r="THA1079" s="19"/>
      <c r="THB1079" s="16"/>
      <c r="THI1079" s="19"/>
      <c r="THJ1079" s="16"/>
      <c r="THQ1079" s="19"/>
      <c r="THR1079" s="16"/>
      <c r="THY1079" s="19"/>
      <c r="THZ1079" s="16"/>
      <c r="TIG1079" s="19"/>
      <c r="TIH1079" s="16"/>
      <c r="TIO1079" s="19"/>
      <c r="TIP1079" s="16"/>
      <c r="TIW1079" s="19"/>
      <c r="TIX1079" s="16"/>
      <c r="TJE1079" s="19"/>
      <c r="TJF1079" s="16"/>
      <c r="TJM1079" s="19"/>
      <c r="TJN1079" s="16"/>
      <c r="TJU1079" s="19"/>
      <c r="TJV1079" s="16"/>
      <c r="TKC1079" s="19"/>
      <c r="TKD1079" s="16"/>
      <c r="TKK1079" s="19"/>
      <c r="TKL1079" s="16"/>
      <c r="TKS1079" s="19"/>
      <c r="TKT1079" s="16"/>
      <c r="TLA1079" s="19"/>
      <c r="TLB1079" s="16"/>
      <c r="TLI1079" s="19"/>
      <c r="TLJ1079" s="16"/>
      <c r="TLQ1079" s="19"/>
      <c r="TLR1079" s="16"/>
      <c r="TLY1079" s="19"/>
      <c r="TLZ1079" s="16"/>
      <c r="TMG1079" s="19"/>
      <c r="TMH1079" s="16"/>
      <c r="TMO1079" s="19"/>
      <c r="TMP1079" s="16"/>
      <c r="TMW1079" s="19"/>
      <c r="TMX1079" s="16"/>
      <c r="TNE1079" s="19"/>
      <c r="TNF1079" s="16"/>
      <c r="TNM1079" s="19"/>
      <c r="TNN1079" s="16"/>
      <c r="TNU1079" s="19"/>
      <c r="TNV1079" s="16"/>
      <c r="TOC1079" s="19"/>
      <c r="TOD1079" s="16"/>
      <c r="TOK1079" s="19"/>
      <c r="TOL1079" s="16"/>
      <c r="TOS1079" s="19"/>
      <c r="TOT1079" s="16"/>
      <c r="TPA1079" s="19"/>
      <c r="TPB1079" s="16"/>
      <c r="TPI1079" s="19"/>
      <c r="TPJ1079" s="16"/>
      <c r="TPQ1079" s="19"/>
      <c r="TPR1079" s="16"/>
      <c r="TPY1079" s="19"/>
      <c r="TPZ1079" s="16"/>
      <c r="TQG1079" s="19"/>
      <c r="TQH1079" s="16"/>
      <c r="TQO1079" s="19"/>
      <c r="TQP1079" s="16"/>
      <c r="TQW1079" s="19"/>
      <c r="TQX1079" s="16"/>
      <c r="TRE1079" s="19"/>
      <c r="TRF1079" s="16"/>
      <c r="TRM1079" s="19"/>
      <c r="TRN1079" s="16"/>
      <c r="TRU1079" s="19"/>
      <c r="TRV1079" s="16"/>
      <c r="TSC1079" s="19"/>
      <c r="TSD1079" s="16"/>
      <c r="TSK1079" s="19"/>
      <c r="TSL1079" s="16"/>
      <c r="TSS1079" s="19"/>
      <c r="TST1079" s="16"/>
      <c r="TTA1079" s="19"/>
      <c r="TTB1079" s="16"/>
      <c r="TTI1079" s="19"/>
      <c r="TTJ1079" s="16"/>
      <c r="TTQ1079" s="19"/>
      <c r="TTR1079" s="16"/>
      <c r="TTY1079" s="19"/>
      <c r="TTZ1079" s="16"/>
      <c r="TUG1079" s="19"/>
      <c r="TUH1079" s="16"/>
      <c r="TUO1079" s="19"/>
      <c r="TUP1079" s="16"/>
      <c r="TUW1079" s="19"/>
      <c r="TUX1079" s="16"/>
      <c r="TVE1079" s="19"/>
      <c r="TVF1079" s="16"/>
      <c r="TVM1079" s="19"/>
      <c r="TVN1079" s="16"/>
      <c r="TVU1079" s="19"/>
      <c r="TVV1079" s="16"/>
      <c r="TWC1079" s="19"/>
      <c r="TWD1079" s="16"/>
      <c r="TWK1079" s="19"/>
      <c r="TWL1079" s="16"/>
      <c r="TWS1079" s="19"/>
      <c r="TWT1079" s="16"/>
      <c r="TXA1079" s="19"/>
      <c r="TXB1079" s="16"/>
      <c r="TXI1079" s="19"/>
      <c r="TXJ1079" s="16"/>
      <c r="TXQ1079" s="19"/>
      <c r="TXR1079" s="16"/>
      <c r="TXY1079" s="19"/>
      <c r="TXZ1079" s="16"/>
      <c r="TYG1079" s="19"/>
      <c r="TYH1079" s="16"/>
      <c r="TYO1079" s="19"/>
      <c r="TYP1079" s="16"/>
      <c r="TYW1079" s="19"/>
      <c r="TYX1079" s="16"/>
      <c r="TZE1079" s="19"/>
      <c r="TZF1079" s="16"/>
      <c r="TZM1079" s="19"/>
      <c r="TZN1079" s="16"/>
      <c r="TZU1079" s="19"/>
      <c r="TZV1079" s="16"/>
      <c r="UAC1079" s="19"/>
      <c r="UAD1079" s="16"/>
      <c r="UAK1079" s="19"/>
      <c r="UAL1079" s="16"/>
      <c r="UAS1079" s="19"/>
      <c r="UAT1079" s="16"/>
      <c r="UBA1079" s="19"/>
      <c r="UBB1079" s="16"/>
      <c r="UBI1079" s="19"/>
      <c r="UBJ1079" s="16"/>
      <c r="UBQ1079" s="19"/>
      <c r="UBR1079" s="16"/>
      <c r="UBY1079" s="19"/>
      <c r="UBZ1079" s="16"/>
      <c r="UCG1079" s="19"/>
      <c r="UCH1079" s="16"/>
      <c r="UCO1079" s="19"/>
      <c r="UCP1079" s="16"/>
      <c r="UCW1079" s="19"/>
      <c r="UCX1079" s="16"/>
      <c r="UDE1079" s="19"/>
      <c r="UDF1079" s="16"/>
      <c r="UDM1079" s="19"/>
      <c r="UDN1079" s="16"/>
      <c r="UDU1079" s="19"/>
      <c r="UDV1079" s="16"/>
      <c r="UEC1079" s="19"/>
      <c r="UED1079" s="16"/>
      <c r="UEK1079" s="19"/>
      <c r="UEL1079" s="16"/>
      <c r="UES1079" s="19"/>
      <c r="UET1079" s="16"/>
      <c r="UFA1079" s="19"/>
      <c r="UFB1079" s="16"/>
      <c r="UFI1079" s="19"/>
      <c r="UFJ1079" s="16"/>
      <c r="UFQ1079" s="19"/>
      <c r="UFR1079" s="16"/>
      <c r="UFY1079" s="19"/>
      <c r="UFZ1079" s="16"/>
      <c r="UGG1079" s="19"/>
      <c r="UGH1079" s="16"/>
      <c r="UGO1079" s="19"/>
      <c r="UGP1079" s="16"/>
      <c r="UGW1079" s="19"/>
      <c r="UGX1079" s="16"/>
      <c r="UHE1079" s="19"/>
      <c r="UHF1079" s="16"/>
      <c r="UHM1079" s="19"/>
      <c r="UHN1079" s="16"/>
      <c r="UHU1079" s="19"/>
      <c r="UHV1079" s="16"/>
      <c r="UIC1079" s="19"/>
      <c r="UID1079" s="16"/>
      <c r="UIK1079" s="19"/>
      <c r="UIL1079" s="16"/>
      <c r="UIS1079" s="19"/>
      <c r="UIT1079" s="16"/>
      <c r="UJA1079" s="19"/>
      <c r="UJB1079" s="16"/>
      <c r="UJI1079" s="19"/>
      <c r="UJJ1079" s="16"/>
      <c r="UJQ1079" s="19"/>
      <c r="UJR1079" s="16"/>
      <c r="UJY1079" s="19"/>
      <c r="UJZ1079" s="16"/>
      <c r="UKG1079" s="19"/>
      <c r="UKH1079" s="16"/>
      <c r="UKO1079" s="19"/>
      <c r="UKP1079" s="16"/>
      <c r="UKW1079" s="19"/>
      <c r="UKX1079" s="16"/>
      <c r="ULE1079" s="19"/>
      <c r="ULF1079" s="16"/>
      <c r="ULM1079" s="19"/>
      <c r="ULN1079" s="16"/>
      <c r="ULU1079" s="19"/>
      <c r="ULV1079" s="16"/>
      <c r="UMC1079" s="19"/>
      <c r="UMD1079" s="16"/>
      <c r="UMK1079" s="19"/>
      <c r="UML1079" s="16"/>
      <c r="UMS1079" s="19"/>
      <c r="UMT1079" s="16"/>
      <c r="UNA1079" s="19"/>
      <c r="UNB1079" s="16"/>
      <c r="UNI1079" s="19"/>
      <c r="UNJ1079" s="16"/>
      <c r="UNQ1079" s="19"/>
      <c r="UNR1079" s="16"/>
      <c r="UNY1079" s="19"/>
      <c r="UNZ1079" s="16"/>
      <c r="UOG1079" s="19"/>
      <c r="UOH1079" s="16"/>
      <c r="UOO1079" s="19"/>
      <c r="UOP1079" s="16"/>
      <c r="UOW1079" s="19"/>
      <c r="UOX1079" s="16"/>
      <c r="UPE1079" s="19"/>
      <c r="UPF1079" s="16"/>
      <c r="UPM1079" s="19"/>
      <c r="UPN1079" s="16"/>
      <c r="UPU1079" s="19"/>
      <c r="UPV1079" s="16"/>
      <c r="UQC1079" s="19"/>
      <c r="UQD1079" s="16"/>
      <c r="UQK1079" s="19"/>
      <c r="UQL1079" s="16"/>
      <c r="UQS1079" s="19"/>
      <c r="UQT1079" s="16"/>
      <c r="URA1079" s="19"/>
      <c r="URB1079" s="16"/>
      <c r="URI1079" s="19"/>
      <c r="URJ1079" s="16"/>
      <c r="URQ1079" s="19"/>
      <c r="URR1079" s="16"/>
      <c r="URY1079" s="19"/>
      <c r="URZ1079" s="16"/>
      <c r="USG1079" s="19"/>
      <c r="USH1079" s="16"/>
      <c r="USO1079" s="19"/>
      <c r="USP1079" s="16"/>
      <c r="USW1079" s="19"/>
      <c r="USX1079" s="16"/>
      <c r="UTE1079" s="19"/>
      <c r="UTF1079" s="16"/>
      <c r="UTM1079" s="19"/>
      <c r="UTN1079" s="16"/>
      <c r="UTU1079" s="19"/>
      <c r="UTV1079" s="16"/>
      <c r="UUC1079" s="19"/>
      <c r="UUD1079" s="16"/>
      <c r="UUK1079" s="19"/>
      <c r="UUL1079" s="16"/>
      <c r="UUS1079" s="19"/>
      <c r="UUT1079" s="16"/>
      <c r="UVA1079" s="19"/>
      <c r="UVB1079" s="16"/>
      <c r="UVI1079" s="19"/>
      <c r="UVJ1079" s="16"/>
      <c r="UVQ1079" s="19"/>
      <c r="UVR1079" s="16"/>
      <c r="UVY1079" s="19"/>
      <c r="UVZ1079" s="16"/>
      <c r="UWG1079" s="19"/>
      <c r="UWH1079" s="16"/>
      <c r="UWO1079" s="19"/>
      <c r="UWP1079" s="16"/>
      <c r="UWW1079" s="19"/>
      <c r="UWX1079" s="16"/>
      <c r="UXE1079" s="19"/>
      <c r="UXF1079" s="16"/>
      <c r="UXM1079" s="19"/>
      <c r="UXN1079" s="16"/>
      <c r="UXU1079" s="19"/>
      <c r="UXV1079" s="16"/>
      <c r="UYC1079" s="19"/>
      <c r="UYD1079" s="16"/>
      <c r="UYK1079" s="19"/>
      <c r="UYL1079" s="16"/>
      <c r="UYS1079" s="19"/>
      <c r="UYT1079" s="16"/>
      <c r="UZA1079" s="19"/>
      <c r="UZB1079" s="16"/>
      <c r="UZI1079" s="19"/>
      <c r="UZJ1079" s="16"/>
      <c r="UZQ1079" s="19"/>
      <c r="UZR1079" s="16"/>
      <c r="UZY1079" s="19"/>
      <c r="UZZ1079" s="16"/>
      <c r="VAG1079" s="19"/>
      <c r="VAH1079" s="16"/>
      <c r="VAO1079" s="19"/>
      <c r="VAP1079" s="16"/>
      <c r="VAW1079" s="19"/>
      <c r="VAX1079" s="16"/>
      <c r="VBE1079" s="19"/>
      <c r="VBF1079" s="16"/>
      <c r="VBM1079" s="19"/>
      <c r="VBN1079" s="16"/>
      <c r="VBU1079" s="19"/>
      <c r="VBV1079" s="16"/>
      <c r="VCC1079" s="19"/>
      <c r="VCD1079" s="16"/>
      <c r="VCK1079" s="19"/>
      <c r="VCL1079" s="16"/>
      <c r="VCS1079" s="19"/>
      <c r="VCT1079" s="16"/>
      <c r="VDA1079" s="19"/>
      <c r="VDB1079" s="16"/>
      <c r="VDI1079" s="19"/>
      <c r="VDJ1079" s="16"/>
      <c r="VDQ1079" s="19"/>
      <c r="VDR1079" s="16"/>
      <c r="VDY1079" s="19"/>
      <c r="VDZ1079" s="16"/>
      <c r="VEG1079" s="19"/>
      <c r="VEH1079" s="16"/>
      <c r="VEO1079" s="19"/>
      <c r="VEP1079" s="16"/>
      <c r="VEW1079" s="19"/>
      <c r="VEX1079" s="16"/>
      <c r="VFE1079" s="19"/>
      <c r="VFF1079" s="16"/>
      <c r="VFM1079" s="19"/>
      <c r="VFN1079" s="16"/>
      <c r="VFU1079" s="19"/>
      <c r="VFV1079" s="16"/>
      <c r="VGC1079" s="19"/>
      <c r="VGD1079" s="16"/>
      <c r="VGK1079" s="19"/>
      <c r="VGL1079" s="16"/>
      <c r="VGS1079" s="19"/>
      <c r="VGT1079" s="16"/>
      <c r="VHA1079" s="19"/>
      <c r="VHB1079" s="16"/>
      <c r="VHI1079" s="19"/>
      <c r="VHJ1079" s="16"/>
      <c r="VHQ1079" s="19"/>
      <c r="VHR1079" s="16"/>
      <c r="VHY1079" s="19"/>
      <c r="VHZ1079" s="16"/>
      <c r="VIG1079" s="19"/>
      <c r="VIH1079" s="16"/>
      <c r="VIO1079" s="19"/>
      <c r="VIP1079" s="16"/>
      <c r="VIW1079" s="19"/>
      <c r="VIX1079" s="16"/>
      <c r="VJE1079" s="19"/>
      <c r="VJF1079" s="16"/>
      <c r="VJM1079" s="19"/>
      <c r="VJN1079" s="16"/>
      <c r="VJU1079" s="19"/>
      <c r="VJV1079" s="16"/>
      <c r="VKC1079" s="19"/>
      <c r="VKD1079" s="16"/>
      <c r="VKK1079" s="19"/>
      <c r="VKL1079" s="16"/>
      <c r="VKS1079" s="19"/>
      <c r="VKT1079" s="16"/>
      <c r="VLA1079" s="19"/>
      <c r="VLB1079" s="16"/>
      <c r="VLI1079" s="19"/>
      <c r="VLJ1079" s="16"/>
      <c r="VLQ1079" s="19"/>
      <c r="VLR1079" s="16"/>
      <c r="VLY1079" s="19"/>
      <c r="VLZ1079" s="16"/>
      <c r="VMG1079" s="19"/>
      <c r="VMH1079" s="16"/>
      <c r="VMO1079" s="19"/>
      <c r="VMP1079" s="16"/>
      <c r="VMW1079" s="19"/>
      <c r="VMX1079" s="16"/>
      <c r="VNE1079" s="19"/>
      <c r="VNF1079" s="16"/>
      <c r="VNM1079" s="19"/>
      <c r="VNN1079" s="16"/>
      <c r="VNU1079" s="19"/>
      <c r="VNV1079" s="16"/>
      <c r="VOC1079" s="19"/>
      <c r="VOD1079" s="16"/>
      <c r="VOK1079" s="19"/>
      <c r="VOL1079" s="16"/>
      <c r="VOS1079" s="19"/>
      <c r="VOT1079" s="16"/>
      <c r="VPA1079" s="19"/>
      <c r="VPB1079" s="16"/>
      <c r="VPI1079" s="19"/>
      <c r="VPJ1079" s="16"/>
      <c r="VPQ1079" s="19"/>
      <c r="VPR1079" s="16"/>
      <c r="VPY1079" s="19"/>
      <c r="VPZ1079" s="16"/>
      <c r="VQG1079" s="19"/>
      <c r="VQH1079" s="16"/>
      <c r="VQO1079" s="19"/>
      <c r="VQP1079" s="16"/>
      <c r="VQW1079" s="19"/>
      <c r="VQX1079" s="16"/>
      <c r="VRE1079" s="19"/>
      <c r="VRF1079" s="16"/>
      <c r="VRM1079" s="19"/>
      <c r="VRN1079" s="16"/>
      <c r="VRU1079" s="19"/>
      <c r="VRV1079" s="16"/>
      <c r="VSC1079" s="19"/>
      <c r="VSD1079" s="16"/>
      <c r="VSK1079" s="19"/>
      <c r="VSL1079" s="16"/>
      <c r="VSS1079" s="19"/>
      <c r="VST1079" s="16"/>
      <c r="VTA1079" s="19"/>
      <c r="VTB1079" s="16"/>
      <c r="VTI1079" s="19"/>
      <c r="VTJ1079" s="16"/>
      <c r="VTQ1079" s="19"/>
      <c r="VTR1079" s="16"/>
      <c r="VTY1079" s="19"/>
      <c r="VTZ1079" s="16"/>
      <c r="VUG1079" s="19"/>
      <c r="VUH1079" s="16"/>
      <c r="VUO1079" s="19"/>
      <c r="VUP1079" s="16"/>
      <c r="VUW1079" s="19"/>
      <c r="VUX1079" s="16"/>
      <c r="VVE1079" s="19"/>
      <c r="VVF1079" s="16"/>
      <c r="VVM1079" s="19"/>
      <c r="VVN1079" s="16"/>
      <c r="VVU1079" s="19"/>
      <c r="VVV1079" s="16"/>
      <c r="VWC1079" s="19"/>
      <c r="VWD1079" s="16"/>
      <c r="VWK1079" s="19"/>
      <c r="VWL1079" s="16"/>
      <c r="VWS1079" s="19"/>
      <c r="VWT1079" s="16"/>
      <c r="VXA1079" s="19"/>
      <c r="VXB1079" s="16"/>
      <c r="VXI1079" s="19"/>
      <c r="VXJ1079" s="16"/>
      <c r="VXQ1079" s="19"/>
      <c r="VXR1079" s="16"/>
      <c r="VXY1079" s="19"/>
      <c r="VXZ1079" s="16"/>
      <c r="VYG1079" s="19"/>
      <c r="VYH1079" s="16"/>
      <c r="VYO1079" s="19"/>
      <c r="VYP1079" s="16"/>
      <c r="VYW1079" s="19"/>
      <c r="VYX1079" s="16"/>
      <c r="VZE1079" s="19"/>
      <c r="VZF1079" s="16"/>
      <c r="VZM1079" s="19"/>
      <c r="VZN1079" s="16"/>
      <c r="VZU1079" s="19"/>
      <c r="VZV1079" s="16"/>
      <c r="WAC1079" s="19"/>
      <c r="WAD1079" s="16"/>
      <c r="WAK1079" s="19"/>
      <c r="WAL1079" s="16"/>
      <c r="WAS1079" s="19"/>
      <c r="WAT1079" s="16"/>
      <c r="WBA1079" s="19"/>
      <c r="WBB1079" s="16"/>
      <c r="WBI1079" s="19"/>
      <c r="WBJ1079" s="16"/>
      <c r="WBQ1079" s="19"/>
      <c r="WBR1079" s="16"/>
      <c r="WBY1079" s="19"/>
      <c r="WBZ1079" s="16"/>
      <c r="WCG1079" s="19"/>
      <c r="WCH1079" s="16"/>
      <c r="WCO1079" s="19"/>
      <c r="WCP1079" s="16"/>
      <c r="WCW1079" s="19"/>
      <c r="WCX1079" s="16"/>
      <c r="WDE1079" s="19"/>
      <c r="WDF1079" s="16"/>
      <c r="WDM1079" s="19"/>
      <c r="WDN1079" s="16"/>
      <c r="WDU1079" s="19"/>
      <c r="WDV1079" s="16"/>
      <c r="WEC1079" s="19"/>
      <c r="WED1079" s="16"/>
      <c r="WEK1079" s="19"/>
      <c r="WEL1079" s="16"/>
      <c r="WES1079" s="19"/>
      <c r="WET1079" s="16"/>
      <c r="WFA1079" s="19"/>
      <c r="WFB1079" s="16"/>
      <c r="WFI1079" s="19"/>
      <c r="WFJ1079" s="16"/>
      <c r="WFQ1079" s="19"/>
      <c r="WFR1079" s="16"/>
      <c r="WFY1079" s="19"/>
      <c r="WFZ1079" s="16"/>
      <c r="WGG1079" s="19"/>
      <c r="WGH1079" s="16"/>
      <c r="WGO1079" s="19"/>
      <c r="WGP1079" s="16"/>
      <c r="WGW1079" s="19"/>
      <c r="WGX1079" s="16"/>
      <c r="WHE1079" s="19"/>
      <c r="WHF1079" s="16"/>
      <c r="WHM1079" s="19"/>
      <c r="WHN1079" s="16"/>
      <c r="WHU1079" s="19"/>
      <c r="WHV1079" s="16"/>
      <c r="WIC1079" s="19"/>
      <c r="WID1079" s="16"/>
      <c r="WIK1079" s="19"/>
      <c r="WIL1079" s="16"/>
      <c r="WIS1079" s="19"/>
      <c r="WIT1079" s="16"/>
      <c r="WJA1079" s="19"/>
      <c r="WJB1079" s="16"/>
      <c r="WJI1079" s="19"/>
      <c r="WJJ1079" s="16"/>
      <c r="WJQ1079" s="19"/>
      <c r="WJR1079" s="16"/>
      <c r="WJY1079" s="19"/>
      <c r="WJZ1079" s="16"/>
      <c r="WKG1079" s="19"/>
      <c r="WKH1079" s="16"/>
      <c r="WKO1079" s="19"/>
      <c r="WKP1079" s="16"/>
      <c r="WKW1079" s="19"/>
      <c r="WKX1079" s="16"/>
      <c r="WLE1079" s="19"/>
      <c r="WLF1079" s="16"/>
      <c r="WLM1079" s="19"/>
      <c r="WLN1079" s="16"/>
      <c r="WLU1079" s="19"/>
      <c r="WLV1079" s="16"/>
      <c r="WMC1079" s="19"/>
      <c r="WMD1079" s="16"/>
      <c r="WMK1079" s="19"/>
      <c r="WML1079" s="16"/>
      <c r="WMS1079" s="19"/>
      <c r="WMT1079" s="16"/>
      <c r="WNA1079" s="19"/>
      <c r="WNB1079" s="16"/>
      <c r="WNI1079" s="19"/>
      <c r="WNJ1079" s="16"/>
      <c r="WNQ1079" s="19"/>
      <c r="WNR1079" s="16"/>
      <c r="WNY1079" s="19"/>
      <c r="WNZ1079" s="16"/>
      <c r="WOG1079" s="19"/>
      <c r="WOH1079" s="16"/>
      <c r="WOO1079" s="19"/>
      <c r="WOP1079" s="16"/>
      <c r="WOW1079" s="19"/>
      <c r="WOX1079" s="16"/>
      <c r="WPE1079" s="19"/>
      <c r="WPF1079" s="16"/>
      <c r="WPM1079" s="19"/>
      <c r="WPN1079" s="16"/>
      <c r="WPU1079" s="19"/>
      <c r="WPV1079" s="16"/>
      <c r="WQC1079" s="19"/>
      <c r="WQD1079" s="16"/>
      <c r="WQK1079" s="19"/>
      <c r="WQL1079" s="16"/>
      <c r="WQS1079" s="19"/>
      <c r="WQT1079" s="16"/>
      <c r="WRA1079" s="19"/>
      <c r="WRB1079" s="16"/>
      <c r="WRI1079" s="19"/>
      <c r="WRJ1079" s="16"/>
      <c r="WRQ1079" s="19"/>
      <c r="WRR1079" s="16"/>
      <c r="WRY1079" s="19"/>
      <c r="WRZ1079" s="16"/>
      <c r="WSG1079" s="19"/>
      <c r="WSH1079" s="16"/>
      <c r="WSO1079" s="19"/>
      <c r="WSP1079" s="16"/>
      <c r="WSW1079" s="19"/>
      <c r="WSX1079" s="16"/>
      <c r="WTE1079" s="19"/>
      <c r="WTF1079" s="16"/>
      <c r="WTM1079" s="19"/>
      <c r="WTN1079" s="16"/>
      <c r="WTU1079" s="19"/>
      <c r="WTV1079" s="16"/>
      <c r="WUC1079" s="19"/>
      <c r="WUD1079" s="16"/>
      <c r="WUK1079" s="19"/>
      <c r="WUL1079" s="16"/>
      <c r="WUS1079" s="19"/>
      <c r="WUT1079" s="16"/>
      <c r="WVA1079" s="19"/>
      <c r="WVB1079" s="16"/>
      <c r="WVI1079" s="19"/>
      <c r="WVJ1079" s="16"/>
      <c r="WVQ1079" s="19"/>
      <c r="WVR1079" s="16"/>
      <c r="WVY1079" s="19"/>
      <c r="WVZ1079" s="16"/>
      <c r="WWG1079" s="19"/>
      <c r="WWH1079" s="16"/>
      <c r="WWO1079" s="19"/>
      <c r="WWP1079" s="16"/>
      <c r="WWW1079" s="19"/>
      <c r="WWX1079" s="16"/>
      <c r="WXE1079" s="19"/>
      <c r="WXF1079" s="16"/>
      <c r="WXM1079" s="19"/>
      <c r="WXN1079" s="16"/>
      <c r="WXU1079" s="19"/>
      <c r="WXV1079" s="16"/>
      <c r="WYC1079" s="19"/>
      <c r="WYD1079" s="16"/>
      <c r="WYK1079" s="19"/>
      <c r="WYL1079" s="16"/>
      <c r="WYS1079" s="19"/>
      <c r="WYT1079" s="16"/>
      <c r="WZA1079" s="19"/>
      <c r="WZB1079" s="16"/>
      <c r="WZI1079" s="19"/>
      <c r="WZJ1079" s="16"/>
      <c r="WZQ1079" s="19"/>
      <c r="WZR1079" s="16"/>
      <c r="WZY1079" s="19"/>
      <c r="WZZ1079" s="16"/>
      <c r="XAG1079" s="19"/>
      <c r="XAH1079" s="16"/>
      <c r="XAO1079" s="19"/>
      <c r="XAP1079" s="16"/>
      <c r="XAW1079" s="19"/>
      <c r="XAX1079" s="16"/>
      <c r="XBE1079" s="19"/>
      <c r="XBF1079" s="16"/>
      <c r="XBM1079" s="19"/>
      <c r="XBN1079" s="16"/>
      <c r="XBU1079" s="19"/>
      <c r="XBV1079" s="16"/>
      <c r="XCC1079" s="19"/>
      <c r="XCD1079" s="16"/>
      <c r="XCK1079" s="19"/>
      <c r="XCL1079" s="16"/>
      <c r="XCS1079" s="19"/>
      <c r="XCT1079" s="16"/>
      <c r="XDA1079" s="19"/>
      <c r="XDB1079" s="16"/>
      <c r="XDI1079" s="19"/>
      <c r="XDJ1079" s="16"/>
      <c r="XDQ1079" s="19"/>
      <c r="XDR1079" s="16"/>
      <c r="XDY1079" s="19"/>
      <c r="XDZ1079" s="16"/>
      <c r="XEG1079" s="19"/>
      <c r="XEH1079" s="16"/>
      <c r="XEO1079" s="19"/>
      <c r="XEP1079" s="16"/>
      <c r="XEW1079" s="19"/>
      <c r="XEX1079" s="16"/>
    </row>
    <row r="1087" spans="1:1018 1025:2042 2049:3066 3073:4090 4097:5114 5121:6138 6145:7162 7169:8186 8193:9210 9217:10234 10241:11258 11265:12282 12289:13306 13313:14330 14337:15354 15361:16378" s="42" customFormat="1" x14ac:dyDescent="0.2">
      <c r="A1087" s="1"/>
      <c r="B1087" s="2"/>
      <c r="C1087" s="3"/>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G1087" s="19"/>
      <c r="AH1087" s="16"/>
      <c r="AO1087" s="19"/>
      <c r="AP1087" s="16"/>
      <c r="AW1087" s="19"/>
      <c r="AX1087" s="16"/>
      <c r="BE1087" s="19"/>
      <c r="BF1087" s="16"/>
      <c r="BM1087" s="19"/>
      <c r="BN1087" s="16"/>
      <c r="BU1087" s="19"/>
      <c r="BV1087" s="16"/>
      <c r="CC1087" s="19"/>
      <c r="CD1087" s="16"/>
      <c r="CK1087" s="19"/>
      <c r="CL1087" s="16"/>
      <c r="CS1087" s="19"/>
      <c r="CT1087" s="16"/>
      <c r="DA1087" s="19"/>
      <c r="DB1087" s="16"/>
      <c r="DI1087" s="19"/>
      <c r="DJ1087" s="16"/>
      <c r="DQ1087" s="19"/>
      <c r="DR1087" s="16"/>
      <c r="DY1087" s="19"/>
      <c r="DZ1087" s="16"/>
      <c r="EG1087" s="19"/>
      <c r="EH1087" s="16"/>
      <c r="EO1087" s="19"/>
      <c r="EP1087" s="16"/>
      <c r="EW1087" s="19"/>
      <c r="EX1087" s="16"/>
      <c r="FE1087" s="19"/>
      <c r="FF1087" s="16"/>
      <c r="FM1087" s="19"/>
      <c r="FN1087" s="16"/>
      <c r="FU1087" s="19"/>
      <c r="FV1087" s="16"/>
      <c r="GC1087" s="19"/>
      <c r="GD1087" s="16"/>
      <c r="GK1087" s="19"/>
      <c r="GL1087" s="16"/>
      <c r="GS1087" s="19"/>
      <c r="GT1087" s="16"/>
      <c r="HA1087" s="19"/>
      <c r="HB1087" s="16"/>
      <c r="HI1087" s="19"/>
      <c r="HJ1087" s="16"/>
      <c r="HQ1087" s="19"/>
      <c r="HR1087" s="16"/>
      <c r="HY1087" s="19"/>
      <c r="HZ1087" s="16"/>
      <c r="IG1087" s="19"/>
      <c r="IH1087" s="16"/>
      <c r="IO1087" s="19"/>
      <c r="IP1087" s="16"/>
      <c r="IW1087" s="19"/>
      <c r="IX1087" s="16"/>
      <c r="JE1087" s="19"/>
      <c r="JF1087" s="16"/>
      <c r="JM1087" s="19"/>
      <c r="JN1087" s="16"/>
      <c r="JU1087" s="19"/>
      <c r="JV1087" s="16"/>
      <c r="KC1087" s="19"/>
      <c r="KD1087" s="16"/>
      <c r="KK1087" s="19"/>
      <c r="KL1087" s="16"/>
      <c r="KS1087" s="19"/>
      <c r="KT1087" s="16"/>
      <c r="LA1087" s="19"/>
      <c r="LB1087" s="16"/>
      <c r="LI1087" s="19"/>
      <c r="LJ1087" s="16"/>
      <c r="LQ1087" s="19"/>
      <c r="LR1087" s="16"/>
      <c r="LY1087" s="19"/>
      <c r="LZ1087" s="16"/>
      <c r="MG1087" s="19"/>
      <c r="MH1087" s="16"/>
      <c r="MO1087" s="19"/>
      <c r="MP1087" s="16"/>
      <c r="MW1087" s="19"/>
      <c r="MX1087" s="16"/>
      <c r="NE1087" s="19"/>
      <c r="NF1087" s="16"/>
      <c r="NM1087" s="19"/>
      <c r="NN1087" s="16"/>
      <c r="NU1087" s="19"/>
      <c r="NV1087" s="16"/>
      <c r="OC1087" s="19"/>
      <c r="OD1087" s="16"/>
      <c r="OK1087" s="19"/>
      <c r="OL1087" s="16"/>
      <c r="OS1087" s="19"/>
      <c r="OT1087" s="16"/>
      <c r="PA1087" s="19"/>
      <c r="PB1087" s="16"/>
      <c r="PI1087" s="19"/>
      <c r="PJ1087" s="16"/>
      <c r="PQ1087" s="19"/>
      <c r="PR1087" s="16"/>
      <c r="PY1087" s="19"/>
      <c r="PZ1087" s="16"/>
      <c r="QG1087" s="19"/>
      <c r="QH1087" s="16"/>
      <c r="QO1087" s="19"/>
      <c r="QP1087" s="16"/>
      <c r="QW1087" s="19"/>
      <c r="QX1087" s="16"/>
      <c r="RE1087" s="19"/>
      <c r="RF1087" s="16"/>
      <c r="RM1087" s="19"/>
      <c r="RN1087" s="16"/>
      <c r="RU1087" s="19"/>
      <c r="RV1087" s="16"/>
      <c r="SC1087" s="19"/>
      <c r="SD1087" s="16"/>
      <c r="SK1087" s="19"/>
      <c r="SL1087" s="16"/>
      <c r="SS1087" s="19"/>
      <c r="ST1087" s="16"/>
      <c r="TA1087" s="19"/>
      <c r="TB1087" s="16"/>
      <c r="TI1087" s="19"/>
      <c r="TJ1087" s="16"/>
      <c r="TQ1087" s="19"/>
      <c r="TR1087" s="16"/>
      <c r="TY1087" s="19"/>
      <c r="TZ1087" s="16"/>
      <c r="UG1087" s="19"/>
      <c r="UH1087" s="16"/>
      <c r="UO1087" s="19"/>
      <c r="UP1087" s="16"/>
      <c r="UW1087" s="19"/>
      <c r="UX1087" s="16"/>
      <c r="VE1087" s="19"/>
      <c r="VF1087" s="16"/>
      <c r="VM1087" s="19"/>
      <c r="VN1087" s="16"/>
      <c r="VU1087" s="19"/>
      <c r="VV1087" s="16"/>
      <c r="WC1087" s="19"/>
      <c r="WD1087" s="16"/>
      <c r="WK1087" s="19"/>
      <c r="WL1087" s="16"/>
      <c r="WS1087" s="19"/>
      <c r="WT1087" s="16"/>
      <c r="XA1087" s="19"/>
      <c r="XB1087" s="16"/>
      <c r="XI1087" s="19"/>
      <c r="XJ1087" s="16"/>
      <c r="XQ1087" s="19"/>
      <c r="XR1087" s="16"/>
      <c r="XY1087" s="19"/>
      <c r="XZ1087" s="16"/>
      <c r="YG1087" s="19"/>
      <c r="YH1087" s="16"/>
      <c r="YO1087" s="19"/>
      <c r="YP1087" s="16"/>
      <c r="YW1087" s="19"/>
      <c r="YX1087" s="16"/>
      <c r="ZE1087" s="19"/>
      <c r="ZF1087" s="16"/>
      <c r="ZM1087" s="19"/>
      <c r="ZN1087" s="16"/>
      <c r="ZU1087" s="19"/>
      <c r="ZV1087" s="16"/>
      <c r="AAC1087" s="19"/>
      <c r="AAD1087" s="16"/>
      <c r="AAK1087" s="19"/>
      <c r="AAL1087" s="16"/>
      <c r="AAS1087" s="19"/>
      <c r="AAT1087" s="16"/>
      <c r="ABA1087" s="19"/>
      <c r="ABB1087" s="16"/>
      <c r="ABI1087" s="19"/>
      <c r="ABJ1087" s="16"/>
      <c r="ABQ1087" s="19"/>
      <c r="ABR1087" s="16"/>
      <c r="ABY1087" s="19"/>
      <c r="ABZ1087" s="16"/>
      <c r="ACG1087" s="19"/>
      <c r="ACH1087" s="16"/>
      <c r="ACO1087" s="19"/>
      <c r="ACP1087" s="16"/>
      <c r="ACW1087" s="19"/>
      <c r="ACX1087" s="16"/>
      <c r="ADE1087" s="19"/>
      <c r="ADF1087" s="16"/>
      <c r="ADM1087" s="19"/>
      <c r="ADN1087" s="16"/>
      <c r="ADU1087" s="19"/>
      <c r="ADV1087" s="16"/>
      <c r="AEC1087" s="19"/>
      <c r="AED1087" s="16"/>
      <c r="AEK1087" s="19"/>
      <c r="AEL1087" s="16"/>
      <c r="AES1087" s="19"/>
      <c r="AET1087" s="16"/>
      <c r="AFA1087" s="19"/>
      <c r="AFB1087" s="16"/>
      <c r="AFI1087" s="19"/>
      <c r="AFJ1087" s="16"/>
      <c r="AFQ1087" s="19"/>
      <c r="AFR1087" s="16"/>
      <c r="AFY1087" s="19"/>
      <c r="AFZ1087" s="16"/>
      <c r="AGG1087" s="19"/>
      <c r="AGH1087" s="16"/>
      <c r="AGO1087" s="19"/>
      <c r="AGP1087" s="16"/>
      <c r="AGW1087" s="19"/>
      <c r="AGX1087" s="16"/>
      <c r="AHE1087" s="19"/>
      <c r="AHF1087" s="16"/>
      <c r="AHM1087" s="19"/>
      <c r="AHN1087" s="16"/>
      <c r="AHU1087" s="19"/>
      <c r="AHV1087" s="16"/>
      <c r="AIC1087" s="19"/>
      <c r="AID1087" s="16"/>
      <c r="AIK1087" s="19"/>
      <c r="AIL1087" s="16"/>
      <c r="AIS1087" s="19"/>
      <c r="AIT1087" s="16"/>
      <c r="AJA1087" s="19"/>
      <c r="AJB1087" s="16"/>
      <c r="AJI1087" s="19"/>
      <c r="AJJ1087" s="16"/>
      <c r="AJQ1087" s="19"/>
      <c r="AJR1087" s="16"/>
      <c r="AJY1087" s="19"/>
      <c r="AJZ1087" s="16"/>
      <c r="AKG1087" s="19"/>
      <c r="AKH1087" s="16"/>
      <c r="AKO1087" s="19"/>
      <c r="AKP1087" s="16"/>
      <c r="AKW1087" s="19"/>
      <c r="AKX1087" s="16"/>
      <c r="ALE1087" s="19"/>
      <c r="ALF1087" s="16"/>
      <c r="ALM1087" s="19"/>
      <c r="ALN1087" s="16"/>
      <c r="ALU1087" s="19"/>
      <c r="ALV1087" s="16"/>
      <c r="AMC1087" s="19"/>
      <c r="AMD1087" s="16"/>
      <c r="AMK1087" s="19"/>
      <c r="AML1087" s="16"/>
      <c r="AMS1087" s="19"/>
      <c r="AMT1087" s="16"/>
      <c r="ANA1087" s="19"/>
      <c r="ANB1087" s="16"/>
      <c r="ANI1087" s="19"/>
      <c r="ANJ1087" s="16"/>
      <c r="ANQ1087" s="19"/>
      <c r="ANR1087" s="16"/>
      <c r="ANY1087" s="19"/>
      <c r="ANZ1087" s="16"/>
      <c r="AOG1087" s="19"/>
      <c r="AOH1087" s="16"/>
      <c r="AOO1087" s="19"/>
      <c r="AOP1087" s="16"/>
      <c r="AOW1087" s="19"/>
      <c r="AOX1087" s="16"/>
      <c r="APE1087" s="19"/>
      <c r="APF1087" s="16"/>
      <c r="APM1087" s="19"/>
      <c r="APN1087" s="16"/>
      <c r="APU1087" s="19"/>
      <c r="APV1087" s="16"/>
      <c r="AQC1087" s="19"/>
      <c r="AQD1087" s="16"/>
      <c r="AQK1087" s="19"/>
      <c r="AQL1087" s="16"/>
      <c r="AQS1087" s="19"/>
      <c r="AQT1087" s="16"/>
      <c r="ARA1087" s="19"/>
      <c r="ARB1087" s="16"/>
      <c r="ARI1087" s="19"/>
      <c r="ARJ1087" s="16"/>
      <c r="ARQ1087" s="19"/>
      <c r="ARR1087" s="16"/>
      <c r="ARY1087" s="19"/>
      <c r="ARZ1087" s="16"/>
      <c r="ASG1087" s="19"/>
      <c r="ASH1087" s="16"/>
      <c r="ASO1087" s="19"/>
      <c r="ASP1087" s="16"/>
      <c r="ASW1087" s="19"/>
      <c r="ASX1087" s="16"/>
      <c r="ATE1087" s="19"/>
      <c r="ATF1087" s="16"/>
      <c r="ATM1087" s="19"/>
      <c r="ATN1087" s="16"/>
      <c r="ATU1087" s="19"/>
      <c r="ATV1087" s="16"/>
      <c r="AUC1087" s="19"/>
      <c r="AUD1087" s="16"/>
      <c r="AUK1087" s="19"/>
      <c r="AUL1087" s="16"/>
      <c r="AUS1087" s="19"/>
      <c r="AUT1087" s="16"/>
      <c r="AVA1087" s="19"/>
      <c r="AVB1087" s="16"/>
      <c r="AVI1087" s="19"/>
      <c r="AVJ1087" s="16"/>
      <c r="AVQ1087" s="19"/>
      <c r="AVR1087" s="16"/>
      <c r="AVY1087" s="19"/>
      <c r="AVZ1087" s="16"/>
      <c r="AWG1087" s="19"/>
      <c r="AWH1087" s="16"/>
      <c r="AWO1087" s="19"/>
      <c r="AWP1087" s="16"/>
      <c r="AWW1087" s="19"/>
      <c r="AWX1087" s="16"/>
      <c r="AXE1087" s="19"/>
      <c r="AXF1087" s="16"/>
      <c r="AXM1087" s="19"/>
      <c r="AXN1087" s="16"/>
      <c r="AXU1087" s="19"/>
      <c r="AXV1087" s="16"/>
      <c r="AYC1087" s="19"/>
      <c r="AYD1087" s="16"/>
      <c r="AYK1087" s="19"/>
      <c r="AYL1087" s="16"/>
      <c r="AYS1087" s="19"/>
      <c r="AYT1087" s="16"/>
      <c r="AZA1087" s="19"/>
      <c r="AZB1087" s="16"/>
      <c r="AZI1087" s="19"/>
      <c r="AZJ1087" s="16"/>
      <c r="AZQ1087" s="19"/>
      <c r="AZR1087" s="16"/>
      <c r="AZY1087" s="19"/>
      <c r="AZZ1087" s="16"/>
      <c r="BAG1087" s="19"/>
      <c r="BAH1087" s="16"/>
      <c r="BAO1087" s="19"/>
      <c r="BAP1087" s="16"/>
      <c r="BAW1087" s="19"/>
      <c r="BAX1087" s="16"/>
      <c r="BBE1087" s="19"/>
      <c r="BBF1087" s="16"/>
      <c r="BBM1087" s="19"/>
      <c r="BBN1087" s="16"/>
      <c r="BBU1087" s="19"/>
      <c r="BBV1087" s="16"/>
      <c r="BCC1087" s="19"/>
      <c r="BCD1087" s="16"/>
      <c r="BCK1087" s="19"/>
      <c r="BCL1087" s="16"/>
      <c r="BCS1087" s="19"/>
      <c r="BCT1087" s="16"/>
      <c r="BDA1087" s="19"/>
      <c r="BDB1087" s="16"/>
      <c r="BDI1087" s="19"/>
      <c r="BDJ1087" s="16"/>
      <c r="BDQ1087" s="19"/>
      <c r="BDR1087" s="16"/>
      <c r="BDY1087" s="19"/>
      <c r="BDZ1087" s="16"/>
      <c r="BEG1087" s="19"/>
      <c r="BEH1087" s="16"/>
      <c r="BEO1087" s="19"/>
      <c r="BEP1087" s="16"/>
      <c r="BEW1087" s="19"/>
      <c r="BEX1087" s="16"/>
      <c r="BFE1087" s="19"/>
      <c r="BFF1087" s="16"/>
      <c r="BFM1087" s="19"/>
      <c r="BFN1087" s="16"/>
      <c r="BFU1087" s="19"/>
      <c r="BFV1087" s="16"/>
      <c r="BGC1087" s="19"/>
      <c r="BGD1087" s="16"/>
      <c r="BGK1087" s="19"/>
      <c r="BGL1087" s="16"/>
      <c r="BGS1087" s="19"/>
      <c r="BGT1087" s="16"/>
      <c r="BHA1087" s="19"/>
      <c r="BHB1087" s="16"/>
      <c r="BHI1087" s="19"/>
      <c r="BHJ1087" s="16"/>
      <c r="BHQ1087" s="19"/>
      <c r="BHR1087" s="16"/>
      <c r="BHY1087" s="19"/>
      <c r="BHZ1087" s="16"/>
      <c r="BIG1087" s="19"/>
      <c r="BIH1087" s="16"/>
      <c r="BIO1087" s="19"/>
      <c r="BIP1087" s="16"/>
      <c r="BIW1087" s="19"/>
      <c r="BIX1087" s="16"/>
      <c r="BJE1087" s="19"/>
      <c r="BJF1087" s="16"/>
      <c r="BJM1087" s="19"/>
      <c r="BJN1087" s="16"/>
      <c r="BJU1087" s="19"/>
      <c r="BJV1087" s="16"/>
      <c r="BKC1087" s="19"/>
      <c r="BKD1087" s="16"/>
      <c r="BKK1087" s="19"/>
      <c r="BKL1087" s="16"/>
      <c r="BKS1087" s="19"/>
      <c r="BKT1087" s="16"/>
      <c r="BLA1087" s="19"/>
      <c r="BLB1087" s="16"/>
      <c r="BLI1087" s="19"/>
      <c r="BLJ1087" s="16"/>
      <c r="BLQ1087" s="19"/>
      <c r="BLR1087" s="16"/>
      <c r="BLY1087" s="19"/>
      <c r="BLZ1087" s="16"/>
      <c r="BMG1087" s="19"/>
      <c r="BMH1087" s="16"/>
      <c r="BMO1087" s="19"/>
      <c r="BMP1087" s="16"/>
      <c r="BMW1087" s="19"/>
      <c r="BMX1087" s="16"/>
      <c r="BNE1087" s="19"/>
      <c r="BNF1087" s="16"/>
      <c r="BNM1087" s="19"/>
      <c r="BNN1087" s="16"/>
      <c r="BNU1087" s="19"/>
      <c r="BNV1087" s="16"/>
      <c r="BOC1087" s="19"/>
      <c r="BOD1087" s="16"/>
      <c r="BOK1087" s="19"/>
      <c r="BOL1087" s="16"/>
      <c r="BOS1087" s="19"/>
      <c r="BOT1087" s="16"/>
      <c r="BPA1087" s="19"/>
      <c r="BPB1087" s="16"/>
      <c r="BPI1087" s="19"/>
      <c r="BPJ1087" s="16"/>
      <c r="BPQ1087" s="19"/>
      <c r="BPR1087" s="16"/>
      <c r="BPY1087" s="19"/>
      <c r="BPZ1087" s="16"/>
      <c r="BQG1087" s="19"/>
      <c r="BQH1087" s="16"/>
      <c r="BQO1087" s="19"/>
      <c r="BQP1087" s="16"/>
      <c r="BQW1087" s="19"/>
      <c r="BQX1087" s="16"/>
      <c r="BRE1087" s="19"/>
      <c r="BRF1087" s="16"/>
      <c r="BRM1087" s="19"/>
      <c r="BRN1087" s="16"/>
      <c r="BRU1087" s="19"/>
      <c r="BRV1087" s="16"/>
      <c r="BSC1087" s="19"/>
      <c r="BSD1087" s="16"/>
      <c r="BSK1087" s="19"/>
      <c r="BSL1087" s="16"/>
      <c r="BSS1087" s="19"/>
      <c r="BST1087" s="16"/>
      <c r="BTA1087" s="19"/>
      <c r="BTB1087" s="16"/>
      <c r="BTI1087" s="19"/>
      <c r="BTJ1087" s="16"/>
      <c r="BTQ1087" s="19"/>
      <c r="BTR1087" s="16"/>
      <c r="BTY1087" s="19"/>
      <c r="BTZ1087" s="16"/>
      <c r="BUG1087" s="19"/>
      <c r="BUH1087" s="16"/>
      <c r="BUO1087" s="19"/>
      <c r="BUP1087" s="16"/>
      <c r="BUW1087" s="19"/>
      <c r="BUX1087" s="16"/>
      <c r="BVE1087" s="19"/>
      <c r="BVF1087" s="16"/>
      <c r="BVM1087" s="19"/>
      <c r="BVN1087" s="16"/>
      <c r="BVU1087" s="19"/>
      <c r="BVV1087" s="16"/>
      <c r="BWC1087" s="19"/>
      <c r="BWD1087" s="16"/>
      <c r="BWK1087" s="19"/>
      <c r="BWL1087" s="16"/>
      <c r="BWS1087" s="19"/>
      <c r="BWT1087" s="16"/>
      <c r="BXA1087" s="19"/>
      <c r="BXB1087" s="16"/>
      <c r="BXI1087" s="19"/>
      <c r="BXJ1087" s="16"/>
      <c r="BXQ1087" s="19"/>
      <c r="BXR1087" s="16"/>
      <c r="BXY1087" s="19"/>
      <c r="BXZ1087" s="16"/>
      <c r="BYG1087" s="19"/>
      <c r="BYH1087" s="16"/>
      <c r="BYO1087" s="19"/>
      <c r="BYP1087" s="16"/>
      <c r="BYW1087" s="19"/>
      <c r="BYX1087" s="16"/>
      <c r="BZE1087" s="19"/>
      <c r="BZF1087" s="16"/>
      <c r="BZM1087" s="19"/>
      <c r="BZN1087" s="16"/>
      <c r="BZU1087" s="19"/>
      <c r="BZV1087" s="16"/>
      <c r="CAC1087" s="19"/>
      <c r="CAD1087" s="16"/>
      <c r="CAK1087" s="19"/>
      <c r="CAL1087" s="16"/>
      <c r="CAS1087" s="19"/>
      <c r="CAT1087" s="16"/>
      <c r="CBA1087" s="19"/>
      <c r="CBB1087" s="16"/>
      <c r="CBI1087" s="19"/>
      <c r="CBJ1087" s="16"/>
      <c r="CBQ1087" s="19"/>
      <c r="CBR1087" s="16"/>
      <c r="CBY1087" s="19"/>
      <c r="CBZ1087" s="16"/>
      <c r="CCG1087" s="19"/>
      <c r="CCH1087" s="16"/>
      <c r="CCO1087" s="19"/>
      <c r="CCP1087" s="16"/>
      <c r="CCW1087" s="19"/>
      <c r="CCX1087" s="16"/>
      <c r="CDE1087" s="19"/>
      <c r="CDF1087" s="16"/>
      <c r="CDM1087" s="19"/>
      <c r="CDN1087" s="16"/>
      <c r="CDU1087" s="19"/>
      <c r="CDV1087" s="16"/>
      <c r="CEC1087" s="19"/>
      <c r="CED1087" s="16"/>
      <c r="CEK1087" s="19"/>
      <c r="CEL1087" s="16"/>
      <c r="CES1087" s="19"/>
      <c r="CET1087" s="16"/>
      <c r="CFA1087" s="19"/>
      <c r="CFB1087" s="16"/>
      <c r="CFI1087" s="19"/>
      <c r="CFJ1087" s="16"/>
      <c r="CFQ1087" s="19"/>
      <c r="CFR1087" s="16"/>
      <c r="CFY1087" s="19"/>
      <c r="CFZ1087" s="16"/>
      <c r="CGG1087" s="19"/>
      <c r="CGH1087" s="16"/>
      <c r="CGO1087" s="19"/>
      <c r="CGP1087" s="16"/>
      <c r="CGW1087" s="19"/>
      <c r="CGX1087" s="16"/>
      <c r="CHE1087" s="19"/>
      <c r="CHF1087" s="16"/>
      <c r="CHM1087" s="19"/>
      <c r="CHN1087" s="16"/>
      <c r="CHU1087" s="19"/>
      <c r="CHV1087" s="16"/>
      <c r="CIC1087" s="19"/>
      <c r="CID1087" s="16"/>
      <c r="CIK1087" s="19"/>
      <c r="CIL1087" s="16"/>
      <c r="CIS1087" s="19"/>
      <c r="CIT1087" s="16"/>
      <c r="CJA1087" s="19"/>
      <c r="CJB1087" s="16"/>
      <c r="CJI1087" s="19"/>
      <c r="CJJ1087" s="16"/>
      <c r="CJQ1087" s="19"/>
      <c r="CJR1087" s="16"/>
      <c r="CJY1087" s="19"/>
      <c r="CJZ1087" s="16"/>
      <c r="CKG1087" s="19"/>
      <c r="CKH1087" s="16"/>
      <c r="CKO1087" s="19"/>
      <c r="CKP1087" s="16"/>
      <c r="CKW1087" s="19"/>
      <c r="CKX1087" s="16"/>
      <c r="CLE1087" s="19"/>
      <c r="CLF1087" s="16"/>
      <c r="CLM1087" s="19"/>
      <c r="CLN1087" s="16"/>
      <c r="CLU1087" s="19"/>
      <c r="CLV1087" s="16"/>
      <c r="CMC1087" s="19"/>
      <c r="CMD1087" s="16"/>
      <c r="CMK1087" s="19"/>
      <c r="CML1087" s="16"/>
      <c r="CMS1087" s="19"/>
      <c r="CMT1087" s="16"/>
      <c r="CNA1087" s="19"/>
      <c r="CNB1087" s="16"/>
      <c r="CNI1087" s="19"/>
      <c r="CNJ1087" s="16"/>
      <c r="CNQ1087" s="19"/>
      <c r="CNR1087" s="16"/>
      <c r="CNY1087" s="19"/>
      <c r="CNZ1087" s="16"/>
      <c r="COG1087" s="19"/>
      <c r="COH1087" s="16"/>
      <c r="COO1087" s="19"/>
      <c r="COP1087" s="16"/>
      <c r="COW1087" s="19"/>
      <c r="COX1087" s="16"/>
      <c r="CPE1087" s="19"/>
      <c r="CPF1087" s="16"/>
      <c r="CPM1087" s="19"/>
      <c r="CPN1087" s="16"/>
      <c r="CPU1087" s="19"/>
      <c r="CPV1087" s="16"/>
      <c r="CQC1087" s="19"/>
      <c r="CQD1087" s="16"/>
      <c r="CQK1087" s="19"/>
      <c r="CQL1087" s="16"/>
      <c r="CQS1087" s="19"/>
      <c r="CQT1087" s="16"/>
      <c r="CRA1087" s="19"/>
      <c r="CRB1087" s="16"/>
      <c r="CRI1087" s="19"/>
      <c r="CRJ1087" s="16"/>
      <c r="CRQ1087" s="19"/>
      <c r="CRR1087" s="16"/>
      <c r="CRY1087" s="19"/>
      <c r="CRZ1087" s="16"/>
      <c r="CSG1087" s="19"/>
      <c r="CSH1087" s="16"/>
      <c r="CSO1087" s="19"/>
      <c r="CSP1087" s="16"/>
      <c r="CSW1087" s="19"/>
      <c r="CSX1087" s="16"/>
      <c r="CTE1087" s="19"/>
      <c r="CTF1087" s="16"/>
      <c r="CTM1087" s="19"/>
      <c r="CTN1087" s="16"/>
      <c r="CTU1087" s="19"/>
      <c r="CTV1087" s="16"/>
      <c r="CUC1087" s="19"/>
      <c r="CUD1087" s="16"/>
      <c r="CUK1087" s="19"/>
      <c r="CUL1087" s="16"/>
      <c r="CUS1087" s="19"/>
      <c r="CUT1087" s="16"/>
      <c r="CVA1087" s="19"/>
      <c r="CVB1087" s="16"/>
      <c r="CVI1087" s="19"/>
      <c r="CVJ1087" s="16"/>
      <c r="CVQ1087" s="19"/>
      <c r="CVR1087" s="16"/>
      <c r="CVY1087" s="19"/>
      <c r="CVZ1087" s="16"/>
      <c r="CWG1087" s="19"/>
      <c r="CWH1087" s="16"/>
      <c r="CWO1087" s="19"/>
      <c r="CWP1087" s="16"/>
      <c r="CWW1087" s="19"/>
      <c r="CWX1087" s="16"/>
      <c r="CXE1087" s="19"/>
      <c r="CXF1087" s="16"/>
      <c r="CXM1087" s="19"/>
      <c r="CXN1087" s="16"/>
      <c r="CXU1087" s="19"/>
      <c r="CXV1087" s="16"/>
      <c r="CYC1087" s="19"/>
      <c r="CYD1087" s="16"/>
      <c r="CYK1087" s="19"/>
      <c r="CYL1087" s="16"/>
      <c r="CYS1087" s="19"/>
      <c r="CYT1087" s="16"/>
      <c r="CZA1087" s="19"/>
      <c r="CZB1087" s="16"/>
      <c r="CZI1087" s="19"/>
      <c r="CZJ1087" s="16"/>
      <c r="CZQ1087" s="19"/>
      <c r="CZR1087" s="16"/>
      <c r="CZY1087" s="19"/>
      <c r="CZZ1087" s="16"/>
      <c r="DAG1087" s="19"/>
      <c r="DAH1087" s="16"/>
      <c r="DAO1087" s="19"/>
      <c r="DAP1087" s="16"/>
      <c r="DAW1087" s="19"/>
      <c r="DAX1087" s="16"/>
      <c r="DBE1087" s="19"/>
      <c r="DBF1087" s="16"/>
      <c r="DBM1087" s="19"/>
      <c r="DBN1087" s="16"/>
      <c r="DBU1087" s="19"/>
      <c r="DBV1087" s="16"/>
      <c r="DCC1087" s="19"/>
      <c r="DCD1087" s="16"/>
      <c r="DCK1087" s="19"/>
      <c r="DCL1087" s="16"/>
      <c r="DCS1087" s="19"/>
      <c r="DCT1087" s="16"/>
      <c r="DDA1087" s="19"/>
      <c r="DDB1087" s="16"/>
      <c r="DDI1087" s="19"/>
      <c r="DDJ1087" s="16"/>
      <c r="DDQ1087" s="19"/>
      <c r="DDR1087" s="16"/>
      <c r="DDY1087" s="19"/>
      <c r="DDZ1087" s="16"/>
      <c r="DEG1087" s="19"/>
      <c r="DEH1087" s="16"/>
      <c r="DEO1087" s="19"/>
      <c r="DEP1087" s="16"/>
      <c r="DEW1087" s="19"/>
      <c r="DEX1087" s="16"/>
      <c r="DFE1087" s="19"/>
      <c r="DFF1087" s="16"/>
      <c r="DFM1087" s="19"/>
      <c r="DFN1087" s="16"/>
      <c r="DFU1087" s="19"/>
      <c r="DFV1087" s="16"/>
      <c r="DGC1087" s="19"/>
      <c r="DGD1087" s="16"/>
      <c r="DGK1087" s="19"/>
      <c r="DGL1087" s="16"/>
      <c r="DGS1087" s="19"/>
      <c r="DGT1087" s="16"/>
      <c r="DHA1087" s="19"/>
      <c r="DHB1087" s="16"/>
      <c r="DHI1087" s="19"/>
      <c r="DHJ1087" s="16"/>
      <c r="DHQ1087" s="19"/>
      <c r="DHR1087" s="16"/>
      <c r="DHY1087" s="19"/>
      <c r="DHZ1087" s="16"/>
      <c r="DIG1087" s="19"/>
      <c r="DIH1087" s="16"/>
      <c r="DIO1087" s="19"/>
      <c r="DIP1087" s="16"/>
      <c r="DIW1087" s="19"/>
      <c r="DIX1087" s="16"/>
      <c r="DJE1087" s="19"/>
      <c r="DJF1087" s="16"/>
      <c r="DJM1087" s="19"/>
      <c r="DJN1087" s="16"/>
      <c r="DJU1087" s="19"/>
      <c r="DJV1087" s="16"/>
      <c r="DKC1087" s="19"/>
      <c r="DKD1087" s="16"/>
      <c r="DKK1087" s="19"/>
      <c r="DKL1087" s="16"/>
      <c r="DKS1087" s="19"/>
      <c r="DKT1087" s="16"/>
      <c r="DLA1087" s="19"/>
      <c r="DLB1087" s="16"/>
      <c r="DLI1087" s="19"/>
      <c r="DLJ1087" s="16"/>
      <c r="DLQ1087" s="19"/>
      <c r="DLR1087" s="16"/>
      <c r="DLY1087" s="19"/>
      <c r="DLZ1087" s="16"/>
      <c r="DMG1087" s="19"/>
      <c r="DMH1087" s="16"/>
      <c r="DMO1087" s="19"/>
      <c r="DMP1087" s="16"/>
      <c r="DMW1087" s="19"/>
      <c r="DMX1087" s="16"/>
      <c r="DNE1087" s="19"/>
      <c r="DNF1087" s="16"/>
      <c r="DNM1087" s="19"/>
      <c r="DNN1087" s="16"/>
      <c r="DNU1087" s="19"/>
      <c r="DNV1087" s="16"/>
      <c r="DOC1087" s="19"/>
      <c r="DOD1087" s="16"/>
      <c r="DOK1087" s="19"/>
      <c r="DOL1087" s="16"/>
      <c r="DOS1087" s="19"/>
      <c r="DOT1087" s="16"/>
      <c r="DPA1087" s="19"/>
      <c r="DPB1087" s="16"/>
      <c r="DPI1087" s="19"/>
      <c r="DPJ1087" s="16"/>
      <c r="DPQ1087" s="19"/>
      <c r="DPR1087" s="16"/>
      <c r="DPY1087" s="19"/>
      <c r="DPZ1087" s="16"/>
      <c r="DQG1087" s="19"/>
      <c r="DQH1087" s="16"/>
      <c r="DQO1087" s="19"/>
      <c r="DQP1087" s="16"/>
      <c r="DQW1087" s="19"/>
      <c r="DQX1087" s="16"/>
      <c r="DRE1087" s="19"/>
      <c r="DRF1087" s="16"/>
      <c r="DRM1087" s="19"/>
      <c r="DRN1087" s="16"/>
      <c r="DRU1087" s="19"/>
      <c r="DRV1087" s="16"/>
      <c r="DSC1087" s="19"/>
      <c r="DSD1087" s="16"/>
      <c r="DSK1087" s="19"/>
      <c r="DSL1087" s="16"/>
      <c r="DSS1087" s="19"/>
      <c r="DST1087" s="16"/>
      <c r="DTA1087" s="19"/>
      <c r="DTB1087" s="16"/>
      <c r="DTI1087" s="19"/>
      <c r="DTJ1087" s="16"/>
      <c r="DTQ1087" s="19"/>
      <c r="DTR1087" s="16"/>
      <c r="DTY1087" s="19"/>
      <c r="DTZ1087" s="16"/>
      <c r="DUG1087" s="19"/>
      <c r="DUH1087" s="16"/>
      <c r="DUO1087" s="19"/>
      <c r="DUP1087" s="16"/>
      <c r="DUW1087" s="19"/>
      <c r="DUX1087" s="16"/>
      <c r="DVE1087" s="19"/>
      <c r="DVF1087" s="16"/>
      <c r="DVM1087" s="19"/>
      <c r="DVN1087" s="16"/>
      <c r="DVU1087" s="19"/>
      <c r="DVV1087" s="16"/>
      <c r="DWC1087" s="19"/>
      <c r="DWD1087" s="16"/>
      <c r="DWK1087" s="19"/>
      <c r="DWL1087" s="16"/>
      <c r="DWS1087" s="19"/>
      <c r="DWT1087" s="16"/>
      <c r="DXA1087" s="19"/>
      <c r="DXB1087" s="16"/>
      <c r="DXI1087" s="19"/>
      <c r="DXJ1087" s="16"/>
      <c r="DXQ1087" s="19"/>
      <c r="DXR1087" s="16"/>
      <c r="DXY1087" s="19"/>
      <c r="DXZ1087" s="16"/>
      <c r="DYG1087" s="19"/>
      <c r="DYH1087" s="16"/>
      <c r="DYO1087" s="19"/>
      <c r="DYP1087" s="16"/>
      <c r="DYW1087" s="19"/>
      <c r="DYX1087" s="16"/>
      <c r="DZE1087" s="19"/>
      <c r="DZF1087" s="16"/>
      <c r="DZM1087" s="19"/>
      <c r="DZN1087" s="16"/>
      <c r="DZU1087" s="19"/>
      <c r="DZV1087" s="16"/>
      <c r="EAC1087" s="19"/>
      <c r="EAD1087" s="16"/>
      <c r="EAK1087" s="19"/>
      <c r="EAL1087" s="16"/>
      <c r="EAS1087" s="19"/>
      <c r="EAT1087" s="16"/>
      <c r="EBA1087" s="19"/>
      <c r="EBB1087" s="16"/>
      <c r="EBI1087" s="19"/>
      <c r="EBJ1087" s="16"/>
      <c r="EBQ1087" s="19"/>
      <c r="EBR1087" s="16"/>
      <c r="EBY1087" s="19"/>
      <c r="EBZ1087" s="16"/>
      <c r="ECG1087" s="19"/>
      <c r="ECH1087" s="16"/>
      <c r="ECO1087" s="19"/>
      <c r="ECP1087" s="16"/>
      <c r="ECW1087" s="19"/>
      <c r="ECX1087" s="16"/>
      <c r="EDE1087" s="19"/>
      <c r="EDF1087" s="16"/>
      <c r="EDM1087" s="19"/>
      <c r="EDN1087" s="16"/>
      <c r="EDU1087" s="19"/>
      <c r="EDV1087" s="16"/>
      <c r="EEC1087" s="19"/>
      <c r="EED1087" s="16"/>
      <c r="EEK1087" s="19"/>
      <c r="EEL1087" s="16"/>
      <c r="EES1087" s="19"/>
      <c r="EET1087" s="16"/>
      <c r="EFA1087" s="19"/>
      <c r="EFB1087" s="16"/>
      <c r="EFI1087" s="19"/>
      <c r="EFJ1087" s="16"/>
      <c r="EFQ1087" s="19"/>
      <c r="EFR1087" s="16"/>
      <c r="EFY1087" s="19"/>
      <c r="EFZ1087" s="16"/>
      <c r="EGG1087" s="19"/>
      <c r="EGH1087" s="16"/>
      <c r="EGO1087" s="19"/>
      <c r="EGP1087" s="16"/>
      <c r="EGW1087" s="19"/>
      <c r="EGX1087" s="16"/>
      <c r="EHE1087" s="19"/>
      <c r="EHF1087" s="16"/>
      <c r="EHM1087" s="19"/>
      <c r="EHN1087" s="16"/>
      <c r="EHU1087" s="19"/>
      <c r="EHV1087" s="16"/>
      <c r="EIC1087" s="19"/>
      <c r="EID1087" s="16"/>
      <c r="EIK1087" s="19"/>
      <c r="EIL1087" s="16"/>
      <c r="EIS1087" s="19"/>
      <c r="EIT1087" s="16"/>
      <c r="EJA1087" s="19"/>
      <c r="EJB1087" s="16"/>
      <c r="EJI1087" s="19"/>
      <c r="EJJ1087" s="16"/>
      <c r="EJQ1087" s="19"/>
      <c r="EJR1087" s="16"/>
      <c r="EJY1087" s="19"/>
      <c r="EJZ1087" s="16"/>
      <c r="EKG1087" s="19"/>
      <c r="EKH1087" s="16"/>
      <c r="EKO1087" s="19"/>
      <c r="EKP1087" s="16"/>
      <c r="EKW1087" s="19"/>
      <c r="EKX1087" s="16"/>
      <c r="ELE1087" s="19"/>
      <c r="ELF1087" s="16"/>
      <c r="ELM1087" s="19"/>
      <c r="ELN1087" s="16"/>
      <c r="ELU1087" s="19"/>
      <c r="ELV1087" s="16"/>
      <c r="EMC1087" s="19"/>
      <c r="EMD1087" s="16"/>
      <c r="EMK1087" s="19"/>
      <c r="EML1087" s="16"/>
      <c r="EMS1087" s="19"/>
      <c r="EMT1087" s="16"/>
      <c r="ENA1087" s="19"/>
      <c r="ENB1087" s="16"/>
      <c r="ENI1087" s="19"/>
      <c r="ENJ1087" s="16"/>
      <c r="ENQ1087" s="19"/>
      <c r="ENR1087" s="16"/>
      <c r="ENY1087" s="19"/>
      <c r="ENZ1087" s="16"/>
      <c r="EOG1087" s="19"/>
      <c r="EOH1087" s="16"/>
      <c r="EOO1087" s="19"/>
      <c r="EOP1087" s="16"/>
      <c r="EOW1087" s="19"/>
      <c r="EOX1087" s="16"/>
      <c r="EPE1087" s="19"/>
      <c r="EPF1087" s="16"/>
      <c r="EPM1087" s="19"/>
      <c r="EPN1087" s="16"/>
      <c r="EPU1087" s="19"/>
      <c r="EPV1087" s="16"/>
      <c r="EQC1087" s="19"/>
      <c r="EQD1087" s="16"/>
      <c r="EQK1087" s="19"/>
      <c r="EQL1087" s="16"/>
      <c r="EQS1087" s="19"/>
      <c r="EQT1087" s="16"/>
      <c r="ERA1087" s="19"/>
      <c r="ERB1087" s="16"/>
      <c r="ERI1087" s="19"/>
      <c r="ERJ1087" s="16"/>
      <c r="ERQ1087" s="19"/>
      <c r="ERR1087" s="16"/>
      <c r="ERY1087" s="19"/>
      <c r="ERZ1087" s="16"/>
      <c r="ESG1087" s="19"/>
      <c r="ESH1087" s="16"/>
      <c r="ESO1087" s="19"/>
      <c r="ESP1087" s="16"/>
      <c r="ESW1087" s="19"/>
      <c r="ESX1087" s="16"/>
      <c r="ETE1087" s="19"/>
      <c r="ETF1087" s="16"/>
      <c r="ETM1087" s="19"/>
      <c r="ETN1087" s="16"/>
      <c r="ETU1087" s="19"/>
      <c r="ETV1087" s="16"/>
      <c r="EUC1087" s="19"/>
      <c r="EUD1087" s="16"/>
      <c r="EUK1087" s="19"/>
      <c r="EUL1087" s="16"/>
      <c r="EUS1087" s="19"/>
      <c r="EUT1087" s="16"/>
      <c r="EVA1087" s="19"/>
      <c r="EVB1087" s="16"/>
      <c r="EVI1087" s="19"/>
      <c r="EVJ1087" s="16"/>
      <c r="EVQ1087" s="19"/>
      <c r="EVR1087" s="16"/>
      <c r="EVY1087" s="19"/>
      <c r="EVZ1087" s="16"/>
      <c r="EWG1087" s="19"/>
      <c r="EWH1087" s="16"/>
      <c r="EWO1087" s="19"/>
      <c r="EWP1087" s="16"/>
      <c r="EWW1087" s="19"/>
      <c r="EWX1087" s="16"/>
      <c r="EXE1087" s="19"/>
      <c r="EXF1087" s="16"/>
      <c r="EXM1087" s="19"/>
      <c r="EXN1087" s="16"/>
      <c r="EXU1087" s="19"/>
      <c r="EXV1087" s="16"/>
      <c r="EYC1087" s="19"/>
      <c r="EYD1087" s="16"/>
      <c r="EYK1087" s="19"/>
      <c r="EYL1087" s="16"/>
      <c r="EYS1087" s="19"/>
      <c r="EYT1087" s="16"/>
      <c r="EZA1087" s="19"/>
      <c r="EZB1087" s="16"/>
      <c r="EZI1087" s="19"/>
      <c r="EZJ1087" s="16"/>
      <c r="EZQ1087" s="19"/>
      <c r="EZR1087" s="16"/>
      <c r="EZY1087" s="19"/>
      <c r="EZZ1087" s="16"/>
      <c r="FAG1087" s="19"/>
      <c r="FAH1087" s="16"/>
      <c r="FAO1087" s="19"/>
      <c r="FAP1087" s="16"/>
      <c r="FAW1087" s="19"/>
      <c r="FAX1087" s="16"/>
      <c r="FBE1087" s="19"/>
      <c r="FBF1087" s="16"/>
      <c r="FBM1087" s="19"/>
      <c r="FBN1087" s="16"/>
      <c r="FBU1087" s="19"/>
      <c r="FBV1087" s="16"/>
      <c r="FCC1087" s="19"/>
      <c r="FCD1087" s="16"/>
      <c r="FCK1087" s="19"/>
      <c r="FCL1087" s="16"/>
      <c r="FCS1087" s="19"/>
      <c r="FCT1087" s="16"/>
      <c r="FDA1087" s="19"/>
      <c r="FDB1087" s="16"/>
      <c r="FDI1087" s="19"/>
      <c r="FDJ1087" s="16"/>
      <c r="FDQ1087" s="19"/>
      <c r="FDR1087" s="16"/>
      <c r="FDY1087" s="19"/>
      <c r="FDZ1087" s="16"/>
      <c r="FEG1087" s="19"/>
      <c r="FEH1087" s="16"/>
      <c r="FEO1087" s="19"/>
      <c r="FEP1087" s="16"/>
      <c r="FEW1087" s="19"/>
      <c r="FEX1087" s="16"/>
      <c r="FFE1087" s="19"/>
      <c r="FFF1087" s="16"/>
      <c r="FFM1087" s="19"/>
      <c r="FFN1087" s="16"/>
      <c r="FFU1087" s="19"/>
      <c r="FFV1087" s="16"/>
      <c r="FGC1087" s="19"/>
      <c r="FGD1087" s="16"/>
      <c r="FGK1087" s="19"/>
      <c r="FGL1087" s="16"/>
      <c r="FGS1087" s="19"/>
      <c r="FGT1087" s="16"/>
      <c r="FHA1087" s="19"/>
      <c r="FHB1087" s="16"/>
      <c r="FHI1087" s="19"/>
      <c r="FHJ1087" s="16"/>
      <c r="FHQ1087" s="19"/>
      <c r="FHR1087" s="16"/>
      <c r="FHY1087" s="19"/>
      <c r="FHZ1087" s="16"/>
      <c r="FIG1087" s="19"/>
      <c r="FIH1087" s="16"/>
      <c r="FIO1087" s="19"/>
      <c r="FIP1087" s="16"/>
      <c r="FIW1087" s="19"/>
      <c r="FIX1087" s="16"/>
      <c r="FJE1087" s="19"/>
      <c r="FJF1087" s="16"/>
      <c r="FJM1087" s="19"/>
      <c r="FJN1087" s="16"/>
      <c r="FJU1087" s="19"/>
      <c r="FJV1087" s="16"/>
      <c r="FKC1087" s="19"/>
      <c r="FKD1087" s="16"/>
      <c r="FKK1087" s="19"/>
      <c r="FKL1087" s="16"/>
      <c r="FKS1087" s="19"/>
      <c r="FKT1087" s="16"/>
      <c r="FLA1087" s="19"/>
      <c r="FLB1087" s="16"/>
      <c r="FLI1087" s="19"/>
      <c r="FLJ1087" s="16"/>
      <c r="FLQ1087" s="19"/>
      <c r="FLR1087" s="16"/>
      <c r="FLY1087" s="19"/>
      <c r="FLZ1087" s="16"/>
      <c r="FMG1087" s="19"/>
      <c r="FMH1087" s="16"/>
      <c r="FMO1087" s="19"/>
      <c r="FMP1087" s="16"/>
      <c r="FMW1087" s="19"/>
      <c r="FMX1087" s="16"/>
      <c r="FNE1087" s="19"/>
      <c r="FNF1087" s="16"/>
      <c r="FNM1087" s="19"/>
      <c r="FNN1087" s="16"/>
      <c r="FNU1087" s="19"/>
      <c r="FNV1087" s="16"/>
      <c r="FOC1087" s="19"/>
      <c r="FOD1087" s="16"/>
      <c r="FOK1087" s="19"/>
      <c r="FOL1087" s="16"/>
      <c r="FOS1087" s="19"/>
      <c r="FOT1087" s="16"/>
      <c r="FPA1087" s="19"/>
      <c r="FPB1087" s="16"/>
      <c r="FPI1087" s="19"/>
      <c r="FPJ1087" s="16"/>
      <c r="FPQ1087" s="19"/>
      <c r="FPR1087" s="16"/>
      <c r="FPY1087" s="19"/>
      <c r="FPZ1087" s="16"/>
      <c r="FQG1087" s="19"/>
      <c r="FQH1087" s="16"/>
      <c r="FQO1087" s="19"/>
      <c r="FQP1087" s="16"/>
      <c r="FQW1087" s="19"/>
      <c r="FQX1087" s="16"/>
      <c r="FRE1087" s="19"/>
      <c r="FRF1087" s="16"/>
      <c r="FRM1087" s="19"/>
      <c r="FRN1087" s="16"/>
      <c r="FRU1087" s="19"/>
      <c r="FRV1087" s="16"/>
      <c r="FSC1087" s="19"/>
      <c r="FSD1087" s="16"/>
      <c r="FSK1087" s="19"/>
      <c r="FSL1087" s="16"/>
      <c r="FSS1087" s="19"/>
      <c r="FST1087" s="16"/>
      <c r="FTA1087" s="19"/>
      <c r="FTB1087" s="16"/>
      <c r="FTI1087" s="19"/>
      <c r="FTJ1087" s="16"/>
      <c r="FTQ1087" s="19"/>
      <c r="FTR1087" s="16"/>
      <c r="FTY1087" s="19"/>
      <c r="FTZ1087" s="16"/>
      <c r="FUG1087" s="19"/>
      <c r="FUH1087" s="16"/>
      <c r="FUO1087" s="19"/>
      <c r="FUP1087" s="16"/>
      <c r="FUW1087" s="19"/>
      <c r="FUX1087" s="16"/>
      <c r="FVE1087" s="19"/>
      <c r="FVF1087" s="16"/>
      <c r="FVM1087" s="19"/>
      <c r="FVN1087" s="16"/>
      <c r="FVU1087" s="19"/>
      <c r="FVV1087" s="16"/>
      <c r="FWC1087" s="19"/>
      <c r="FWD1087" s="16"/>
      <c r="FWK1087" s="19"/>
      <c r="FWL1087" s="16"/>
      <c r="FWS1087" s="19"/>
      <c r="FWT1087" s="16"/>
      <c r="FXA1087" s="19"/>
      <c r="FXB1087" s="16"/>
      <c r="FXI1087" s="19"/>
      <c r="FXJ1087" s="16"/>
      <c r="FXQ1087" s="19"/>
      <c r="FXR1087" s="16"/>
      <c r="FXY1087" s="19"/>
      <c r="FXZ1087" s="16"/>
      <c r="FYG1087" s="19"/>
      <c r="FYH1087" s="16"/>
      <c r="FYO1087" s="19"/>
      <c r="FYP1087" s="16"/>
      <c r="FYW1087" s="19"/>
      <c r="FYX1087" s="16"/>
      <c r="FZE1087" s="19"/>
      <c r="FZF1087" s="16"/>
      <c r="FZM1087" s="19"/>
      <c r="FZN1087" s="16"/>
      <c r="FZU1087" s="19"/>
      <c r="FZV1087" s="16"/>
      <c r="GAC1087" s="19"/>
      <c r="GAD1087" s="16"/>
      <c r="GAK1087" s="19"/>
      <c r="GAL1087" s="16"/>
      <c r="GAS1087" s="19"/>
      <c r="GAT1087" s="16"/>
      <c r="GBA1087" s="19"/>
      <c r="GBB1087" s="16"/>
      <c r="GBI1087" s="19"/>
      <c r="GBJ1087" s="16"/>
      <c r="GBQ1087" s="19"/>
      <c r="GBR1087" s="16"/>
      <c r="GBY1087" s="19"/>
      <c r="GBZ1087" s="16"/>
      <c r="GCG1087" s="19"/>
      <c r="GCH1087" s="16"/>
      <c r="GCO1087" s="19"/>
      <c r="GCP1087" s="16"/>
      <c r="GCW1087" s="19"/>
      <c r="GCX1087" s="16"/>
      <c r="GDE1087" s="19"/>
      <c r="GDF1087" s="16"/>
      <c r="GDM1087" s="19"/>
      <c r="GDN1087" s="16"/>
      <c r="GDU1087" s="19"/>
      <c r="GDV1087" s="16"/>
      <c r="GEC1087" s="19"/>
      <c r="GED1087" s="16"/>
      <c r="GEK1087" s="19"/>
      <c r="GEL1087" s="16"/>
      <c r="GES1087" s="19"/>
      <c r="GET1087" s="16"/>
      <c r="GFA1087" s="19"/>
      <c r="GFB1087" s="16"/>
      <c r="GFI1087" s="19"/>
      <c r="GFJ1087" s="16"/>
      <c r="GFQ1087" s="19"/>
      <c r="GFR1087" s="16"/>
      <c r="GFY1087" s="19"/>
      <c r="GFZ1087" s="16"/>
      <c r="GGG1087" s="19"/>
      <c r="GGH1087" s="16"/>
      <c r="GGO1087" s="19"/>
      <c r="GGP1087" s="16"/>
      <c r="GGW1087" s="19"/>
      <c r="GGX1087" s="16"/>
      <c r="GHE1087" s="19"/>
      <c r="GHF1087" s="16"/>
      <c r="GHM1087" s="19"/>
      <c r="GHN1087" s="16"/>
      <c r="GHU1087" s="19"/>
      <c r="GHV1087" s="16"/>
      <c r="GIC1087" s="19"/>
      <c r="GID1087" s="16"/>
      <c r="GIK1087" s="19"/>
      <c r="GIL1087" s="16"/>
      <c r="GIS1087" s="19"/>
      <c r="GIT1087" s="16"/>
      <c r="GJA1087" s="19"/>
      <c r="GJB1087" s="16"/>
      <c r="GJI1087" s="19"/>
      <c r="GJJ1087" s="16"/>
      <c r="GJQ1087" s="19"/>
      <c r="GJR1087" s="16"/>
      <c r="GJY1087" s="19"/>
      <c r="GJZ1087" s="16"/>
      <c r="GKG1087" s="19"/>
      <c r="GKH1087" s="16"/>
      <c r="GKO1087" s="19"/>
      <c r="GKP1087" s="16"/>
      <c r="GKW1087" s="19"/>
      <c r="GKX1087" s="16"/>
      <c r="GLE1087" s="19"/>
      <c r="GLF1087" s="16"/>
      <c r="GLM1087" s="19"/>
      <c r="GLN1087" s="16"/>
      <c r="GLU1087" s="19"/>
      <c r="GLV1087" s="16"/>
      <c r="GMC1087" s="19"/>
      <c r="GMD1087" s="16"/>
      <c r="GMK1087" s="19"/>
      <c r="GML1087" s="16"/>
      <c r="GMS1087" s="19"/>
      <c r="GMT1087" s="16"/>
      <c r="GNA1087" s="19"/>
      <c r="GNB1087" s="16"/>
      <c r="GNI1087" s="19"/>
      <c r="GNJ1087" s="16"/>
      <c r="GNQ1087" s="19"/>
      <c r="GNR1087" s="16"/>
      <c r="GNY1087" s="19"/>
      <c r="GNZ1087" s="16"/>
      <c r="GOG1087" s="19"/>
      <c r="GOH1087" s="16"/>
      <c r="GOO1087" s="19"/>
      <c r="GOP1087" s="16"/>
      <c r="GOW1087" s="19"/>
      <c r="GOX1087" s="16"/>
      <c r="GPE1087" s="19"/>
      <c r="GPF1087" s="16"/>
      <c r="GPM1087" s="19"/>
      <c r="GPN1087" s="16"/>
      <c r="GPU1087" s="19"/>
      <c r="GPV1087" s="16"/>
      <c r="GQC1087" s="19"/>
      <c r="GQD1087" s="16"/>
      <c r="GQK1087" s="19"/>
      <c r="GQL1087" s="16"/>
      <c r="GQS1087" s="19"/>
      <c r="GQT1087" s="16"/>
      <c r="GRA1087" s="19"/>
      <c r="GRB1087" s="16"/>
      <c r="GRI1087" s="19"/>
      <c r="GRJ1087" s="16"/>
      <c r="GRQ1087" s="19"/>
      <c r="GRR1087" s="16"/>
      <c r="GRY1087" s="19"/>
      <c r="GRZ1087" s="16"/>
      <c r="GSG1087" s="19"/>
      <c r="GSH1087" s="16"/>
      <c r="GSO1087" s="19"/>
      <c r="GSP1087" s="16"/>
      <c r="GSW1087" s="19"/>
      <c r="GSX1087" s="16"/>
      <c r="GTE1087" s="19"/>
      <c r="GTF1087" s="16"/>
      <c r="GTM1087" s="19"/>
      <c r="GTN1087" s="16"/>
      <c r="GTU1087" s="19"/>
      <c r="GTV1087" s="16"/>
      <c r="GUC1087" s="19"/>
      <c r="GUD1087" s="16"/>
      <c r="GUK1087" s="19"/>
      <c r="GUL1087" s="16"/>
      <c r="GUS1087" s="19"/>
      <c r="GUT1087" s="16"/>
      <c r="GVA1087" s="19"/>
      <c r="GVB1087" s="16"/>
      <c r="GVI1087" s="19"/>
      <c r="GVJ1087" s="16"/>
      <c r="GVQ1087" s="19"/>
      <c r="GVR1087" s="16"/>
      <c r="GVY1087" s="19"/>
      <c r="GVZ1087" s="16"/>
      <c r="GWG1087" s="19"/>
      <c r="GWH1087" s="16"/>
      <c r="GWO1087" s="19"/>
      <c r="GWP1087" s="16"/>
      <c r="GWW1087" s="19"/>
      <c r="GWX1087" s="16"/>
      <c r="GXE1087" s="19"/>
      <c r="GXF1087" s="16"/>
      <c r="GXM1087" s="19"/>
      <c r="GXN1087" s="16"/>
      <c r="GXU1087" s="19"/>
      <c r="GXV1087" s="16"/>
      <c r="GYC1087" s="19"/>
      <c r="GYD1087" s="16"/>
      <c r="GYK1087" s="19"/>
      <c r="GYL1087" s="16"/>
      <c r="GYS1087" s="19"/>
      <c r="GYT1087" s="16"/>
      <c r="GZA1087" s="19"/>
      <c r="GZB1087" s="16"/>
      <c r="GZI1087" s="19"/>
      <c r="GZJ1087" s="16"/>
      <c r="GZQ1087" s="19"/>
      <c r="GZR1087" s="16"/>
      <c r="GZY1087" s="19"/>
      <c r="GZZ1087" s="16"/>
      <c r="HAG1087" s="19"/>
      <c r="HAH1087" s="16"/>
      <c r="HAO1087" s="19"/>
      <c r="HAP1087" s="16"/>
      <c r="HAW1087" s="19"/>
      <c r="HAX1087" s="16"/>
      <c r="HBE1087" s="19"/>
      <c r="HBF1087" s="16"/>
      <c r="HBM1087" s="19"/>
      <c r="HBN1087" s="16"/>
      <c r="HBU1087" s="19"/>
      <c r="HBV1087" s="16"/>
      <c r="HCC1087" s="19"/>
      <c r="HCD1087" s="16"/>
      <c r="HCK1087" s="19"/>
      <c r="HCL1087" s="16"/>
      <c r="HCS1087" s="19"/>
      <c r="HCT1087" s="16"/>
      <c r="HDA1087" s="19"/>
      <c r="HDB1087" s="16"/>
      <c r="HDI1087" s="19"/>
      <c r="HDJ1087" s="16"/>
      <c r="HDQ1087" s="19"/>
      <c r="HDR1087" s="16"/>
      <c r="HDY1087" s="19"/>
      <c r="HDZ1087" s="16"/>
      <c r="HEG1087" s="19"/>
      <c r="HEH1087" s="16"/>
      <c r="HEO1087" s="19"/>
      <c r="HEP1087" s="16"/>
      <c r="HEW1087" s="19"/>
      <c r="HEX1087" s="16"/>
      <c r="HFE1087" s="19"/>
      <c r="HFF1087" s="16"/>
      <c r="HFM1087" s="19"/>
      <c r="HFN1087" s="16"/>
      <c r="HFU1087" s="19"/>
      <c r="HFV1087" s="16"/>
      <c r="HGC1087" s="19"/>
      <c r="HGD1087" s="16"/>
      <c r="HGK1087" s="19"/>
      <c r="HGL1087" s="16"/>
      <c r="HGS1087" s="19"/>
      <c r="HGT1087" s="16"/>
      <c r="HHA1087" s="19"/>
      <c r="HHB1087" s="16"/>
      <c r="HHI1087" s="19"/>
      <c r="HHJ1087" s="16"/>
      <c r="HHQ1087" s="19"/>
      <c r="HHR1087" s="16"/>
      <c r="HHY1087" s="19"/>
      <c r="HHZ1087" s="16"/>
      <c r="HIG1087" s="19"/>
      <c r="HIH1087" s="16"/>
      <c r="HIO1087" s="19"/>
      <c r="HIP1087" s="16"/>
      <c r="HIW1087" s="19"/>
      <c r="HIX1087" s="16"/>
      <c r="HJE1087" s="19"/>
      <c r="HJF1087" s="16"/>
      <c r="HJM1087" s="19"/>
      <c r="HJN1087" s="16"/>
      <c r="HJU1087" s="19"/>
      <c r="HJV1087" s="16"/>
      <c r="HKC1087" s="19"/>
      <c r="HKD1087" s="16"/>
      <c r="HKK1087" s="19"/>
      <c r="HKL1087" s="16"/>
      <c r="HKS1087" s="19"/>
      <c r="HKT1087" s="16"/>
      <c r="HLA1087" s="19"/>
      <c r="HLB1087" s="16"/>
      <c r="HLI1087" s="19"/>
      <c r="HLJ1087" s="16"/>
      <c r="HLQ1087" s="19"/>
      <c r="HLR1087" s="16"/>
      <c r="HLY1087" s="19"/>
      <c r="HLZ1087" s="16"/>
      <c r="HMG1087" s="19"/>
      <c r="HMH1087" s="16"/>
      <c r="HMO1087" s="19"/>
      <c r="HMP1087" s="16"/>
      <c r="HMW1087" s="19"/>
      <c r="HMX1087" s="16"/>
      <c r="HNE1087" s="19"/>
      <c r="HNF1087" s="16"/>
      <c r="HNM1087" s="19"/>
      <c r="HNN1087" s="16"/>
      <c r="HNU1087" s="19"/>
      <c r="HNV1087" s="16"/>
      <c r="HOC1087" s="19"/>
      <c r="HOD1087" s="16"/>
      <c r="HOK1087" s="19"/>
      <c r="HOL1087" s="16"/>
      <c r="HOS1087" s="19"/>
      <c r="HOT1087" s="16"/>
      <c r="HPA1087" s="19"/>
      <c r="HPB1087" s="16"/>
      <c r="HPI1087" s="19"/>
      <c r="HPJ1087" s="16"/>
      <c r="HPQ1087" s="19"/>
      <c r="HPR1087" s="16"/>
      <c r="HPY1087" s="19"/>
      <c r="HPZ1087" s="16"/>
      <c r="HQG1087" s="19"/>
      <c r="HQH1087" s="16"/>
      <c r="HQO1087" s="19"/>
      <c r="HQP1087" s="16"/>
      <c r="HQW1087" s="19"/>
      <c r="HQX1087" s="16"/>
      <c r="HRE1087" s="19"/>
      <c r="HRF1087" s="16"/>
      <c r="HRM1087" s="19"/>
      <c r="HRN1087" s="16"/>
      <c r="HRU1087" s="19"/>
      <c r="HRV1087" s="16"/>
      <c r="HSC1087" s="19"/>
      <c r="HSD1087" s="16"/>
      <c r="HSK1087" s="19"/>
      <c r="HSL1087" s="16"/>
      <c r="HSS1087" s="19"/>
      <c r="HST1087" s="16"/>
      <c r="HTA1087" s="19"/>
      <c r="HTB1087" s="16"/>
      <c r="HTI1087" s="19"/>
      <c r="HTJ1087" s="16"/>
      <c r="HTQ1087" s="19"/>
      <c r="HTR1087" s="16"/>
      <c r="HTY1087" s="19"/>
      <c r="HTZ1087" s="16"/>
      <c r="HUG1087" s="19"/>
      <c r="HUH1087" s="16"/>
      <c r="HUO1087" s="19"/>
      <c r="HUP1087" s="16"/>
      <c r="HUW1087" s="19"/>
      <c r="HUX1087" s="16"/>
      <c r="HVE1087" s="19"/>
      <c r="HVF1087" s="16"/>
      <c r="HVM1087" s="19"/>
      <c r="HVN1087" s="16"/>
      <c r="HVU1087" s="19"/>
      <c r="HVV1087" s="16"/>
      <c r="HWC1087" s="19"/>
      <c r="HWD1087" s="16"/>
      <c r="HWK1087" s="19"/>
      <c r="HWL1087" s="16"/>
      <c r="HWS1087" s="19"/>
      <c r="HWT1087" s="16"/>
      <c r="HXA1087" s="19"/>
      <c r="HXB1087" s="16"/>
      <c r="HXI1087" s="19"/>
      <c r="HXJ1087" s="16"/>
      <c r="HXQ1087" s="19"/>
      <c r="HXR1087" s="16"/>
      <c r="HXY1087" s="19"/>
      <c r="HXZ1087" s="16"/>
      <c r="HYG1087" s="19"/>
      <c r="HYH1087" s="16"/>
      <c r="HYO1087" s="19"/>
      <c r="HYP1087" s="16"/>
      <c r="HYW1087" s="19"/>
      <c r="HYX1087" s="16"/>
      <c r="HZE1087" s="19"/>
      <c r="HZF1087" s="16"/>
      <c r="HZM1087" s="19"/>
      <c r="HZN1087" s="16"/>
      <c r="HZU1087" s="19"/>
      <c r="HZV1087" s="16"/>
      <c r="IAC1087" s="19"/>
      <c r="IAD1087" s="16"/>
      <c r="IAK1087" s="19"/>
      <c r="IAL1087" s="16"/>
      <c r="IAS1087" s="19"/>
      <c r="IAT1087" s="16"/>
      <c r="IBA1087" s="19"/>
      <c r="IBB1087" s="16"/>
      <c r="IBI1087" s="19"/>
      <c r="IBJ1087" s="16"/>
      <c r="IBQ1087" s="19"/>
      <c r="IBR1087" s="16"/>
      <c r="IBY1087" s="19"/>
      <c r="IBZ1087" s="16"/>
      <c r="ICG1087" s="19"/>
      <c r="ICH1087" s="16"/>
      <c r="ICO1087" s="19"/>
      <c r="ICP1087" s="16"/>
      <c r="ICW1087" s="19"/>
      <c r="ICX1087" s="16"/>
      <c r="IDE1087" s="19"/>
      <c r="IDF1087" s="16"/>
      <c r="IDM1087" s="19"/>
      <c r="IDN1087" s="16"/>
      <c r="IDU1087" s="19"/>
      <c r="IDV1087" s="16"/>
      <c r="IEC1087" s="19"/>
      <c r="IED1087" s="16"/>
      <c r="IEK1087" s="19"/>
      <c r="IEL1087" s="16"/>
      <c r="IES1087" s="19"/>
      <c r="IET1087" s="16"/>
      <c r="IFA1087" s="19"/>
      <c r="IFB1087" s="16"/>
      <c r="IFI1087" s="19"/>
      <c r="IFJ1087" s="16"/>
      <c r="IFQ1087" s="19"/>
      <c r="IFR1087" s="16"/>
      <c r="IFY1087" s="19"/>
      <c r="IFZ1087" s="16"/>
      <c r="IGG1087" s="19"/>
      <c r="IGH1087" s="16"/>
      <c r="IGO1087" s="19"/>
      <c r="IGP1087" s="16"/>
      <c r="IGW1087" s="19"/>
      <c r="IGX1087" s="16"/>
      <c r="IHE1087" s="19"/>
      <c r="IHF1087" s="16"/>
      <c r="IHM1087" s="19"/>
      <c r="IHN1087" s="16"/>
      <c r="IHU1087" s="19"/>
      <c r="IHV1087" s="16"/>
      <c r="IIC1087" s="19"/>
      <c r="IID1087" s="16"/>
      <c r="IIK1087" s="19"/>
      <c r="IIL1087" s="16"/>
      <c r="IIS1087" s="19"/>
      <c r="IIT1087" s="16"/>
      <c r="IJA1087" s="19"/>
      <c r="IJB1087" s="16"/>
      <c r="IJI1087" s="19"/>
      <c r="IJJ1087" s="16"/>
      <c r="IJQ1087" s="19"/>
      <c r="IJR1087" s="16"/>
      <c r="IJY1087" s="19"/>
      <c r="IJZ1087" s="16"/>
      <c r="IKG1087" s="19"/>
      <c r="IKH1087" s="16"/>
      <c r="IKO1087" s="19"/>
      <c r="IKP1087" s="16"/>
      <c r="IKW1087" s="19"/>
      <c r="IKX1087" s="16"/>
      <c r="ILE1087" s="19"/>
      <c r="ILF1087" s="16"/>
      <c r="ILM1087" s="19"/>
      <c r="ILN1087" s="16"/>
      <c r="ILU1087" s="19"/>
      <c r="ILV1087" s="16"/>
      <c r="IMC1087" s="19"/>
      <c r="IMD1087" s="16"/>
      <c r="IMK1087" s="19"/>
      <c r="IML1087" s="16"/>
      <c r="IMS1087" s="19"/>
      <c r="IMT1087" s="16"/>
      <c r="INA1087" s="19"/>
      <c r="INB1087" s="16"/>
      <c r="INI1087" s="19"/>
      <c r="INJ1087" s="16"/>
      <c r="INQ1087" s="19"/>
      <c r="INR1087" s="16"/>
      <c r="INY1087" s="19"/>
      <c r="INZ1087" s="16"/>
      <c r="IOG1087" s="19"/>
      <c r="IOH1087" s="16"/>
      <c r="IOO1087" s="19"/>
      <c r="IOP1087" s="16"/>
      <c r="IOW1087" s="19"/>
      <c r="IOX1087" s="16"/>
      <c r="IPE1087" s="19"/>
      <c r="IPF1087" s="16"/>
      <c r="IPM1087" s="19"/>
      <c r="IPN1087" s="16"/>
      <c r="IPU1087" s="19"/>
      <c r="IPV1087" s="16"/>
      <c r="IQC1087" s="19"/>
      <c r="IQD1087" s="16"/>
      <c r="IQK1087" s="19"/>
      <c r="IQL1087" s="16"/>
      <c r="IQS1087" s="19"/>
      <c r="IQT1087" s="16"/>
      <c r="IRA1087" s="19"/>
      <c r="IRB1087" s="16"/>
      <c r="IRI1087" s="19"/>
      <c r="IRJ1087" s="16"/>
      <c r="IRQ1087" s="19"/>
      <c r="IRR1087" s="16"/>
      <c r="IRY1087" s="19"/>
      <c r="IRZ1087" s="16"/>
      <c r="ISG1087" s="19"/>
      <c r="ISH1087" s="16"/>
      <c r="ISO1087" s="19"/>
      <c r="ISP1087" s="16"/>
      <c r="ISW1087" s="19"/>
      <c r="ISX1087" s="16"/>
      <c r="ITE1087" s="19"/>
      <c r="ITF1087" s="16"/>
      <c r="ITM1087" s="19"/>
      <c r="ITN1087" s="16"/>
      <c r="ITU1087" s="19"/>
      <c r="ITV1087" s="16"/>
      <c r="IUC1087" s="19"/>
      <c r="IUD1087" s="16"/>
      <c r="IUK1087" s="19"/>
      <c r="IUL1087" s="16"/>
      <c r="IUS1087" s="19"/>
      <c r="IUT1087" s="16"/>
      <c r="IVA1087" s="19"/>
      <c r="IVB1087" s="16"/>
      <c r="IVI1087" s="19"/>
      <c r="IVJ1087" s="16"/>
      <c r="IVQ1087" s="19"/>
      <c r="IVR1087" s="16"/>
      <c r="IVY1087" s="19"/>
      <c r="IVZ1087" s="16"/>
      <c r="IWG1087" s="19"/>
      <c r="IWH1087" s="16"/>
      <c r="IWO1087" s="19"/>
      <c r="IWP1087" s="16"/>
      <c r="IWW1087" s="19"/>
      <c r="IWX1087" s="16"/>
      <c r="IXE1087" s="19"/>
      <c r="IXF1087" s="16"/>
      <c r="IXM1087" s="19"/>
      <c r="IXN1087" s="16"/>
      <c r="IXU1087" s="19"/>
      <c r="IXV1087" s="16"/>
      <c r="IYC1087" s="19"/>
      <c r="IYD1087" s="16"/>
      <c r="IYK1087" s="19"/>
      <c r="IYL1087" s="16"/>
      <c r="IYS1087" s="19"/>
      <c r="IYT1087" s="16"/>
      <c r="IZA1087" s="19"/>
      <c r="IZB1087" s="16"/>
      <c r="IZI1087" s="19"/>
      <c r="IZJ1087" s="16"/>
      <c r="IZQ1087" s="19"/>
      <c r="IZR1087" s="16"/>
      <c r="IZY1087" s="19"/>
      <c r="IZZ1087" s="16"/>
      <c r="JAG1087" s="19"/>
      <c r="JAH1087" s="16"/>
      <c r="JAO1087" s="19"/>
      <c r="JAP1087" s="16"/>
      <c r="JAW1087" s="19"/>
      <c r="JAX1087" s="16"/>
      <c r="JBE1087" s="19"/>
      <c r="JBF1087" s="16"/>
      <c r="JBM1087" s="19"/>
      <c r="JBN1087" s="16"/>
      <c r="JBU1087" s="19"/>
      <c r="JBV1087" s="16"/>
      <c r="JCC1087" s="19"/>
      <c r="JCD1087" s="16"/>
      <c r="JCK1087" s="19"/>
      <c r="JCL1087" s="16"/>
      <c r="JCS1087" s="19"/>
      <c r="JCT1087" s="16"/>
      <c r="JDA1087" s="19"/>
      <c r="JDB1087" s="16"/>
      <c r="JDI1087" s="19"/>
      <c r="JDJ1087" s="16"/>
      <c r="JDQ1087" s="19"/>
      <c r="JDR1087" s="16"/>
      <c r="JDY1087" s="19"/>
      <c r="JDZ1087" s="16"/>
      <c r="JEG1087" s="19"/>
      <c r="JEH1087" s="16"/>
      <c r="JEO1087" s="19"/>
      <c r="JEP1087" s="16"/>
      <c r="JEW1087" s="19"/>
      <c r="JEX1087" s="16"/>
      <c r="JFE1087" s="19"/>
      <c r="JFF1087" s="16"/>
      <c r="JFM1087" s="19"/>
      <c r="JFN1087" s="16"/>
      <c r="JFU1087" s="19"/>
      <c r="JFV1087" s="16"/>
      <c r="JGC1087" s="19"/>
      <c r="JGD1087" s="16"/>
      <c r="JGK1087" s="19"/>
      <c r="JGL1087" s="16"/>
      <c r="JGS1087" s="19"/>
      <c r="JGT1087" s="16"/>
      <c r="JHA1087" s="19"/>
      <c r="JHB1087" s="16"/>
      <c r="JHI1087" s="19"/>
      <c r="JHJ1087" s="16"/>
      <c r="JHQ1087" s="19"/>
      <c r="JHR1087" s="16"/>
      <c r="JHY1087" s="19"/>
      <c r="JHZ1087" s="16"/>
      <c r="JIG1087" s="19"/>
      <c r="JIH1087" s="16"/>
      <c r="JIO1087" s="19"/>
      <c r="JIP1087" s="16"/>
      <c r="JIW1087" s="19"/>
      <c r="JIX1087" s="16"/>
      <c r="JJE1087" s="19"/>
      <c r="JJF1087" s="16"/>
      <c r="JJM1087" s="19"/>
      <c r="JJN1087" s="16"/>
      <c r="JJU1087" s="19"/>
      <c r="JJV1087" s="16"/>
      <c r="JKC1087" s="19"/>
      <c r="JKD1087" s="16"/>
      <c r="JKK1087" s="19"/>
      <c r="JKL1087" s="16"/>
      <c r="JKS1087" s="19"/>
      <c r="JKT1087" s="16"/>
      <c r="JLA1087" s="19"/>
      <c r="JLB1087" s="16"/>
      <c r="JLI1087" s="19"/>
      <c r="JLJ1087" s="16"/>
      <c r="JLQ1087" s="19"/>
      <c r="JLR1087" s="16"/>
      <c r="JLY1087" s="19"/>
      <c r="JLZ1087" s="16"/>
      <c r="JMG1087" s="19"/>
      <c r="JMH1087" s="16"/>
      <c r="JMO1087" s="19"/>
      <c r="JMP1087" s="16"/>
      <c r="JMW1087" s="19"/>
      <c r="JMX1087" s="16"/>
      <c r="JNE1087" s="19"/>
      <c r="JNF1087" s="16"/>
      <c r="JNM1087" s="19"/>
      <c r="JNN1087" s="16"/>
      <c r="JNU1087" s="19"/>
      <c r="JNV1087" s="16"/>
      <c r="JOC1087" s="19"/>
      <c r="JOD1087" s="16"/>
      <c r="JOK1087" s="19"/>
      <c r="JOL1087" s="16"/>
      <c r="JOS1087" s="19"/>
      <c r="JOT1087" s="16"/>
      <c r="JPA1087" s="19"/>
      <c r="JPB1087" s="16"/>
      <c r="JPI1087" s="19"/>
      <c r="JPJ1087" s="16"/>
      <c r="JPQ1087" s="19"/>
      <c r="JPR1087" s="16"/>
      <c r="JPY1087" s="19"/>
      <c r="JPZ1087" s="16"/>
      <c r="JQG1087" s="19"/>
      <c r="JQH1087" s="16"/>
      <c r="JQO1087" s="19"/>
      <c r="JQP1087" s="16"/>
      <c r="JQW1087" s="19"/>
      <c r="JQX1087" s="16"/>
      <c r="JRE1087" s="19"/>
      <c r="JRF1087" s="16"/>
      <c r="JRM1087" s="19"/>
      <c r="JRN1087" s="16"/>
      <c r="JRU1087" s="19"/>
      <c r="JRV1087" s="16"/>
      <c r="JSC1087" s="19"/>
      <c r="JSD1087" s="16"/>
      <c r="JSK1087" s="19"/>
      <c r="JSL1087" s="16"/>
      <c r="JSS1087" s="19"/>
      <c r="JST1087" s="16"/>
      <c r="JTA1087" s="19"/>
      <c r="JTB1087" s="16"/>
      <c r="JTI1087" s="19"/>
      <c r="JTJ1087" s="16"/>
      <c r="JTQ1087" s="19"/>
      <c r="JTR1087" s="16"/>
      <c r="JTY1087" s="19"/>
      <c r="JTZ1087" s="16"/>
      <c r="JUG1087" s="19"/>
      <c r="JUH1087" s="16"/>
      <c r="JUO1087" s="19"/>
      <c r="JUP1087" s="16"/>
      <c r="JUW1087" s="19"/>
      <c r="JUX1087" s="16"/>
      <c r="JVE1087" s="19"/>
      <c r="JVF1087" s="16"/>
      <c r="JVM1087" s="19"/>
      <c r="JVN1087" s="16"/>
      <c r="JVU1087" s="19"/>
      <c r="JVV1087" s="16"/>
      <c r="JWC1087" s="19"/>
      <c r="JWD1087" s="16"/>
      <c r="JWK1087" s="19"/>
      <c r="JWL1087" s="16"/>
      <c r="JWS1087" s="19"/>
      <c r="JWT1087" s="16"/>
      <c r="JXA1087" s="19"/>
      <c r="JXB1087" s="16"/>
      <c r="JXI1087" s="19"/>
      <c r="JXJ1087" s="16"/>
      <c r="JXQ1087" s="19"/>
      <c r="JXR1087" s="16"/>
      <c r="JXY1087" s="19"/>
      <c r="JXZ1087" s="16"/>
      <c r="JYG1087" s="19"/>
      <c r="JYH1087" s="16"/>
      <c r="JYO1087" s="19"/>
      <c r="JYP1087" s="16"/>
      <c r="JYW1087" s="19"/>
      <c r="JYX1087" s="16"/>
      <c r="JZE1087" s="19"/>
      <c r="JZF1087" s="16"/>
      <c r="JZM1087" s="19"/>
      <c r="JZN1087" s="16"/>
      <c r="JZU1087" s="19"/>
      <c r="JZV1087" s="16"/>
      <c r="KAC1087" s="19"/>
      <c r="KAD1087" s="16"/>
      <c r="KAK1087" s="19"/>
      <c r="KAL1087" s="16"/>
      <c r="KAS1087" s="19"/>
      <c r="KAT1087" s="16"/>
      <c r="KBA1087" s="19"/>
      <c r="KBB1087" s="16"/>
      <c r="KBI1087" s="19"/>
      <c r="KBJ1087" s="16"/>
      <c r="KBQ1087" s="19"/>
      <c r="KBR1087" s="16"/>
      <c r="KBY1087" s="19"/>
      <c r="KBZ1087" s="16"/>
      <c r="KCG1087" s="19"/>
      <c r="KCH1087" s="16"/>
      <c r="KCO1087" s="19"/>
      <c r="KCP1087" s="16"/>
      <c r="KCW1087" s="19"/>
      <c r="KCX1087" s="16"/>
      <c r="KDE1087" s="19"/>
      <c r="KDF1087" s="16"/>
      <c r="KDM1087" s="19"/>
      <c r="KDN1087" s="16"/>
      <c r="KDU1087" s="19"/>
      <c r="KDV1087" s="16"/>
      <c r="KEC1087" s="19"/>
      <c r="KED1087" s="16"/>
      <c r="KEK1087" s="19"/>
      <c r="KEL1087" s="16"/>
      <c r="KES1087" s="19"/>
      <c r="KET1087" s="16"/>
      <c r="KFA1087" s="19"/>
      <c r="KFB1087" s="16"/>
      <c r="KFI1087" s="19"/>
      <c r="KFJ1087" s="16"/>
      <c r="KFQ1087" s="19"/>
      <c r="KFR1087" s="16"/>
      <c r="KFY1087" s="19"/>
      <c r="KFZ1087" s="16"/>
      <c r="KGG1087" s="19"/>
      <c r="KGH1087" s="16"/>
      <c r="KGO1087" s="19"/>
      <c r="KGP1087" s="16"/>
      <c r="KGW1087" s="19"/>
      <c r="KGX1087" s="16"/>
      <c r="KHE1087" s="19"/>
      <c r="KHF1087" s="16"/>
      <c r="KHM1087" s="19"/>
      <c r="KHN1087" s="16"/>
      <c r="KHU1087" s="19"/>
      <c r="KHV1087" s="16"/>
      <c r="KIC1087" s="19"/>
      <c r="KID1087" s="16"/>
      <c r="KIK1087" s="19"/>
      <c r="KIL1087" s="16"/>
      <c r="KIS1087" s="19"/>
      <c r="KIT1087" s="16"/>
      <c r="KJA1087" s="19"/>
      <c r="KJB1087" s="16"/>
      <c r="KJI1087" s="19"/>
      <c r="KJJ1087" s="16"/>
      <c r="KJQ1087" s="19"/>
      <c r="KJR1087" s="16"/>
      <c r="KJY1087" s="19"/>
      <c r="KJZ1087" s="16"/>
      <c r="KKG1087" s="19"/>
      <c r="KKH1087" s="16"/>
      <c r="KKO1087" s="19"/>
      <c r="KKP1087" s="16"/>
      <c r="KKW1087" s="19"/>
      <c r="KKX1087" s="16"/>
      <c r="KLE1087" s="19"/>
      <c r="KLF1087" s="16"/>
      <c r="KLM1087" s="19"/>
      <c r="KLN1087" s="16"/>
      <c r="KLU1087" s="19"/>
      <c r="KLV1087" s="16"/>
      <c r="KMC1087" s="19"/>
      <c r="KMD1087" s="16"/>
      <c r="KMK1087" s="19"/>
      <c r="KML1087" s="16"/>
      <c r="KMS1087" s="19"/>
      <c r="KMT1087" s="16"/>
      <c r="KNA1087" s="19"/>
      <c r="KNB1087" s="16"/>
      <c r="KNI1087" s="19"/>
      <c r="KNJ1087" s="16"/>
      <c r="KNQ1087" s="19"/>
      <c r="KNR1087" s="16"/>
      <c r="KNY1087" s="19"/>
      <c r="KNZ1087" s="16"/>
      <c r="KOG1087" s="19"/>
      <c r="KOH1087" s="16"/>
      <c r="KOO1087" s="19"/>
      <c r="KOP1087" s="16"/>
      <c r="KOW1087" s="19"/>
      <c r="KOX1087" s="16"/>
      <c r="KPE1087" s="19"/>
      <c r="KPF1087" s="16"/>
      <c r="KPM1087" s="19"/>
      <c r="KPN1087" s="16"/>
      <c r="KPU1087" s="19"/>
      <c r="KPV1087" s="16"/>
      <c r="KQC1087" s="19"/>
      <c r="KQD1087" s="16"/>
      <c r="KQK1087" s="19"/>
      <c r="KQL1087" s="16"/>
      <c r="KQS1087" s="19"/>
      <c r="KQT1087" s="16"/>
      <c r="KRA1087" s="19"/>
      <c r="KRB1087" s="16"/>
      <c r="KRI1087" s="19"/>
      <c r="KRJ1087" s="16"/>
      <c r="KRQ1087" s="19"/>
      <c r="KRR1087" s="16"/>
      <c r="KRY1087" s="19"/>
      <c r="KRZ1087" s="16"/>
      <c r="KSG1087" s="19"/>
      <c r="KSH1087" s="16"/>
      <c r="KSO1087" s="19"/>
      <c r="KSP1087" s="16"/>
      <c r="KSW1087" s="19"/>
      <c r="KSX1087" s="16"/>
      <c r="KTE1087" s="19"/>
      <c r="KTF1087" s="16"/>
      <c r="KTM1087" s="19"/>
      <c r="KTN1087" s="16"/>
      <c r="KTU1087" s="19"/>
      <c r="KTV1087" s="16"/>
      <c r="KUC1087" s="19"/>
      <c r="KUD1087" s="16"/>
      <c r="KUK1087" s="19"/>
      <c r="KUL1087" s="16"/>
      <c r="KUS1087" s="19"/>
      <c r="KUT1087" s="16"/>
      <c r="KVA1087" s="19"/>
      <c r="KVB1087" s="16"/>
      <c r="KVI1087" s="19"/>
      <c r="KVJ1087" s="16"/>
      <c r="KVQ1087" s="19"/>
      <c r="KVR1087" s="16"/>
      <c r="KVY1087" s="19"/>
      <c r="KVZ1087" s="16"/>
      <c r="KWG1087" s="19"/>
      <c r="KWH1087" s="16"/>
      <c r="KWO1087" s="19"/>
      <c r="KWP1087" s="16"/>
      <c r="KWW1087" s="19"/>
      <c r="KWX1087" s="16"/>
      <c r="KXE1087" s="19"/>
      <c r="KXF1087" s="16"/>
      <c r="KXM1087" s="19"/>
      <c r="KXN1087" s="16"/>
      <c r="KXU1087" s="19"/>
      <c r="KXV1087" s="16"/>
      <c r="KYC1087" s="19"/>
      <c r="KYD1087" s="16"/>
      <c r="KYK1087" s="19"/>
      <c r="KYL1087" s="16"/>
      <c r="KYS1087" s="19"/>
      <c r="KYT1087" s="16"/>
      <c r="KZA1087" s="19"/>
      <c r="KZB1087" s="16"/>
      <c r="KZI1087" s="19"/>
      <c r="KZJ1087" s="16"/>
      <c r="KZQ1087" s="19"/>
      <c r="KZR1087" s="16"/>
      <c r="KZY1087" s="19"/>
      <c r="KZZ1087" s="16"/>
      <c r="LAG1087" s="19"/>
      <c r="LAH1087" s="16"/>
      <c r="LAO1087" s="19"/>
      <c r="LAP1087" s="16"/>
      <c r="LAW1087" s="19"/>
      <c r="LAX1087" s="16"/>
      <c r="LBE1087" s="19"/>
      <c r="LBF1087" s="16"/>
      <c r="LBM1087" s="19"/>
      <c r="LBN1087" s="16"/>
      <c r="LBU1087" s="19"/>
      <c r="LBV1087" s="16"/>
      <c r="LCC1087" s="19"/>
      <c r="LCD1087" s="16"/>
      <c r="LCK1087" s="19"/>
      <c r="LCL1087" s="16"/>
      <c r="LCS1087" s="19"/>
      <c r="LCT1087" s="16"/>
      <c r="LDA1087" s="19"/>
      <c r="LDB1087" s="16"/>
      <c r="LDI1087" s="19"/>
      <c r="LDJ1087" s="16"/>
      <c r="LDQ1087" s="19"/>
      <c r="LDR1087" s="16"/>
      <c r="LDY1087" s="19"/>
      <c r="LDZ1087" s="16"/>
      <c r="LEG1087" s="19"/>
      <c r="LEH1087" s="16"/>
      <c r="LEO1087" s="19"/>
      <c r="LEP1087" s="16"/>
      <c r="LEW1087" s="19"/>
      <c r="LEX1087" s="16"/>
      <c r="LFE1087" s="19"/>
      <c r="LFF1087" s="16"/>
      <c r="LFM1087" s="19"/>
      <c r="LFN1087" s="16"/>
      <c r="LFU1087" s="19"/>
      <c r="LFV1087" s="16"/>
      <c r="LGC1087" s="19"/>
      <c r="LGD1087" s="16"/>
      <c r="LGK1087" s="19"/>
      <c r="LGL1087" s="16"/>
      <c r="LGS1087" s="19"/>
      <c r="LGT1087" s="16"/>
      <c r="LHA1087" s="19"/>
      <c r="LHB1087" s="16"/>
      <c r="LHI1087" s="19"/>
      <c r="LHJ1087" s="16"/>
      <c r="LHQ1087" s="19"/>
      <c r="LHR1087" s="16"/>
      <c r="LHY1087" s="19"/>
      <c r="LHZ1087" s="16"/>
      <c r="LIG1087" s="19"/>
      <c r="LIH1087" s="16"/>
      <c r="LIO1087" s="19"/>
      <c r="LIP1087" s="16"/>
      <c r="LIW1087" s="19"/>
      <c r="LIX1087" s="16"/>
      <c r="LJE1087" s="19"/>
      <c r="LJF1087" s="16"/>
      <c r="LJM1087" s="19"/>
      <c r="LJN1087" s="16"/>
      <c r="LJU1087" s="19"/>
      <c r="LJV1087" s="16"/>
      <c r="LKC1087" s="19"/>
      <c r="LKD1087" s="16"/>
      <c r="LKK1087" s="19"/>
      <c r="LKL1087" s="16"/>
      <c r="LKS1087" s="19"/>
      <c r="LKT1087" s="16"/>
      <c r="LLA1087" s="19"/>
      <c r="LLB1087" s="16"/>
      <c r="LLI1087" s="19"/>
      <c r="LLJ1087" s="16"/>
      <c r="LLQ1087" s="19"/>
      <c r="LLR1087" s="16"/>
      <c r="LLY1087" s="19"/>
      <c r="LLZ1087" s="16"/>
      <c r="LMG1087" s="19"/>
      <c r="LMH1087" s="16"/>
      <c r="LMO1087" s="19"/>
      <c r="LMP1087" s="16"/>
      <c r="LMW1087" s="19"/>
      <c r="LMX1087" s="16"/>
      <c r="LNE1087" s="19"/>
      <c r="LNF1087" s="16"/>
      <c r="LNM1087" s="19"/>
      <c r="LNN1087" s="16"/>
      <c r="LNU1087" s="19"/>
      <c r="LNV1087" s="16"/>
      <c r="LOC1087" s="19"/>
      <c r="LOD1087" s="16"/>
      <c r="LOK1087" s="19"/>
      <c r="LOL1087" s="16"/>
      <c r="LOS1087" s="19"/>
      <c r="LOT1087" s="16"/>
      <c r="LPA1087" s="19"/>
      <c r="LPB1087" s="16"/>
      <c r="LPI1087" s="19"/>
      <c r="LPJ1087" s="16"/>
      <c r="LPQ1087" s="19"/>
      <c r="LPR1087" s="16"/>
      <c r="LPY1087" s="19"/>
      <c r="LPZ1087" s="16"/>
      <c r="LQG1087" s="19"/>
      <c r="LQH1087" s="16"/>
      <c r="LQO1087" s="19"/>
      <c r="LQP1087" s="16"/>
      <c r="LQW1087" s="19"/>
      <c r="LQX1087" s="16"/>
      <c r="LRE1087" s="19"/>
      <c r="LRF1087" s="16"/>
      <c r="LRM1087" s="19"/>
      <c r="LRN1087" s="16"/>
      <c r="LRU1087" s="19"/>
      <c r="LRV1087" s="16"/>
      <c r="LSC1087" s="19"/>
      <c r="LSD1087" s="16"/>
      <c r="LSK1087" s="19"/>
      <c r="LSL1087" s="16"/>
      <c r="LSS1087" s="19"/>
      <c r="LST1087" s="16"/>
      <c r="LTA1087" s="19"/>
      <c r="LTB1087" s="16"/>
      <c r="LTI1087" s="19"/>
      <c r="LTJ1087" s="16"/>
      <c r="LTQ1087" s="19"/>
      <c r="LTR1087" s="16"/>
      <c r="LTY1087" s="19"/>
      <c r="LTZ1087" s="16"/>
      <c r="LUG1087" s="19"/>
      <c r="LUH1087" s="16"/>
      <c r="LUO1087" s="19"/>
      <c r="LUP1087" s="16"/>
      <c r="LUW1087" s="19"/>
      <c r="LUX1087" s="16"/>
      <c r="LVE1087" s="19"/>
      <c r="LVF1087" s="16"/>
      <c r="LVM1087" s="19"/>
      <c r="LVN1087" s="16"/>
      <c r="LVU1087" s="19"/>
      <c r="LVV1087" s="16"/>
      <c r="LWC1087" s="19"/>
      <c r="LWD1087" s="16"/>
      <c r="LWK1087" s="19"/>
      <c r="LWL1087" s="16"/>
      <c r="LWS1087" s="19"/>
      <c r="LWT1087" s="16"/>
      <c r="LXA1087" s="19"/>
      <c r="LXB1087" s="16"/>
      <c r="LXI1087" s="19"/>
      <c r="LXJ1087" s="16"/>
      <c r="LXQ1087" s="19"/>
      <c r="LXR1087" s="16"/>
      <c r="LXY1087" s="19"/>
      <c r="LXZ1087" s="16"/>
      <c r="LYG1087" s="19"/>
      <c r="LYH1087" s="16"/>
      <c r="LYO1087" s="19"/>
      <c r="LYP1087" s="16"/>
      <c r="LYW1087" s="19"/>
      <c r="LYX1087" s="16"/>
      <c r="LZE1087" s="19"/>
      <c r="LZF1087" s="16"/>
      <c r="LZM1087" s="19"/>
      <c r="LZN1087" s="16"/>
      <c r="LZU1087" s="19"/>
      <c r="LZV1087" s="16"/>
      <c r="MAC1087" s="19"/>
      <c r="MAD1087" s="16"/>
      <c r="MAK1087" s="19"/>
      <c r="MAL1087" s="16"/>
      <c r="MAS1087" s="19"/>
      <c r="MAT1087" s="16"/>
      <c r="MBA1087" s="19"/>
      <c r="MBB1087" s="16"/>
      <c r="MBI1087" s="19"/>
      <c r="MBJ1087" s="16"/>
      <c r="MBQ1087" s="19"/>
      <c r="MBR1087" s="16"/>
      <c r="MBY1087" s="19"/>
      <c r="MBZ1087" s="16"/>
      <c r="MCG1087" s="19"/>
      <c r="MCH1087" s="16"/>
      <c r="MCO1087" s="19"/>
      <c r="MCP1087" s="16"/>
      <c r="MCW1087" s="19"/>
      <c r="MCX1087" s="16"/>
      <c r="MDE1087" s="19"/>
      <c r="MDF1087" s="16"/>
      <c r="MDM1087" s="19"/>
      <c r="MDN1087" s="16"/>
      <c r="MDU1087" s="19"/>
      <c r="MDV1087" s="16"/>
      <c r="MEC1087" s="19"/>
      <c r="MED1087" s="16"/>
      <c r="MEK1087" s="19"/>
      <c r="MEL1087" s="16"/>
      <c r="MES1087" s="19"/>
      <c r="MET1087" s="16"/>
      <c r="MFA1087" s="19"/>
      <c r="MFB1087" s="16"/>
      <c r="MFI1087" s="19"/>
      <c r="MFJ1087" s="16"/>
      <c r="MFQ1087" s="19"/>
      <c r="MFR1087" s="16"/>
      <c r="MFY1087" s="19"/>
      <c r="MFZ1087" s="16"/>
      <c r="MGG1087" s="19"/>
      <c r="MGH1087" s="16"/>
      <c r="MGO1087" s="19"/>
      <c r="MGP1087" s="16"/>
      <c r="MGW1087" s="19"/>
      <c r="MGX1087" s="16"/>
      <c r="MHE1087" s="19"/>
      <c r="MHF1087" s="16"/>
      <c r="MHM1087" s="19"/>
      <c r="MHN1087" s="16"/>
      <c r="MHU1087" s="19"/>
      <c r="MHV1087" s="16"/>
      <c r="MIC1087" s="19"/>
      <c r="MID1087" s="16"/>
      <c r="MIK1087" s="19"/>
      <c r="MIL1087" s="16"/>
      <c r="MIS1087" s="19"/>
      <c r="MIT1087" s="16"/>
      <c r="MJA1087" s="19"/>
      <c r="MJB1087" s="16"/>
      <c r="MJI1087" s="19"/>
      <c r="MJJ1087" s="16"/>
      <c r="MJQ1087" s="19"/>
      <c r="MJR1087" s="16"/>
      <c r="MJY1087" s="19"/>
      <c r="MJZ1087" s="16"/>
      <c r="MKG1087" s="19"/>
      <c r="MKH1087" s="16"/>
      <c r="MKO1087" s="19"/>
      <c r="MKP1087" s="16"/>
      <c r="MKW1087" s="19"/>
      <c r="MKX1087" s="16"/>
      <c r="MLE1087" s="19"/>
      <c r="MLF1087" s="16"/>
      <c r="MLM1087" s="19"/>
      <c r="MLN1087" s="16"/>
      <c r="MLU1087" s="19"/>
      <c r="MLV1087" s="16"/>
      <c r="MMC1087" s="19"/>
      <c r="MMD1087" s="16"/>
      <c r="MMK1087" s="19"/>
      <c r="MML1087" s="16"/>
      <c r="MMS1087" s="19"/>
      <c r="MMT1087" s="16"/>
      <c r="MNA1087" s="19"/>
      <c r="MNB1087" s="16"/>
      <c r="MNI1087" s="19"/>
      <c r="MNJ1087" s="16"/>
      <c r="MNQ1087" s="19"/>
      <c r="MNR1087" s="16"/>
      <c r="MNY1087" s="19"/>
      <c r="MNZ1087" s="16"/>
      <c r="MOG1087" s="19"/>
      <c r="MOH1087" s="16"/>
      <c r="MOO1087" s="19"/>
      <c r="MOP1087" s="16"/>
      <c r="MOW1087" s="19"/>
      <c r="MOX1087" s="16"/>
      <c r="MPE1087" s="19"/>
      <c r="MPF1087" s="16"/>
      <c r="MPM1087" s="19"/>
      <c r="MPN1087" s="16"/>
      <c r="MPU1087" s="19"/>
      <c r="MPV1087" s="16"/>
      <c r="MQC1087" s="19"/>
      <c r="MQD1087" s="16"/>
      <c r="MQK1087" s="19"/>
      <c r="MQL1087" s="16"/>
      <c r="MQS1087" s="19"/>
      <c r="MQT1087" s="16"/>
      <c r="MRA1087" s="19"/>
      <c r="MRB1087" s="16"/>
      <c r="MRI1087" s="19"/>
      <c r="MRJ1087" s="16"/>
      <c r="MRQ1087" s="19"/>
      <c r="MRR1087" s="16"/>
      <c r="MRY1087" s="19"/>
      <c r="MRZ1087" s="16"/>
      <c r="MSG1087" s="19"/>
      <c r="MSH1087" s="16"/>
      <c r="MSO1087" s="19"/>
      <c r="MSP1087" s="16"/>
      <c r="MSW1087" s="19"/>
      <c r="MSX1087" s="16"/>
      <c r="MTE1087" s="19"/>
      <c r="MTF1087" s="16"/>
      <c r="MTM1087" s="19"/>
      <c r="MTN1087" s="16"/>
      <c r="MTU1087" s="19"/>
      <c r="MTV1087" s="16"/>
      <c r="MUC1087" s="19"/>
      <c r="MUD1087" s="16"/>
      <c r="MUK1087" s="19"/>
      <c r="MUL1087" s="16"/>
      <c r="MUS1087" s="19"/>
      <c r="MUT1087" s="16"/>
      <c r="MVA1087" s="19"/>
      <c r="MVB1087" s="16"/>
      <c r="MVI1087" s="19"/>
      <c r="MVJ1087" s="16"/>
      <c r="MVQ1087" s="19"/>
      <c r="MVR1087" s="16"/>
      <c r="MVY1087" s="19"/>
      <c r="MVZ1087" s="16"/>
      <c r="MWG1087" s="19"/>
      <c r="MWH1087" s="16"/>
      <c r="MWO1087" s="19"/>
      <c r="MWP1087" s="16"/>
      <c r="MWW1087" s="19"/>
      <c r="MWX1087" s="16"/>
      <c r="MXE1087" s="19"/>
      <c r="MXF1087" s="16"/>
      <c r="MXM1087" s="19"/>
      <c r="MXN1087" s="16"/>
      <c r="MXU1087" s="19"/>
      <c r="MXV1087" s="16"/>
      <c r="MYC1087" s="19"/>
      <c r="MYD1087" s="16"/>
      <c r="MYK1087" s="19"/>
      <c r="MYL1087" s="16"/>
      <c r="MYS1087" s="19"/>
      <c r="MYT1087" s="16"/>
      <c r="MZA1087" s="19"/>
      <c r="MZB1087" s="16"/>
      <c r="MZI1087" s="19"/>
      <c r="MZJ1087" s="16"/>
      <c r="MZQ1087" s="19"/>
      <c r="MZR1087" s="16"/>
      <c r="MZY1087" s="19"/>
      <c r="MZZ1087" s="16"/>
      <c r="NAG1087" s="19"/>
      <c r="NAH1087" s="16"/>
      <c r="NAO1087" s="19"/>
      <c r="NAP1087" s="16"/>
      <c r="NAW1087" s="19"/>
      <c r="NAX1087" s="16"/>
      <c r="NBE1087" s="19"/>
      <c r="NBF1087" s="16"/>
      <c r="NBM1087" s="19"/>
      <c r="NBN1087" s="16"/>
      <c r="NBU1087" s="19"/>
      <c r="NBV1087" s="16"/>
      <c r="NCC1087" s="19"/>
      <c r="NCD1087" s="16"/>
      <c r="NCK1087" s="19"/>
      <c r="NCL1087" s="16"/>
      <c r="NCS1087" s="19"/>
      <c r="NCT1087" s="16"/>
      <c r="NDA1087" s="19"/>
      <c r="NDB1087" s="16"/>
      <c r="NDI1087" s="19"/>
      <c r="NDJ1087" s="16"/>
      <c r="NDQ1087" s="19"/>
      <c r="NDR1087" s="16"/>
      <c r="NDY1087" s="19"/>
      <c r="NDZ1087" s="16"/>
      <c r="NEG1087" s="19"/>
      <c r="NEH1087" s="16"/>
      <c r="NEO1087" s="19"/>
      <c r="NEP1087" s="16"/>
      <c r="NEW1087" s="19"/>
      <c r="NEX1087" s="16"/>
      <c r="NFE1087" s="19"/>
      <c r="NFF1087" s="16"/>
      <c r="NFM1087" s="19"/>
      <c r="NFN1087" s="16"/>
      <c r="NFU1087" s="19"/>
      <c r="NFV1087" s="16"/>
      <c r="NGC1087" s="19"/>
      <c r="NGD1087" s="16"/>
      <c r="NGK1087" s="19"/>
      <c r="NGL1087" s="16"/>
      <c r="NGS1087" s="19"/>
      <c r="NGT1087" s="16"/>
      <c r="NHA1087" s="19"/>
      <c r="NHB1087" s="16"/>
      <c r="NHI1087" s="19"/>
      <c r="NHJ1087" s="16"/>
      <c r="NHQ1087" s="19"/>
      <c r="NHR1087" s="16"/>
      <c r="NHY1087" s="19"/>
      <c r="NHZ1087" s="16"/>
      <c r="NIG1087" s="19"/>
      <c r="NIH1087" s="16"/>
      <c r="NIO1087" s="19"/>
      <c r="NIP1087" s="16"/>
      <c r="NIW1087" s="19"/>
      <c r="NIX1087" s="16"/>
      <c r="NJE1087" s="19"/>
      <c r="NJF1087" s="16"/>
      <c r="NJM1087" s="19"/>
      <c r="NJN1087" s="16"/>
      <c r="NJU1087" s="19"/>
      <c r="NJV1087" s="16"/>
      <c r="NKC1087" s="19"/>
      <c r="NKD1087" s="16"/>
      <c r="NKK1087" s="19"/>
      <c r="NKL1087" s="16"/>
      <c r="NKS1087" s="19"/>
      <c r="NKT1087" s="16"/>
      <c r="NLA1087" s="19"/>
      <c r="NLB1087" s="16"/>
      <c r="NLI1087" s="19"/>
      <c r="NLJ1087" s="16"/>
      <c r="NLQ1087" s="19"/>
      <c r="NLR1087" s="16"/>
      <c r="NLY1087" s="19"/>
      <c r="NLZ1087" s="16"/>
      <c r="NMG1087" s="19"/>
      <c r="NMH1087" s="16"/>
      <c r="NMO1087" s="19"/>
      <c r="NMP1087" s="16"/>
      <c r="NMW1087" s="19"/>
      <c r="NMX1087" s="16"/>
      <c r="NNE1087" s="19"/>
      <c r="NNF1087" s="16"/>
      <c r="NNM1087" s="19"/>
      <c r="NNN1087" s="16"/>
      <c r="NNU1087" s="19"/>
      <c r="NNV1087" s="16"/>
      <c r="NOC1087" s="19"/>
      <c r="NOD1087" s="16"/>
      <c r="NOK1087" s="19"/>
      <c r="NOL1087" s="16"/>
      <c r="NOS1087" s="19"/>
      <c r="NOT1087" s="16"/>
      <c r="NPA1087" s="19"/>
      <c r="NPB1087" s="16"/>
      <c r="NPI1087" s="19"/>
      <c r="NPJ1087" s="16"/>
      <c r="NPQ1087" s="19"/>
      <c r="NPR1087" s="16"/>
      <c r="NPY1087" s="19"/>
      <c r="NPZ1087" s="16"/>
      <c r="NQG1087" s="19"/>
      <c r="NQH1087" s="16"/>
      <c r="NQO1087" s="19"/>
      <c r="NQP1087" s="16"/>
      <c r="NQW1087" s="19"/>
      <c r="NQX1087" s="16"/>
      <c r="NRE1087" s="19"/>
      <c r="NRF1087" s="16"/>
      <c r="NRM1087" s="19"/>
      <c r="NRN1087" s="16"/>
      <c r="NRU1087" s="19"/>
      <c r="NRV1087" s="16"/>
      <c r="NSC1087" s="19"/>
      <c r="NSD1087" s="16"/>
      <c r="NSK1087" s="19"/>
      <c r="NSL1087" s="16"/>
      <c r="NSS1087" s="19"/>
      <c r="NST1087" s="16"/>
      <c r="NTA1087" s="19"/>
      <c r="NTB1087" s="16"/>
      <c r="NTI1087" s="19"/>
      <c r="NTJ1087" s="16"/>
      <c r="NTQ1087" s="19"/>
      <c r="NTR1087" s="16"/>
      <c r="NTY1087" s="19"/>
      <c r="NTZ1087" s="16"/>
      <c r="NUG1087" s="19"/>
      <c r="NUH1087" s="16"/>
      <c r="NUO1087" s="19"/>
      <c r="NUP1087" s="16"/>
      <c r="NUW1087" s="19"/>
      <c r="NUX1087" s="16"/>
      <c r="NVE1087" s="19"/>
      <c r="NVF1087" s="16"/>
      <c r="NVM1087" s="19"/>
      <c r="NVN1087" s="16"/>
      <c r="NVU1087" s="19"/>
      <c r="NVV1087" s="16"/>
      <c r="NWC1087" s="19"/>
      <c r="NWD1087" s="16"/>
      <c r="NWK1087" s="19"/>
      <c r="NWL1087" s="16"/>
      <c r="NWS1087" s="19"/>
      <c r="NWT1087" s="16"/>
      <c r="NXA1087" s="19"/>
      <c r="NXB1087" s="16"/>
      <c r="NXI1087" s="19"/>
      <c r="NXJ1087" s="16"/>
      <c r="NXQ1087" s="19"/>
      <c r="NXR1087" s="16"/>
      <c r="NXY1087" s="19"/>
      <c r="NXZ1087" s="16"/>
      <c r="NYG1087" s="19"/>
      <c r="NYH1087" s="16"/>
      <c r="NYO1087" s="19"/>
      <c r="NYP1087" s="16"/>
      <c r="NYW1087" s="19"/>
      <c r="NYX1087" s="16"/>
      <c r="NZE1087" s="19"/>
      <c r="NZF1087" s="16"/>
      <c r="NZM1087" s="19"/>
      <c r="NZN1087" s="16"/>
      <c r="NZU1087" s="19"/>
      <c r="NZV1087" s="16"/>
      <c r="OAC1087" s="19"/>
      <c r="OAD1087" s="16"/>
      <c r="OAK1087" s="19"/>
      <c r="OAL1087" s="16"/>
      <c r="OAS1087" s="19"/>
      <c r="OAT1087" s="16"/>
      <c r="OBA1087" s="19"/>
      <c r="OBB1087" s="16"/>
      <c r="OBI1087" s="19"/>
      <c r="OBJ1087" s="16"/>
      <c r="OBQ1087" s="19"/>
      <c r="OBR1087" s="16"/>
      <c r="OBY1087" s="19"/>
      <c r="OBZ1087" s="16"/>
      <c r="OCG1087" s="19"/>
      <c r="OCH1087" s="16"/>
      <c r="OCO1087" s="19"/>
      <c r="OCP1087" s="16"/>
      <c r="OCW1087" s="19"/>
      <c r="OCX1087" s="16"/>
      <c r="ODE1087" s="19"/>
      <c r="ODF1087" s="16"/>
      <c r="ODM1087" s="19"/>
      <c r="ODN1087" s="16"/>
      <c r="ODU1087" s="19"/>
      <c r="ODV1087" s="16"/>
      <c r="OEC1087" s="19"/>
      <c r="OED1087" s="16"/>
      <c r="OEK1087" s="19"/>
      <c r="OEL1087" s="16"/>
      <c r="OES1087" s="19"/>
      <c r="OET1087" s="16"/>
      <c r="OFA1087" s="19"/>
      <c r="OFB1087" s="16"/>
      <c r="OFI1087" s="19"/>
      <c r="OFJ1087" s="16"/>
      <c r="OFQ1087" s="19"/>
      <c r="OFR1087" s="16"/>
      <c r="OFY1087" s="19"/>
      <c r="OFZ1087" s="16"/>
      <c r="OGG1087" s="19"/>
      <c r="OGH1087" s="16"/>
      <c r="OGO1087" s="19"/>
      <c r="OGP1087" s="16"/>
      <c r="OGW1087" s="19"/>
      <c r="OGX1087" s="16"/>
      <c r="OHE1087" s="19"/>
      <c r="OHF1087" s="16"/>
      <c r="OHM1087" s="19"/>
      <c r="OHN1087" s="16"/>
      <c r="OHU1087" s="19"/>
      <c r="OHV1087" s="16"/>
      <c r="OIC1087" s="19"/>
      <c r="OID1087" s="16"/>
      <c r="OIK1087" s="19"/>
      <c r="OIL1087" s="16"/>
      <c r="OIS1087" s="19"/>
      <c r="OIT1087" s="16"/>
      <c r="OJA1087" s="19"/>
      <c r="OJB1087" s="16"/>
      <c r="OJI1087" s="19"/>
      <c r="OJJ1087" s="16"/>
      <c r="OJQ1087" s="19"/>
      <c r="OJR1087" s="16"/>
      <c r="OJY1087" s="19"/>
      <c r="OJZ1087" s="16"/>
      <c r="OKG1087" s="19"/>
      <c r="OKH1087" s="16"/>
      <c r="OKO1087" s="19"/>
      <c r="OKP1087" s="16"/>
      <c r="OKW1087" s="19"/>
      <c r="OKX1087" s="16"/>
      <c r="OLE1087" s="19"/>
      <c r="OLF1087" s="16"/>
      <c r="OLM1087" s="19"/>
      <c r="OLN1087" s="16"/>
      <c r="OLU1087" s="19"/>
      <c r="OLV1087" s="16"/>
      <c r="OMC1087" s="19"/>
      <c r="OMD1087" s="16"/>
      <c r="OMK1087" s="19"/>
      <c r="OML1087" s="16"/>
      <c r="OMS1087" s="19"/>
      <c r="OMT1087" s="16"/>
      <c r="ONA1087" s="19"/>
      <c r="ONB1087" s="16"/>
      <c r="ONI1087" s="19"/>
      <c r="ONJ1087" s="16"/>
      <c r="ONQ1087" s="19"/>
      <c r="ONR1087" s="16"/>
      <c r="ONY1087" s="19"/>
      <c r="ONZ1087" s="16"/>
      <c r="OOG1087" s="19"/>
      <c r="OOH1087" s="16"/>
      <c r="OOO1087" s="19"/>
      <c r="OOP1087" s="16"/>
      <c r="OOW1087" s="19"/>
      <c r="OOX1087" s="16"/>
      <c r="OPE1087" s="19"/>
      <c r="OPF1087" s="16"/>
      <c r="OPM1087" s="19"/>
      <c r="OPN1087" s="16"/>
      <c r="OPU1087" s="19"/>
      <c r="OPV1087" s="16"/>
      <c r="OQC1087" s="19"/>
      <c r="OQD1087" s="16"/>
      <c r="OQK1087" s="19"/>
      <c r="OQL1087" s="16"/>
      <c r="OQS1087" s="19"/>
      <c r="OQT1087" s="16"/>
      <c r="ORA1087" s="19"/>
      <c r="ORB1087" s="16"/>
      <c r="ORI1087" s="19"/>
      <c r="ORJ1087" s="16"/>
      <c r="ORQ1087" s="19"/>
      <c r="ORR1087" s="16"/>
      <c r="ORY1087" s="19"/>
      <c r="ORZ1087" s="16"/>
      <c r="OSG1087" s="19"/>
      <c r="OSH1087" s="16"/>
      <c r="OSO1087" s="19"/>
      <c r="OSP1087" s="16"/>
      <c r="OSW1087" s="19"/>
      <c r="OSX1087" s="16"/>
      <c r="OTE1087" s="19"/>
      <c r="OTF1087" s="16"/>
      <c r="OTM1087" s="19"/>
      <c r="OTN1087" s="16"/>
      <c r="OTU1087" s="19"/>
      <c r="OTV1087" s="16"/>
      <c r="OUC1087" s="19"/>
      <c r="OUD1087" s="16"/>
      <c r="OUK1087" s="19"/>
      <c r="OUL1087" s="16"/>
      <c r="OUS1087" s="19"/>
      <c r="OUT1087" s="16"/>
      <c r="OVA1087" s="19"/>
      <c r="OVB1087" s="16"/>
      <c r="OVI1087" s="19"/>
      <c r="OVJ1087" s="16"/>
      <c r="OVQ1087" s="19"/>
      <c r="OVR1087" s="16"/>
      <c r="OVY1087" s="19"/>
      <c r="OVZ1087" s="16"/>
      <c r="OWG1087" s="19"/>
      <c r="OWH1087" s="16"/>
      <c r="OWO1087" s="19"/>
      <c r="OWP1087" s="16"/>
      <c r="OWW1087" s="19"/>
      <c r="OWX1087" s="16"/>
      <c r="OXE1087" s="19"/>
      <c r="OXF1087" s="16"/>
      <c r="OXM1087" s="19"/>
      <c r="OXN1087" s="16"/>
      <c r="OXU1087" s="19"/>
      <c r="OXV1087" s="16"/>
      <c r="OYC1087" s="19"/>
      <c r="OYD1087" s="16"/>
      <c r="OYK1087" s="19"/>
      <c r="OYL1087" s="16"/>
      <c r="OYS1087" s="19"/>
      <c r="OYT1087" s="16"/>
      <c r="OZA1087" s="19"/>
      <c r="OZB1087" s="16"/>
      <c r="OZI1087" s="19"/>
      <c r="OZJ1087" s="16"/>
      <c r="OZQ1087" s="19"/>
      <c r="OZR1087" s="16"/>
      <c r="OZY1087" s="19"/>
      <c r="OZZ1087" s="16"/>
      <c r="PAG1087" s="19"/>
      <c r="PAH1087" s="16"/>
      <c r="PAO1087" s="19"/>
      <c r="PAP1087" s="16"/>
      <c r="PAW1087" s="19"/>
      <c r="PAX1087" s="16"/>
      <c r="PBE1087" s="19"/>
      <c r="PBF1087" s="16"/>
      <c r="PBM1087" s="19"/>
      <c r="PBN1087" s="16"/>
      <c r="PBU1087" s="19"/>
      <c r="PBV1087" s="16"/>
      <c r="PCC1087" s="19"/>
      <c r="PCD1087" s="16"/>
      <c r="PCK1087" s="19"/>
      <c r="PCL1087" s="16"/>
      <c r="PCS1087" s="19"/>
      <c r="PCT1087" s="16"/>
      <c r="PDA1087" s="19"/>
      <c r="PDB1087" s="16"/>
      <c r="PDI1087" s="19"/>
      <c r="PDJ1087" s="16"/>
      <c r="PDQ1087" s="19"/>
      <c r="PDR1087" s="16"/>
      <c r="PDY1087" s="19"/>
      <c r="PDZ1087" s="16"/>
      <c r="PEG1087" s="19"/>
      <c r="PEH1087" s="16"/>
      <c r="PEO1087" s="19"/>
      <c r="PEP1087" s="16"/>
      <c r="PEW1087" s="19"/>
      <c r="PEX1087" s="16"/>
      <c r="PFE1087" s="19"/>
      <c r="PFF1087" s="16"/>
      <c r="PFM1087" s="19"/>
      <c r="PFN1087" s="16"/>
      <c r="PFU1087" s="19"/>
      <c r="PFV1087" s="16"/>
      <c r="PGC1087" s="19"/>
      <c r="PGD1087" s="16"/>
      <c r="PGK1087" s="19"/>
      <c r="PGL1087" s="16"/>
      <c r="PGS1087" s="19"/>
      <c r="PGT1087" s="16"/>
      <c r="PHA1087" s="19"/>
      <c r="PHB1087" s="16"/>
      <c r="PHI1087" s="19"/>
      <c r="PHJ1087" s="16"/>
      <c r="PHQ1087" s="19"/>
      <c r="PHR1087" s="16"/>
      <c r="PHY1087" s="19"/>
      <c r="PHZ1087" s="16"/>
      <c r="PIG1087" s="19"/>
      <c r="PIH1087" s="16"/>
      <c r="PIO1087" s="19"/>
      <c r="PIP1087" s="16"/>
      <c r="PIW1087" s="19"/>
      <c r="PIX1087" s="16"/>
      <c r="PJE1087" s="19"/>
      <c r="PJF1087" s="16"/>
      <c r="PJM1087" s="19"/>
      <c r="PJN1087" s="16"/>
      <c r="PJU1087" s="19"/>
      <c r="PJV1087" s="16"/>
      <c r="PKC1087" s="19"/>
      <c r="PKD1087" s="16"/>
      <c r="PKK1087" s="19"/>
      <c r="PKL1087" s="16"/>
      <c r="PKS1087" s="19"/>
      <c r="PKT1087" s="16"/>
      <c r="PLA1087" s="19"/>
      <c r="PLB1087" s="16"/>
      <c r="PLI1087" s="19"/>
      <c r="PLJ1087" s="16"/>
      <c r="PLQ1087" s="19"/>
      <c r="PLR1087" s="16"/>
      <c r="PLY1087" s="19"/>
      <c r="PLZ1087" s="16"/>
      <c r="PMG1087" s="19"/>
      <c r="PMH1087" s="16"/>
      <c r="PMO1087" s="19"/>
      <c r="PMP1087" s="16"/>
      <c r="PMW1087" s="19"/>
      <c r="PMX1087" s="16"/>
      <c r="PNE1087" s="19"/>
      <c r="PNF1087" s="16"/>
      <c r="PNM1087" s="19"/>
      <c r="PNN1087" s="16"/>
      <c r="PNU1087" s="19"/>
      <c r="PNV1087" s="16"/>
      <c r="POC1087" s="19"/>
      <c r="POD1087" s="16"/>
      <c r="POK1087" s="19"/>
      <c r="POL1087" s="16"/>
      <c r="POS1087" s="19"/>
      <c r="POT1087" s="16"/>
      <c r="PPA1087" s="19"/>
      <c r="PPB1087" s="16"/>
      <c r="PPI1087" s="19"/>
      <c r="PPJ1087" s="16"/>
      <c r="PPQ1087" s="19"/>
      <c r="PPR1087" s="16"/>
      <c r="PPY1087" s="19"/>
      <c r="PPZ1087" s="16"/>
      <c r="PQG1087" s="19"/>
      <c r="PQH1087" s="16"/>
      <c r="PQO1087" s="19"/>
      <c r="PQP1087" s="16"/>
      <c r="PQW1087" s="19"/>
      <c r="PQX1087" s="16"/>
      <c r="PRE1087" s="19"/>
      <c r="PRF1087" s="16"/>
      <c r="PRM1087" s="19"/>
      <c r="PRN1087" s="16"/>
      <c r="PRU1087" s="19"/>
      <c r="PRV1087" s="16"/>
      <c r="PSC1087" s="19"/>
      <c r="PSD1087" s="16"/>
      <c r="PSK1087" s="19"/>
      <c r="PSL1087" s="16"/>
      <c r="PSS1087" s="19"/>
      <c r="PST1087" s="16"/>
      <c r="PTA1087" s="19"/>
      <c r="PTB1087" s="16"/>
      <c r="PTI1087" s="19"/>
      <c r="PTJ1087" s="16"/>
      <c r="PTQ1087" s="19"/>
      <c r="PTR1087" s="16"/>
      <c r="PTY1087" s="19"/>
      <c r="PTZ1087" s="16"/>
      <c r="PUG1087" s="19"/>
      <c r="PUH1087" s="16"/>
      <c r="PUO1087" s="19"/>
      <c r="PUP1087" s="16"/>
      <c r="PUW1087" s="19"/>
      <c r="PUX1087" s="16"/>
      <c r="PVE1087" s="19"/>
      <c r="PVF1087" s="16"/>
      <c r="PVM1087" s="19"/>
      <c r="PVN1087" s="16"/>
      <c r="PVU1087" s="19"/>
      <c r="PVV1087" s="16"/>
      <c r="PWC1087" s="19"/>
      <c r="PWD1087" s="16"/>
      <c r="PWK1087" s="19"/>
      <c r="PWL1087" s="16"/>
      <c r="PWS1087" s="19"/>
      <c r="PWT1087" s="16"/>
      <c r="PXA1087" s="19"/>
      <c r="PXB1087" s="16"/>
      <c r="PXI1087" s="19"/>
      <c r="PXJ1087" s="16"/>
      <c r="PXQ1087" s="19"/>
      <c r="PXR1087" s="16"/>
      <c r="PXY1087" s="19"/>
      <c r="PXZ1087" s="16"/>
      <c r="PYG1087" s="19"/>
      <c r="PYH1087" s="16"/>
      <c r="PYO1087" s="19"/>
      <c r="PYP1087" s="16"/>
      <c r="PYW1087" s="19"/>
      <c r="PYX1087" s="16"/>
      <c r="PZE1087" s="19"/>
      <c r="PZF1087" s="16"/>
      <c r="PZM1087" s="19"/>
      <c r="PZN1087" s="16"/>
      <c r="PZU1087" s="19"/>
      <c r="PZV1087" s="16"/>
      <c r="QAC1087" s="19"/>
      <c r="QAD1087" s="16"/>
      <c r="QAK1087" s="19"/>
      <c r="QAL1087" s="16"/>
      <c r="QAS1087" s="19"/>
      <c r="QAT1087" s="16"/>
      <c r="QBA1087" s="19"/>
      <c r="QBB1087" s="16"/>
      <c r="QBI1087" s="19"/>
      <c r="QBJ1087" s="16"/>
      <c r="QBQ1087" s="19"/>
      <c r="QBR1087" s="16"/>
      <c r="QBY1087" s="19"/>
      <c r="QBZ1087" s="16"/>
      <c r="QCG1087" s="19"/>
      <c r="QCH1087" s="16"/>
      <c r="QCO1087" s="19"/>
      <c r="QCP1087" s="16"/>
      <c r="QCW1087" s="19"/>
      <c r="QCX1087" s="16"/>
      <c r="QDE1087" s="19"/>
      <c r="QDF1087" s="16"/>
      <c r="QDM1087" s="19"/>
      <c r="QDN1087" s="16"/>
      <c r="QDU1087" s="19"/>
      <c r="QDV1087" s="16"/>
      <c r="QEC1087" s="19"/>
      <c r="QED1087" s="16"/>
      <c r="QEK1087" s="19"/>
      <c r="QEL1087" s="16"/>
      <c r="QES1087" s="19"/>
      <c r="QET1087" s="16"/>
      <c r="QFA1087" s="19"/>
      <c r="QFB1087" s="16"/>
      <c r="QFI1087" s="19"/>
      <c r="QFJ1087" s="16"/>
      <c r="QFQ1087" s="19"/>
      <c r="QFR1087" s="16"/>
      <c r="QFY1087" s="19"/>
      <c r="QFZ1087" s="16"/>
      <c r="QGG1087" s="19"/>
      <c r="QGH1087" s="16"/>
      <c r="QGO1087" s="19"/>
      <c r="QGP1087" s="16"/>
      <c r="QGW1087" s="19"/>
      <c r="QGX1087" s="16"/>
      <c r="QHE1087" s="19"/>
      <c r="QHF1087" s="16"/>
      <c r="QHM1087" s="19"/>
      <c r="QHN1087" s="16"/>
      <c r="QHU1087" s="19"/>
      <c r="QHV1087" s="16"/>
      <c r="QIC1087" s="19"/>
      <c r="QID1087" s="16"/>
      <c r="QIK1087" s="19"/>
      <c r="QIL1087" s="16"/>
      <c r="QIS1087" s="19"/>
      <c r="QIT1087" s="16"/>
      <c r="QJA1087" s="19"/>
      <c r="QJB1087" s="16"/>
      <c r="QJI1087" s="19"/>
      <c r="QJJ1087" s="16"/>
      <c r="QJQ1087" s="19"/>
      <c r="QJR1087" s="16"/>
      <c r="QJY1087" s="19"/>
      <c r="QJZ1087" s="16"/>
      <c r="QKG1087" s="19"/>
      <c r="QKH1087" s="16"/>
      <c r="QKO1087" s="19"/>
      <c r="QKP1087" s="16"/>
      <c r="QKW1087" s="19"/>
      <c r="QKX1087" s="16"/>
      <c r="QLE1087" s="19"/>
      <c r="QLF1087" s="16"/>
      <c r="QLM1087" s="19"/>
      <c r="QLN1087" s="16"/>
      <c r="QLU1087" s="19"/>
      <c r="QLV1087" s="16"/>
      <c r="QMC1087" s="19"/>
      <c r="QMD1087" s="16"/>
      <c r="QMK1087" s="19"/>
      <c r="QML1087" s="16"/>
      <c r="QMS1087" s="19"/>
      <c r="QMT1087" s="16"/>
      <c r="QNA1087" s="19"/>
      <c r="QNB1087" s="16"/>
      <c r="QNI1087" s="19"/>
      <c r="QNJ1087" s="16"/>
      <c r="QNQ1087" s="19"/>
      <c r="QNR1087" s="16"/>
      <c r="QNY1087" s="19"/>
      <c r="QNZ1087" s="16"/>
      <c r="QOG1087" s="19"/>
      <c r="QOH1087" s="16"/>
      <c r="QOO1087" s="19"/>
      <c r="QOP1087" s="16"/>
      <c r="QOW1087" s="19"/>
      <c r="QOX1087" s="16"/>
      <c r="QPE1087" s="19"/>
      <c r="QPF1087" s="16"/>
      <c r="QPM1087" s="19"/>
      <c r="QPN1087" s="16"/>
      <c r="QPU1087" s="19"/>
      <c r="QPV1087" s="16"/>
      <c r="QQC1087" s="19"/>
      <c r="QQD1087" s="16"/>
      <c r="QQK1087" s="19"/>
      <c r="QQL1087" s="16"/>
      <c r="QQS1087" s="19"/>
      <c r="QQT1087" s="16"/>
      <c r="QRA1087" s="19"/>
      <c r="QRB1087" s="16"/>
      <c r="QRI1087" s="19"/>
      <c r="QRJ1087" s="16"/>
      <c r="QRQ1087" s="19"/>
      <c r="QRR1087" s="16"/>
      <c r="QRY1087" s="19"/>
      <c r="QRZ1087" s="16"/>
      <c r="QSG1087" s="19"/>
      <c r="QSH1087" s="16"/>
      <c r="QSO1087" s="19"/>
      <c r="QSP1087" s="16"/>
      <c r="QSW1087" s="19"/>
      <c r="QSX1087" s="16"/>
      <c r="QTE1087" s="19"/>
      <c r="QTF1087" s="16"/>
      <c r="QTM1087" s="19"/>
      <c r="QTN1087" s="16"/>
      <c r="QTU1087" s="19"/>
      <c r="QTV1087" s="16"/>
      <c r="QUC1087" s="19"/>
      <c r="QUD1087" s="16"/>
      <c r="QUK1087" s="19"/>
      <c r="QUL1087" s="16"/>
      <c r="QUS1087" s="19"/>
      <c r="QUT1087" s="16"/>
      <c r="QVA1087" s="19"/>
      <c r="QVB1087" s="16"/>
      <c r="QVI1087" s="19"/>
      <c r="QVJ1087" s="16"/>
      <c r="QVQ1087" s="19"/>
      <c r="QVR1087" s="16"/>
      <c r="QVY1087" s="19"/>
      <c r="QVZ1087" s="16"/>
      <c r="QWG1087" s="19"/>
      <c r="QWH1087" s="16"/>
      <c r="QWO1087" s="19"/>
      <c r="QWP1087" s="16"/>
      <c r="QWW1087" s="19"/>
      <c r="QWX1087" s="16"/>
      <c r="QXE1087" s="19"/>
      <c r="QXF1087" s="16"/>
      <c r="QXM1087" s="19"/>
      <c r="QXN1087" s="16"/>
      <c r="QXU1087" s="19"/>
      <c r="QXV1087" s="16"/>
      <c r="QYC1087" s="19"/>
      <c r="QYD1087" s="16"/>
      <c r="QYK1087" s="19"/>
      <c r="QYL1087" s="16"/>
      <c r="QYS1087" s="19"/>
      <c r="QYT1087" s="16"/>
      <c r="QZA1087" s="19"/>
      <c r="QZB1087" s="16"/>
      <c r="QZI1087" s="19"/>
      <c r="QZJ1087" s="16"/>
      <c r="QZQ1087" s="19"/>
      <c r="QZR1087" s="16"/>
      <c r="QZY1087" s="19"/>
      <c r="QZZ1087" s="16"/>
      <c r="RAG1087" s="19"/>
      <c r="RAH1087" s="16"/>
      <c r="RAO1087" s="19"/>
      <c r="RAP1087" s="16"/>
      <c r="RAW1087" s="19"/>
      <c r="RAX1087" s="16"/>
      <c r="RBE1087" s="19"/>
      <c r="RBF1087" s="16"/>
      <c r="RBM1087" s="19"/>
      <c r="RBN1087" s="16"/>
      <c r="RBU1087" s="19"/>
      <c r="RBV1087" s="16"/>
      <c r="RCC1087" s="19"/>
      <c r="RCD1087" s="16"/>
      <c r="RCK1087" s="19"/>
      <c r="RCL1087" s="16"/>
      <c r="RCS1087" s="19"/>
      <c r="RCT1087" s="16"/>
      <c r="RDA1087" s="19"/>
      <c r="RDB1087" s="16"/>
      <c r="RDI1087" s="19"/>
      <c r="RDJ1087" s="16"/>
      <c r="RDQ1087" s="19"/>
      <c r="RDR1087" s="16"/>
      <c r="RDY1087" s="19"/>
      <c r="RDZ1087" s="16"/>
      <c r="REG1087" s="19"/>
      <c r="REH1087" s="16"/>
      <c r="REO1087" s="19"/>
      <c r="REP1087" s="16"/>
      <c r="REW1087" s="19"/>
      <c r="REX1087" s="16"/>
      <c r="RFE1087" s="19"/>
      <c r="RFF1087" s="16"/>
      <c r="RFM1087" s="19"/>
      <c r="RFN1087" s="16"/>
      <c r="RFU1087" s="19"/>
      <c r="RFV1087" s="16"/>
      <c r="RGC1087" s="19"/>
      <c r="RGD1087" s="16"/>
      <c r="RGK1087" s="19"/>
      <c r="RGL1087" s="16"/>
      <c r="RGS1087" s="19"/>
      <c r="RGT1087" s="16"/>
      <c r="RHA1087" s="19"/>
      <c r="RHB1087" s="16"/>
      <c r="RHI1087" s="19"/>
      <c r="RHJ1087" s="16"/>
      <c r="RHQ1087" s="19"/>
      <c r="RHR1087" s="16"/>
      <c r="RHY1087" s="19"/>
      <c r="RHZ1087" s="16"/>
      <c r="RIG1087" s="19"/>
      <c r="RIH1087" s="16"/>
      <c r="RIO1087" s="19"/>
      <c r="RIP1087" s="16"/>
      <c r="RIW1087" s="19"/>
      <c r="RIX1087" s="16"/>
      <c r="RJE1087" s="19"/>
      <c r="RJF1087" s="16"/>
      <c r="RJM1087" s="19"/>
      <c r="RJN1087" s="16"/>
      <c r="RJU1087" s="19"/>
      <c r="RJV1087" s="16"/>
      <c r="RKC1087" s="19"/>
      <c r="RKD1087" s="16"/>
      <c r="RKK1087" s="19"/>
      <c r="RKL1087" s="16"/>
      <c r="RKS1087" s="19"/>
      <c r="RKT1087" s="16"/>
      <c r="RLA1087" s="19"/>
      <c r="RLB1087" s="16"/>
      <c r="RLI1087" s="19"/>
      <c r="RLJ1087" s="16"/>
      <c r="RLQ1087" s="19"/>
      <c r="RLR1087" s="16"/>
      <c r="RLY1087" s="19"/>
      <c r="RLZ1087" s="16"/>
      <c r="RMG1087" s="19"/>
      <c r="RMH1087" s="16"/>
      <c r="RMO1087" s="19"/>
      <c r="RMP1087" s="16"/>
      <c r="RMW1087" s="19"/>
      <c r="RMX1087" s="16"/>
      <c r="RNE1087" s="19"/>
      <c r="RNF1087" s="16"/>
      <c r="RNM1087" s="19"/>
      <c r="RNN1087" s="16"/>
      <c r="RNU1087" s="19"/>
      <c r="RNV1087" s="16"/>
      <c r="ROC1087" s="19"/>
      <c r="ROD1087" s="16"/>
      <c r="ROK1087" s="19"/>
      <c r="ROL1087" s="16"/>
      <c r="ROS1087" s="19"/>
      <c r="ROT1087" s="16"/>
      <c r="RPA1087" s="19"/>
      <c r="RPB1087" s="16"/>
      <c r="RPI1087" s="19"/>
      <c r="RPJ1087" s="16"/>
      <c r="RPQ1087" s="19"/>
      <c r="RPR1087" s="16"/>
      <c r="RPY1087" s="19"/>
      <c r="RPZ1087" s="16"/>
      <c r="RQG1087" s="19"/>
      <c r="RQH1087" s="16"/>
      <c r="RQO1087" s="19"/>
      <c r="RQP1087" s="16"/>
      <c r="RQW1087" s="19"/>
      <c r="RQX1087" s="16"/>
      <c r="RRE1087" s="19"/>
      <c r="RRF1087" s="16"/>
      <c r="RRM1087" s="19"/>
      <c r="RRN1087" s="16"/>
      <c r="RRU1087" s="19"/>
      <c r="RRV1087" s="16"/>
      <c r="RSC1087" s="19"/>
      <c r="RSD1087" s="16"/>
      <c r="RSK1087" s="19"/>
      <c r="RSL1087" s="16"/>
      <c r="RSS1087" s="19"/>
      <c r="RST1087" s="16"/>
      <c r="RTA1087" s="19"/>
      <c r="RTB1087" s="16"/>
      <c r="RTI1087" s="19"/>
      <c r="RTJ1087" s="16"/>
      <c r="RTQ1087" s="19"/>
      <c r="RTR1087" s="16"/>
      <c r="RTY1087" s="19"/>
      <c r="RTZ1087" s="16"/>
      <c r="RUG1087" s="19"/>
      <c r="RUH1087" s="16"/>
      <c r="RUO1087" s="19"/>
      <c r="RUP1087" s="16"/>
      <c r="RUW1087" s="19"/>
      <c r="RUX1087" s="16"/>
      <c r="RVE1087" s="19"/>
      <c r="RVF1087" s="16"/>
      <c r="RVM1087" s="19"/>
      <c r="RVN1087" s="16"/>
      <c r="RVU1087" s="19"/>
      <c r="RVV1087" s="16"/>
      <c r="RWC1087" s="19"/>
      <c r="RWD1087" s="16"/>
      <c r="RWK1087" s="19"/>
      <c r="RWL1087" s="16"/>
      <c r="RWS1087" s="19"/>
      <c r="RWT1087" s="16"/>
      <c r="RXA1087" s="19"/>
      <c r="RXB1087" s="16"/>
      <c r="RXI1087" s="19"/>
      <c r="RXJ1087" s="16"/>
      <c r="RXQ1087" s="19"/>
      <c r="RXR1087" s="16"/>
      <c r="RXY1087" s="19"/>
      <c r="RXZ1087" s="16"/>
      <c r="RYG1087" s="19"/>
      <c r="RYH1087" s="16"/>
      <c r="RYO1087" s="19"/>
      <c r="RYP1087" s="16"/>
      <c r="RYW1087" s="19"/>
      <c r="RYX1087" s="16"/>
      <c r="RZE1087" s="19"/>
      <c r="RZF1087" s="16"/>
      <c r="RZM1087" s="19"/>
      <c r="RZN1087" s="16"/>
      <c r="RZU1087" s="19"/>
      <c r="RZV1087" s="16"/>
      <c r="SAC1087" s="19"/>
      <c r="SAD1087" s="16"/>
      <c r="SAK1087" s="19"/>
      <c r="SAL1087" s="16"/>
      <c r="SAS1087" s="19"/>
      <c r="SAT1087" s="16"/>
      <c r="SBA1087" s="19"/>
      <c r="SBB1087" s="16"/>
      <c r="SBI1087" s="19"/>
      <c r="SBJ1087" s="16"/>
      <c r="SBQ1087" s="19"/>
      <c r="SBR1087" s="16"/>
      <c r="SBY1087" s="19"/>
      <c r="SBZ1087" s="16"/>
      <c r="SCG1087" s="19"/>
      <c r="SCH1087" s="16"/>
      <c r="SCO1087" s="19"/>
      <c r="SCP1087" s="16"/>
      <c r="SCW1087" s="19"/>
      <c r="SCX1087" s="16"/>
      <c r="SDE1087" s="19"/>
      <c r="SDF1087" s="16"/>
      <c r="SDM1087" s="19"/>
      <c r="SDN1087" s="16"/>
      <c r="SDU1087" s="19"/>
      <c r="SDV1087" s="16"/>
      <c r="SEC1087" s="19"/>
      <c r="SED1087" s="16"/>
      <c r="SEK1087" s="19"/>
      <c r="SEL1087" s="16"/>
      <c r="SES1087" s="19"/>
      <c r="SET1087" s="16"/>
      <c r="SFA1087" s="19"/>
      <c r="SFB1087" s="16"/>
      <c r="SFI1087" s="19"/>
      <c r="SFJ1087" s="16"/>
      <c r="SFQ1087" s="19"/>
      <c r="SFR1087" s="16"/>
      <c r="SFY1087" s="19"/>
      <c r="SFZ1087" s="16"/>
      <c r="SGG1087" s="19"/>
      <c r="SGH1087" s="16"/>
      <c r="SGO1087" s="19"/>
      <c r="SGP1087" s="16"/>
      <c r="SGW1087" s="19"/>
      <c r="SGX1087" s="16"/>
      <c r="SHE1087" s="19"/>
      <c r="SHF1087" s="16"/>
      <c r="SHM1087" s="19"/>
      <c r="SHN1087" s="16"/>
      <c r="SHU1087" s="19"/>
      <c r="SHV1087" s="16"/>
      <c r="SIC1087" s="19"/>
      <c r="SID1087" s="16"/>
      <c r="SIK1087" s="19"/>
      <c r="SIL1087" s="16"/>
      <c r="SIS1087" s="19"/>
      <c r="SIT1087" s="16"/>
      <c r="SJA1087" s="19"/>
      <c r="SJB1087" s="16"/>
      <c r="SJI1087" s="19"/>
      <c r="SJJ1087" s="16"/>
      <c r="SJQ1087" s="19"/>
      <c r="SJR1087" s="16"/>
      <c r="SJY1087" s="19"/>
      <c r="SJZ1087" s="16"/>
      <c r="SKG1087" s="19"/>
      <c r="SKH1087" s="16"/>
      <c r="SKO1087" s="19"/>
      <c r="SKP1087" s="16"/>
      <c r="SKW1087" s="19"/>
      <c r="SKX1087" s="16"/>
      <c r="SLE1087" s="19"/>
      <c r="SLF1087" s="16"/>
      <c r="SLM1087" s="19"/>
      <c r="SLN1087" s="16"/>
      <c r="SLU1087" s="19"/>
      <c r="SLV1087" s="16"/>
      <c r="SMC1087" s="19"/>
      <c r="SMD1087" s="16"/>
      <c r="SMK1087" s="19"/>
      <c r="SML1087" s="16"/>
      <c r="SMS1087" s="19"/>
      <c r="SMT1087" s="16"/>
      <c r="SNA1087" s="19"/>
      <c r="SNB1087" s="16"/>
      <c r="SNI1087" s="19"/>
      <c r="SNJ1087" s="16"/>
      <c r="SNQ1087" s="19"/>
      <c r="SNR1087" s="16"/>
      <c r="SNY1087" s="19"/>
      <c r="SNZ1087" s="16"/>
      <c r="SOG1087" s="19"/>
      <c r="SOH1087" s="16"/>
      <c r="SOO1087" s="19"/>
      <c r="SOP1087" s="16"/>
      <c r="SOW1087" s="19"/>
      <c r="SOX1087" s="16"/>
      <c r="SPE1087" s="19"/>
      <c r="SPF1087" s="16"/>
      <c r="SPM1087" s="19"/>
      <c r="SPN1087" s="16"/>
      <c r="SPU1087" s="19"/>
      <c r="SPV1087" s="16"/>
      <c r="SQC1087" s="19"/>
      <c r="SQD1087" s="16"/>
      <c r="SQK1087" s="19"/>
      <c r="SQL1087" s="16"/>
      <c r="SQS1087" s="19"/>
      <c r="SQT1087" s="16"/>
      <c r="SRA1087" s="19"/>
      <c r="SRB1087" s="16"/>
      <c r="SRI1087" s="19"/>
      <c r="SRJ1087" s="16"/>
      <c r="SRQ1087" s="19"/>
      <c r="SRR1087" s="16"/>
      <c r="SRY1087" s="19"/>
      <c r="SRZ1087" s="16"/>
      <c r="SSG1087" s="19"/>
      <c r="SSH1087" s="16"/>
      <c r="SSO1087" s="19"/>
      <c r="SSP1087" s="16"/>
      <c r="SSW1087" s="19"/>
      <c r="SSX1087" s="16"/>
      <c r="STE1087" s="19"/>
      <c r="STF1087" s="16"/>
      <c r="STM1087" s="19"/>
      <c r="STN1087" s="16"/>
      <c r="STU1087" s="19"/>
      <c r="STV1087" s="16"/>
      <c r="SUC1087" s="19"/>
      <c r="SUD1087" s="16"/>
      <c r="SUK1087" s="19"/>
      <c r="SUL1087" s="16"/>
      <c r="SUS1087" s="19"/>
      <c r="SUT1087" s="16"/>
      <c r="SVA1087" s="19"/>
      <c r="SVB1087" s="16"/>
      <c r="SVI1087" s="19"/>
      <c r="SVJ1087" s="16"/>
      <c r="SVQ1087" s="19"/>
      <c r="SVR1087" s="16"/>
      <c r="SVY1087" s="19"/>
      <c r="SVZ1087" s="16"/>
      <c r="SWG1087" s="19"/>
      <c r="SWH1087" s="16"/>
      <c r="SWO1087" s="19"/>
      <c r="SWP1087" s="16"/>
      <c r="SWW1087" s="19"/>
      <c r="SWX1087" s="16"/>
      <c r="SXE1087" s="19"/>
      <c r="SXF1087" s="16"/>
      <c r="SXM1087" s="19"/>
      <c r="SXN1087" s="16"/>
      <c r="SXU1087" s="19"/>
      <c r="SXV1087" s="16"/>
      <c r="SYC1087" s="19"/>
      <c r="SYD1087" s="16"/>
      <c r="SYK1087" s="19"/>
      <c r="SYL1087" s="16"/>
      <c r="SYS1087" s="19"/>
      <c r="SYT1087" s="16"/>
      <c r="SZA1087" s="19"/>
      <c r="SZB1087" s="16"/>
      <c r="SZI1087" s="19"/>
      <c r="SZJ1087" s="16"/>
      <c r="SZQ1087" s="19"/>
      <c r="SZR1087" s="16"/>
      <c r="SZY1087" s="19"/>
      <c r="SZZ1087" s="16"/>
      <c r="TAG1087" s="19"/>
      <c r="TAH1087" s="16"/>
      <c r="TAO1087" s="19"/>
      <c r="TAP1087" s="16"/>
      <c r="TAW1087" s="19"/>
      <c r="TAX1087" s="16"/>
      <c r="TBE1087" s="19"/>
      <c r="TBF1087" s="16"/>
      <c r="TBM1087" s="19"/>
      <c r="TBN1087" s="16"/>
      <c r="TBU1087" s="19"/>
      <c r="TBV1087" s="16"/>
      <c r="TCC1087" s="19"/>
      <c r="TCD1087" s="16"/>
      <c r="TCK1087" s="19"/>
      <c r="TCL1087" s="16"/>
      <c r="TCS1087" s="19"/>
      <c r="TCT1087" s="16"/>
      <c r="TDA1087" s="19"/>
      <c r="TDB1087" s="16"/>
      <c r="TDI1087" s="19"/>
      <c r="TDJ1087" s="16"/>
      <c r="TDQ1087" s="19"/>
      <c r="TDR1087" s="16"/>
      <c r="TDY1087" s="19"/>
      <c r="TDZ1087" s="16"/>
      <c r="TEG1087" s="19"/>
      <c r="TEH1087" s="16"/>
      <c r="TEO1087" s="19"/>
      <c r="TEP1087" s="16"/>
      <c r="TEW1087" s="19"/>
      <c r="TEX1087" s="16"/>
      <c r="TFE1087" s="19"/>
      <c r="TFF1087" s="16"/>
      <c r="TFM1087" s="19"/>
      <c r="TFN1087" s="16"/>
      <c r="TFU1087" s="19"/>
      <c r="TFV1087" s="16"/>
      <c r="TGC1087" s="19"/>
      <c r="TGD1087" s="16"/>
      <c r="TGK1087" s="19"/>
      <c r="TGL1087" s="16"/>
      <c r="TGS1087" s="19"/>
      <c r="TGT1087" s="16"/>
      <c r="THA1087" s="19"/>
      <c r="THB1087" s="16"/>
      <c r="THI1087" s="19"/>
      <c r="THJ1087" s="16"/>
      <c r="THQ1087" s="19"/>
      <c r="THR1087" s="16"/>
      <c r="THY1087" s="19"/>
      <c r="THZ1087" s="16"/>
      <c r="TIG1087" s="19"/>
      <c r="TIH1087" s="16"/>
      <c r="TIO1087" s="19"/>
      <c r="TIP1087" s="16"/>
      <c r="TIW1087" s="19"/>
      <c r="TIX1087" s="16"/>
      <c r="TJE1087" s="19"/>
      <c r="TJF1087" s="16"/>
      <c r="TJM1087" s="19"/>
      <c r="TJN1087" s="16"/>
      <c r="TJU1087" s="19"/>
      <c r="TJV1087" s="16"/>
      <c r="TKC1087" s="19"/>
      <c r="TKD1087" s="16"/>
      <c r="TKK1087" s="19"/>
      <c r="TKL1087" s="16"/>
      <c r="TKS1087" s="19"/>
      <c r="TKT1087" s="16"/>
      <c r="TLA1087" s="19"/>
      <c r="TLB1087" s="16"/>
      <c r="TLI1087" s="19"/>
      <c r="TLJ1087" s="16"/>
      <c r="TLQ1087" s="19"/>
      <c r="TLR1087" s="16"/>
      <c r="TLY1087" s="19"/>
      <c r="TLZ1087" s="16"/>
      <c r="TMG1087" s="19"/>
      <c r="TMH1087" s="16"/>
      <c r="TMO1087" s="19"/>
      <c r="TMP1087" s="16"/>
      <c r="TMW1087" s="19"/>
      <c r="TMX1087" s="16"/>
      <c r="TNE1087" s="19"/>
      <c r="TNF1087" s="16"/>
      <c r="TNM1087" s="19"/>
      <c r="TNN1087" s="16"/>
      <c r="TNU1087" s="19"/>
      <c r="TNV1087" s="16"/>
      <c r="TOC1087" s="19"/>
      <c r="TOD1087" s="16"/>
      <c r="TOK1087" s="19"/>
      <c r="TOL1087" s="16"/>
      <c r="TOS1087" s="19"/>
      <c r="TOT1087" s="16"/>
      <c r="TPA1087" s="19"/>
      <c r="TPB1087" s="16"/>
      <c r="TPI1087" s="19"/>
      <c r="TPJ1087" s="16"/>
      <c r="TPQ1087" s="19"/>
      <c r="TPR1087" s="16"/>
      <c r="TPY1087" s="19"/>
      <c r="TPZ1087" s="16"/>
      <c r="TQG1087" s="19"/>
      <c r="TQH1087" s="16"/>
      <c r="TQO1087" s="19"/>
      <c r="TQP1087" s="16"/>
      <c r="TQW1087" s="19"/>
      <c r="TQX1087" s="16"/>
      <c r="TRE1087" s="19"/>
      <c r="TRF1087" s="16"/>
      <c r="TRM1087" s="19"/>
      <c r="TRN1087" s="16"/>
      <c r="TRU1087" s="19"/>
      <c r="TRV1087" s="16"/>
      <c r="TSC1087" s="19"/>
      <c r="TSD1087" s="16"/>
      <c r="TSK1087" s="19"/>
      <c r="TSL1087" s="16"/>
      <c r="TSS1087" s="19"/>
      <c r="TST1087" s="16"/>
      <c r="TTA1087" s="19"/>
      <c r="TTB1087" s="16"/>
      <c r="TTI1087" s="19"/>
      <c r="TTJ1087" s="16"/>
      <c r="TTQ1087" s="19"/>
      <c r="TTR1087" s="16"/>
      <c r="TTY1087" s="19"/>
      <c r="TTZ1087" s="16"/>
      <c r="TUG1087" s="19"/>
      <c r="TUH1087" s="16"/>
      <c r="TUO1087" s="19"/>
      <c r="TUP1087" s="16"/>
      <c r="TUW1087" s="19"/>
      <c r="TUX1087" s="16"/>
      <c r="TVE1087" s="19"/>
      <c r="TVF1087" s="16"/>
      <c r="TVM1087" s="19"/>
      <c r="TVN1087" s="16"/>
      <c r="TVU1087" s="19"/>
      <c r="TVV1087" s="16"/>
      <c r="TWC1087" s="19"/>
      <c r="TWD1087" s="16"/>
      <c r="TWK1087" s="19"/>
      <c r="TWL1087" s="16"/>
      <c r="TWS1087" s="19"/>
      <c r="TWT1087" s="16"/>
      <c r="TXA1087" s="19"/>
      <c r="TXB1087" s="16"/>
      <c r="TXI1087" s="19"/>
      <c r="TXJ1087" s="16"/>
      <c r="TXQ1087" s="19"/>
      <c r="TXR1087" s="16"/>
      <c r="TXY1087" s="19"/>
      <c r="TXZ1087" s="16"/>
      <c r="TYG1087" s="19"/>
      <c r="TYH1087" s="16"/>
      <c r="TYO1087" s="19"/>
      <c r="TYP1087" s="16"/>
      <c r="TYW1087" s="19"/>
      <c r="TYX1087" s="16"/>
      <c r="TZE1087" s="19"/>
      <c r="TZF1087" s="16"/>
      <c r="TZM1087" s="19"/>
      <c r="TZN1087" s="16"/>
      <c r="TZU1087" s="19"/>
      <c r="TZV1087" s="16"/>
      <c r="UAC1087" s="19"/>
      <c r="UAD1087" s="16"/>
      <c r="UAK1087" s="19"/>
      <c r="UAL1087" s="16"/>
      <c r="UAS1087" s="19"/>
      <c r="UAT1087" s="16"/>
      <c r="UBA1087" s="19"/>
      <c r="UBB1087" s="16"/>
      <c r="UBI1087" s="19"/>
      <c r="UBJ1087" s="16"/>
      <c r="UBQ1087" s="19"/>
      <c r="UBR1087" s="16"/>
      <c r="UBY1087" s="19"/>
      <c r="UBZ1087" s="16"/>
      <c r="UCG1087" s="19"/>
      <c r="UCH1087" s="16"/>
      <c r="UCO1087" s="19"/>
      <c r="UCP1087" s="16"/>
      <c r="UCW1087" s="19"/>
      <c r="UCX1087" s="16"/>
      <c r="UDE1087" s="19"/>
      <c r="UDF1087" s="16"/>
      <c r="UDM1087" s="19"/>
      <c r="UDN1087" s="16"/>
      <c r="UDU1087" s="19"/>
      <c r="UDV1087" s="16"/>
      <c r="UEC1087" s="19"/>
      <c r="UED1087" s="16"/>
      <c r="UEK1087" s="19"/>
      <c r="UEL1087" s="16"/>
      <c r="UES1087" s="19"/>
      <c r="UET1087" s="16"/>
      <c r="UFA1087" s="19"/>
      <c r="UFB1087" s="16"/>
      <c r="UFI1087" s="19"/>
      <c r="UFJ1087" s="16"/>
      <c r="UFQ1087" s="19"/>
      <c r="UFR1087" s="16"/>
      <c r="UFY1087" s="19"/>
      <c r="UFZ1087" s="16"/>
      <c r="UGG1087" s="19"/>
      <c r="UGH1087" s="16"/>
      <c r="UGO1087" s="19"/>
      <c r="UGP1087" s="16"/>
      <c r="UGW1087" s="19"/>
      <c r="UGX1087" s="16"/>
      <c r="UHE1087" s="19"/>
      <c r="UHF1087" s="16"/>
      <c r="UHM1087" s="19"/>
      <c r="UHN1087" s="16"/>
      <c r="UHU1087" s="19"/>
      <c r="UHV1087" s="16"/>
      <c r="UIC1087" s="19"/>
      <c r="UID1087" s="16"/>
      <c r="UIK1087" s="19"/>
      <c r="UIL1087" s="16"/>
      <c r="UIS1087" s="19"/>
      <c r="UIT1087" s="16"/>
      <c r="UJA1087" s="19"/>
      <c r="UJB1087" s="16"/>
      <c r="UJI1087" s="19"/>
      <c r="UJJ1087" s="16"/>
      <c r="UJQ1087" s="19"/>
      <c r="UJR1087" s="16"/>
      <c r="UJY1087" s="19"/>
      <c r="UJZ1087" s="16"/>
      <c r="UKG1087" s="19"/>
      <c r="UKH1087" s="16"/>
      <c r="UKO1087" s="19"/>
      <c r="UKP1087" s="16"/>
      <c r="UKW1087" s="19"/>
      <c r="UKX1087" s="16"/>
      <c r="ULE1087" s="19"/>
      <c r="ULF1087" s="16"/>
      <c r="ULM1087" s="19"/>
      <c r="ULN1087" s="16"/>
      <c r="ULU1087" s="19"/>
      <c r="ULV1087" s="16"/>
      <c r="UMC1087" s="19"/>
      <c r="UMD1087" s="16"/>
      <c r="UMK1087" s="19"/>
      <c r="UML1087" s="16"/>
      <c r="UMS1087" s="19"/>
      <c r="UMT1087" s="16"/>
      <c r="UNA1087" s="19"/>
      <c r="UNB1087" s="16"/>
      <c r="UNI1087" s="19"/>
      <c r="UNJ1087" s="16"/>
      <c r="UNQ1087" s="19"/>
      <c r="UNR1087" s="16"/>
      <c r="UNY1087" s="19"/>
      <c r="UNZ1087" s="16"/>
      <c r="UOG1087" s="19"/>
      <c r="UOH1087" s="16"/>
      <c r="UOO1087" s="19"/>
      <c r="UOP1087" s="16"/>
      <c r="UOW1087" s="19"/>
      <c r="UOX1087" s="16"/>
      <c r="UPE1087" s="19"/>
      <c r="UPF1087" s="16"/>
      <c r="UPM1087" s="19"/>
      <c r="UPN1087" s="16"/>
      <c r="UPU1087" s="19"/>
      <c r="UPV1087" s="16"/>
      <c r="UQC1087" s="19"/>
      <c r="UQD1087" s="16"/>
      <c r="UQK1087" s="19"/>
      <c r="UQL1087" s="16"/>
      <c r="UQS1087" s="19"/>
      <c r="UQT1087" s="16"/>
      <c r="URA1087" s="19"/>
      <c r="URB1087" s="16"/>
      <c r="URI1087" s="19"/>
      <c r="URJ1087" s="16"/>
      <c r="URQ1087" s="19"/>
      <c r="URR1087" s="16"/>
      <c r="URY1087" s="19"/>
      <c r="URZ1087" s="16"/>
      <c r="USG1087" s="19"/>
      <c r="USH1087" s="16"/>
      <c r="USO1087" s="19"/>
      <c r="USP1087" s="16"/>
      <c r="USW1087" s="19"/>
      <c r="USX1087" s="16"/>
      <c r="UTE1087" s="19"/>
      <c r="UTF1087" s="16"/>
      <c r="UTM1087" s="19"/>
      <c r="UTN1087" s="16"/>
      <c r="UTU1087" s="19"/>
      <c r="UTV1087" s="16"/>
      <c r="UUC1087" s="19"/>
      <c r="UUD1087" s="16"/>
      <c r="UUK1087" s="19"/>
      <c r="UUL1087" s="16"/>
      <c r="UUS1087" s="19"/>
      <c r="UUT1087" s="16"/>
      <c r="UVA1087" s="19"/>
      <c r="UVB1087" s="16"/>
      <c r="UVI1087" s="19"/>
      <c r="UVJ1087" s="16"/>
      <c r="UVQ1087" s="19"/>
      <c r="UVR1087" s="16"/>
      <c r="UVY1087" s="19"/>
      <c r="UVZ1087" s="16"/>
      <c r="UWG1087" s="19"/>
      <c r="UWH1087" s="16"/>
      <c r="UWO1087" s="19"/>
      <c r="UWP1087" s="16"/>
      <c r="UWW1087" s="19"/>
      <c r="UWX1087" s="16"/>
      <c r="UXE1087" s="19"/>
      <c r="UXF1087" s="16"/>
      <c r="UXM1087" s="19"/>
      <c r="UXN1087" s="16"/>
      <c r="UXU1087" s="19"/>
      <c r="UXV1087" s="16"/>
      <c r="UYC1087" s="19"/>
      <c r="UYD1087" s="16"/>
      <c r="UYK1087" s="19"/>
      <c r="UYL1087" s="16"/>
      <c r="UYS1087" s="19"/>
      <c r="UYT1087" s="16"/>
      <c r="UZA1087" s="19"/>
      <c r="UZB1087" s="16"/>
      <c r="UZI1087" s="19"/>
      <c r="UZJ1087" s="16"/>
      <c r="UZQ1087" s="19"/>
      <c r="UZR1087" s="16"/>
      <c r="UZY1087" s="19"/>
      <c r="UZZ1087" s="16"/>
      <c r="VAG1087" s="19"/>
      <c r="VAH1087" s="16"/>
      <c r="VAO1087" s="19"/>
      <c r="VAP1087" s="16"/>
      <c r="VAW1087" s="19"/>
      <c r="VAX1087" s="16"/>
      <c r="VBE1087" s="19"/>
      <c r="VBF1087" s="16"/>
      <c r="VBM1087" s="19"/>
      <c r="VBN1087" s="16"/>
      <c r="VBU1087" s="19"/>
      <c r="VBV1087" s="16"/>
      <c r="VCC1087" s="19"/>
      <c r="VCD1087" s="16"/>
      <c r="VCK1087" s="19"/>
      <c r="VCL1087" s="16"/>
      <c r="VCS1087" s="19"/>
      <c r="VCT1087" s="16"/>
      <c r="VDA1087" s="19"/>
      <c r="VDB1087" s="16"/>
      <c r="VDI1087" s="19"/>
      <c r="VDJ1087" s="16"/>
      <c r="VDQ1087" s="19"/>
      <c r="VDR1087" s="16"/>
      <c r="VDY1087" s="19"/>
      <c r="VDZ1087" s="16"/>
      <c r="VEG1087" s="19"/>
      <c r="VEH1087" s="16"/>
      <c r="VEO1087" s="19"/>
      <c r="VEP1087" s="16"/>
      <c r="VEW1087" s="19"/>
      <c r="VEX1087" s="16"/>
      <c r="VFE1087" s="19"/>
      <c r="VFF1087" s="16"/>
      <c r="VFM1087" s="19"/>
      <c r="VFN1087" s="16"/>
      <c r="VFU1087" s="19"/>
      <c r="VFV1087" s="16"/>
      <c r="VGC1087" s="19"/>
      <c r="VGD1087" s="16"/>
      <c r="VGK1087" s="19"/>
      <c r="VGL1087" s="16"/>
      <c r="VGS1087" s="19"/>
      <c r="VGT1087" s="16"/>
      <c r="VHA1087" s="19"/>
      <c r="VHB1087" s="16"/>
      <c r="VHI1087" s="19"/>
      <c r="VHJ1087" s="16"/>
      <c r="VHQ1087" s="19"/>
      <c r="VHR1087" s="16"/>
      <c r="VHY1087" s="19"/>
      <c r="VHZ1087" s="16"/>
      <c r="VIG1087" s="19"/>
      <c r="VIH1087" s="16"/>
      <c r="VIO1087" s="19"/>
      <c r="VIP1087" s="16"/>
      <c r="VIW1087" s="19"/>
      <c r="VIX1087" s="16"/>
      <c r="VJE1087" s="19"/>
      <c r="VJF1087" s="16"/>
      <c r="VJM1087" s="19"/>
      <c r="VJN1087" s="16"/>
      <c r="VJU1087" s="19"/>
      <c r="VJV1087" s="16"/>
      <c r="VKC1087" s="19"/>
      <c r="VKD1087" s="16"/>
      <c r="VKK1087" s="19"/>
      <c r="VKL1087" s="16"/>
      <c r="VKS1087" s="19"/>
      <c r="VKT1087" s="16"/>
      <c r="VLA1087" s="19"/>
      <c r="VLB1087" s="16"/>
      <c r="VLI1087" s="19"/>
      <c r="VLJ1087" s="16"/>
      <c r="VLQ1087" s="19"/>
      <c r="VLR1087" s="16"/>
      <c r="VLY1087" s="19"/>
      <c r="VLZ1087" s="16"/>
      <c r="VMG1087" s="19"/>
      <c r="VMH1087" s="16"/>
      <c r="VMO1087" s="19"/>
      <c r="VMP1087" s="16"/>
      <c r="VMW1087" s="19"/>
      <c r="VMX1087" s="16"/>
      <c r="VNE1087" s="19"/>
      <c r="VNF1087" s="16"/>
      <c r="VNM1087" s="19"/>
      <c r="VNN1087" s="16"/>
      <c r="VNU1087" s="19"/>
      <c r="VNV1087" s="16"/>
      <c r="VOC1087" s="19"/>
      <c r="VOD1087" s="16"/>
      <c r="VOK1087" s="19"/>
      <c r="VOL1087" s="16"/>
      <c r="VOS1087" s="19"/>
      <c r="VOT1087" s="16"/>
      <c r="VPA1087" s="19"/>
      <c r="VPB1087" s="16"/>
      <c r="VPI1087" s="19"/>
      <c r="VPJ1087" s="16"/>
      <c r="VPQ1087" s="19"/>
      <c r="VPR1087" s="16"/>
      <c r="VPY1087" s="19"/>
      <c r="VPZ1087" s="16"/>
      <c r="VQG1087" s="19"/>
      <c r="VQH1087" s="16"/>
      <c r="VQO1087" s="19"/>
      <c r="VQP1087" s="16"/>
      <c r="VQW1087" s="19"/>
      <c r="VQX1087" s="16"/>
      <c r="VRE1087" s="19"/>
      <c r="VRF1087" s="16"/>
      <c r="VRM1087" s="19"/>
      <c r="VRN1087" s="16"/>
      <c r="VRU1087" s="19"/>
      <c r="VRV1087" s="16"/>
      <c r="VSC1087" s="19"/>
      <c r="VSD1087" s="16"/>
      <c r="VSK1087" s="19"/>
      <c r="VSL1087" s="16"/>
      <c r="VSS1087" s="19"/>
      <c r="VST1087" s="16"/>
      <c r="VTA1087" s="19"/>
      <c r="VTB1087" s="16"/>
      <c r="VTI1087" s="19"/>
      <c r="VTJ1087" s="16"/>
      <c r="VTQ1087" s="19"/>
      <c r="VTR1087" s="16"/>
      <c r="VTY1087" s="19"/>
      <c r="VTZ1087" s="16"/>
      <c r="VUG1087" s="19"/>
      <c r="VUH1087" s="16"/>
      <c r="VUO1087" s="19"/>
      <c r="VUP1087" s="16"/>
      <c r="VUW1087" s="19"/>
      <c r="VUX1087" s="16"/>
      <c r="VVE1087" s="19"/>
      <c r="VVF1087" s="16"/>
      <c r="VVM1087" s="19"/>
      <c r="VVN1087" s="16"/>
      <c r="VVU1087" s="19"/>
      <c r="VVV1087" s="16"/>
      <c r="VWC1087" s="19"/>
      <c r="VWD1087" s="16"/>
      <c r="VWK1087" s="19"/>
      <c r="VWL1087" s="16"/>
      <c r="VWS1087" s="19"/>
      <c r="VWT1087" s="16"/>
      <c r="VXA1087" s="19"/>
      <c r="VXB1087" s="16"/>
      <c r="VXI1087" s="19"/>
      <c r="VXJ1087" s="16"/>
      <c r="VXQ1087" s="19"/>
      <c r="VXR1087" s="16"/>
      <c r="VXY1087" s="19"/>
      <c r="VXZ1087" s="16"/>
      <c r="VYG1087" s="19"/>
      <c r="VYH1087" s="16"/>
      <c r="VYO1087" s="19"/>
      <c r="VYP1087" s="16"/>
      <c r="VYW1087" s="19"/>
      <c r="VYX1087" s="16"/>
      <c r="VZE1087" s="19"/>
      <c r="VZF1087" s="16"/>
      <c r="VZM1087" s="19"/>
      <c r="VZN1087" s="16"/>
      <c r="VZU1087" s="19"/>
      <c r="VZV1087" s="16"/>
      <c r="WAC1087" s="19"/>
      <c r="WAD1087" s="16"/>
      <c r="WAK1087" s="19"/>
      <c r="WAL1087" s="16"/>
      <c r="WAS1087" s="19"/>
      <c r="WAT1087" s="16"/>
      <c r="WBA1087" s="19"/>
      <c r="WBB1087" s="16"/>
      <c r="WBI1087" s="19"/>
      <c r="WBJ1087" s="16"/>
      <c r="WBQ1087" s="19"/>
      <c r="WBR1087" s="16"/>
      <c r="WBY1087" s="19"/>
      <c r="WBZ1087" s="16"/>
      <c r="WCG1087" s="19"/>
      <c r="WCH1087" s="16"/>
      <c r="WCO1087" s="19"/>
      <c r="WCP1087" s="16"/>
      <c r="WCW1087" s="19"/>
      <c r="WCX1087" s="16"/>
      <c r="WDE1087" s="19"/>
      <c r="WDF1087" s="16"/>
      <c r="WDM1087" s="19"/>
      <c r="WDN1087" s="16"/>
      <c r="WDU1087" s="19"/>
      <c r="WDV1087" s="16"/>
      <c r="WEC1087" s="19"/>
      <c r="WED1087" s="16"/>
      <c r="WEK1087" s="19"/>
      <c r="WEL1087" s="16"/>
      <c r="WES1087" s="19"/>
      <c r="WET1087" s="16"/>
      <c r="WFA1087" s="19"/>
      <c r="WFB1087" s="16"/>
      <c r="WFI1087" s="19"/>
      <c r="WFJ1087" s="16"/>
      <c r="WFQ1087" s="19"/>
      <c r="WFR1087" s="16"/>
      <c r="WFY1087" s="19"/>
      <c r="WFZ1087" s="16"/>
      <c r="WGG1087" s="19"/>
      <c r="WGH1087" s="16"/>
      <c r="WGO1087" s="19"/>
      <c r="WGP1087" s="16"/>
      <c r="WGW1087" s="19"/>
      <c r="WGX1087" s="16"/>
      <c r="WHE1087" s="19"/>
      <c r="WHF1087" s="16"/>
      <c r="WHM1087" s="19"/>
      <c r="WHN1087" s="16"/>
      <c r="WHU1087" s="19"/>
      <c r="WHV1087" s="16"/>
      <c r="WIC1087" s="19"/>
      <c r="WID1087" s="16"/>
      <c r="WIK1087" s="19"/>
      <c r="WIL1087" s="16"/>
      <c r="WIS1087" s="19"/>
      <c r="WIT1087" s="16"/>
      <c r="WJA1087" s="19"/>
      <c r="WJB1087" s="16"/>
      <c r="WJI1087" s="19"/>
      <c r="WJJ1087" s="16"/>
      <c r="WJQ1087" s="19"/>
      <c r="WJR1087" s="16"/>
      <c r="WJY1087" s="19"/>
      <c r="WJZ1087" s="16"/>
      <c r="WKG1087" s="19"/>
      <c r="WKH1087" s="16"/>
      <c r="WKO1087" s="19"/>
      <c r="WKP1087" s="16"/>
      <c r="WKW1087" s="19"/>
      <c r="WKX1087" s="16"/>
      <c r="WLE1087" s="19"/>
      <c r="WLF1087" s="16"/>
      <c r="WLM1087" s="19"/>
      <c r="WLN1087" s="16"/>
      <c r="WLU1087" s="19"/>
      <c r="WLV1087" s="16"/>
      <c r="WMC1087" s="19"/>
      <c r="WMD1087" s="16"/>
      <c r="WMK1087" s="19"/>
      <c r="WML1087" s="16"/>
      <c r="WMS1087" s="19"/>
      <c r="WMT1087" s="16"/>
      <c r="WNA1087" s="19"/>
      <c r="WNB1087" s="16"/>
      <c r="WNI1087" s="19"/>
      <c r="WNJ1087" s="16"/>
      <c r="WNQ1087" s="19"/>
      <c r="WNR1087" s="16"/>
      <c r="WNY1087" s="19"/>
      <c r="WNZ1087" s="16"/>
      <c r="WOG1087" s="19"/>
      <c r="WOH1087" s="16"/>
      <c r="WOO1087" s="19"/>
      <c r="WOP1087" s="16"/>
      <c r="WOW1087" s="19"/>
      <c r="WOX1087" s="16"/>
      <c r="WPE1087" s="19"/>
      <c r="WPF1087" s="16"/>
      <c r="WPM1087" s="19"/>
      <c r="WPN1087" s="16"/>
      <c r="WPU1087" s="19"/>
      <c r="WPV1087" s="16"/>
      <c r="WQC1087" s="19"/>
      <c r="WQD1087" s="16"/>
      <c r="WQK1087" s="19"/>
      <c r="WQL1087" s="16"/>
      <c r="WQS1087" s="19"/>
      <c r="WQT1087" s="16"/>
      <c r="WRA1087" s="19"/>
      <c r="WRB1087" s="16"/>
      <c r="WRI1087" s="19"/>
      <c r="WRJ1087" s="16"/>
      <c r="WRQ1087" s="19"/>
      <c r="WRR1087" s="16"/>
      <c r="WRY1087" s="19"/>
      <c r="WRZ1087" s="16"/>
      <c r="WSG1087" s="19"/>
      <c r="WSH1087" s="16"/>
      <c r="WSO1087" s="19"/>
      <c r="WSP1087" s="16"/>
      <c r="WSW1087" s="19"/>
      <c r="WSX1087" s="16"/>
      <c r="WTE1087" s="19"/>
      <c r="WTF1087" s="16"/>
      <c r="WTM1087" s="19"/>
      <c r="WTN1087" s="16"/>
      <c r="WTU1087" s="19"/>
      <c r="WTV1087" s="16"/>
      <c r="WUC1087" s="19"/>
      <c r="WUD1087" s="16"/>
      <c r="WUK1087" s="19"/>
      <c r="WUL1087" s="16"/>
      <c r="WUS1087" s="19"/>
      <c r="WUT1087" s="16"/>
      <c r="WVA1087" s="19"/>
      <c r="WVB1087" s="16"/>
      <c r="WVI1087" s="19"/>
      <c r="WVJ1087" s="16"/>
      <c r="WVQ1087" s="19"/>
      <c r="WVR1087" s="16"/>
      <c r="WVY1087" s="19"/>
      <c r="WVZ1087" s="16"/>
      <c r="WWG1087" s="19"/>
      <c r="WWH1087" s="16"/>
      <c r="WWO1087" s="19"/>
      <c r="WWP1087" s="16"/>
      <c r="WWW1087" s="19"/>
      <c r="WWX1087" s="16"/>
      <c r="WXE1087" s="19"/>
      <c r="WXF1087" s="16"/>
      <c r="WXM1087" s="19"/>
      <c r="WXN1087" s="16"/>
      <c r="WXU1087" s="19"/>
      <c r="WXV1087" s="16"/>
      <c r="WYC1087" s="19"/>
      <c r="WYD1087" s="16"/>
      <c r="WYK1087" s="19"/>
      <c r="WYL1087" s="16"/>
      <c r="WYS1087" s="19"/>
      <c r="WYT1087" s="16"/>
      <c r="WZA1087" s="19"/>
      <c r="WZB1087" s="16"/>
      <c r="WZI1087" s="19"/>
      <c r="WZJ1087" s="16"/>
      <c r="WZQ1087" s="19"/>
      <c r="WZR1087" s="16"/>
      <c r="WZY1087" s="19"/>
      <c r="WZZ1087" s="16"/>
      <c r="XAG1087" s="19"/>
      <c r="XAH1087" s="16"/>
      <c r="XAO1087" s="19"/>
      <c r="XAP1087" s="16"/>
      <c r="XAW1087" s="19"/>
      <c r="XAX1087" s="16"/>
      <c r="XBE1087" s="19"/>
      <c r="XBF1087" s="16"/>
      <c r="XBM1087" s="19"/>
      <c r="XBN1087" s="16"/>
      <c r="XBU1087" s="19"/>
      <c r="XBV1087" s="16"/>
      <c r="XCC1087" s="19"/>
      <c r="XCD1087" s="16"/>
      <c r="XCK1087" s="19"/>
      <c r="XCL1087" s="16"/>
      <c r="XCS1087" s="19"/>
      <c r="XCT1087" s="16"/>
      <c r="XDA1087" s="19"/>
      <c r="XDB1087" s="16"/>
      <c r="XDI1087" s="19"/>
      <c r="XDJ1087" s="16"/>
      <c r="XDQ1087" s="19"/>
      <c r="XDR1087" s="16"/>
      <c r="XDY1087" s="19"/>
      <c r="XDZ1087" s="16"/>
      <c r="XEG1087" s="19"/>
      <c r="XEH1087" s="16"/>
      <c r="XEO1087" s="19"/>
      <c r="XEP1087" s="16"/>
      <c r="XEW1087" s="19"/>
      <c r="XEX1087" s="16"/>
    </row>
    <row r="1088" spans="1:1018 1025:2042 2049:3066 3073:4090 4097:5114 5121:6138 6145:7162 7169:8186 8193:9210 9217:10234 10241:11258 11265:12282 12289:13306 13313:14330 14337:15354 15361:16378" s="42" customFormat="1" x14ac:dyDescent="0.2">
      <c r="A1088" s="1"/>
      <c r="B1088" s="2"/>
      <c r="C1088" s="3"/>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G1088" s="19"/>
      <c r="AH1088" s="16"/>
      <c r="AO1088" s="19"/>
      <c r="AP1088" s="16"/>
      <c r="AW1088" s="19"/>
      <c r="AX1088" s="16"/>
      <c r="BE1088" s="19"/>
      <c r="BF1088" s="16"/>
      <c r="BM1088" s="19"/>
      <c r="BN1088" s="16"/>
      <c r="BU1088" s="19"/>
      <c r="BV1088" s="16"/>
      <c r="CC1088" s="19"/>
      <c r="CD1088" s="16"/>
      <c r="CK1088" s="19"/>
      <c r="CL1088" s="16"/>
      <c r="CS1088" s="19"/>
      <c r="CT1088" s="16"/>
      <c r="DA1088" s="19"/>
      <c r="DB1088" s="16"/>
      <c r="DI1088" s="19"/>
      <c r="DJ1088" s="16"/>
      <c r="DQ1088" s="19"/>
      <c r="DR1088" s="16"/>
      <c r="DY1088" s="19"/>
      <c r="DZ1088" s="16"/>
      <c r="EG1088" s="19"/>
      <c r="EH1088" s="16"/>
      <c r="EO1088" s="19"/>
      <c r="EP1088" s="16"/>
      <c r="EW1088" s="19"/>
      <c r="EX1088" s="16"/>
      <c r="FE1088" s="19"/>
      <c r="FF1088" s="16"/>
      <c r="FM1088" s="19"/>
      <c r="FN1088" s="16"/>
      <c r="FU1088" s="19"/>
      <c r="FV1088" s="16"/>
      <c r="GC1088" s="19"/>
      <c r="GD1088" s="16"/>
      <c r="GK1088" s="19"/>
      <c r="GL1088" s="16"/>
      <c r="GS1088" s="19"/>
      <c r="GT1088" s="16"/>
      <c r="HA1088" s="19"/>
      <c r="HB1088" s="16"/>
      <c r="HI1088" s="19"/>
      <c r="HJ1088" s="16"/>
      <c r="HQ1088" s="19"/>
      <c r="HR1088" s="16"/>
      <c r="HY1088" s="19"/>
      <c r="HZ1088" s="16"/>
      <c r="IG1088" s="19"/>
      <c r="IH1088" s="16"/>
      <c r="IO1088" s="19"/>
      <c r="IP1088" s="16"/>
      <c r="IW1088" s="19"/>
      <c r="IX1088" s="16"/>
      <c r="JE1088" s="19"/>
      <c r="JF1088" s="16"/>
      <c r="JM1088" s="19"/>
      <c r="JN1088" s="16"/>
      <c r="JU1088" s="19"/>
      <c r="JV1088" s="16"/>
      <c r="KC1088" s="19"/>
      <c r="KD1088" s="16"/>
      <c r="KK1088" s="19"/>
      <c r="KL1088" s="16"/>
      <c r="KS1088" s="19"/>
      <c r="KT1088" s="16"/>
      <c r="LA1088" s="19"/>
      <c r="LB1088" s="16"/>
      <c r="LI1088" s="19"/>
      <c r="LJ1088" s="16"/>
      <c r="LQ1088" s="19"/>
      <c r="LR1088" s="16"/>
      <c r="LY1088" s="19"/>
      <c r="LZ1088" s="16"/>
      <c r="MG1088" s="19"/>
      <c r="MH1088" s="16"/>
      <c r="MO1088" s="19"/>
      <c r="MP1088" s="16"/>
      <c r="MW1088" s="19"/>
      <c r="MX1088" s="16"/>
      <c r="NE1088" s="19"/>
      <c r="NF1088" s="16"/>
      <c r="NM1088" s="19"/>
      <c r="NN1088" s="16"/>
      <c r="NU1088" s="19"/>
      <c r="NV1088" s="16"/>
      <c r="OC1088" s="19"/>
      <c r="OD1088" s="16"/>
      <c r="OK1088" s="19"/>
      <c r="OL1088" s="16"/>
      <c r="OS1088" s="19"/>
      <c r="OT1088" s="16"/>
      <c r="PA1088" s="19"/>
      <c r="PB1088" s="16"/>
      <c r="PI1088" s="19"/>
      <c r="PJ1088" s="16"/>
      <c r="PQ1088" s="19"/>
      <c r="PR1088" s="16"/>
      <c r="PY1088" s="19"/>
      <c r="PZ1088" s="16"/>
      <c r="QG1088" s="19"/>
      <c r="QH1088" s="16"/>
      <c r="QO1088" s="19"/>
      <c r="QP1088" s="16"/>
      <c r="QW1088" s="19"/>
      <c r="QX1088" s="16"/>
      <c r="RE1088" s="19"/>
      <c r="RF1088" s="16"/>
      <c r="RM1088" s="19"/>
      <c r="RN1088" s="16"/>
      <c r="RU1088" s="19"/>
      <c r="RV1088" s="16"/>
      <c r="SC1088" s="19"/>
      <c r="SD1088" s="16"/>
      <c r="SK1088" s="19"/>
      <c r="SL1088" s="16"/>
      <c r="SS1088" s="19"/>
      <c r="ST1088" s="16"/>
      <c r="TA1088" s="19"/>
      <c r="TB1088" s="16"/>
      <c r="TI1088" s="19"/>
      <c r="TJ1088" s="16"/>
      <c r="TQ1088" s="19"/>
      <c r="TR1088" s="16"/>
      <c r="TY1088" s="19"/>
      <c r="TZ1088" s="16"/>
      <c r="UG1088" s="19"/>
      <c r="UH1088" s="16"/>
      <c r="UO1088" s="19"/>
      <c r="UP1088" s="16"/>
      <c r="UW1088" s="19"/>
      <c r="UX1088" s="16"/>
      <c r="VE1088" s="19"/>
      <c r="VF1088" s="16"/>
      <c r="VM1088" s="19"/>
      <c r="VN1088" s="16"/>
      <c r="VU1088" s="19"/>
      <c r="VV1088" s="16"/>
      <c r="WC1088" s="19"/>
      <c r="WD1088" s="16"/>
      <c r="WK1088" s="19"/>
      <c r="WL1088" s="16"/>
      <c r="WS1088" s="19"/>
      <c r="WT1088" s="16"/>
      <c r="XA1088" s="19"/>
      <c r="XB1088" s="16"/>
      <c r="XI1088" s="19"/>
      <c r="XJ1088" s="16"/>
      <c r="XQ1088" s="19"/>
      <c r="XR1088" s="16"/>
      <c r="XY1088" s="19"/>
      <c r="XZ1088" s="16"/>
      <c r="YG1088" s="19"/>
      <c r="YH1088" s="16"/>
      <c r="YO1088" s="19"/>
      <c r="YP1088" s="16"/>
      <c r="YW1088" s="19"/>
      <c r="YX1088" s="16"/>
      <c r="ZE1088" s="19"/>
      <c r="ZF1088" s="16"/>
      <c r="ZM1088" s="19"/>
      <c r="ZN1088" s="16"/>
      <c r="ZU1088" s="19"/>
      <c r="ZV1088" s="16"/>
      <c r="AAC1088" s="19"/>
      <c r="AAD1088" s="16"/>
      <c r="AAK1088" s="19"/>
      <c r="AAL1088" s="16"/>
      <c r="AAS1088" s="19"/>
      <c r="AAT1088" s="16"/>
      <c r="ABA1088" s="19"/>
      <c r="ABB1088" s="16"/>
      <c r="ABI1088" s="19"/>
      <c r="ABJ1088" s="16"/>
      <c r="ABQ1088" s="19"/>
      <c r="ABR1088" s="16"/>
      <c r="ABY1088" s="19"/>
      <c r="ABZ1088" s="16"/>
      <c r="ACG1088" s="19"/>
      <c r="ACH1088" s="16"/>
      <c r="ACO1088" s="19"/>
      <c r="ACP1088" s="16"/>
      <c r="ACW1088" s="19"/>
      <c r="ACX1088" s="16"/>
      <c r="ADE1088" s="19"/>
      <c r="ADF1088" s="16"/>
      <c r="ADM1088" s="19"/>
      <c r="ADN1088" s="16"/>
      <c r="ADU1088" s="19"/>
      <c r="ADV1088" s="16"/>
      <c r="AEC1088" s="19"/>
      <c r="AED1088" s="16"/>
      <c r="AEK1088" s="19"/>
      <c r="AEL1088" s="16"/>
      <c r="AES1088" s="19"/>
      <c r="AET1088" s="16"/>
      <c r="AFA1088" s="19"/>
      <c r="AFB1088" s="16"/>
      <c r="AFI1088" s="19"/>
      <c r="AFJ1088" s="16"/>
      <c r="AFQ1088" s="19"/>
      <c r="AFR1088" s="16"/>
      <c r="AFY1088" s="19"/>
      <c r="AFZ1088" s="16"/>
      <c r="AGG1088" s="19"/>
      <c r="AGH1088" s="16"/>
      <c r="AGO1088" s="19"/>
      <c r="AGP1088" s="16"/>
      <c r="AGW1088" s="19"/>
      <c r="AGX1088" s="16"/>
      <c r="AHE1088" s="19"/>
      <c r="AHF1088" s="16"/>
      <c r="AHM1088" s="19"/>
      <c r="AHN1088" s="16"/>
      <c r="AHU1088" s="19"/>
      <c r="AHV1088" s="16"/>
      <c r="AIC1088" s="19"/>
      <c r="AID1088" s="16"/>
      <c r="AIK1088" s="19"/>
      <c r="AIL1088" s="16"/>
      <c r="AIS1088" s="19"/>
      <c r="AIT1088" s="16"/>
      <c r="AJA1088" s="19"/>
      <c r="AJB1088" s="16"/>
      <c r="AJI1088" s="19"/>
      <c r="AJJ1088" s="16"/>
      <c r="AJQ1088" s="19"/>
      <c r="AJR1088" s="16"/>
      <c r="AJY1088" s="19"/>
      <c r="AJZ1088" s="16"/>
      <c r="AKG1088" s="19"/>
      <c r="AKH1088" s="16"/>
      <c r="AKO1088" s="19"/>
      <c r="AKP1088" s="16"/>
      <c r="AKW1088" s="19"/>
      <c r="AKX1088" s="16"/>
      <c r="ALE1088" s="19"/>
      <c r="ALF1088" s="16"/>
      <c r="ALM1088" s="19"/>
      <c r="ALN1088" s="16"/>
      <c r="ALU1088" s="19"/>
      <c r="ALV1088" s="16"/>
      <c r="AMC1088" s="19"/>
      <c r="AMD1088" s="16"/>
      <c r="AMK1088" s="19"/>
      <c r="AML1088" s="16"/>
      <c r="AMS1088" s="19"/>
      <c r="AMT1088" s="16"/>
      <c r="ANA1088" s="19"/>
      <c r="ANB1088" s="16"/>
      <c r="ANI1088" s="19"/>
      <c r="ANJ1088" s="16"/>
      <c r="ANQ1088" s="19"/>
      <c r="ANR1088" s="16"/>
      <c r="ANY1088" s="19"/>
      <c r="ANZ1088" s="16"/>
      <c r="AOG1088" s="19"/>
      <c r="AOH1088" s="16"/>
      <c r="AOO1088" s="19"/>
      <c r="AOP1088" s="16"/>
      <c r="AOW1088" s="19"/>
      <c r="AOX1088" s="16"/>
      <c r="APE1088" s="19"/>
      <c r="APF1088" s="16"/>
      <c r="APM1088" s="19"/>
      <c r="APN1088" s="16"/>
      <c r="APU1088" s="19"/>
      <c r="APV1088" s="16"/>
      <c r="AQC1088" s="19"/>
      <c r="AQD1088" s="16"/>
      <c r="AQK1088" s="19"/>
      <c r="AQL1088" s="16"/>
      <c r="AQS1088" s="19"/>
      <c r="AQT1088" s="16"/>
      <c r="ARA1088" s="19"/>
      <c r="ARB1088" s="16"/>
      <c r="ARI1088" s="19"/>
      <c r="ARJ1088" s="16"/>
      <c r="ARQ1088" s="19"/>
      <c r="ARR1088" s="16"/>
      <c r="ARY1088" s="19"/>
      <c r="ARZ1088" s="16"/>
      <c r="ASG1088" s="19"/>
      <c r="ASH1088" s="16"/>
      <c r="ASO1088" s="19"/>
      <c r="ASP1088" s="16"/>
      <c r="ASW1088" s="19"/>
      <c r="ASX1088" s="16"/>
      <c r="ATE1088" s="19"/>
      <c r="ATF1088" s="16"/>
      <c r="ATM1088" s="19"/>
      <c r="ATN1088" s="16"/>
      <c r="ATU1088" s="19"/>
      <c r="ATV1088" s="16"/>
      <c r="AUC1088" s="19"/>
      <c r="AUD1088" s="16"/>
      <c r="AUK1088" s="19"/>
      <c r="AUL1088" s="16"/>
      <c r="AUS1088" s="19"/>
      <c r="AUT1088" s="16"/>
      <c r="AVA1088" s="19"/>
      <c r="AVB1088" s="16"/>
      <c r="AVI1088" s="19"/>
      <c r="AVJ1088" s="16"/>
      <c r="AVQ1088" s="19"/>
      <c r="AVR1088" s="16"/>
      <c r="AVY1088" s="19"/>
      <c r="AVZ1088" s="16"/>
      <c r="AWG1088" s="19"/>
      <c r="AWH1088" s="16"/>
      <c r="AWO1088" s="19"/>
      <c r="AWP1088" s="16"/>
      <c r="AWW1088" s="19"/>
      <c r="AWX1088" s="16"/>
      <c r="AXE1088" s="19"/>
      <c r="AXF1088" s="16"/>
      <c r="AXM1088" s="19"/>
      <c r="AXN1088" s="16"/>
      <c r="AXU1088" s="19"/>
      <c r="AXV1088" s="16"/>
      <c r="AYC1088" s="19"/>
      <c r="AYD1088" s="16"/>
      <c r="AYK1088" s="19"/>
      <c r="AYL1088" s="16"/>
      <c r="AYS1088" s="19"/>
      <c r="AYT1088" s="16"/>
      <c r="AZA1088" s="19"/>
      <c r="AZB1088" s="16"/>
      <c r="AZI1088" s="19"/>
      <c r="AZJ1088" s="16"/>
      <c r="AZQ1088" s="19"/>
      <c r="AZR1088" s="16"/>
      <c r="AZY1088" s="19"/>
      <c r="AZZ1088" s="16"/>
      <c r="BAG1088" s="19"/>
      <c r="BAH1088" s="16"/>
      <c r="BAO1088" s="19"/>
      <c r="BAP1088" s="16"/>
      <c r="BAW1088" s="19"/>
      <c r="BAX1088" s="16"/>
      <c r="BBE1088" s="19"/>
      <c r="BBF1088" s="16"/>
      <c r="BBM1088" s="19"/>
      <c r="BBN1088" s="16"/>
      <c r="BBU1088" s="19"/>
      <c r="BBV1088" s="16"/>
      <c r="BCC1088" s="19"/>
      <c r="BCD1088" s="16"/>
      <c r="BCK1088" s="19"/>
      <c r="BCL1088" s="16"/>
      <c r="BCS1088" s="19"/>
      <c r="BCT1088" s="16"/>
      <c r="BDA1088" s="19"/>
      <c r="BDB1088" s="16"/>
      <c r="BDI1088" s="19"/>
      <c r="BDJ1088" s="16"/>
      <c r="BDQ1088" s="19"/>
      <c r="BDR1088" s="16"/>
      <c r="BDY1088" s="19"/>
      <c r="BDZ1088" s="16"/>
      <c r="BEG1088" s="19"/>
      <c r="BEH1088" s="16"/>
      <c r="BEO1088" s="19"/>
      <c r="BEP1088" s="16"/>
      <c r="BEW1088" s="19"/>
      <c r="BEX1088" s="16"/>
      <c r="BFE1088" s="19"/>
      <c r="BFF1088" s="16"/>
      <c r="BFM1088" s="19"/>
      <c r="BFN1088" s="16"/>
      <c r="BFU1088" s="19"/>
      <c r="BFV1088" s="16"/>
      <c r="BGC1088" s="19"/>
      <c r="BGD1088" s="16"/>
      <c r="BGK1088" s="19"/>
      <c r="BGL1088" s="16"/>
      <c r="BGS1088" s="19"/>
      <c r="BGT1088" s="16"/>
      <c r="BHA1088" s="19"/>
      <c r="BHB1088" s="16"/>
      <c r="BHI1088" s="19"/>
      <c r="BHJ1088" s="16"/>
      <c r="BHQ1088" s="19"/>
      <c r="BHR1088" s="16"/>
      <c r="BHY1088" s="19"/>
      <c r="BHZ1088" s="16"/>
      <c r="BIG1088" s="19"/>
      <c r="BIH1088" s="16"/>
      <c r="BIO1088" s="19"/>
      <c r="BIP1088" s="16"/>
      <c r="BIW1088" s="19"/>
      <c r="BIX1088" s="16"/>
      <c r="BJE1088" s="19"/>
      <c r="BJF1088" s="16"/>
      <c r="BJM1088" s="19"/>
      <c r="BJN1088" s="16"/>
      <c r="BJU1088" s="19"/>
      <c r="BJV1088" s="16"/>
      <c r="BKC1088" s="19"/>
      <c r="BKD1088" s="16"/>
      <c r="BKK1088" s="19"/>
      <c r="BKL1088" s="16"/>
      <c r="BKS1088" s="19"/>
      <c r="BKT1088" s="16"/>
      <c r="BLA1088" s="19"/>
      <c r="BLB1088" s="16"/>
      <c r="BLI1088" s="19"/>
      <c r="BLJ1088" s="16"/>
      <c r="BLQ1088" s="19"/>
      <c r="BLR1088" s="16"/>
      <c r="BLY1088" s="19"/>
      <c r="BLZ1088" s="16"/>
      <c r="BMG1088" s="19"/>
      <c r="BMH1088" s="16"/>
      <c r="BMO1088" s="19"/>
      <c r="BMP1088" s="16"/>
      <c r="BMW1088" s="19"/>
      <c r="BMX1088" s="16"/>
      <c r="BNE1088" s="19"/>
      <c r="BNF1088" s="16"/>
      <c r="BNM1088" s="19"/>
      <c r="BNN1088" s="16"/>
      <c r="BNU1088" s="19"/>
      <c r="BNV1088" s="16"/>
      <c r="BOC1088" s="19"/>
      <c r="BOD1088" s="16"/>
      <c r="BOK1088" s="19"/>
      <c r="BOL1088" s="16"/>
      <c r="BOS1088" s="19"/>
      <c r="BOT1088" s="16"/>
      <c r="BPA1088" s="19"/>
      <c r="BPB1088" s="16"/>
      <c r="BPI1088" s="19"/>
      <c r="BPJ1088" s="16"/>
      <c r="BPQ1088" s="19"/>
      <c r="BPR1088" s="16"/>
      <c r="BPY1088" s="19"/>
      <c r="BPZ1088" s="16"/>
      <c r="BQG1088" s="19"/>
      <c r="BQH1088" s="16"/>
      <c r="BQO1088" s="19"/>
      <c r="BQP1088" s="16"/>
      <c r="BQW1088" s="19"/>
      <c r="BQX1088" s="16"/>
      <c r="BRE1088" s="19"/>
      <c r="BRF1088" s="16"/>
      <c r="BRM1088" s="19"/>
      <c r="BRN1088" s="16"/>
      <c r="BRU1088" s="19"/>
      <c r="BRV1088" s="16"/>
      <c r="BSC1088" s="19"/>
      <c r="BSD1088" s="16"/>
      <c r="BSK1088" s="19"/>
      <c r="BSL1088" s="16"/>
      <c r="BSS1088" s="19"/>
      <c r="BST1088" s="16"/>
      <c r="BTA1088" s="19"/>
      <c r="BTB1088" s="16"/>
      <c r="BTI1088" s="19"/>
      <c r="BTJ1088" s="16"/>
      <c r="BTQ1088" s="19"/>
      <c r="BTR1088" s="16"/>
      <c r="BTY1088" s="19"/>
      <c r="BTZ1088" s="16"/>
      <c r="BUG1088" s="19"/>
      <c r="BUH1088" s="16"/>
      <c r="BUO1088" s="19"/>
      <c r="BUP1088" s="16"/>
      <c r="BUW1088" s="19"/>
      <c r="BUX1088" s="16"/>
      <c r="BVE1088" s="19"/>
      <c r="BVF1088" s="16"/>
      <c r="BVM1088" s="19"/>
      <c r="BVN1088" s="16"/>
      <c r="BVU1088" s="19"/>
      <c r="BVV1088" s="16"/>
      <c r="BWC1088" s="19"/>
      <c r="BWD1088" s="16"/>
      <c r="BWK1088" s="19"/>
      <c r="BWL1088" s="16"/>
      <c r="BWS1088" s="19"/>
      <c r="BWT1088" s="16"/>
      <c r="BXA1088" s="19"/>
      <c r="BXB1088" s="16"/>
      <c r="BXI1088" s="19"/>
      <c r="BXJ1088" s="16"/>
      <c r="BXQ1088" s="19"/>
      <c r="BXR1088" s="16"/>
      <c r="BXY1088" s="19"/>
      <c r="BXZ1088" s="16"/>
      <c r="BYG1088" s="19"/>
      <c r="BYH1088" s="16"/>
      <c r="BYO1088" s="19"/>
      <c r="BYP1088" s="16"/>
      <c r="BYW1088" s="19"/>
      <c r="BYX1088" s="16"/>
      <c r="BZE1088" s="19"/>
      <c r="BZF1088" s="16"/>
      <c r="BZM1088" s="19"/>
      <c r="BZN1088" s="16"/>
      <c r="BZU1088" s="19"/>
      <c r="BZV1088" s="16"/>
      <c r="CAC1088" s="19"/>
      <c r="CAD1088" s="16"/>
      <c r="CAK1088" s="19"/>
      <c r="CAL1088" s="16"/>
      <c r="CAS1088" s="19"/>
      <c r="CAT1088" s="16"/>
      <c r="CBA1088" s="19"/>
      <c r="CBB1088" s="16"/>
      <c r="CBI1088" s="19"/>
      <c r="CBJ1088" s="16"/>
      <c r="CBQ1088" s="19"/>
      <c r="CBR1088" s="16"/>
      <c r="CBY1088" s="19"/>
      <c r="CBZ1088" s="16"/>
      <c r="CCG1088" s="19"/>
      <c r="CCH1088" s="16"/>
      <c r="CCO1088" s="19"/>
      <c r="CCP1088" s="16"/>
      <c r="CCW1088" s="19"/>
      <c r="CCX1088" s="16"/>
      <c r="CDE1088" s="19"/>
      <c r="CDF1088" s="16"/>
      <c r="CDM1088" s="19"/>
      <c r="CDN1088" s="16"/>
      <c r="CDU1088" s="19"/>
      <c r="CDV1088" s="16"/>
      <c r="CEC1088" s="19"/>
      <c r="CED1088" s="16"/>
      <c r="CEK1088" s="19"/>
      <c r="CEL1088" s="16"/>
      <c r="CES1088" s="19"/>
      <c r="CET1088" s="16"/>
      <c r="CFA1088" s="19"/>
      <c r="CFB1088" s="16"/>
      <c r="CFI1088" s="19"/>
      <c r="CFJ1088" s="16"/>
      <c r="CFQ1088" s="19"/>
      <c r="CFR1088" s="16"/>
      <c r="CFY1088" s="19"/>
      <c r="CFZ1088" s="16"/>
      <c r="CGG1088" s="19"/>
      <c r="CGH1088" s="16"/>
      <c r="CGO1088" s="19"/>
      <c r="CGP1088" s="16"/>
      <c r="CGW1088" s="19"/>
      <c r="CGX1088" s="16"/>
      <c r="CHE1088" s="19"/>
      <c r="CHF1088" s="16"/>
      <c r="CHM1088" s="19"/>
      <c r="CHN1088" s="16"/>
      <c r="CHU1088" s="19"/>
      <c r="CHV1088" s="16"/>
      <c r="CIC1088" s="19"/>
      <c r="CID1088" s="16"/>
      <c r="CIK1088" s="19"/>
      <c r="CIL1088" s="16"/>
      <c r="CIS1088" s="19"/>
      <c r="CIT1088" s="16"/>
      <c r="CJA1088" s="19"/>
      <c r="CJB1088" s="16"/>
      <c r="CJI1088" s="19"/>
      <c r="CJJ1088" s="16"/>
      <c r="CJQ1088" s="19"/>
      <c r="CJR1088" s="16"/>
      <c r="CJY1088" s="19"/>
      <c r="CJZ1088" s="16"/>
      <c r="CKG1088" s="19"/>
      <c r="CKH1088" s="16"/>
      <c r="CKO1088" s="19"/>
      <c r="CKP1088" s="16"/>
      <c r="CKW1088" s="19"/>
      <c r="CKX1088" s="16"/>
      <c r="CLE1088" s="19"/>
      <c r="CLF1088" s="16"/>
      <c r="CLM1088" s="19"/>
      <c r="CLN1088" s="16"/>
      <c r="CLU1088" s="19"/>
      <c r="CLV1088" s="16"/>
      <c r="CMC1088" s="19"/>
      <c r="CMD1088" s="16"/>
      <c r="CMK1088" s="19"/>
      <c r="CML1088" s="16"/>
      <c r="CMS1088" s="19"/>
      <c r="CMT1088" s="16"/>
      <c r="CNA1088" s="19"/>
      <c r="CNB1088" s="16"/>
      <c r="CNI1088" s="19"/>
      <c r="CNJ1088" s="16"/>
      <c r="CNQ1088" s="19"/>
      <c r="CNR1088" s="16"/>
      <c r="CNY1088" s="19"/>
      <c r="CNZ1088" s="16"/>
      <c r="COG1088" s="19"/>
      <c r="COH1088" s="16"/>
      <c r="COO1088" s="19"/>
      <c r="COP1088" s="16"/>
      <c r="COW1088" s="19"/>
      <c r="COX1088" s="16"/>
      <c r="CPE1088" s="19"/>
      <c r="CPF1088" s="16"/>
      <c r="CPM1088" s="19"/>
      <c r="CPN1088" s="16"/>
      <c r="CPU1088" s="19"/>
      <c r="CPV1088" s="16"/>
      <c r="CQC1088" s="19"/>
      <c r="CQD1088" s="16"/>
      <c r="CQK1088" s="19"/>
      <c r="CQL1088" s="16"/>
      <c r="CQS1088" s="19"/>
      <c r="CQT1088" s="16"/>
      <c r="CRA1088" s="19"/>
      <c r="CRB1088" s="16"/>
      <c r="CRI1088" s="19"/>
      <c r="CRJ1088" s="16"/>
      <c r="CRQ1088" s="19"/>
      <c r="CRR1088" s="16"/>
      <c r="CRY1088" s="19"/>
      <c r="CRZ1088" s="16"/>
      <c r="CSG1088" s="19"/>
      <c r="CSH1088" s="16"/>
      <c r="CSO1088" s="19"/>
      <c r="CSP1088" s="16"/>
      <c r="CSW1088" s="19"/>
      <c r="CSX1088" s="16"/>
      <c r="CTE1088" s="19"/>
      <c r="CTF1088" s="16"/>
      <c r="CTM1088" s="19"/>
      <c r="CTN1088" s="16"/>
      <c r="CTU1088" s="19"/>
      <c r="CTV1088" s="16"/>
      <c r="CUC1088" s="19"/>
      <c r="CUD1088" s="16"/>
      <c r="CUK1088" s="19"/>
      <c r="CUL1088" s="16"/>
      <c r="CUS1088" s="19"/>
      <c r="CUT1088" s="16"/>
      <c r="CVA1088" s="19"/>
      <c r="CVB1088" s="16"/>
      <c r="CVI1088" s="19"/>
      <c r="CVJ1088" s="16"/>
      <c r="CVQ1088" s="19"/>
      <c r="CVR1088" s="16"/>
      <c r="CVY1088" s="19"/>
      <c r="CVZ1088" s="16"/>
      <c r="CWG1088" s="19"/>
      <c r="CWH1088" s="16"/>
      <c r="CWO1088" s="19"/>
      <c r="CWP1088" s="16"/>
      <c r="CWW1088" s="19"/>
      <c r="CWX1088" s="16"/>
      <c r="CXE1088" s="19"/>
      <c r="CXF1088" s="16"/>
      <c r="CXM1088" s="19"/>
      <c r="CXN1088" s="16"/>
      <c r="CXU1088" s="19"/>
      <c r="CXV1088" s="16"/>
      <c r="CYC1088" s="19"/>
      <c r="CYD1088" s="16"/>
      <c r="CYK1088" s="19"/>
      <c r="CYL1088" s="16"/>
      <c r="CYS1088" s="19"/>
      <c r="CYT1088" s="16"/>
      <c r="CZA1088" s="19"/>
      <c r="CZB1088" s="16"/>
      <c r="CZI1088" s="19"/>
      <c r="CZJ1088" s="16"/>
      <c r="CZQ1088" s="19"/>
      <c r="CZR1088" s="16"/>
      <c r="CZY1088" s="19"/>
      <c r="CZZ1088" s="16"/>
      <c r="DAG1088" s="19"/>
      <c r="DAH1088" s="16"/>
      <c r="DAO1088" s="19"/>
      <c r="DAP1088" s="16"/>
      <c r="DAW1088" s="19"/>
      <c r="DAX1088" s="16"/>
      <c r="DBE1088" s="19"/>
      <c r="DBF1088" s="16"/>
      <c r="DBM1088" s="19"/>
      <c r="DBN1088" s="16"/>
      <c r="DBU1088" s="19"/>
      <c r="DBV1088" s="16"/>
      <c r="DCC1088" s="19"/>
      <c r="DCD1088" s="16"/>
      <c r="DCK1088" s="19"/>
      <c r="DCL1088" s="16"/>
      <c r="DCS1088" s="19"/>
      <c r="DCT1088" s="16"/>
      <c r="DDA1088" s="19"/>
      <c r="DDB1088" s="16"/>
      <c r="DDI1088" s="19"/>
      <c r="DDJ1088" s="16"/>
      <c r="DDQ1088" s="19"/>
      <c r="DDR1088" s="16"/>
      <c r="DDY1088" s="19"/>
      <c r="DDZ1088" s="16"/>
      <c r="DEG1088" s="19"/>
      <c r="DEH1088" s="16"/>
      <c r="DEO1088" s="19"/>
      <c r="DEP1088" s="16"/>
      <c r="DEW1088" s="19"/>
      <c r="DEX1088" s="16"/>
      <c r="DFE1088" s="19"/>
      <c r="DFF1088" s="16"/>
      <c r="DFM1088" s="19"/>
      <c r="DFN1088" s="16"/>
      <c r="DFU1088" s="19"/>
      <c r="DFV1088" s="16"/>
      <c r="DGC1088" s="19"/>
      <c r="DGD1088" s="16"/>
      <c r="DGK1088" s="19"/>
      <c r="DGL1088" s="16"/>
      <c r="DGS1088" s="19"/>
      <c r="DGT1088" s="16"/>
      <c r="DHA1088" s="19"/>
      <c r="DHB1088" s="16"/>
      <c r="DHI1088" s="19"/>
      <c r="DHJ1088" s="16"/>
      <c r="DHQ1088" s="19"/>
      <c r="DHR1088" s="16"/>
      <c r="DHY1088" s="19"/>
      <c r="DHZ1088" s="16"/>
      <c r="DIG1088" s="19"/>
      <c r="DIH1088" s="16"/>
      <c r="DIO1088" s="19"/>
      <c r="DIP1088" s="16"/>
      <c r="DIW1088" s="19"/>
      <c r="DIX1088" s="16"/>
      <c r="DJE1088" s="19"/>
      <c r="DJF1088" s="16"/>
      <c r="DJM1088" s="19"/>
      <c r="DJN1088" s="16"/>
      <c r="DJU1088" s="19"/>
      <c r="DJV1088" s="16"/>
      <c r="DKC1088" s="19"/>
      <c r="DKD1088" s="16"/>
      <c r="DKK1088" s="19"/>
      <c r="DKL1088" s="16"/>
      <c r="DKS1088" s="19"/>
      <c r="DKT1088" s="16"/>
      <c r="DLA1088" s="19"/>
      <c r="DLB1088" s="16"/>
      <c r="DLI1088" s="19"/>
      <c r="DLJ1088" s="16"/>
      <c r="DLQ1088" s="19"/>
      <c r="DLR1088" s="16"/>
      <c r="DLY1088" s="19"/>
      <c r="DLZ1088" s="16"/>
      <c r="DMG1088" s="19"/>
      <c r="DMH1088" s="16"/>
      <c r="DMO1088" s="19"/>
      <c r="DMP1088" s="16"/>
      <c r="DMW1088" s="19"/>
      <c r="DMX1088" s="16"/>
      <c r="DNE1088" s="19"/>
      <c r="DNF1088" s="16"/>
      <c r="DNM1088" s="19"/>
      <c r="DNN1088" s="16"/>
      <c r="DNU1088" s="19"/>
      <c r="DNV1088" s="16"/>
      <c r="DOC1088" s="19"/>
      <c r="DOD1088" s="16"/>
      <c r="DOK1088" s="19"/>
      <c r="DOL1088" s="16"/>
      <c r="DOS1088" s="19"/>
      <c r="DOT1088" s="16"/>
      <c r="DPA1088" s="19"/>
      <c r="DPB1088" s="16"/>
      <c r="DPI1088" s="19"/>
      <c r="DPJ1088" s="16"/>
      <c r="DPQ1088" s="19"/>
      <c r="DPR1088" s="16"/>
      <c r="DPY1088" s="19"/>
      <c r="DPZ1088" s="16"/>
      <c r="DQG1088" s="19"/>
      <c r="DQH1088" s="16"/>
      <c r="DQO1088" s="19"/>
      <c r="DQP1088" s="16"/>
      <c r="DQW1088" s="19"/>
      <c r="DQX1088" s="16"/>
      <c r="DRE1088" s="19"/>
      <c r="DRF1088" s="16"/>
      <c r="DRM1088" s="19"/>
      <c r="DRN1088" s="16"/>
      <c r="DRU1088" s="19"/>
      <c r="DRV1088" s="16"/>
      <c r="DSC1088" s="19"/>
      <c r="DSD1088" s="16"/>
      <c r="DSK1088" s="19"/>
      <c r="DSL1088" s="16"/>
      <c r="DSS1088" s="19"/>
      <c r="DST1088" s="16"/>
      <c r="DTA1088" s="19"/>
      <c r="DTB1088" s="16"/>
      <c r="DTI1088" s="19"/>
      <c r="DTJ1088" s="16"/>
      <c r="DTQ1088" s="19"/>
      <c r="DTR1088" s="16"/>
      <c r="DTY1088" s="19"/>
      <c r="DTZ1088" s="16"/>
      <c r="DUG1088" s="19"/>
      <c r="DUH1088" s="16"/>
      <c r="DUO1088" s="19"/>
      <c r="DUP1088" s="16"/>
      <c r="DUW1088" s="19"/>
      <c r="DUX1088" s="16"/>
      <c r="DVE1088" s="19"/>
      <c r="DVF1088" s="16"/>
      <c r="DVM1088" s="19"/>
      <c r="DVN1088" s="16"/>
      <c r="DVU1088" s="19"/>
      <c r="DVV1088" s="16"/>
      <c r="DWC1088" s="19"/>
      <c r="DWD1088" s="16"/>
      <c r="DWK1088" s="19"/>
      <c r="DWL1088" s="16"/>
      <c r="DWS1088" s="19"/>
      <c r="DWT1088" s="16"/>
      <c r="DXA1088" s="19"/>
      <c r="DXB1088" s="16"/>
      <c r="DXI1088" s="19"/>
      <c r="DXJ1088" s="16"/>
      <c r="DXQ1088" s="19"/>
      <c r="DXR1088" s="16"/>
      <c r="DXY1088" s="19"/>
      <c r="DXZ1088" s="16"/>
      <c r="DYG1088" s="19"/>
      <c r="DYH1088" s="16"/>
      <c r="DYO1088" s="19"/>
      <c r="DYP1088" s="16"/>
      <c r="DYW1088" s="19"/>
      <c r="DYX1088" s="16"/>
      <c r="DZE1088" s="19"/>
      <c r="DZF1088" s="16"/>
      <c r="DZM1088" s="19"/>
      <c r="DZN1088" s="16"/>
      <c r="DZU1088" s="19"/>
      <c r="DZV1088" s="16"/>
      <c r="EAC1088" s="19"/>
      <c r="EAD1088" s="16"/>
      <c r="EAK1088" s="19"/>
      <c r="EAL1088" s="16"/>
      <c r="EAS1088" s="19"/>
      <c r="EAT1088" s="16"/>
      <c r="EBA1088" s="19"/>
      <c r="EBB1088" s="16"/>
      <c r="EBI1088" s="19"/>
      <c r="EBJ1088" s="16"/>
      <c r="EBQ1088" s="19"/>
      <c r="EBR1088" s="16"/>
      <c r="EBY1088" s="19"/>
      <c r="EBZ1088" s="16"/>
      <c r="ECG1088" s="19"/>
      <c r="ECH1088" s="16"/>
      <c r="ECO1088" s="19"/>
      <c r="ECP1088" s="16"/>
      <c r="ECW1088" s="19"/>
      <c r="ECX1088" s="16"/>
      <c r="EDE1088" s="19"/>
      <c r="EDF1088" s="16"/>
      <c r="EDM1088" s="19"/>
      <c r="EDN1088" s="16"/>
      <c r="EDU1088" s="19"/>
      <c r="EDV1088" s="16"/>
      <c r="EEC1088" s="19"/>
      <c r="EED1088" s="16"/>
      <c r="EEK1088" s="19"/>
      <c r="EEL1088" s="16"/>
      <c r="EES1088" s="19"/>
      <c r="EET1088" s="16"/>
      <c r="EFA1088" s="19"/>
      <c r="EFB1088" s="16"/>
      <c r="EFI1088" s="19"/>
      <c r="EFJ1088" s="16"/>
      <c r="EFQ1088" s="19"/>
      <c r="EFR1088" s="16"/>
      <c r="EFY1088" s="19"/>
      <c r="EFZ1088" s="16"/>
      <c r="EGG1088" s="19"/>
      <c r="EGH1088" s="16"/>
      <c r="EGO1088" s="19"/>
      <c r="EGP1088" s="16"/>
      <c r="EGW1088" s="19"/>
      <c r="EGX1088" s="16"/>
      <c r="EHE1088" s="19"/>
      <c r="EHF1088" s="16"/>
      <c r="EHM1088" s="19"/>
      <c r="EHN1088" s="16"/>
      <c r="EHU1088" s="19"/>
      <c r="EHV1088" s="16"/>
      <c r="EIC1088" s="19"/>
      <c r="EID1088" s="16"/>
      <c r="EIK1088" s="19"/>
      <c r="EIL1088" s="16"/>
      <c r="EIS1088" s="19"/>
      <c r="EIT1088" s="16"/>
      <c r="EJA1088" s="19"/>
      <c r="EJB1088" s="16"/>
      <c r="EJI1088" s="19"/>
      <c r="EJJ1088" s="16"/>
      <c r="EJQ1088" s="19"/>
      <c r="EJR1088" s="16"/>
      <c r="EJY1088" s="19"/>
      <c r="EJZ1088" s="16"/>
      <c r="EKG1088" s="19"/>
      <c r="EKH1088" s="16"/>
      <c r="EKO1088" s="19"/>
      <c r="EKP1088" s="16"/>
      <c r="EKW1088" s="19"/>
      <c r="EKX1088" s="16"/>
      <c r="ELE1088" s="19"/>
      <c r="ELF1088" s="16"/>
      <c r="ELM1088" s="19"/>
      <c r="ELN1088" s="16"/>
      <c r="ELU1088" s="19"/>
      <c r="ELV1088" s="16"/>
      <c r="EMC1088" s="19"/>
      <c r="EMD1088" s="16"/>
      <c r="EMK1088" s="19"/>
      <c r="EML1088" s="16"/>
      <c r="EMS1088" s="19"/>
      <c r="EMT1088" s="16"/>
      <c r="ENA1088" s="19"/>
      <c r="ENB1088" s="16"/>
      <c r="ENI1088" s="19"/>
      <c r="ENJ1088" s="16"/>
      <c r="ENQ1088" s="19"/>
      <c r="ENR1088" s="16"/>
      <c r="ENY1088" s="19"/>
      <c r="ENZ1088" s="16"/>
      <c r="EOG1088" s="19"/>
      <c r="EOH1088" s="16"/>
      <c r="EOO1088" s="19"/>
      <c r="EOP1088" s="16"/>
      <c r="EOW1088" s="19"/>
      <c r="EOX1088" s="16"/>
      <c r="EPE1088" s="19"/>
      <c r="EPF1088" s="16"/>
      <c r="EPM1088" s="19"/>
      <c r="EPN1088" s="16"/>
      <c r="EPU1088" s="19"/>
      <c r="EPV1088" s="16"/>
      <c r="EQC1088" s="19"/>
      <c r="EQD1088" s="16"/>
      <c r="EQK1088" s="19"/>
      <c r="EQL1088" s="16"/>
      <c r="EQS1088" s="19"/>
      <c r="EQT1088" s="16"/>
      <c r="ERA1088" s="19"/>
      <c r="ERB1088" s="16"/>
      <c r="ERI1088" s="19"/>
      <c r="ERJ1088" s="16"/>
      <c r="ERQ1088" s="19"/>
      <c r="ERR1088" s="16"/>
      <c r="ERY1088" s="19"/>
      <c r="ERZ1088" s="16"/>
      <c r="ESG1088" s="19"/>
      <c r="ESH1088" s="16"/>
      <c r="ESO1088" s="19"/>
      <c r="ESP1088" s="16"/>
      <c r="ESW1088" s="19"/>
      <c r="ESX1088" s="16"/>
      <c r="ETE1088" s="19"/>
      <c r="ETF1088" s="16"/>
      <c r="ETM1088" s="19"/>
      <c r="ETN1088" s="16"/>
      <c r="ETU1088" s="19"/>
      <c r="ETV1088" s="16"/>
      <c r="EUC1088" s="19"/>
      <c r="EUD1088" s="16"/>
      <c r="EUK1088" s="19"/>
      <c r="EUL1088" s="16"/>
      <c r="EUS1088" s="19"/>
      <c r="EUT1088" s="16"/>
      <c r="EVA1088" s="19"/>
      <c r="EVB1088" s="16"/>
      <c r="EVI1088" s="19"/>
      <c r="EVJ1088" s="16"/>
      <c r="EVQ1088" s="19"/>
      <c r="EVR1088" s="16"/>
      <c r="EVY1088" s="19"/>
      <c r="EVZ1088" s="16"/>
      <c r="EWG1088" s="19"/>
      <c r="EWH1088" s="16"/>
      <c r="EWO1088" s="19"/>
      <c r="EWP1088" s="16"/>
      <c r="EWW1088" s="19"/>
      <c r="EWX1088" s="16"/>
      <c r="EXE1088" s="19"/>
      <c r="EXF1088" s="16"/>
      <c r="EXM1088" s="19"/>
      <c r="EXN1088" s="16"/>
      <c r="EXU1088" s="19"/>
      <c r="EXV1088" s="16"/>
      <c r="EYC1088" s="19"/>
      <c r="EYD1088" s="16"/>
      <c r="EYK1088" s="19"/>
      <c r="EYL1088" s="16"/>
      <c r="EYS1088" s="19"/>
      <c r="EYT1088" s="16"/>
      <c r="EZA1088" s="19"/>
      <c r="EZB1088" s="16"/>
      <c r="EZI1088" s="19"/>
      <c r="EZJ1088" s="16"/>
      <c r="EZQ1088" s="19"/>
      <c r="EZR1088" s="16"/>
      <c r="EZY1088" s="19"/>
      <c r="EZZ1088" s="16"/>
      <c r="FAG1088" s="19"/>
      <c r="FAH1088" s="16"/>
      <c r="FAO1088" s="19"/>
      <c r="FAP1088" s="16"/>
      <c r="FAW1088" s="19"/>
      <c r="FAX1088" s="16"/>
      <c r="FBE1088" s="19"/>
      <c r="FBF1088" s="16"/>
      <c r="FBM1088" s="19"/>
      <c r="FBN1088" s="16"/>
      <c r="FBU1088" s="19"/>
      <c r="FBV1088" s="16"/>
      <c r="FCC1088" s="19"/>
      <c r="FCD1088" s="16"/>
      <c r="FCK1088" s="19"/>
      <c r="FCL1088" s="16"/>
      <c r="FCS1088" s="19"/>
      <c r="FCT1088" s="16"/>
      <c r="FDA1088" s="19"/>
      <c r="FDB1088" s="16"/>
      <c r="FDI1088" s="19"/>
      <c r="FDJ1088" s="16"/>
      <c r="FDQ1088" s="19"/>
      <c r="FDR1088" s="16"/>
      <c r="FDY1088" s="19"/>
      <c r="FDZ1088" s="16"/>
      <c r="FEG1088" s="19"/>
      <c r="FEH1088" s="16"/>
      <c r="FEO1088" s="19"/>
      <c r="FEP1088" s="16"/>
      <c r="FEW1088" s="19"/>
      <c r="FEX1088" s="16"/>
      <c r="FFE1088" s="19"/>
      <c r="FFF1088" s="16"/>
      <c r="FFM1088" s="19"/>
      <c r="FFN1088" s="16"/>
      <c r="FFU1088" s="19"/>
      <c r="FFV1088" s="16"/>
      <c r="FGC1088" s="19"/>
      <c r="FGD1088" s="16"/>
      <c r="FGK1088" s="19"/>
      <c r="FGL1088" s="16"/>
      <c r="FGS1088" s="19"/>
      <c r="FGT1088" s="16"/>
      <c r="FHA1088" s="19"/>
      <c r="FHB1088" s="16"/>
      <c r="FHI1088" s="19"/>
      <c r="FHJ1088" s="16"/>
      <c r="FHQ1088" s="19"/>
      <c r="FHR1088" s="16"/>
      <c r="FHY1088" s="19"/>
      <c r="FHZ1088" s="16"/>
      <c r="FIG1088" s="19"/>
      <c r="FIH1088" s="16"/>
      <c r="FIO1088" s="19"/>
      <c r="FIP1088" s="16"/>
      <c r="FIW1088" s="19"/>
      <c r="FIX1088" s="16"/>
      <c r="FJE1088" s="19"/>
      <c r="FJF1088" s="16"/>
      <c r="FJM1088" s="19"/>
      <c r="FJN1088" s="16"/>
      <c r="FJU1088" s="19"/>
      <c r="FJV1088" s="16"/>
      <c r="FKC1088" s="19"/>
      <c r="FKD1088" s="16"/>
      <c r="FKK1088" s="19"/>
      <c r="FKL1088" s="16"/>
      <c r="FKS1088" s="19"/>
      <c r="FKT1088" s="16"/>
      <c r="FLA1088" s="19"/>
      <c r="FLB1088" s="16"/>
      <c r="FLI1088" s="19"/>
      <c r="FLJ1088" s="16"/>
      <c r="FLQ1088" s="19"/>
      <c r="FLR1088" s="16"/>
      <c r="FLY1088" s="19"/>
      <c r="FLZ1088" s="16"/>
      <c r="FMG1088" s="19"/>
      <c r="FMH1088" s="16"/>
      <c r="FMO1088" s="19"/>
      <c r="FMP1088" s="16"/>
      <c r="FMW1088" s="19"/>
      <c r="FMX1088" s="16"/>
      <c r="FNE1088" s="19"/>
      <c r="FNF1088" s="16"/>
      <c r="FNM1088" s="19"/>
      <c r="FNN1088" s="16"/>
      <c r="FNU1088" s="19"/>
      <c r="FNV1088" s="16"/>
      <c r="FOC1088" s="19"/>
      <c r="FOD1088" s="16"/>
      <c r="FOK1088" s="19"/>
      <c r="FOL1088" s="16"/>
      <c r="FOS1088" s="19"/>
      <c r="FOT1088" s="16"/>
      <c r="FPA1088" s="19"/>
      <c r="FPB1088" s="16"/>
      <c r="FPI1088" s="19"/>
      <c r="FPJ1088" s="16"/>
      <c r="FPQ1088" s="19"/>
      <c r="FPR1088" s="16"/>
      <c r="FPY1088" s="19"/>
      <c r="FPZ1088" s="16"/>
      <c r="FQG1088" s="19"/>
      <c r="FQH1088" s="16"/>
      <c r="FQO1088" s="19"/>
      <c r="FQP1088" s="16"/>
      <c r="FQW1088" s="19"/>
      <c r="FQX1088" s="16"/>
      <c r="FRE1088" s="19"/>
      <c r="FRF1088" s="16"/>
      <c r="FRM1088" s="19"/>
      <c r="FRN1088" s="16"/>
      <c r="FRU1088" s="19"/>
      <c r="FRV1088" s="16"/>
      <c r="FSC1088" s="19"/>
      <c r="FSD1088" s="16"/>
      <c r="FSK1088" s="19"/>
      <c r="FSL1088" s="16"/>
      <c r="FSS1088" s="19"/>
      <c r="FST1088" s="16"/>
      <c r="FTA1088" s="19"/>
      <c r="FTB1088" s="16"/>
      <c r="FTI1088" s="19"/>
      <c r="FTJ1088" s="16"/>
      <c r="FTQ1088" s="19"/>
      <c r="FTR1088" s="16"/>
      <c r="FTY1088" s="19"/>
      <c r="FTZ1088" s="16"/>
      <c r="FUG1088" s="19"/>
      <c r="FUH1088" s="16"/>
      <c r="FUO1088" s="19"/>
      <c r="FUP1088" s="16"/>
      <c r="FUW1088" s="19"/>
      <c r="FUX1088" s="16"/>
      <c r="FVE1088" s="19"/>
      <c r="FVF1088" s="16"/>
      <c r="FVM1088" s="19"/>
      <c r="FVN1088" s="16"/>
      <c r="FVU1088" s="19"/>
      <c r="FVV1088" s="16"/>
      <c r="FWC1088" s="19"/>
      <c r="FWD1088" s="16"/>
      <c r="FWK1088" s="19"/>
      <c r="FWL1088" s="16"/>
      <c r="FWS1088" s="19"/>
      <c r="FWT1088" s="16"/>
      <c r="FXA1088" s="19"/>
      <c r="FXB1088" s="16"/>
      <c r="FXI1088" s="19"/>
      <c r="FXJ1088" s="16"/>
      <c r="FXQ1088" s="19"/>
      <c r="FXR1088" s="16"/>
      <c r="FXY1088" s="19"/>
      <c r="FXZ1088" s="16"/>
      <c r="FYG1088" s="19"/>
      <c r="FYH1088" s="16"/>
      <c r="FYO1088" s="19"/>
      <c r="FYP1088" s="16"/>
      <c r="FYW1088" s="19"/>
      <c r="FYX1088" s="16"/>
      <c r="FZE1088" s="19"/>
      <c r="FZF1088" s="16"/>
      <c r="FZM1088" s="19"/>
      <c r="FZN1088" s="16"/>
      <c r="FZU1088" s="19"/>
      <c r="FZV1088" s="16"/>
      <c r="GAC1088" s="19"/>
      <c r="GAD1088" s="16"/>
      <c r="GAK1088" s="19"/>
      <c r="GAL1088" s="16"/>
      <c r="GAS1088" s="19"/>
      <c r="GAT1088" s="16"/>
      <c r="GBA1088" s="19"/>
      <c r="GBB1088" s="16"/>
      <c r="GBI1088" s="19"/>
      <c r="GBJ1088" s="16"/>
      <c r="GBQ1088" s="19"/>
      <c r="GBR1088" s="16"/>
      <c r="GBY1088" s="19"/>
      <c r="GBZ1088" s="16"/>
      <c r="GCG1088" s="19"/>
      <c r="GCH1088" s="16"/>
      <c r="GCO1088" s="19"/>
      <c r="GCP1088" s="16"/>
      <c r="GCW1088" s="19"/>
      <c r="GCX1088" s="16"/>
      <c r="GDE1088" s="19"/>
      <c r="GDF1088" s="16"/>
      <c r="GDM1088" s="19"/>
      <c r="GDN1088" s="16"/>
      <c r="GDU1088" s="19"/>
      <c r="GDV1088" s="16"/>
      <c r="GEC1088" s="19"/>
      <c r="GED1088" s="16"/>
      <c r="GEK1088" s="19"/>
      <c r="GEL1088" s="16"/>
      <c r="GES1088" s="19"/>
      <c r="GET1088" s="16"/>
      <c r="GFA1088" s="19"/>
      <c r="GFB1088" s="16"/>
      <c r="GFI1088" s="19"/>
      <c r="GFJ1088" s="16"/>
      <c r="GFQ1088" s="19"/>
      <c r="GFR1088" s="16"/>
      <c r="GFY1088" s="19"/>
      <c r="GFZ1088" s="16"/>
      <c r="GGG1088" s="19"/>
      <c r="GGH1088" s="16"/>
      <c r="GGO1088" s="19"/>
      <c r="GGP1088" s="16"/>
      <c r="GGW1088" s="19"/>
      <c r="GGX1088" s="16"/>
      <c r="GHE1088" s="19"/>
      <c r="GHF1088" s="16"/>
      <c r="GHM1088" s="19"/>
      <c r="GHN1088" s="16"/>
      <c r="GHU1088" s="19"/>
      <c r="GHV1088" s="16"/>
      <c r="GIC1088" s="19"/>
      <c r="GID1088" s="16"/>
      <c r="GIK1088" s="19"/>
      <c r="GIL1088" s="16"/>
      <c r="GIS1088" s="19"/>
      <c r="GIT1088" s="16"/>
      <c r="GJA1088" s="19"/>
      <c r="GJB1088" s="16"/>
      <c r="GJI1088" s="19"/>
      <c r="GJJ1088" s="16"/>
      <c r="GJQ1088" s="19"/>
      <c r="GJR1088" s="16"/>
      <c r="GJY1088" s="19"/>
      <c r="GJZ1088" s="16"/>
      <c r="GKG1088" s="19"/>
      <c r="GKH1088" s="16"/>
      <c r="GKO1088" s="19"/>
      <c r="GKP1088" s="16"/>
      <c r="GKW1088" s="19"/>
      <c r="GKX1088" s="16"/>
      <c r="GLE1088" s="19"/>
      <c r="GLF1088" s="16"/>
      <c r="GLM1088" s="19"/>
      <c r="GLN1088" s="16"/>
      <c r="GLU1088" s="19"/>
      <c r="GLV1088" s="16"/>
      <c r="GMC1088" s="19"/>
      <c r="GMD1088" s="16"/>
      <c r="GMK1088" s="19"/>
      <c r="GML1088" s="16"/>
      <c r="GMS1088" s="19"/>
      <c r="GMT1088" s="16"/>
      <c r="GNA1088" s="19"/>
      <c r="GNB1088" s="16"/>
      <c r="GNI1088" s="19"/>
      <c r="GNJ1088" s="16"/>
      <c r="GNQ1088" s="19"/>
      <c r="GNR1088" s="16"/>
      <c r="GNY1088" s="19"/>
      <c r="GNZ1088" s="16"/>
      <c r="GOG1088" s="19"/>
      <c r="GOH1088" s="16"/>
      <c r="GOO1088" s="19"/>
      <c r="GOP1088" s="16"/>
      <c r="GOW1088" s="19"/>
      <c r="GOX1088" s="16"/>
      <c r="GPE1088" s="19"/>
      <c r="GPF1088" s="16"/>
      <c r="GPM1088" s="19"/>
      <c r="GPN1088" s="16"/>
      <c r="GPU1088" s="19"/>
      <c r="GPV1088" s="16"/>
      <c r="GQC1088" s="19"/>
      <c r="GQD1088" s="16"/>
      <c r="GQK1088" s="19"/>
      <c r="GQL1088" s="16"/>
      <c r="GQS1088" s="19"/>
      <c r="GQT1088" s="16"/>
      <c r="GRA1088" s="19"/>
      <c r="GRB1088" s="16"/>
      <c r="GRI1088" s="19"/>
      <c r="GRJ1088" s="16"/>
      <c r="GRQ1088" s="19"/>
      <c r="GRR1088" s="16"/>
      <c r="GRY1088" s="19"/>
      <c r="GRZ1088" s="16"/>
      <c r="GSG1088" s="19"/>
      <c r="GSH1088" s="16"/>
      <c r="GSO1088" s="19"/>
      <c r="GSP1088" s="16"/>
      <c r="GSW1088" s="19"/>
      <c r="GSX1088" s="16"/>
      <c r="GTE1088" s="19"/>
      <c r="GTF1088" s="16"/>
      <c r="GTM1088" s="19"/>
      <c r="GTN1088" s="16"/>
      <c r="GTU1088" s="19"/>
      <c r="GTV1088" s="16"/>
      <c r="GUC1088" s="19"/>
      <c r="GUD1088" s="16"/>
      <c r="GUK1088" s="19"/>
      <c r="GUL1088" s="16"/>
      <c r="GUS1088" s="19"/>
      <c r="GUT1088" s="16"/>
      <c r="GVA1088" s="19"/>
      <c r="GVB1088" s="16"/>
      <c r="GVI1088" s="19"/>
      <c r="GVJ1088" s="16"/>
      <c r="GVQ1088" s="19"/>
      <c r="GVR1088" s="16"/>
      <c r="GVY1088" s="19"/>
      <c r="GVZ1088" s="16"/>
      <c r="GWG1088" s="19"/>
      <c r="GWH1088" s="16"/>
      <c r="GWO1088" s="19"/>
      <c r="GWP1088" s="16"/>
      <c r="GWW1088" s="19"/>
      <c r="GWX1088" s="16"/>
      <c r="GXE1088" s="19"/>
      <c r="GXF1088" s="16"/>
      <c r="GXM1088" s="19"/>
      <c r="GXN1088" s="16"/>
      <c r="GXU1088" s="19"/>
      <c r="GXV1088" s="16"/>
      <c r="GYC1088" s="19"/>
      <c r="GYD1088" s="16"/>
      <c r="GYK1088" s="19"/>
      <c r="GYL1088" s="16"/>
      <c r="GYS1088" s="19"/>
      <c r="GYT1088" s="16"/>
      <c r="GZA1088" s="19"/>
      <c r="GZB1088" s="16"/>
      <c r="GZI1088" s="19"/>
      <c r="GZJ1088" s="16"/>
      <c r="GZQ1088" s="19"/>
      <c r="GZR1088" s="16"/>
      <c r="GZY1088" s="19"/>
      <c r="GZZ1088" s="16"/>
      <c r="HAG1088" s="19"/>
      <c r="HAH1088" s="16"/>
      <c r="HAO1088" s="19"/>
      <c r="HAP1088" s="16"/>
      <c r="HAW1088" s="19"/>
      <c r="HAX1088" s="16"/>
      <c r="HBE1088" s="19"/>
      <c r="HBF1088" s="16"/>
      <c r="HBM1088" s="19"/>
      <c r="HBN1088" s="16"/>
      <c r="HBU1088" s="19"/>
      <c r="HBV1088" s="16"/>
      <c r="HCC1088" s="19"/>
      <c r="HCD1088" s="16"/>
      <c r="HCK1088" s="19"/>
      <c r="HCL1088" s="16"/>
      <c r="HCS1088" s="19"/>
      <c r="HCT1088" s="16"/>
      <c r="HDA1088" s="19"/>
      <c r="HDB1088" s="16"/>
      <c r="HDI1088" s="19"/>
      <c r="HDJ1088" s="16"/>
      <c r="HDQ1088" s="19"/>
      <c r="HDR1088" s="16"/>
      <c r="HDY1088" s="19"/>
      <c r="HDZ1088" s="16"/>
      <c r="HEG1088" s="19"/>
      <c r="HEH1088" s="16"/>
      <c r="HEO1088" s="19"/>
      <c r="HEP1088" s="16"/>
      <c r="HEW1088" s="19"/>
      <c r="HEX1088" s="16"/>
      <c r="HFE1088" s="19"/>
      <c r="HFF1088" s="16"/>
      <c r="HFM1088" s="19"/>
      <c r="HFN1088" s="16"/>
      <c r="HFU1088" s="19"/>
      <c r="HFV1088" s="16"/>
      <c r="HGC1088" s="19"/>
      <c r="HGD1088" s="16"/>
      <c r="HGK1088" s="19"/>
      <c r="HGL1088" s="16"/>
      <c r="HGS1088" s="19"/>
      <c r="HGT1088" s="16"/>
      <c r="HHA1088" s="19"/>
      <c r="HHB1088" s="16"/>
      <c r="HHI1088" s="19"/>
      <c r="HHJ1088" s="16"/>
      <c r="HHQ1088" s="19"/>
      <c r="HHR1088" s="16"/>
      <c r="HHY1088" s="19"/>
      <c r="HHZ1088" s="16"/>
      <c r="HIG1088" s="19"/>
      <c r="HIH1088" s="16"/>
      <c r="HIO1088" s="19"/>
      <c r="HIP1088" s="16"/>
      <c r="HIW1088" s="19"/>
      <c r="HIX1088" s="16"/>
      <c r="HJE1088" s="19"/>
      <c r="HJF1088" s="16"/>
      <c r="HJM1088" s="19"/>
      <c r="HJN1088" s="16"/>
      <c r="HJU1088" s="19"/>
      <c r="HJV1088" s="16"/>
      <c r="HKC1088" s="19"/>
      <c r="HKD1088" s="16"/>
      <c r="HKK1088" s="19"/>
      <c r="HKL1088" s="16"/>
      <c r="HKS1088" s="19"/>
      <c r="HKT1088" s="16"/>
      <c r="HLA1088" s="19"/>
      <c r="HLB1088" s="16"/>
      <c r="HLI1088" s="19"/>
      <c r="HLJ1088" s="16"/>
      <c r="HLQ1088" s="19"/>
      <c r="HLR1088" s="16"/>
      <c r="HLY1088" s="19"/>
      <c r="HLZ1088" s="16"/>
      <c r="HMG1088" s="19"/>
      <c r="HMH1088" s="16"/>
      <c r="HMO1088" s="19"/>
      <c r="HMP1088" s="16"/>
      <c r="HMW1088" s="19"/>
      <c r="HMX1088" s="16"/>
      <c r="HNE1088" s="19"/>
      <c r="HNF1088" s="16"/>
      <c r="HNM1088" s="19"/>
      <c r="HNN1088" s="16"/>
      <c r="HNU1088" s="19"/>
      <c r="HNV1088" s="16"/>
      <c r="HOC1088" s="19"/>
      <c r="HOD1088" s="16"/>
      <c r="HOK1088" s="19"/>
      <c r="HOL1088" s="16"/>
      <c r="HOS1088" s="19"/>
      <c r="HOT1088" s="16"/>
      <c r="HPA1088" s="19"/>
      <c r="HPB1088" s="16"/>
      <c r="HPI1088" s="19"/>
      <c r="HPJ1088" s="16"/>
      <c r="HPQ1088" s="19"/>
      <c r="HPR1088" s="16"/>
      <c r="HPY1088" s="19"/>
      <c r="HPZ1088" s="16"/>
      <c r="HQG1088" s="19"/>
      <c r="HQH1088" s="16"/>
      <c r="HQO1088" s="19"/>
      <c r="HQP1088" s="16"/>
      <c r="HQW1088" s="19"/>
      <c r="HQX1088" s="16"/>
      <c r="HRE1088" s="19"/>
      <c r="HRF1088" s="16"/>
      <c r="HRM1088" s="19"/>
      <c r="HRN1088" s="16"/>
      <c r="HRU1088" s="19"/>
      <c r="HRV1088" s="16"/>
      <c r="HSC1088" s="19"/>
      <c r="HSD1088" s="16"/>
      <c r="HSK1088" s="19"/>
      <c r="HSL1088" s="16"/>
      <c r="HSS1088" s="19"/>
      <c r="HST1088" s="16"/>
      <c r="HTA1088" s="19"/>
      <c r="HTB1088" s="16"/>
      <c r="HTI1088" s="19"/>
      <c r="HTJ1088" s="16"/>
      <c r="HTQ1088" s="19"/>
      <c r="HTR1088" s="16"/>
      <c r="HTY1088" s="19"/>
      <c r="HTZ1088" s="16"/>
      <c r="HUG1088" s="19"/>
      <c r="HUH1088" s="16"/>
      <c r="HUO1088" s="19"/>
      <c r="HUP1088" s="16"/>
      <c r="HUW1088" s="19"/>
      <c r="HUX1088" s="16"/>
      <c r="HVE1088" s="19"/>
      <c r="HVF1088" s="16"/>
      <c r="HVM1088" s="19"/>
      <c r="HVN1088" s="16"/>
      <c r="HVU1088" s="19"/>
      <c r="HVV1088" s="16"/>
      <c r="HWC1088" s="19"/>
      <c r="HWD1088" s="16"/>
      <c r="HWK1088" s="19"/>
      <c r="HWL1088" s="16"/>
      <c r="HWS1088" s="19"/>
      <c r="HWT1088" s="16"/>
      <c r="HXA1088" s="19"/>
      <c r="HXB1088" s="16"/>
      <c r="HXI1088" s="19"/>
      <c r="HXJ1088" s="16"/>
      <c r="HXQ1088" s="19"/>
      <c r="HXR1088" s="16"/>
      <c r="HXY1088" s="19"/>
      <c r="HXZ1088" s="16"/>
      <c r="HYG1088" s="19"/>
      <c r="HYH1088" s="16"/>
      <c r="HYO1088" s="19"/>
      <c r="HYP1088" s="16"/>
      <c r="HYW1088" s="19"/>
      <c r="HYX1088" s="16"/>
      <c r="HZE1088" s="19"/>
      <c r="HZF1088" s="16"/>
      <c r="HZM1088" s="19"/>
      <c r="HZN1088" s="16"/>
      <c r="HZU1088" s="19"/>
      <c r="HZV1088" s="16"/>
      <c r="IAC1088" s="19"/>
      <c r="IAD1088" s="16"/>
      <c r="IAK1088" s="19"/>
      <c r="IAL1088" s="16"/>
      <c r="IAS1088" s="19"/>
      <c r="IAT1088" s="16"/>
      <c r="IBA1088" s="19"/>
      <c r="IBB1088" s="16"/>
      <c r="IBI1088" s="19"/>
      <c r="IBJ1088" s="16"/>
      <c r="IBQ1088" s="19"/>
      <c r="IBR1088" s="16"/>
      <c r="IBY1088" s="19"/>
      <c r="IBZ1088" s="16"/>
      <c r="ICG1088" s="19"/>
      <c r="ICH1088" s="16"/>
      <c r="ICO1088" s="19"/>
      <c r="ICP1088" s="16"/>
      <c r="ICW1088" s="19"/>
      <c r="ICX1088" s="16"/>
      <c r="IDE1088" s="19"/>
      <c r="IDF1088" s="16"/>
      <c r="IDM1088" s="19"/>
      <c r="IDN1088" s="16"/>
      <c r="IDU1088" s="19"/>
      <c r="IDV1088" s="16"/>
      <c r="IEC1088" s="19"/>
      <c r="IED1088" s="16"/>
      <c r="IEK1088" s="19"/>
      <c r="IEL1088" s="16"/>
      <c r="IES1088" s="19"/>
      <c r="IET1088" s="16"/>
      <c r="IFA1088" s="19"/>
      <c r="IFB1088" s="16"/>
      <c r="IFI1088" s="19"/>
      <c r="IFJ1088" s="16"/>
      <c r="IFQ1088" s="19"/>
      <c r="IFR1088" s="16"/>
      <c r="IFY1088" s="19"/>
      <c r="IFZ1088" s="16"/>
      <c r="IGG1088" s="19"/>
      <c r="IGH1088" s="16"/>
      <c r="IGO1088" s="19"/>
      <c r="IGP1088" s="16"/>
      <c r="IGW1088" s="19"/>
      <c r="IGX1088" s="16"/>
      <c r="IHE1088" s="19"/>
      <c r="IHF1088" s="16"/>
      <c r="IHM1088" s="19"/>
      <c r="IHN1088" s="16"/>
      <c r="IHU1088" s="19"/>
      <c r="IHV1088" s="16"/>
      <c r="IIC1088" s="19"/>
      <c r="IID1088" s="16"/>
      <c r="IIK1088" s="19"/>
      <c r="IIL1088" s="16"/>
      <c r="IIS1088" s="19"/>
      <c r="IIT1088" s="16"/>
      <c r="IJA1088" s="19"/>
      <c r="IJB1088" s="16"/>
      <c r="IJI1088" s="19"/>
      <c r="IJJ1088" s="16"/>
      <c r="IJQ1088" s="19"/>
      <c r="IJR1088" s="16"/>
      <c r="IJY1088" s="19"/>
      <c r="IJZ1088" s="16"/>
      <c r="IKG1088" s="19"/>
      <c r="IKH1088" s="16"/>
      <c r="IKO1088" s="19"/>
      <c r="IKP1088" s="16"/>
      <c r="IKW1088" s="19"/>
      <c r="IKX1088" s="16"/>
      <c r="ILE1088" s="19"/>
      <c r="ILF1088" s="16"/>
      <c r="ILM1088" s="19"/>
      <c r="ILN1088" s="16"/>
      <c r="ILU1088" s="19"/>
      <c r="ILV1088" s="16"/>
      <c r="IMC1088" s="19"/>
      <c r="IMD1088" s="16"/>
      <c r="IMK1088" s="19"/>
      <c r="IML1088" s="16"/>
      <c r="IMS1088" s="19"/>
      <c r="IMT1088" s="16"/>
      <c r="INA1088" s="19"/>
      <c r="INB1088" s="16"/>
      <c r="INI1088" s="19"/>
      <c r="INJ1088" s="16"/>
      <c r="INQ1088" s="19"/>
      <c r="INR1088" s="16"/>
      <c r="INY1088" s="19"/>
      <c r="INZ1088" s="16"/>
      <c r="IOG1088" s="19"/>
      <c r="IOH1088" s="16"/>
      <c r="IOO1088" s="19"/>
      <c r="IOP1088" s="16"/>
      <c r="IOW1088" s="19"/>
      <c r="IOX1088" s="16"/>
      <c r="IPE1088" s="19"/>
      <c r="IPF1088" s="16"/>
      <c r="IPM1088" s="19"/>
      <c r="IPN1088" s="16"/>
      <c r="IPU1088" s="19"/>
      <c r="IPV1088" s="16"/>
      <c r="IQC1088" s="19"/>
      <c r="IQD1088" s="16"/>
      <c r="IQK1088" s="19"/>
      <c r="IQL1088" s="16"/>
      <c r="IQS1088" s="19"/>
      <c r="IQT1088" s="16"/>
      <c r="IRA1088" s="19"/>
      <c r="IRB1088" s="16"/>
      <c r="IRI1088" s="19"/>
      <c r="IRJ1088" s="16"/>
      <c r="IRQ1088" s="19"/>
      <c r="IRR1088" s="16"/>
      <c r="IRY1088" s="19"/>
      <c r="IRZ1088" s="16"/>
      <c r="ISG1088" s="19"/>
      <c r="ISH1088" s="16"/>
      <c r="ISO1088" s="19"/>
      <c r="ISP1088" s="16"/>
      <c r="ISW1088" s="19"/>
      <c r="ISX1088" s="16"/>
      <c r="ITE1088" s="19"/>
      <c r="ITF1088" s="16"/>
      <c r="ITM1088" s="19"/>
      <c r="ITN1088" s="16"/>
      <c r="ITU1088" s="19"/>
      <c r="ITV1088" s="16"/>
      <c r="IUC1088" s="19"/>
      <c r="IUD1088" s="16"/>
      <c r="IUK1088" s="19"/>
      <c r="IUL1088" s="16"/>
      <c r="IUS1088" s="19"/>
      <c r="IUT1088" s="16"/>
      <c r="IVA1088" s="19"/>
      <c r="IVB1088" s="16"/>
      <c r="IVI1088" s="19"/>
      <c r="IVJ1088" s="16"/>
      <c r="IVQ1088" s="19"/>
      <c r="IVR1088" s="16"/>
      <c r="IVY1088" s="19"/>
      <c r="IVZ1088" s="16"/>
      <c r="IWG1088" s="19"/>
      <c r="IWH1088" s="16"/>
      <c r="IWO1088" s="19"/>
      <c r="IWP1088" s="16"/>
      <c r="IWW1088" s="19"/>
      <c r="IWX1088" s="16"/>
      <c r="IXE1088" s="19"/>
      <c r="IXF1088" s="16"/>
      <c r="IXM1088" s="19"/>
      <c r="IXN1088" s="16"/>
      <c r="IXU1088" s="19"/>
      <c r="IXV1088" s="16"/>
      <c r="IYC1088" s="19"/>
      <c r="IYD1088" s="16"/>
      <c r="IYK1088" s="19"/>
      <c r="IYL1088" s="16"/>
      <c r="IYS1088" s="19"/>
      <c r="IYT1088" s="16"/>
      <c r="IZA1088" s="19"/>
      <c r="IZB1088" s="16"/>
      <c r="IZI1088" s="19"/>
      <c r="IZJ1088" s="16"/>
      <c r="IZQ1088" s="19"/>
      <c r="IZR1088" s="16"/>
      <c r="IZY1088" s="19"/>
      <c r="IZZ1088" s="16"/>
      <c r="JAG1088" s="19"/>
      <c r="JAH1088" s="16"/>
      <c r="JAO1088" s="19"/>
      <c r="JAP1088" s="16"/>
      <c r="JAW1088" s="19"/>
      <c r="JAX1088" s="16"/>
      <c r="JBE1088" s="19"/>
      <c r="JBF1088" s="16"/>
      <c r="JBM1088" s="19"/>
      <c r="JBN1088" s="16"/>
      <c r="JBU1088" s="19"/>
      <c r="JBV1088" s="16"/>
      <c r="JCC1088" s="19"/>
      <c r="JCD1088" s="16"/>
      <c r="JCK1088" s="19"/>
      <c r="JCL1088" s="16"/>
      <c r="JCS1088" s="19"/>
      <c r="JCT1088" s="16"/>
      <c r="JDA1088" s="19"/>
      <c r="JDB1088" s="16"/>
      <c r="JDI1088" s="19"/>
      <c r="JDJ1088" s="16"/>
      <c r="JDQ1088" s="19"/>
      <c r="JDR1088" s="16"/>
      <c r="JDY1088" s="19"/>
      <c r="JDZ1088" s="16"/>
      <c r="JEG1088" s="19"/>
      <c r="JEH1088" s="16"/>
      <c r="JEO1088" s="19"/>
      <c r="JEP1088" s="16"/>
      <c r="JEW1088" s="19"/>
      <c r="JEX1088" s="16"/>
      <c r="JFE1088" s="19"/>
      <c r="JFF1088" s="16"/>
      <c r="JFM1088" s="19"/>
      <c r="JFN1088" s="16"/>
      <c r="JFU1088" s="19"/>
      <c r="JFV1088" s="16"/>
      <c r="JGC1088" s="19"/>
      <c r="JGD1088" s="16"/>
      <c r="JGK1088" s="19"/>
      <c r="JGL1088" s="16"/>
      <c r="JGS1088" s="19"/>
      <c r="JGT1088" s="16"/>
      <c r="JHA1088" s="19"/>
      <c r="JHB1088" s="16"/>
      <c r="JHI1088" s="19"/>
      <c r="JHJ1088" s="16"/>
      <c r="JHQ1088" s="19"/>
      <c r="JHR1088" s="16"/>
      <c r="JHY1088" s="19"/>
      <c r="JHZ1088" s="16"/>
      <c r="JIG1088" s="19"/>
      <c r="JIH1088" s="16"/>
      <c r="JIO1088" s="19"/>
      <c r="JIP1088" s="16"/>
      <c r="JIW1088" s="19"/>
      <c r="JIX1088" s="16"/>
      <c r="JJE1088" s="19"/>
      <c r="JJF1088" s="16"/>
      <c r="JJM1088" s="19"/>
      <c r="JJN1088" s="16"/>
      <c r="JJU1088" s="19"/>
      <c r="JJV1088" s="16"/>
      <c r="JKC1088" s="19"/>
      <c r="JKD1088" s="16"/>
      <c r="JKK1088" s="19"/>
      <c r="JKL1088" s="16"/>
      <c r="JKS1088" s="19"/>
      <c r="JKT1088" s="16"/>
      <c r="JLA1088" s="19"/>
      <c r="JLB1088" s="16"/>
      <c r="JLI1088" s="19"/>
      <c r="JLJ1088" s="16"/>
      <c r="JLQ1088" s="19"/>
      <c r="JLR1088" s="16"/>
      <c r="JLY1088" s="19"/>
      <c r="JLZ1088" s="16"/>
      <c r="JMG1088" s="19"/>
      <c r="JMH1088" s="16"/>
      <c r="JMO1088" s="19"/>
      <c r="JMP1088" s="16"/>
      <c r="JMW1088" s="19"/>
      <c r="JMX1088" s="16"/>
      <c r="JNE1088" s="19"/>
      <c r="JNF1088" s="16"/>
      <c r="JNM1088" s="19"/>
      <c r="JNN1088" s="16"/>
      <c r="JNU1088" s="19"/>
      <c r="JNV1088" s="16"/>
      <c r="JOC1088" s="19"/>
      <c r="JOD1088" s="16"/>
      <c r="JOK1088" s="19"/>
      <c r="JOL1088" s="16"/>
      <c r="JOS1088" s="19"/>
      <c r="JOT1088" s="16"/>
      <c r="JPA1088" s="19"/>
      <c r="JPB1088" s="16"/>
      <c r="JPI1088" s="19"/>
      <c r="JPJ1088" s="16"/>
      <c r="JPQ1088" s="19"/>
      <c r="JPR1088" s="16"/>
      <c r="JPY1088" s="19"/>
      <c r="JPZ1088" s="16"/>
      <c r="JQG1088" s="19"/>
      <c r="JQH1088" s="16"/>
      <c r="JQO1088" s="19"/>
      <c r="JQP1088" s="16"/>
      <c r="JQW1088" s="19"/>
      <c r="JQX1088" s="16"/>
      <c r="JRE1088" s="19"/>
      <c r="JRF1088" s="16"/>
      <c r="JRM1088" s="19"/>
      <c r="JRN1088" s="16"/>
      <c r="JRU1088" s="19"/>
      <c r="JRV1088" s="16"/>
      <c r="JSC1088" s="19"/>
      <c r="JSD1088" s="16"/>
      <c r="JSK1088" s="19"/>
      <c r="JSL1088" s="16"/>
      <c r="JSS1088" s="19"/>
      <c r="JST1088" s="16"/>
      <c r="JTA1088" s="19"/>
      <c r="JTB1088" s="16"/>
      <c r="JTI1088" s="19"/>
      <c r="JTJ1088" s="16"/>
      <c r="JTQ1088" s="19"/>
      <c r="JTR1088" s="16"/>
      <c r="JTY1088" s="19"/>
      <c r="JTZ1088" s="16"/>
      <c r="JUG1088" s="19"/>
      <c r="JUH1088" s="16"/>
      <c r="JUO1088" s="19"/>
      <c r="JUP1088" s="16"/>
      <c r="JUW1088" s="19"/>
      <c r="JUX1088" s="16"/>
      <c r="JVE1088" s="19"/>
      <c r="JVF1088" s="16"/>
      <c r="JVM1088" s="19"/>
      <c r="JVN1088" s="16"/>
      <c r="JVU1088" s="19"/>
      <c r="JVV1088" s="16"/>
      <c r="JWC1088" s="19"/>
      <c r="JWD1088" s="16"/>
      <c r="JWK1088" s="19"/>
      <c r="JWL1088" s="16"/>
      <c r="JWS1088" s="19"/>
      <c r="JWT1088" s="16"/>
      <c r="JXA1088" s="19"/>
      <c r="JXB1088" s="16"/>
      <c r="JXI1088" s="19"/>
      <c r="JXJ1088" s="16"/>
      <c r="JXQ1088" s="19"/>
      <c r="JXR1088" s="16"/>
      <c r="JXY1088" s="19"/>
      <c r="JXZ1088" s="16"/>
      <c r="JYG1088" s="19"/>
      <c r="JYH1088" s="16"/>
      <c r="JYO1088" s="19"/>
      <c r="JYP1088" s="16"/>
      <c r="JYW1088" s="19"/>
      <c r="JYX1088" s="16"/>
      <c r="JZE1088" s="19"/>
      <c r="JZF1088" s="16"/>
      <c r="JZM1088" s="19"/>
      <c r="JZN1088" s="16"/>
      <c r="JZU1088" s="19"/>
      <c r="JZV1088" s="16"/>
      <c r="KAC1088" s="19"/>
      <c r="KAD1088" s="16"/>
      <c r="KAK1088" s="19"/>
      <c r="KAL1088" s="16"/>
      <c r="KAS1088" s="19"/>
      <c r="KAT1088" s="16"/>
      <c r="KBA1088" s="19"/>
      <c r="KBB1088" s="16"/>
      <c r="KBI1088" s="19"/>
      <c r="KBJ1088" s="16"/>
      <c r="KBQ1088" s="19"/>
      <c r="KBR1088" s="16"/>
      <c r="KBY1088" s="19"/>
      <c r="KBZ1088" s="16"/>
      <c r="KCG1088" s="19"/>
      <c r="KCH1088" s="16"/>
      <c r="KCO1088" s="19"/>
      <c r="KCP1088" s="16"/>
      <c r="KCW1088" s="19"/>
      <c r="KCX1088" s="16"/>
      <c r="KDE1088" s="19"/>
      <c r="KDF1088" s="16"/>
      <c r="KDM1088" s="19"/>
      <c r="KDN1088" s="16"/>
      <c r="KDU1088" s="19"/>
      <c r="KDV1088" s="16"/>
      <c r="KEC1088" s="19"/>
      <c r="KED1088" s="16"/>
      <c r="KEK1088" s="19"/>
      <c r="KEL1088" s="16"/>
      <c r="KES1088" s="19"/>
      <c r="KET1088" s="16"/>
      <c r="KFA1088" s="19"/>
      <c r="KFB1088" s="16"/>
      <c r="KFI1088" s="19"/>
      <c r="KFJ1088" s="16"/>
      <c r="KFQ1088" s="19"/>
      <c r="KFR1088" s="16"/>
      <c r="KFY1088" s="19"/>
      <c r="KFZ1088" s="16"/>
      <c r="KGG1088" s="19"/>
      <c r="KGH1088" s="16"/>
      <c r="KGO1088" s="19"/>
      <c r="KGP1088" s="16"/>
      <c r="KGW1088" s="19"/>
      <c r="KGX1088" s="16"/>
      <c r="KHE1088" s="19"/>
      <c r="KHF1088" s="16"/>
      <c r="KHM1088" s="19"/>
      <c r="KHN1088" s="16"/>
      <c r="KHU1088" s="19"/>
      <c r="KHV1088" s="16"/>
      <c r="KIC1088" s="19"/>
      <c r="KID1088" s="16"/>
      <c r="KIK1088" s="19"/>
      <c r="KIL1088" s="16"/>
      <c r="KIS1088" s="19"/>
      <c r="KIT1088" s="16"/>
      <c r="KJA1088" s="19"/>
      <c r="KJB1088" s="16"/>
      <c r="KJI1088" s="19"/>
      <c r="KJJ1088" s="16"/>
      <c r="KJQ1088" s="19"/>
      <c r="KJR1088" s="16"/>
      <c r="KJY1088" s="19"/>
      <c r="KJZ1088" s="16"/>
      <c r="KKG1088" s="19"/>
      <c r="KKH1088" s="16"/>
      <c r="KKO1088" s="19"/>
      <c r="KKP1088" s="16"/>
      <c r="KKW1088" s="19"/>
      <c r="KKX1088" s="16"/>
      <c r="KLE1088" s="19"/>
      <c r="KLF1088" s="16"/>
      <c r="KLM1088" s="19"/>
      <c r="KLN1088" s="16"/>
      <c r="KLU1088" s="19"/>
      <c r="KLV1088" s="16"/>
      <c r="KMC1088" s="19"/>
      <c r="KMD1088" s="16"/>
      <c r="KMK1088" s="19"/>
      <c r="KML1088" s="16"/>
      <c r="KMS1088" s="19"/>
      <c r="KMT1088" s="16"/>
      <c r="KNA1088" s="19"/>
      <c r="KNB1088" s="16"/>
      <c r="KNI1088" s="19"/>
      <c r="KNJ1088" s="16"/>
      <c r="KNQ1088" s="19"/>
      <c r="KNR1088" s="16"/>
      <c r="KNY1088" s="19"/>
      <c r="KNZ1088" s="16"/>
      <c r="KOG1088" s="19"/>
      <c r="KOH1088" s="16"/>
      <c r="KOO1088" s="19"/>
      <c r="KOP1088" s="16"/>
      <c r="KOW1088" s="19"/>
      <c r="KOX1088" s="16"/>
      <c r="KPE1088" s="19"/>
      <c r="KPF1088" s="16"/>
      <c r="KPM1088" s="19"/>
      <c r="KPN1088" s="16"/>
      <c r="KPU1088" s="19"/>
      <c r="KPV1088" s="16"/>
      <c r="KQC1088" s="19"/>
      <c r="KQD1088" s="16"/>
      <c r="KQK1088" s="19"/>
      <c r="KQL1088" s="16"/>
      <c r="KQS1088" s="19"/>
      <c r="KQT1088" s="16"/>
      <c r="KRA1088" s="19"/>
      <c r="KRB1088" s="16"/>
      <c r="KRI1088" s="19"/>
      <c r="KRJ1088" s="16"/>
      <c r="KRQ1088" s="19"/>
      <c r="KRR1088" s="16"/>
      <c r="KRY1088" s="19"/>
      <c r="KRZ1088" s="16"/>
      <c r="KSG1088" s="19"/>
      <c r="KSH1088" s="16"/>
      <c r="KSO1088" s="19"/>
      <c r="KSP1088" s="16"/>
      <c r="KSW1088" s="19"/>
      <c r="KSX1088" s="16"/>
      <c r="KTE1088" s="19"/>
      <c r="KTF1088" s="16"/>
      <c r="KTM1088" s="19"/>
      <c r="KTN1088" s="16"/>
      <c r="KTU1088" s="19"/>
      <c r="KTV1088" s="16"/>
      <c r="KUC1088" s="19"/>
      <c r="KUD1088" s="16"/>
      <c r="KUK1088" s="19"/>
      <c r="KUL1088" s="16"/>
      <c r="KUS1088" s="19"/>
      <c r="KUT1088" s="16"/>
      <c r="KVA1088" s="19"/>
      <c r="KVB1088" s="16"/>
      <c r="KVI1088" s="19"/>
      <c r="KVJ1088" s="16"/>
      <c r="KVQ1088" s="19"/>
      <c r="KVR1088" s="16"/>
      <c r="KVY1088" s="19"/>
      <c r="KVZ1088" s="16"/>
      <c r="KWG1088" s="19"/>
      <c r="KWH1088" s="16"/>
      <c r="KWO1088" s="19"/>
      <c r="KWP1088" s="16"/>
      <c r="KWW1088" s="19"/>
      <c r="KWX1088" s="16"/>
      <c r="KXE1088" s="19"/>
      <c r="KXF1088" s="16"/>
      <c r="KXM1088" s="19"/>
      <c r="KXN1088" s="16"/>
      <c r="KXU1088" s="19"/>
      <c r="KXV1088" s="16"/>
      <c r="KYC1088" s="19"/>
      <c r="KYD1088" s="16"/>
      <c r="KYK1088" s="19"/>
      <c r="KYL1088" s="16"/>
      <c r="KYS1088" s="19"/>
      <c r="KYT1088" s="16"/>
      <c r="KZA1088" s="19"/>
      <c r="KZB1088" s="16"/>
      <c r="KZI1088" s="19"/>
      <c r="KZJ1088" s="16"/>
      <c r="KZQ1088" s="19"/>
      <c r="KZR1088" s="16"/>
      <c r="KZY1088" s="19"/>
      <c r="KZZ1088" s="16"/>
      <c r="LAG1088" s="19"/>
      <c r="LAH1088" s="16"/>
      <c r="LAO1088" s="19"/>
      <c r="LAP1088" s="16"/>
      <c r="LAW1088" s="19"/>
      <c r="LAX1088" s="16"/>
      <c r="LBE1088" s="19"/>
      <c r="LBF1088" s="16"/>
      <c r="LBM1088" s="19"/>
      <c r="LBN1088" s="16"/>
      <c r="LBU1088" s="19"/>
      <c r="LBV1088" s="16"/>
      <c r="LCC1088" s="19"/>
      <c r="LCD1088" s="16"/>
      <c r="LCK1088" s="19"/>
      <c r="LCL1088" s="16"/>
      <c r="LCS1088" s="19"/>
      <c r="LCT1088" s="16"/>
      <c r="LDA1088" s="19"/>
      <c r="LDB1088" s="16"/>
      <c r="LDI1088" s="19"/>
      <c r="LDJ1088" s="16"/>
      <c r="LDQ1088" s="19"/>
      <c r="LDR1088" s="16"/>
      <c r="LDY1088" s="19"/>
      <c r="LDZ1088" s="16"/>
      <c r="LEG1088" s="19"/>
      <c r="LEH1088" s="16"/>
      <c r="LEO1088" s="19"/>
      <c r="LEP1088" s="16"/>
      <c r="LEW1088" s="19"/>
      <c r="LEX1088" s="16"/>
      <c r="LFE1088" s="19"/>
      <c r="LFF1088" s="16"/>
      <c r="LFM1088" s="19"/>
      <c r="LFN1088" s="16"/>
      <c r="LFU1088" s="19"/>
      <c r="LFV1088" s="16"/>
      <c r="LGC1088" s="19"/>
      <c r="LGD1088" s="16"/>
      <c r="LGK1088" s="19"/>
      <c r="LGL1088" s="16"/>
      <c r="LGS1088" s="19"/>
      <c r="LGT1088" s="16"/>
      <c r="LHA1088" s="19"/>
      <c r="LHB1088" s="16"/>
      <c r="LHI1088" s="19"/>
      <c r="LHJ1088" s="16"/>
      <c r="LHQ1088" s="19"/>
      <c r="LHR1088" s="16"/>
      <c r="LHY1088" s="19"/>
      <c r="LHZ1088" s="16"/>
      <c r="LIG1088" s="19"/>
      <c r="LIH1088" s="16"/>
      <c r="LIO1088" s="19"/>
      <c r="LIP1088" s="16"/>
      <c r="LIW1088" s="19"/>
      <c r="LIX1088" s="16"/>
      <c r="LJE1088" s="19"/>
      <c r="LJF1088" s="16"/>
      <c r="LJM1088" s="19"/>
      <c r="LJN1088" s="16"/>
      <c r="LJU1088" s="19"/>
      <c r="LJV1088" s="16"/>
      <c r="LKC1088" s="19"/>
      <c r="LKD1088" s="16"/>
      <c r="LKK1088" s="19"/>
      <c r="LKL1088" s="16"/>
      <c r="LKS1088" s="19"/>
      <c r="LKT1088" s="16"/>
      <c r="LLA1088" s="19"/>
      <c r="LLB1088" s="16"/>
      <c r="LLI1088" s="19"/>
      <c r="LLJ1088" s="16"/>
      <c r="LLQ1088" s="19"/>
      <c r="LLR1088" s="16"/>
      <c r="LLY1088" s="19"/>
      <c r="LLZ1088" s="16"/>
      <c r="LMG1088" s="19"/>
      <c r="LMH1088" s="16"/>
      <c r="LMO1088" s="19"/>
      <c r="LMP1088" s="16"/>
      <c r="LMW1088" s="19"/>
      <c r="LMX1088" s="16"/>
      <c r="LNE1088" s="19"/>
      <c r="LNF1088" s="16"/>
      <c r="LNM1088" s="19"/>
      <c r="LNN1088" s="16"/>
      <c r="LNU1088" s="19"/>
      <c r="LNV1088" s="16"/>
      <c r="LOC1088" s="19"/>
      <c r="LOD1088" s="16"/>
      <c r="LOK1088" s="19"/>
      <c r="LOL1088" s="16"/>
      <c r="LOS1088" s="19"/>
      <c r="LOT1088" s="16"/>
      <c r="LPA1088" s="19"/>
      <c r="LPB1088" s="16"/>
      <c r="LPI1088" s="19"/>
      <c r="LPJ1088" s="16"/>
      <c r="LPQ1088" s="19"/>
      <c r="LPR1088" s="16"/>
      <c r="LPY1088" s="19"/>
      <c r="LPZ1088" s="16"/>
      <c r="LQG1088" s="19"/>
      <c r="LQH1088" s="16"/>
      <c r="LQO1088" s="19"/>
      <c r="LQP1088" s="16"/>
      <c r="LQW1088" s="19"/>
      <c r="LQX1088" s="16"/>
      <c r="LRE1088" s="19"/>
      <c r="LRF1088" s="16"/>
      <c r="LRM1088" s="19"/>
      <c r="LRN1088" s="16"/>
      <c r="LRU1088" s="19"/>
      <c r="LRV1088" s="16"/>
      <c r="LSC1088" s="19"/>
      <c r="LSD1088" s="16"/>
      <c r="LSK1088" s="19"/>
      <c r="LSL1088" s="16"/>
      <c r="LSS1088" s="19"/>
      <c r="LST1088" s="16"/>
      <c r="LTA1088" s="19"/>
      <c r="LTB1088" s="16"/>
      <c r="LTI1088" s="19"/>
      <c r="LTJ1088" s="16"/>
      <c r="LTQ1088" s="19"/>
      <c r="LTR1088" s="16"/>
      <c r="LTY1088" s="19"/>
      <c r="LTZ1088" s="16"/>
      <c r="LUG1088" s="19"/>
      <c r="LUH1088" s="16"/>
      <c r="LUO1088" s="19"/>
      <c r="LUP1088" s="16"/>
      <c r="LUW1088" s="19"/>
      <c r="LUX1088" s="16"/>
      <c r="LVE1088" s="19"/>
      <c r="LVF1088" s="16"/>
      <c r="LVM1088" s="19"/>
      <c r="LVN1088" s="16"/>
      <c r="LVU1088" s="19"/>
      <c r="LVV1088" s="16"/>
      <c r="LWC1088" s="19"/>
      <c r="LWD1088" s="16"/>
      <c r="LWK1088" s="19"/>
      <c r="LWL1088" s="16"/>
      <c r="LWS1088" s="19"/>
      <c r="LWT1088" s="16"/>
      <c r="LXA1088" s="19"/>
      <c r="LXB1088" s="16"/>
      <c r="LXI1088" s="19"/>
      <c r="LXJ1088" s="16"/>
      <c r="LXQ1088" s="19"/>
      <c r="LXR1088" s="16"/>
      <c r="LXY1088" s="19"/>
      <c r="LXZ1088" s="16"/>
      <c r="LYG1088" s="19"/>
      <c r="LYH1088" s="16"/>
      <c r="LYO1088" s="19"/>
      <c r="LYP1088" s="16"/>
      <c r="LYW1088" s="19"/>
      <c r="LYX1088" s="16"/>
      <c r="LZE1088" s="19"/>
      <c r="LZF1088" s="16"/>
      <c r="LZM1088" s="19"/>
      <c r="LZN1088" s="16"/>
      <c r="LZU1088" s="19"/>
      <c r="LZV1088" s="16"/>
      <c r="MAC1088" s="19"/>
      <c r="MAD1088" s="16"/>
      <c r="MAK1088" s="19"/>
      <c r="MAL1088" s="16"/>
      <c r="MAS1088" s="19"/>
      <c r="MAT1088" s="16"/>
      <c r="MBA1088" s="19"/>
      <c r="MBB1088" s="16"/>
      <c r="MBI1088" s="19"/>
      <c r="MBJ1088" s="16"/>
      <c r="MBQ1088" s="19"/>
      <c r="MBR1088" s="16"/>
      <c r="MBY1088" s="19"/>
      <c r="MBZ1088" s="16"/>
      <c r="MCG1088" s="19"/>
      <c r="MCH1088" s="16"/>
      <c r="MCO1088" s="19"/>
      <c r="MCP1088" s="16"/>
      <c r="MCW1088" s="19"/>
      <c r="MCX1088" s="16"/>
      <c r="MDE1088" s="19"/>
      <c r="MDF1088" s="16"/>
      <c r="MDM1088" s="19"/>
      <c r="MDN1088" s="16"/>
      <c r="MDU1088" s="19"/>
      <c r="MDV1088" s="16"/>
      <c r="MEC1088" s="19"/>
      <c r="MED1088" s="16"/>
      <c r="MEK1088" s="19"/>
      <c r="MEL1088" s="16"/>
      <c r="MES1088" s="19"/>
      <c r="MET1088" s="16"/>
      <c r="MFA1088" s="19"/>
      <c r="MFB1088" s="16"/>
      <c r="MFI1088" s="19"/>
      <c r="MFJ1088" s="16"/>
      <c r="MFQ1088" s="19"/>
      <c r="MFR1088" s="16"/>
      <c r="MFY1088" s="19"/>
      <c r="MFZ1088" s="16"/>
      <c r="MGG1088" s="19"/>
      <c r="MGH1088" s="16"/>
      <c r="MGO1088" s="19"/>
      <c r="MGP1088" s="16"/>
      <c r="MGW1088" s="19"/>
      <c r="MGX1088" s="16"/>
      <c r="MHE1088" s="19"/>
      <c r="MHF1088" s="16"/>
      <c r="MHM1088" s="19"/>
      <c r="MHN1088" s="16"/>
      <c r="MHU1088" s="19"/>
      <c r="MHV1088" s="16"/>
      <c r="MIC1088" s="19"/>
      <c r="MID1088" s="16"/>
      <c r="MIK1088" s="19"/>
      <c r="MIL1088" s="16"/>
      <c r="MIS1088" s="19"/>
      <c r="MIT1088" s="16"/>
      <c r="MJA1088" s="19"/>
      <c r="MJB1088" s="16"/>
      <c r="MJI1088" s="19"/>
      <c r="MJJ1088" s="16"/>
      <c r="MJQ1088" s="19"/>
      <c r="MJR1088" s="16"/>
      <c r="MJY1088" s="19"/>
      <c r="MJZ1088" s="16"/>
      <c r="MKG1088" s="19"/>
      <c r="MKH1088" s="16"/>
      <c r="MKO1088" s="19"/>
      <c r="MKP1088" s="16"/>
      <c r="MKW1088" s="19"/>
      <c r="MKX1088" s="16"/>
      <c r="MLE1088" s="19"/>
      <c r="MLF1088" s="16"/>
      <c r="MLM1088" s="19"/>
      <c r="MLN1088" s="16"/>
      <c r="MLU1088" s="19"/>
      <c r="MLV1088" s="16"/>
      <c r="MMC1088" s="19"/>
      <c r="MMD1088" s="16"/>
      <c r="MMK1088" s="19"/>
      <c r="MML1088" s="16"/>
      <c r="MMS1088" s="19"/>
      <c r="MMT1088" s="16"/>
      <c r="MNA1088" s="19"/>
      <c r="MNB1088" s="16"/>
      <c r="MNI1088" s="19"/>
      <c r="MNJ1088" s="16"/>
      <c r="MNQ1088" s="19"/>
      <c r="MNR1088" s="16"/>
      <c r="MNY1088" s="19"/>
      <c r="MNZ1088" s="16"/>
      <c r="MOG1088" s="19"/>
      <c r="MOH1088" s="16"/>
      <c r="MOO1088" s="19"/>
      <c r="MOP1088" s="16"/>
      <c r="MOW1088" s="19"/>
      <c r="MOX1088" s="16"/>
      <c r="MPE1088" s="19"/>
      <c r="MPF1088" s="16"/>
      <c r="MPM1088" s="19"/>
      <c r="MPN1088" s="16"/>
      <c r="MPU1088" s="19"/>
      <c r="MPV1088" s="16"/>
      <c r="MQC1088" s="19"/>
      <c r="MQD1088" s="16"/>
      <c r="MQK1088" s="19"/>
      <c r="MQL1088" s="16"/>
      <c r="MQS1088" s="19"/>
      <c r="MQT1088" s="16"/>
      <c r="MRA1088" s="19"/>
      <c r="MRB1088" s="16"/>
      <c r="MRI1088" s="19"/>
      <c r="MRJ1088" s="16"/>
      <c r="MRQ1088" s="19"/>
      <c r="MRR1088" s="16"/>
      <c r="MRY1088" s="19"/>
      <c r="MRZ1088" s="16"/>
      <c r="MSG1088" s="19"/>
      <c r="MSH1088" s="16"/>
      <c r="MSO1088" s="19"/>
      <c r="MSP1088" s="16"/>
      <c r="MSW1088" s="19"/>
      <c r="MSX1088" s="16"/>
      <c r="MTE1088" s="19"/>
      <c r="MTF1088" s="16"/>
      <c r="MTM1088" s="19"/>
      <c r="MTN1088" s="16"/>
      <c r="MTU1088" s="19"/>
      <c r="MTV1088" s="16"/>
      <c r="MUC1088" s="19"/>
      <c r="MUD1088" s="16"/>
      <c r="MUK1088" s="19"/>
      <c r="MUL1088" s="16"/>
      <c r="MUS1088" s="19"/>
      <c r="MUT1088" s="16"/>
      <c r="MVA1088" s="19"/>
      <c r="MVB1088" s="16"/>
      <c r="MVI1088" s="19"/>
      <c r="MVJ1088" s="16"/>
      <c r="MVQ1088" s="19"/>
      <c r="MVR1088" s="16"/>
      <c r="MVY1088" s="19"/>
      <c r="MVZ1088" s="16"/>
      <c r="MWG1088" s="19"/>
      <c r="MWH1088" s="16"/>
      <c r="MWO1088" s="19"/>
      <c r="MWP1088" s="16"/>
      <c r="MWW1088" s="19"/>
      <c r="MWX1088" s="16"/>
      <c r="MXE1088" s="19"/>
      <c r="MXF1088" s="16"/>
      <c r="MXM1088" s="19"/>
      <c r="MXN1088" s="16"/>
      <c r="MXU1088" s="19"/>
      <c r="MXV1088" s="16"/>
      <c r="MYC1088" s="19"/>
      <c r="MYD1088" s="16"/>
      <c r="MYK1088" s="19"/>
      <c r="MYL1088" s="16"/>
      <c r="MYS1088" s="19"/>
      <c r="MYT1088" s="16"/>
      <c r="MZA1088" s="19"/>
      <c r="MZB1088" s="16"/>
      <c r="MZI1088" s="19"/>
      <c r="MZJ1088" s="16"/>
      <c r="MZQ1088" s="19"/>
      <c r="MZR1088" s="16"/>
      <c r="MZY1088" s="19"/>
      <c r="MZZ1088" s="16"/>
      <c r="NAG1088" s="19"/>
      <c r="NAH1088" s="16"/>
      <c r="NAO1088" s="19"/>
      <c r="NAP1088" s="16"/>
      <c r="NAW1088" s="19"/>
      <c r="NAX1088" s="16"/>
      <c r="NBE1088" s="19"/>
      <c r="NBF1088" s="16"/>
      <c r="NBM1088" s="19"/>
      <c r="NBN1088" s="16"/>
      <c r="NBU1088" s="19"/>
      <c r="NBV1088" s="16"/>
      <c r="NCC1088" s="19"/>
      <c r="NCD1088" s="16"/>
      <c r="NCK1088" s="19"/>
      <c r="NCL1088" s="16"/>
      <c r="NCS1088" s="19"/>
      <c r="NCT1088" s="16"/>
      <c r="NDA1088" s="19"/>
      <c r="NDB1088" s="16"/>
      <c r="NDI1088" s="19"/>
      <c r="NDJ1088" s="16"/>
      <c r="NDQ1088" s="19"/>
      <c r="NDR1088" s="16"/>
      <c r="NDY1088" s="19"/>
      <c r="NDZ1088" s="16"/>
      <c r="NEG1088" s="19"/>
      <c r="NEH1088" s="16"/>
      <c r="NEO1088" s="19"/>
      <c r="NEP1088" s="16"/>
      <c r="NEW1088" s="19"/>
      <c r="NEX1088" s="16"/>
      <c r="NFE1088" s="19"/>
      <c r="NFF1088" s="16"/>
      <c r="NFM1088" s="19"/>
      <c r="NFN1088" s="16"/>
      <c r="NFU1088" s="19"/>
      <c r="NFV1088" s="16"/>
      <c r="NGC1088" s="19"/>
      <c r="NGD1088" s="16"/>
      <c r="NGK1088" s="19"/>
      <c r="NGL1088" s="16"/>
      <c r="NGS1088" s="19"/>
      <c r="NGT1088" s="16"/>
      <c r="NHA1088" s="19"/>
      <c r="NHB1088" s="16"/>
      <c r="NHI1088" s="19"/>
      <c r="NHJ1088" s="16"/>
      <c r="NHQ1088" s="19"/>
      <c r="NHR1088" s="16"/>
      <c r="NHY1088" s="19"/>
      <c r="NHZ1088" s="16"/>
      <c r="NIG1088" s="19"/>
      <c r="NIH1088" s="16"/>
      <c r="NIO1088" s="19"/>
      <c r="NIP1088" s="16"/>
      <c r="NIW1088" s="19"/>
      <c r="NIX1088" s="16"/>
      <c r="NJE1088" s="19"/>
      <c r="NJF1088" s="16"/>
      <c r="NJM1088" s="19"/>
      <c r="NJN1088" s="16"/>
      <c r="NJU1088" s="19"/>
      <c r="NJV1088" s="16"/>
      <c r="NKC1088" s="19"/>
      <c r="NKD1088" s="16"/>
      <c r="NKK1088" s="19"/>
      <c r="NKL1088" s="16"/>
      <c r="NKS1088" s="19"/>
      <c r="NKT1088" s="16"/>
      <c r="NLA1088" s="19"/>
      <c r="NLB1088" s="16"/>
      <c r="NLI1088" s="19"/>
      <c r="NLJ1088" s="16"/>
      <c r="NLQ1088" s="19"/>
      <c r="NLR1088" s="16"/>
      <c r="NLY1088" s="19"/>
      <c r="NLZ1088" s="16"/>
      <c r="NMG1088" s="19"/>
      <c r="NMH1088" s="16"/>
      <c r="NMO1088" s="19"/>
      <c r="NMP1088" s="16"/>
      <c r="NMW1088" s="19"/>
      <c r="NMX1088" s="16"/>
      <c r="NNE1088" s="19"/>
      <c r="NNF1088" s="16"/>
      <c r="NNM1088" s="19"/>
      <c r="NNN1088" s="16"/>
      <c r="NNU1088" s="19"/>
      <c r="NNV1088" s="16"/>
      <c r="NOC1088" s="19"/>
      <c r="NOD1088" s="16"/>
      <c r="NOK1088" s="19"/>
      <c r="NOL1088" s="16"/>
      <c r="NOS1088" s="19"/>
      <c r="NOT1088" s="16"/>
      <c r="NPA1088" s="19"/>
      <c r="NPB1088" s="16"/>
      <c r="NPI1088" s="19"/>
      <c r="NPJ1088" s="16"/>
      <c r="NPQ1088" s="19"/>
      <c r="NPR1088" s="16"/>
      <c r="NPY1088" s="19"/>
      <c r="NPZ1088" s="16"/>
      <c r="NQG1088" s="19"/>
      <c r="NQH1088" s="16"/>
      <c r="NQO1088" s="19"/>
      <c r="NQP1088" s="16"/>
      <c r="NQW1088" s="19"/>
      <c r="NQX1088" s="16"/>
      <c r="NRE1088" s="19"/>
      <c r="NRF1088" s="16"/>
      <c r="NRM1088" s="19"/>
      <c r="NRN1088" s="16"/>
      <c r="NRU1088" s="19"/>
      <c r="NRV1088" s="16"/>
      <c r="NSC1088" s="19"/>
      <c r="NSD1088" s="16"/>
      <c r="NSK1088" s="19"/>
      <c r="NSL1088" s="16"/>
      <c r="NSS1088" s="19"/>
      <c r="NST1088" s="16"/>
      <c r="NTA1088" s="19"/>
      <c r="NTB1088" s="16"/>
      <c r="NTI1088" s="19"/>
      <c r="NTJ1088" s="16"/>
      <c r="NTQ1088" s="19"/>
      <c r="NTR1088" s="16"/>
      <c r="NTY1088" s="19"/>
      <c r="NTZ1088" s="16"/>
      <c r="NUG1088" s="19"/>
      <c r="NUH1088" s="16"/>
      <c r="NUO1088" s="19"/>
      <c r="NUP1088" s="16"/>
      <c r="NUW1088" s="19"/>
      <c r="NUX1088" s="16"/>
      <c r="NVE1088" s="19"/>
      <c r="NVF1088" s="16"/>
      <c r="NVM1088" s="19"/>
      <c r="NVN1088" s="16"/>
      <c r="NVU1088" s="19"/>
      <c r="NVV1088" s="16"/>
      <c r="NWC1088" s="19"/>
      <c r="NWD1088" s="16"/>
      <c r="NWK1088" s="19"/>
      <c r="NWL1088" s="16"/>
      <c r="NWS1088" s="19"/>
      <c r="NWT1088" s="16"/>
      <c r="NXA1088" s="19"/>
      <c r="NXB1088" s="16"/>
      <c r="NXI1088" s="19"/>
      <c r="NXJ1088" s="16"/>
      <c r="NXQ1088" s="19"/>
      <c r="NXR1088" s="16"/>
      <c r="NXY1088" s="19"/>
      <c r="NXZ1088" s="16"/>
      <c r="NYG1088" s="19"/>
      <c r="NYH1088" s="16"/>
      <c r="NYO1088" s="19"/>
      <c r="NYP1088" s="16"/>
      <c r="NYW1088" s="19"/>
      <c r="NYX1088" s="16"/>
      <c r="NZE1088" s="19"/>
      <c r="NZF1088" s="16"/>
      <c r="NZM1088" s="19"/>
      <c r="NZN1088" s="16"/>
      <c r="NZU1088" s="19"/>
      <c r="NZV1088" s="16"/>
      <c r="OAC1088" s="19"/>
      <c r="OAD1088" s="16"/>
      <c r="OAK1088" s="19"/>
      <c r="OAL1088" s="16"/>
      <c r="OAS1088" s="19"/>
      <c r="OAT1088" s="16"/>
      <c r="OBA1088" s="19"/>
      <c r="OBB1088" s="16"/>
      <c r="OBI1088" s="19"/>
      <c r="OBJ1088" s="16"/>
      <c r="OBQ1088" s="19"/>
      <c r="OBR1088" s="16"/>
      <c r="OBY1088" s="19"/>
      <c r="OBZ1088" s="16"/>
      <c r="OCG1088" s="19"/>
      <c r="OCH1088" s="16"/>
      <c r="OCO1088" s="19"/>
      <c r="OCP1088" s="16"/>
      <c r="OCW1088" s="19"/>
      <c r="OCX1088" s="16"/>
      <c r="ODE1088" s="19"/>
      <c r="ODF1088" s="16"/>
      <c r="ODM1088" s="19"/>
      <c r="ODN1088" s="16"/>
      <c r="ODU1088" s="19"/>
      <c r="ODV1088" s="16"/>
      <c r="OEC1088" s="19"/>
      <c r="OED1088" s="16"/>
      <c r="OEK1088" s="19"/>
      <c r="OEL1088" s="16"/>
      <c r="OES1088" s="19"/>
      <c r="OET1088" s="16"/>
      <c r="OFA1088" s="19"/>
      <c r="OFB1088" s="16"/>
      <c r="OFI1088" s="19"/>
      <c r="OFJ1088" s="16"/>
      <c r="OFQ1088" s="19"/>
      <c r="OFR1088" s="16"/>
      <c r="OFY1088" s="19"/>
      <c r="OFZ1088" s="16"/>
      <c r="OGG1088" s="19"/>
      <c r="OGH1088" s="16"/>
      <c r="OGO1088" s="19"/>
      <c r="OGP1088" s="16"/>
      <c r="OGW1088" s="19"/>
      <c r="OGX1088" s="16"/>
      <c r="OHE1088" s="19"/>
      <c r="OHF1088" s="16"/>
      <c r="OHM1088" s="19"/>
      <c r="OHN1088" s="16"/>
      <c r="OHU1088" s="19"/>
      <c r="OHV1088" s="16"/>
      <c r="OIC1088" s="19"/>
      <c r="OID1088" s="16"/>
      <c r="OIK1088" s="19"/>
      <c r="OIL1088" s="16"/>
      <c r="OIS1088" s="19"/>
      <c r="OIT1088" s="16"/>
      <c r="OJA1088" s="19"/>
      <c r="OJB1088" s="16"/>
      <c r="OJI1088" s="19"/>
      <c r="OJJ1088" s="16"/>
      <c r="OJQ1088" s="19"/>
      <c r="OJR1088" s="16"/>
      <c r="OJY1088" s="19"/>
      <c r="OJZ1088" s="16"/>
      <c r="OKG1088" s="19"/>
      <c r="OKH1088" s="16"/>
      <c r="OKO1088" s="19"/>
      <c r="OKP1088" s="16"/>
      <c r="OKW1088" s="19"/>
      <c r="OKX1088" s="16"/>
      <c r="OLE1088" s="19"/>
      <c r="OLF1088" s="16"/>
      <c r="OLM1088" s="19"/>
      <c r="OLN1088" s="16"/>
      <c r="OLU1088" s="19"/>
      <c r="OLV1088" s="16"/>
      <c r="OMC1088" s="19"/>
      <c r="OMD1088" s="16"/>
      <c r="OMK1088" s="19"/>
      <c r="OML1088" s="16"/>
      <c r="OMS1088" s="19"/>
      <c r="OMT1088" s="16"/>
      <c r="ONA1088" s="19"/>
      <c r="ONB1088" s="16"/>
      <c r="ONI1088" s="19"/>
      <c r="ONJ1088" s="16"/>
      <c r="ONQ1088" s="19"/>
      <c r="ONR1088" s="16"/>
      <c r="ONY1088" s="19"/>
      <c r="ONZ1088" s="16"/>
      <c r="OOG1088" s="19"/>
      <c r="OOH1088" s="16"/>
      <c r="OOO1088" s="19"/>
      <c r="OOP1088" s="16"/>
      <c r="OOW1088" s="19"/>
      <c r="OOX1088" s="16"/>
      <c r="OPE1088" s="19"/>
      <c r="OPF1088" s="16"/>
      <c r="OPM1088" s="19"/>
      <c r="OPN1088" s="16"/>
      <c r="OPU1088" s="19"/>
      <c r="OPV1088" s="16"/>
      <c r="OQC1088" s="19"/>
      <c r="OQD1088" s="16"/>
      <c r="OQK1088" s="19"/>
      <c r="OQL1088" s="16"/>
      <c r="OQS1088" s="19"/>
      <c r="OQT1088" s="16"/>
      <c r="ORA1088" s="19"/>
      <c r="ORB1088" s="16"/>
      <c r="ORI1088" s="19"/>
      <c r="ORJ1088" s="16"/>
      <c r="ORQ1088" s="19"/>
      <c r="ORR1088" s="16"/>
      <c r="ORY1088" s="19"/>
      <c r="ORZ1088" s="16"/>
      <c r="OSG1088" s="19"/>
      <c r="OSH1088" s="16"/>
      <c r="OSO1088" s="19"/>
      <c r="OSP1088" s="16"/>
      <c r="OSW1088" s="19"/>
      <c r="OSX1088" s="16"/>
      <c r="OTE1088" s="19"/>
      <c r="OTF1088" s="16"/>
      <c r="OTM1088" s="19"/>
      <c r="OTN1088" s="16"/>
      <c r="OTU1088" s="19"/>
      <c r="OTV1088" s="16"/>
      <c r="OUC1088" s="19"/>
      <c r="OUD1088" s="16"/>
      <c r="OUK1088" s="19"/>
      <c r="OUL1088" s="16"/>
      <c r="OUS1088" s="19"/>
      <c r="OUT1088" s="16"/>
      <c r="OVA1088" s="19"/>
      <c r="OVB1088" s="16"/>
      <c r="OVI1088" s="19"/>
      <c r="OVJ1088" s="16"/>
      <c r="OVQ1088" s="19"/>
      <c r="OVR1088" s="16"/>
      <c r="OVY1088" s="19"/>
      <c r="OVZ1088" s="16"/>
      <c r="OWG1088" s="19"/>
      <c r="OWH1088" s="16"/>
      <c r="OWO1088" s="19"/>
      <c r="OWP1088" s="16"/>
      <c r="OWW1088" s="19"/>
      <c r="OWX1088" s="16"/>
      <c r="OXE1088" s="19"/>
      <c r="OXF1088" s="16"/>
      <c r="OXM1088" s="19"/>
      <c r="OXN1088" s="16"/>
      <c r="OXU1088" s="19"/>
      <c r="OXV1088" s="16"/>
      <c r="OYC1088" s="19"/>
      <c r="OYD1088" s="16"/>
      <c r="OYK1088" s="19"/>
      <c r="OYL1088" s="16"/>
      <c r="OYS1088" s="19"/>
      <c r="OYT1088" s="16"/>
      <c r="OZA1088" s="19"/>
      <c r="OZB1088" s="16"/>
      <c r="OZI1088" s="19"/>
      <c r="OZJ1088" s="16"/>
      <c r="OZQ1088" s="19"/>
      <c r="OZR1088" s="16"/>
      <c r="OZY1088" s="19"/>
      <c r="OZZ1088" s="16"/>
      <c r="PAG1088" s="19"/>
      <c r="PAH1088" s="16"/>
      <c r="PAO1088" s="19"/>
      <c r="PAP1088" s="16"/>
      <c r="PAW1088" s="19"/>
      <c r="PAX1088" s="16"/>
      <c r="PBE1088" s="19"/>
      <c r="PBF1088" s="16"/>
      <c r="PBM1088" s="19"/>
      <c r="PBN1088" s="16"/>
      <c r="PBU1088" s="19"/>
      <c r="PBV1088" s="16"/>
      <c r="PCC1088" s="19"/>
      <c r="PCD1088" s="16"/>
      <c r="PCK1088" s="19"/>
      <c r="PCL1088" s="16"/>
      <c r="PCS1088" s="19"/>
      <c r="PCT1088" s="16"/>
      <c r="PDA1088" s="19"/>
      <c r="PDB1088" s="16"/>
      <c r="PDI1088" s="19"/>
      <c r="PDJ1088" s="16"/>
      <c r="PDQ1088" s="19"/>
      <c r="PDR1088" s="16"/>
      <c r="PDY1088" s="19"/>
      <c r="PDZ1088" s="16"/>
      <c r="PEG1088" s="19"/>
      <c r="PEH1088" s="16"/>
      <c r="PEO1088" s="19"/>
      <c r="PEP1088" s="16"/>
      <c r="PEW1088" s="19"/>
      <c r="PEX1088" s="16"/>
      <c r="PFE1088" s="19"/>
      <c r="PFF1088" s="16"/>
      <c r="PFM1088" s="19"/>
      <c r="PFN1088" s="16"/>
      <c r="PFU1088" s="19"/>
      <c r="PFV1088" s="16"/>
      <c r="PGC1088" s="19"/>
      <c r="PGD1088" s="16"/>
      <c r="PGK1088" s="19"/>
      <c r="PGL1088" s="16"/>
      <c r="PGS1088" s="19"/>
      <c r="PGT1088" s="16"/>
      <c r="PHA1088" s="19"/>
      <c r="PHB1088" s="16"/>
      <c r="PHI1088" s="19"/>
      <c r="PHJ1088" s="16"/>
      <c r="PHQ1088" s="19"/>
      <c r="PHR1088" s="16"/>
      <c r="PHY1088" s="19"/>
      <c r="PHZ1088" s="16"/>
      <c r="PIG1088" s="19"/>
      <c r="PIH1088" s="16"/>
      <c r="PIO1088" s="19"/>
      <c r="PIP1088" s="16"/>
      <c r="PIW1088" s="19"/>
      <c r="PIX1088" s="16"/>
      <c r="PJE1088" s="19"/>
      <c r="PJF1088" s="16"/>
      <c r="PJM1088" s="19"/>
      <c r="PJN1088" s="16"/>
      <c r="PJU1088" s="19"/>
      <c r="PJV1088" s="16"/>
      <c r="PKC1088" s="19"/>
      <c r="PKD1088" s="16"/>
      <c r="PKK1088" s="19"/>
      <c r="PKL1088" s="16"/>
      <c r="PKS1088" s="19"/>
      <c r="PKT1088" s="16"/>
      <c r="PLA1088" s="19"/>
      <c r="PLB1088" s="16"/>
      <c r="PLI1088" s="19"/>
      <c r="PLJ1088" s="16"/>
      <c r="PLQ1088" s="19"/>
      <c r="PLR1088" s="16"/>
      <c r="PLY1088" s="19"/>
      <c r="PLZ1088" s="16"/>
      <c r="PMG1088" s="19"/>
      <c r="PMH1088" s="16"/>
      <c r="PMO1088" s="19"/>
      <c r="PMP1088" s="16"/>
      <c r="PMW1088" s="19"/>
      <c r="PMX1088" s="16"/>
      <c r="PNE1088" s="19"/>
      <c r="PNF1088" s="16"/>
      <c r="PNM1088" s="19"/>
      <c r="PNN1088" s="16"/>
      <c r="PNU1088" s="19"/>
      <c r="PNV1088" s="16"/>
      <c r="POC1088" s="19"/>
      <c r="POD1088" s="16"/>
      <c r="POK1088" s="19"/>
      <c r="POL1088" s="16"/>
      <c r="POS1088" s="19"/>
      <c r="POT1088" s="16"/>
      <c r="PPA1088" s="19"/>
      <c r="PPB1088" s="16"/>
      <c r="PPI1088" s="19"/>
      <c r="PPJ1088" s="16"/>
      <c r="PPQ1088" s="19"/>
      <c r="PPR1088" s="16"/>
      <c r="PPY1088" s="19"/>
      <c r="PPZ1088" s="16"/>
      <c r="PQG1088" s="19"/>
      <c r="PQH1088" s="16"/>
      <c r="PQO1088" s="19"/>
      <c r="PQP1088" s="16"/>
      <c r="PQW1088" s="19"/>
      <c r="PQX1088" s="16"/>
      <c r="PRE1088" s="19"/>
      <c r="PRF1088" s="16"/>
      <c r="PRM1088" s="19"/>
      <c r="PRN1088" s="16"/>
      <c r="PRU1088" s="19"/>
      <c r="PRV1088" s="16"/>
      <c r="PSC1088" s="19"/>
      <c r="PSD1088" s="16"/>
      <c r="PSK1088" s="19"/>
      <c r="PSL1088" s="16"/>
      <c r="PSS1088" s="19"/>
      <c r="PST1088" s="16"/>
      <c r="PTA1088" s="19"/>
      <c r="PTB1088" s="16"/>
      <c r="PTI1088" s="19"/>
      <c r="PTJ1088" s="16"/>
      <c r="PTQ1088" s="19"/>
      <c r="PTR1088" s="16"/>
      <c r="PTY1088" s="19"/>
      <c r="PTZ1088" s="16"/>
      <c r="PUG1088" s="19"/>
      <c r="PUH1088" s="16"/>
      <c r="PUO1088" s="19"/>
      <c r="PUP1088" s="16"/>
      <c r="PUW1088" s="19"/>
      <c r="PUX1088" s="16"/>
      <c r="PVE1088" s="19"/>
      <c r="PVF1088" s="16"/>
      <c r="PVM1088" s="19"/>
      <c r="PVN1088" s="16"/>
      <c r="PVU1088" s="19"/>
      <c r="PVV1088" s="16"/>
      <c r="PWC1088" s="19"/>
      <c r="PWD1088" s="16"/>
      <c r="PWK1088" s="19"/>
      <c r="PWL1088" s="16"/>
      <c r="PWS1088" s="19"/>
      <c r="PWT1088" s="16"/>
      <c r="PXA1088" s="19"/>
      <c r="PXB1088" s="16"/>
      <c r="PXI1088" s="19"/>
      <c r="PXJ1088" s="16"/>
      <c r="PXQ1088" s="19"/>
      <c r="PXR1088" s="16"/>
      <c r="PXY1088" s="19"/>
      <c r="PXZ1088" s="16"/>
      <c r="PYG1088" s="19"/>
      <c r="PYH1088" s="16"/>
      <c r="PYO1088" s="19"/>
      <c r="PYP1088" s="16"/>
      <c r="PYW1088" s="19"/>
      <c r="PYX1088" s="16"/>
      <c r="PZE1088" s="19"/>
      <c r="PZF1088" s="16"/>
      <c r="PZM1088" s="19"/>
      <c r="PZN1088" s="16"/>
      <c r="PZU1088" s="19"/>
      <c r="PZV1088" s="16"/>
      <c r="QAC1088" s="19"/>
      <c r="QAD1088" s="16"/>
      <c r="QAK1088" s="19"/>
      <c r="QAL1088" s="16"/>
      <c r="QAS1088" s="19"/>
      <c r="QAT1088" s="16"/>
      <c r="QBA1088" s="19"/>
      <c r="QBB1088" s="16"/>
      <c r="QBI1088" s="19"/>
      <c r="QBJ1088" s="16"/>
      <c r="QBQ1088" s="19"/>
      <c r="QBR1088" s="16"/>
      <c r="QBY1088" s="19"/>
      <c r="QBZ1088" s="16"/>
      <c r="QCG1088" s="19"/>
      <c r="QCH1088" s="16"/>
      <c r="QCO1088" s="19"/>
      <c r="QCP1088" s="16"/>
      <c r="QCW1088" s="19"/>
      <c r="QCX1088" s="16"/>
      <c r="QDE1088" s="19"/>
      <c r="QDF1088" s="16"/>
      <c r="QDM1088" s="19"/>
      <c r="QDN1088" s="16"/>
      <c r="QDU1088" s="19"/>
      <c r="QDV1088" s="16"/>
      <c r="QEC1088" s="19"/>
      <c r="QED1088" s="16"/>
      <c r="QEK1088" s="19"/>
      <c r="QEL1088" s="16"/>
      <c r="QES1088" s="19"/>
      <c r="QET1088" s="16"/>
      <c r="QFA1088" s="19"/>
      <c r="QFB1088" s="16"/>
      <c r="QFI1088" s="19"/>
      <c r="QFJ1088" s="16"/>
      <c r="QFQ1088" s="19"/>
      <c r="QFR1088" s="16"/>
      <c r="QFY1088" s="19"/>
      <c r="QFZ1088" s="16"/>
      <c r="QGG1088" s="19"/>
      <c r="QGH1088" s="16"/>
      <c r="QGO1088" s="19"/>
      <c r="QGP1088" s="16"/>
      <c r="QGW1088" s="19"/>
      <c r="QGX1088" s="16"/>
      <c r="QHE1088" s="19"/>
      <c r="QHF1088" s="16"/>
      <c r="QHM1088" s="19"/>
      <c r="QHN1088" s="16"/>
      <c r="QHU1088" s="19"/>
      <c r="QHV1088" s="16"/>
      <c r="QIC1088" s="19"/>
      <c r="QID1088" s="16"/>
      <c r="QIK1088" s="19"/>
      <c r="QIL1088" s="16"/>
      <c r="QIS1088" s="19"/>
      <c r="QIT1088" s="16"/>
      <c r="QJA1088" s="19"/>
      <c r="QJB1088" s="16"/>
      <c r="QJI1088" s="19"/>
      <c r="QJJ1088" s="16"/>
      <c r="QJQ1088" s="19"/>
      <c r="QJR1088" s="16"/>
      <c r="QJY1088" s="19"/>
      <c r="QJZ1088" s="16"/>
      <c r="QKG1088" s="19"/>
      <c r="QKH1088" s="16"/>
      <c r="QKO1088" s="19"/>
      <c r="QKP1088" s="16"/>
      <c r="QKW1088" s="19"/>
      <c r="QKX1088" s="16"/>
      <c r="QLE1088" s="19"/>
      <c r="QLF1088" s="16"/>
      <c r="QLM1088" s="19"/>
      <c r="QLN1088" s="16"/>
      <c r="QLU1088" s="19"/>
      <c r="QLV1088" s="16"/>
      <c r="QMC1088" s="19"/>
      <c r="QMD1088" s="16"/>
      <c r="QMK1088" s="19"/>
      <c r="QML1088" s="16"/>
      <c r="QMS1088" s="19"/>
      <c r="QMT1088" s="16"/>
      <c r="QNA1088" s="19"/>
      <c r="QNB1088" s="16"/>
      <c r="QNI1088" s="19"/>
      <c r="QNJ1088" s="16"/>
      <c r="QNQ1088" s="19"/>
      <c r="QNR1088" s="16"/>
      <c r="QNY1088" s="19"/>
      <c r="QNZ1088" s="16"/>
      <c r="QOG1088" s="19"/>
      <c r="QOH1088" s="16"/>
      <c r="QOO1088" s="19"/>
      <c r="QOP1088" s="16"/>
      <c r="QOW1088" s="19"/>
      <c r="QOX1088" s="16"/>
      <c r="QPE1088" s="19"/>
      <c r="QPF1088" s="16"/>
      <c r="QPM1088" s="19"/>
      <c r="QPN1088" s="16"/>
      <c r="QPU1088" s="19"/>
      <c r="QPV1088" s="16"/>
      <c r="QQC1088" s="19"/>
      <c r="QQD1088" s="16"/>
      <c r="QQK1088" s="19"/>
      <c r="QQL1088" s="16"/>
      <c r="QQS1088" s="19"/>
      <c r="QQT1088" s="16"/>
      <c r="QRA1088" s="19"/>
      <c r="QRB1088" s="16"/>
      <c r="QRI1088" s="19"/>
      <c r="QRJ1088" s="16"/>
      <c r="QRQ1088" s="19"/>
      <c r="QRR1088" s="16"/>
      <c r="QRY1088" s="19"/>
      <c r="QRZ1088" s="16"/>
      <c r="QSG1088" s="19"/>
      <c r="QSH1088" s="16"/>
      <c r="QSO1088" s="19"/>
      <c r="QSP1088" s="16"/>
      <c r="QSW1088" s="19"/>
      <c r="QSX1088" s="16"/>
      <c r="QTE1088" s="19"/>
      <c r="QTF1088" s="16"/>
      <c r="QTM1088" s="19"/>
      <c r="QTN1088" s="16"/>
      <c r="QTU1088" s="19"/>
      <c r="QTV1088" s="16"/>
      <c r="QUC1088" s="19"/>
      <c r="QUD1088" s="16"/>
      <c r="QUK1088" s="19"/>
      <c r="QUL1088" s="16"/>
      <c r="QUS1088" s="19"/>
      <c r="QUT1088" s="16"/>
      <c r="QVA1088" s="19"/>
      <c r="QVB1088" s="16"/>
      <c r="QVI1088" s="19"/>
      <c r="QVJ1088" s="16"/>
      <c r="QVQ1088" s="19"/>
      <c r="QVR1088" s="16"/>
      <c r="QVY1088" s="19"/>
      <c r="QVZ1088" s="16"/>
      <c r="QWG1088" s="19"/>
      <c r="QWH1088" s="16"/>
      <c r="QWO1088" s="19"/>
      <c r="QWP1088" s="16"/>
      <c r="QWW1088" s="19"/>
      <c r="QWX1088" s="16"/>
      <c r="QXE1088" s="19"/>
      <c r="QXF1088" s="16"/>
      <c r="QXM1088" s="19"/>
      <c r="QXN1088" s="16"/>
      <c r="QXU1088" s="19"/>
      <c r="QXV1088" s="16"/>
      <c r="QYC1088" s="19"/>
      <c r="QYD1088" s="16"/>
      <c r="QYK1088" s="19"/>
      <c r="QYL1088" s="16"/>
      <c r="QYS1088" s="19"/>
      <c r="QYT1088" s="16"/>
      <c r="QZA1088" s="19"/>
      <c r="QZB1088" s="16"/>
      <c r="QZI1088" s="19"/>
      <c r="QZJ1088" s="16"/>
      <c r="QZQ1088" s="19"/>
      <c r="QZR1088" s="16"/>
      <c r="QZY1088" s="19"/>
      <c r="QZZ1088" s="16"/>
      <c r="RAG1088" s="19"/>
      <c r="RAH1088" s="16"/>
      <c r="RAO1088" s="19"/>
      <c r="RAP1088" s="16"/>
      <c r="RAW1088" s="19"/>
      <c r="RAX1088" s="16"/>
      <c r="RBE1088" s="19"/>
      <c r="RBF1088" s="16"/>
      <c r="RBM1088" s="19"/>
      <c r="RBN1088" s="16"/>
      <c r="RBU1088" s="19"/>
      <c r="RBV1088" s="16"/>
      <c r="RCC1088" s="19"/>
      <c r="RCD1088" s="16"/>
      <c r="RCK1088" s="19"/>
      <c r="RCL1088" s="16"/>
      <c r="RCS1088" s="19"/>
      <c r="RCT1088" s="16"/>
      <c r="RDA1088" s="19"/>
      <c r="RDB1088" s="16"/>
      <c r="RDI1088" s="19"/>
      <c r="RDJ1088" s="16"/>
      <c r="RDQ1088" s="19"/>
      <c r="RDR1088" s="16"/>
      <c r="RDY1088" s="19"/>
      <c r="RDZ1088" s="16"/>
      <c r="REG1088" s="19"/>
      <c r="REH1088" s="16"/>
      <c r="REO1088" s="19"/>
      <c r="REP1088" s="16"/>
      <c r="REW1088" s="19"/>
      <c r="REX1088" s="16"/>
      <c r="RFE1088" s="19"/>
      <c r="RFF1088" s="16"/>
      <c r="RFM1088" s="19"/>
      <c r="RFN1088" s="16"/>
      <c r="RFU1088" s="19"/>
      <c r="RFV1088" s="16"/>
      <c r="RGC1088" s="19"/>
      <c r="RGD1088" s="16"/>
      <c r="RGK1088" s="19"/>
      <c r="RGL1088" s="16"/>
      <c r="RGS1088" s="19"/>
      <c r="RGT1088" s="16"/>
      <c r="RHA1088" s="19"/>
      <c r="RHB1088" s="16"/>
      <c r="RHI1088" s="19"/>
      <c r="RHJ1088" s="16"/>
      <c r="RHQ1088" s="19"/>
      <c r="RHR1088" s="16"/>
      <c r="RHY1088" s="19"/>
      <c r="RHZ1088" s="16"/>
      <c r="RIG1088" s="19"/>
      <c r="RIH1088" s="16"/>
      <c r="RIO1088" s="19"/>
      <c r="RIP1088" s="16"/>
      <c r="RIW1088" s="19"/>
      <c r="RIX1088" s="16"/>
      <c r="RJE1088" s="19"/>
      <c r="RJF1088" s="16"/>
      <c r="RJM1088" s="19"/>
      <c r="RJN1088" s="16"/>
      <c r="RJU1088" s="19"/>
      <c r="RJV1088" s="16"/>
      <c r="RKC1088" s="19"/>
      <c r="RKD1088" s="16"/>
      <c r="RKK1088" s="19"/>
      <c r="RKL1088" s="16"/>
      <c r="RKS1088" s="19"/>
      <c r="RKT1088" s="16"/>
      <c r="RLA1088" s="19"/>
      <c r="RLB1088" s="16"/>
      <c r="RLI1088" s="19"/>
      <c r="RLJ1088" s="16"/>
      <c r="RLQ1088" s="19"/>
      <c r="RLR1088" s="16"/>
      <c r="RLY1088" s="19"/>
      <c r="RLZ1088" s="16"/>
      <c r="RMG1088" s="19"/>
      <c r="RMH1088" s="16"/>
      <c r="RMO1088" s="19"/>
      <c r="RMP1088" s="16"/>
      <c r="RMW1088" s="19"/>
      <c r="RMX1088" s="16"/>
      <c r="RNE1088" s="19"/>
      <c r="RNF1088" s="16"/>
      <c r="RNM1088" s="19"/>
      <c r="RNN1088" s="16"/>
      <c r="RNU1088" s="19"/>
      <c r="RNV1088" s="16"/>
      <c r="ROC1088" s="19"/>
      <c r="ROD1088" s="16"/>
      <c r="ROK1088" s="19"/>
      <c r="ROL1088" s="16"/>
      <c r="ROS1088" s="19"/>
      <c r="ROT1088" s="16"/>
      <c r="RPA1088" s="19"/>
      <c r="RPB1088" s="16"/>
      <c r="RPI1088" s="19"/>
      <c r="RPJ1088" s="16"/>
      <c r="RPQ1088" s="19"/>
      <c r="RPR1088" s="16"/>
      <c r="RPY1088" s="19"/>
      <c r="RPZ1088" s="16"/>
      <c r="RQG1088" s="19"/>
      <c r="RQH1088" s="16"/>
      <c r="RQO1088" s="19"/>
      <c r="RQP1088" s="16"/>
      <c r="RQW1088" s="19"/>
      <c r="RQX1088" s="16"/>
      <c r="RRE1088" s="19"/>
      <c r="RRF1088" s="16"/>
      <c r="RRM1088" s="19"/>
      <c r="RRN1088" s="16"/>
      <c r="RRU1088" s="19"/>
      <c r="RRV1088" s="16"/>
      <c r="RSC1088" s="19"/>
      <c r="RSD1088" s="16"/>
      <c r="RSK1088" s="19"/>
      <c r="RSL1088" s="16"/>
      <c r="RSS1088" s="19"/>
      <c r="RST1088" s="16"/>
      <c r="RTA1088" s="19"/>
      <c r="RTB1088" s="16"/>
      <c r="RTI1088" s="19"/>
      <c r="RTJ1088" s="16"/>
      <c r="RTQ1088" s="19"/>
      <c r="RTR1088" s="16"/>
      <c r="RTY1088" s="19"/>
      <c r="RTZ1088" s="16"/>
      <c r="RUG1088" s="19"/>
      <c r="RUH1088" s="16"/>
      <c r="RUO1088" s="19"/>
      <c r="RUP1088" s="16"/>
      <c r="RUW1088" s="19"/>
      <c r="RUX1088" s="16"/>
      <c r="RVE1088" s="19"/>
      <c r="RVF1088" s="16"/>
      <c r="RVM1088" s="19"/>
      <c r="RVN1088" s="16"/>
      <c r="RVU1088" s="19"/>
      <c r="RVV1088" s="16"/>
      <c r="RWC1088" s="19"/>
      <c r="RWD1088" s="16"/>
      <c r="RWK1088" s="19"/>
      <c r="RWL1088" s="16"/>
      <c r="RWS1088" s="19"/>
      <c r="RWT1088" s="16"/>
      <c r="RXA1088" s="19"/>
      <c r="RXB1088" s="16"/>
      <c r="RXI1088" s="19"/>
      <c r="RXJ1088" s="16"/>
      <c r="RXQ1088" s="19"/>
      <c r="RXR1088" s="16"/>
      <c r="RXY1088" s="19"/>
      <c r="RXZ1088" s="16"/>
      <c r="RYG1088" s="19"/>
      <c r="RYH1088" s="16"/>
      <c r="RYO1088" s="19"/>
      <c r="RYP1088" s="16"/>
      <c r="RYW1088" s="19"/>
      <c r="RYX1088" s="16"/>
      <c r="RZE1088" s="19"/>
      <c r="RZF1088" s="16"/>
      <c r="RZM1088" s="19"/>
      <c r="RZN1088" s="16"/>
      <c r="RZU1088" s="19"/>
      <c r="RZV1088" s="16"/>
      <c r="SAC1088" s="19"/>
      <c r="SAD1088" s="16"/>
      <c r="SAK1088" s="19"/>
      <c r="SAL1088" s="16"/>
      <c r="SAS1088" s="19"/>
      <c r="SAT1088" s="16"/>
      <c r="SBA1088" s="19"/>
      <c r="SBB1088" s="16"/>
      <c r="SBI1088" s="19"/>
      <c r="SBJ1088" s="16"/>
      <c r="SBQ1088" s="19"/>
      <c r="SBR1088" s="16"/>
      <c r="SBY1088" s="19"/>
      <c r="SBZ1088" s="16"/>
      <c r="SCG1088" s="19"/>
      <c r="SCH1088" s="16"/>
      <c r="SCO1088" s="19"/>
      <c r="SCP1088" s="16"/>
      <c r="SCW1088" s="19"/>
      <c r="SCX1088" s="16"/>
      <c r="SDE1088" s="19"/>
      <c r="SDF1088" s="16"/>
      <c r="SDM1088" s="19"/>
      <c r="SDN1088" s="16"/>
      <c r="SDU1088" s="19"/>
      <c r="SDV1088" s="16"/>
      <c r="SEC1088" s="19"/>
      <c r="SED1088" s="16"/>
      <c r="SEK1088" s="19"/>
      <c r="SEL1088" s="16"/>
      <c r="SES1088" s="19"/>
      <c r="SET1088" s="16"/>
      <c r="SFA1088" s="19"/>
      <c r="SFB1088" s="16"/>
      <c r="SFI1088" s="19"/>
      <c r="SFJ1088" s="16"/>
      <c r="SFQ1088" s="19"/>
      <c r="SFR1088" s="16"/>
      <c r="SFY1088" s="19"/>
      <c r="SFZ1088" s="16"/>
      <c r="SGG1088" s="19"/>
      <c r="SGH1088" s="16"/>
      <c r="SGO1088" s="19"/>
      <c r="SGP1088" s="16"/>
      <c r="SGW1088" s="19"/>
      <c r="SGX1088" s="16"/>
      <c r="SHE1088" s="19"/>
      <c r="SHF1088" s="16"/>
      <c r="SHM1088" s="19"/>
      <c r="SHN1088" s="16"/>
      <c r="SHU1088" s="19"/>
      <c r="SHV1088" s="16"/>
      <c r="SIC1088" s="19"/>
      <c r="SID1088" s="16"/>
      <c r="SIK1088" s="19"/>
      <c r="SIL1088" s="16"/>
      <c r="SIS1088" s="19"/>
      <c r="SIT1088" s="16"/>
      <c r="SJA1088" s="19"/>
      <c r="SJB1088" s="16"/>
      <c r="SJI1088" s="19"/>
      <c r="SJJ1088" s="16"/>
      <c r="SJQ1088" s="19"/>
      <c r="SJR1088" s="16"/>
      <c r="SJY1088" s="19"/>
      <c r="SJZ1088" s="16"/>
      <c r="SKG1088" s="19"/>
      <c r="SKH1088" s="16"/>
      <c r="SKO1088" s="19"/>
      <c r="SKP1088" s="16"/>
      <c r="SKW1088" s="19"/>
      <c r="SKX1088" s="16"/>
      <c r="SLE1088" s="19"/>
      <c r="SLF1088" s="16"/>
      <c r="SLM1088" s="19"/>
      <c r="SLN1088" s="16"/>
      <c r="SLU1088" s="19"/>
      <c r="SLV1088" s="16"/>
      <c r="SMC1088" s="19"/>
      <c r="SMD1088" s="16"/>
      <c r="SMK1088" s="19"/>
      <c r="SML1088" s="16"/>
      <c r="SMS1088" s="19"/>
      <c r="SMT1088" s="16"/>
      <c r="SNA1088" s="19"/>
      <c r="SNB1088" s="16"/>
      <c r="SNI1088" s="19"/>
      <c r="SNJ1088" s="16"/>
      <c r="SNQ1088" s="19"/>
      <c r="SNR1088" s="16"/>
      <c r="SNY1088" s="19"/>
      <c r="SNZ1088" s="16"/>
      <c r="SOG1088" s="19"/>
      <c r="SOH1088" s="16"/>
      <c r="SOO1088" s="19"/>
      <c r="SOP1088" s="16"/>
      <c r="SOW1088" s="19"/>
      <c r="SOX1088" s="16"/>
      <c r="SPE1088" s="19"/>
      <c r="SPF1088" s="16"/>
      <c r="SPM1088" s="19"/>
      <c r="SPN1088" s="16"/>
      <c r="SPU1088" s="19"/>
      <c r="SPV1088" s="16"/>
      <c r="SQC1088" s="19"/>
      <c r="SQD1088" s="16"/>
      <c r="SQK1088" s="19"/>
      <c r="SQL1088" s="16"/>
      <c r="SQS1088" s="19"/>
      <c r="SQT1088" s="16"/>
      <c r="SRA1088" s="19"/>
      <c r="SRB1088" s="16"/>
      <c r="SRI1088" s="19"/>
      <c r="SRJ1088" s="16"/>
      <c r="SRQ1088" s="19"/>
      <c r="SRR1088" s="16"/>
      <c r="SRY1088" s="19"/>
      <c r="SRZ1088" s="16"/>
      <c r="SSG1088" s="19"/>
      <c r="SSH1088" s="16"/>
      <c r="SSO1088" s="19"/>
      <c r="SSP1088" s="16"/>
      <c r="SSW1088" s="19"/>
      <c r="SSX1088" s="16"/>
      <c r="STE1088" s="19"/>
      <c r="STF1088" s="16"/>
      <c r="STM1088" s="19"/>
      <c r="STN1088" s="16"/>
      <c r="STU1088" s="19"/>
      <c r="STV1088" s="16"/>
      <c r="SUC1088" s="19"/>
      <c r="SUD1088" s="16"/>
      <c r="SUK1088" s="19"/>
      <c r="SUL1088" s="16"/>
      <c r="SUS1088" s="19"/>
      <c r="SUT1088" s="16"/>
      <c r="SVA1088" s="19"/>
      <c r="SVB1088" s="16"/>
      <c r="SVI1088" s="19"/>
      <c r="SVJ1088" s="16"/>
      <c r="SVQ1088" s="19"/>
      <c r="SVR1088" s="16"/>
      <c r="SVY1088" s="19"/>
      <c r="SVZ1088" s="16"/>
      <c r="SWG1088" s="19"/>
      <c r="SWH1088" s="16"/>
      <c r="SWO1088" s="19"/>
      <c r="SWP1088" s="16"/>
      <c r="SWW1088" s="19"/>
      <c r="SWX1088" s="16"/>
      <c r="SXE1088" s="19"/>
      <c r="SXF1088" s="16"/>
      <c r="SXM1088" s="19"/>
      <c r="SXN1088" s="16"/>
      <c r="SXU1088" s="19"/>
      <c r="SXV1088" s="16"/>
      <c r="SYC1088" s="19"/>
      <c r="SYD1088" s="16"/>
      <c r="SYK1088" s="19"/>
      <c r="SYL1088" s="16"/>
      <c r="SYS1088" s="19"/>
      <c r="SYT1088" s="16"/>
      <c r="SZA1088" s="19"/>
      <c r="SZB1088" s="16"/>
      <c r="SZI1088" s="19"/>
      <c r="SZJ1088" s="16"/>
      <c r="SZQ1088" s="19"/>
      <c r="SZR1088" s="16"/>
      <c r="SZY1088" s="19"/>
      <c r="SZZ1088" s="16"/>
      <c r="TAG1088" s="19"/>
      <c r="TAH1088" s="16"/>
      <c r="TAO1088" s="19"/>
      <c r="TAP1088" s="16"/>
      <c r="TAW1088" s="19"/>
      <c r="TAX1088" s="16"/>
      <c r="TBE1088" s="19"/>
      <c r="TBF1088" s="16"/>
      <c r="TBM1088" s="19"/>
      <c r="TBN1088" s="16"/>
      <c r="TBU1088" s="19"/>
      <c r="TBV1088" s="16"/>
      <c r="TCC1088" s="19"/>
      <c r="TCD1088" s="16"/>
      <c r="TCK1088" s="19"/>
      <c r="TCL1088" s="16"/>
      <c r="TCS1088" s="19"/>
      <c r="TCT1088" s="16"/>
      <c r="TDA1088" s="19"/>
      <c r="TDB1088" s="16"/>
      <c r="TDI1088" s="19"/>
      <c r="TDJ1088" s="16"/>
      <c r="TDQ1088" s="19"/>
      <c r="TDR1088" s="16"/>
      <c r="TDY1088" s="19"/>
      <c r="TDZ1088" s="16"/>
      <c r="TEG1088" s="19"/>
      <c r="TEH1088" s="16"/>
      <c r="TEO1088" s="19"/>
      <c r="TEP1088" s="16"/>
      <c r="TEW1088" s="19"/>
      <c r="TEX1088" s="16"/>
      <c r="TFE1088" s="19"/>
      <c r="TFF1088" s="16"/>
      <c r="TFM1088" s="19"/>
      <c r="TFN1088" s="16"/>
      <c r="TFU1088" s="19"/>
      <c r="TFV1088" s="16"/>
      <c r="TGC1088" s="19"/>
      <c r="TGD1088" s="16"/>
      <c r="TGK1088" s="19"/>
      <c r="TGL1088" s="16"/>
      <c r="TGS1088" s="19"/>
      <c r="TGT1088" s="16"/>
      <c r="THA1088" s="19"/>
      <c r="THB1088" s="16"/>
      <c r="THI1088" s="19"/>
      <c r="THJ1088" s="16"/>
      <c r="THQ1088" s="19"/>
      <c r="THR1088" s="16"/>
      <c r="THY1088" s="19"/>
      <c r="THZ1088" s="16"/>
      <c r="TIG1088" s="19"/>
      <c r="TIH1088" s="16"/>
      <c r="TIO1088" s="19"/>
      <c r="TIP1088" s="16"/>
      <c r="TIW1088" s="19"/>
      <c r="TIX1088" s="16"/>
      <c r="TJE1088" s="19"/>
      <c r="TJF1088" s="16"/>
      <c r="TJM1088" s="19"/>
      <c r="TJN1088" s="16"/>
      <c r="TJU1088" s="19"/>
      <c r="TJV1088" s="16"/>
      <c r="TKC1088" s="19"/>
      <c r="TKD1088" s="16"/>
      <c r="TKK1088" s="19"/>
      <c r="TKL1088" s="16"/>
      <c r="TKS1088" s="19"/>
      <c r="TKT1088" s="16"/>
      <c r="TLA1088" s="19"/>
      <c r="TLB1088" s="16"/>
      <c r="TLI1088" s="19"/>
      <c r="TLJ1088" s="16"/>
      <c r="TLQ1088" s="19"/>
      <c r="TLR1088" s="16"/>
      <c r="TLY1088" s="19"/>
      <c r="TLZ1088" s="16"/>
      <c r="TMG1088" s="19"/>
      <c r="TMH1088" s="16"/>
      <c r="TMO1088" s="19"/>
      <c r="TMP1088" s="16"/>
      <c r="TMW1088" s="19"/>
      <c r="TMX1088" s="16"/>
      <c r="TNE1088" s="19"/>
      <c r="TNF1088" s="16"/>
      <c r="TNM1088" s="19"/>
      <c r="TNN1088" s="16"/>
      <c r="TNU1088" s="19"/>
      <c r="TNV1088" s="16"/>
      <c r="TOC1088" s="19"/>
      <c r="TOD1088" s="16"/>
      <c r="TOK1088" s="19"/>
      <c r="TOL1088" s="16"/>
      <c r="TOS1088" s="19"/>
      <c r="TOT1088" s="16"/>
      <c r="TPA1088" s="19"/>
      <c r="TPB1088" s="16"/>
      <c r="TPI1088" s="19"/>
      <c r="TPJ1088" s="16"/>
      <c r="TPQ1088" s="19"/>
      <c r="TPR1088" s="16"/>
      <c r="TPY1088" s="19"/>
      <c r="TPZ1088" s="16"/>
      <c r="TQG1088" s="19"/>
      <c r="TQH1088" s="16"/>
      <c r="TQO1088" s="19"/>
      <c r="TQP1088" s="16"/>
      <c r="TQW1088" s="19"/>
      <c r="TQX1088" s="16"/>
      <c r="TRE1088" s="19"/>
      <c r="TRF1088" s="16"/>
      <c r="TRM1088" s="19"/>
      <c r="TRN1088" s="16"/>
      <c r="TRU1088" s="19"/>
      <c r="TRV1088" s="16"/>
      <c r="TSC1088" s="19"/>
      <c r="TSD1088" s="16"/>
      <c r="TSK1088" s="19"/>
      <c r="TSL1088" s="16"/>
      <c r="TSS1088" s="19"/>
      <c r="TST1088" s="16"/>
      <c r="TTA1088" s="19"/>
      <c r="TTB1088" s="16"/>
      <c r="TTI1088" s="19"/>
      <c r="TTJ1088" s="16"/>
      <c r="TTQ1088" s="19"/>
      <c r="TTR1088" s="16"/>
      <c r="TTY1088" s="19"/>
      <c r="TTZ1088" s="16"/>
      <c r="TUG1088" s="19"/>
      <c r="TUH1088" s="16"/>
      <c r="TUO1088" s="19"/>
      <c r="TUP1088" s="16"/>
      <c r="TUW1088" s="19"/>
      <c r="TUX1088" s="16"/>
      <c r="TVE1088" s="19"/>
      <c r="TVF1088" s="16"/>
      <c r="TVM1088" s="19"/>
      <c r="TVN1088" s="16"/>
      <c r="TVU1088" s="19"/>
      <c r="TVV1088" s="16"/>
      <c r="TWC1088" s="19"/>
      <c r="TWD1088" s="16"/>
      <c r="TWK1088" s="19"/>
      <c r="TWL1088" s="16"/>
      <c r="TWS1088" s="19"/>
      <c r="TWT1088" s="16"/>
      <c r="TXA1088" s="19"/>
      <c r="TXB1088" s="16"/>
      <c r="TXI1088" s="19"/>
      <c r="TXJ1088" s="16"/>
      <c r="TXQ1088" s="19"/>
      <c r="TXR1088" s="16"/>
      <c r="TXY1088" s="19"/>
      <c r="TXZ1088" s="16"/>
      <c r="TYG1088" s="19"/>
      <c r="TYH1088" s="16"/>
      <c r="TYO1088" s="19"/>
      <c r="TYP1088" s="16"/>
      <c r="TYW1088" s="19"/>
      <c r="TYX1088" s="16"/>
      <c r="TZE1088" s="19"/>
      <c r="TZF1088" s="16"/>
      <c r="TZM1088" s="19"/>
      <c r="TZN1088" s="16"/>
      <c r="TZU1088" s="19"/>
      <c r="TZV1088" s="16"/>
      <c r="UAC1088" s="19"/>
      <c r="UAD1088" s="16"/>
      <c r="UAK1088" s="19"/>
      <c r="UAL1088" s="16"/>
      <c r="UAS1088" s="19"/>
      <c r="UAT1088" s="16"/>
      <c r="UBA1088" s="19"/>
      <c r="UBB1088" s="16"/>
      <c r="UBI1088" s="19"/>
      <c r="UBJ1088" s="16"/>
      <c r="UBQ1088" s="19"/>
      <c r="UBR1088" s="16"/>
      <c r="UBY1088" s="19"/>
      <c r="UBZ1088" s="16"/>
      <c r="UCG1088" s="19"/>
      <c r="UCH1088" s="16"/>
      <c r="UCO1088" s="19"/>
      <c r="UCP1088" s="16"/>
      <c r="UCW1088" s="19"/>
      <c r="UCX1088" s="16"/>
      <c r="UDE1088" s="19"/>
      <c r="UDF1088" s="16"/>
      <c r="UDM1088" s="19"/>
      <c r="UDN1088" s="16"/>
      <c r="UDU1088" s="19"/>
      <c r="UDV1088" s="16"/>
      <c r="UEC1088" s="19"/>
      <c r="UED1088" s="16"/>
      <c r="UEK1088" s="19"/>
      <c r="UEL1088" s="16"/>
      <c r="UES1088" s="19"/>
      <c r="UET1088" s="16"/>
      <c r="UFA1088" s="19"/>
      <c r="UFB1088" s="16"/>
      <c r="UFI1088" s="19"/>
      <c r="UFJ1088" s="16"/>
      <c r="UFQ1088" s="19"/>
      <c r="UFR1088" s="16"/>
      <c r="UFY1088" s="19"/>
      <c r="UFZ1088" s="16"/>
      <c r="UGG1088" s="19"/>
      <c r="UGH1088" s="16"/>
      <c r="UGO1088" s="19"/>
      <c r="UGP1088" s="16"/>
      <c r="UGW1088" s="19"/>
      <c r="UGX1088" s="16"/>
      <c r="UHE1088" s="19"/>
      <c r="UHF1088" s="16"/>
      <c r="UHM1088" s="19"/>
      <c r="UHN1088" s="16"/>
      <c r="UHU1088" s="19"/>
      <c r="UHV1088" s="16"/>
      <c r="UIC1088" s="19"/>
      <c r="UID1088" s="16"/>
      <c r="UIK1088" s="19"/>
      <c r="UIL1088" s="16"/>
      <c r="UIS1088" s="19"/>
      <c r="UIT1088" s="16"/>
      <c r="UJA1088" s="19"/>
      <c r="UJB1088" s="16"/>
      <c r="UJI1088" s="19"/>
      <c r="UJJ1088" s="16"/>
      <c r="UJQ1088" s="19"/>
      <c r="UJR1088" s="16"/>
      <c r="UJY1088" s="19"/>
      <c r="UJZ1088" s="16"/>
      <c r="UKG1088" s="19"/>
      <c r="UKH1088" s="16"/>
      <c r="UKO1088" s="19"/>
      <c r="UKP1088" s="16"/>
      <c r="UKW1088" s="19"/>
      <c r="UKX1088" s="16"/>
      <c r="ULE1088" s="19"/>
      <c r="ULF1088" s="16"/>
      <c r="ULM1088" s="19"/>
      <c r="ULN1088" s="16"/>
      <c r="ULU1088" s="19"/>
      <c r="ULV1088" s="16"/>
      <c r="UMC1088" s="19"/>
      <c r="UMD1088" s="16"/>
      <c r="UMK1088" s="19"/>
      <c r="UML1088" s="16"/>
      <c r="UMS1088" s="19"/>
      <c r="UMT1088" s="16"/>
      <c r="UNA1088" s="19"/>
      <c r="UNB1088" s="16"/>
      <c r="UNI1088" s="19"/>
      <c r="UNJ1088" s="16"/>
      <c r="UNQ1088" s="19"/>
      <c r="UNR1088" s="16"/>
      <c r="UNY1088" s="19"/>
      <c r="UNZ1088" s="16"/>
      <c r="UOG1088" s="19"/>
      <c r="UOH1088" s="16"/>
      <c r="UOO1088" s="19"/>
      <c r="UOP1088" s="16"/>
      <c r="UOW1088" s="19"/>
      <c r="UOX1088" s="16"/>
      <c r="UPE1088" s="19"/>
      <c r="UPF1088" s="16"/>
      <c r="UPM1088" s="19"/>
      <c r="UPN1088" s="16"/>
      <c r="UPU1088" s="19"/>
      <c r="UPV1088" s="16"/>
      <c r="UQC1088" s="19"/>
      <c r="UQD1088" s="16"/>
      <c r="UQK1088" s="19"/>
      <c r="UQL1088" s="16"/>
      <c r="UQS1088" s="19"/>
      <c r="UQT1088" s="16"/>
      <c r="URA1088" s="19"/>
      <c r="URB1088" s="16"/>
      <c r="URI1088" s="19"/>
      <c r="URJ1088" s="16"/>
      <c r="URQ1088" s="19"/>
      <c r="URR1088" s="16"/>
      <c r="URY1088" s="19"/>
      <c r="URZ1088" s="16"/>
      <c r="USG1088" s="19"/>
      <c r="USH1088" s="16"/>
      <c r="USO1088" s="19"/>
      <c r="USP1088" s="16"/>
      <c r="USW1088" s="19"/>
      <c r="USX1088" s="16"/>
      <c r="UTE1088" s="19"/>
      <c r="UTF1088" s="16"/>
      <c r="UTM1088" s="19"/>
      <c r="UTN1088" s="16"/>
      <c r="UTU1088" s="19"/>
      <c r="UTV1088" s="16"/>
      <c r="UUC1088" s="19"/>
      <c r="UUD1088" s="16"/>
      <c r="UUK1088" s="19"/>
      <c r="UUL1088" s="16"/>
      <c r="UUS1088" s="19"/>
      <c r="UUT1088" s="16"/>
      <c r="UVA1088" s="19"/>
      <c r="UVB1088" s="16"/>
      <c r="UVI1088" s="19"/>
      <c r="UVJ1088" s="16"/>
      <c r="UVQ1088" s="19"/>
      <c r="UVR1088" s="16"/>
      <c r="UVY1088" s="19"/>
      <c r="UVZ1088" s="16"/>
      <c r="UWG1088" s="19"/>
      <c r="UWH1088" s="16"/>
      <c r="UWO1088" s="19"/>
      <c r="UWP1088" s="16"/>
      <c r="UWW1088" s="19"/>
      <c r="UWX1088" s="16"/>
      <c r="UXE1088" s="19"/>
      <c r="UXF1088" s="16"/>
      <c r="UXM1088" s="19"/>
      <c r="UXN1088" s="16"/>
      <c r="UXU1088" s="19"/>
      <c r="UXV1088" s="16"/>
      <c r="UYC1088" s="19"/>
      <c r="UYD1088" s="16"/>
      <c r="UYK1088" s="19"/>
      <c r="UYL1088" s="16"/>
      <c r="UYS1088" s="19"/>
      <c r="UYT1088" s="16"/>
      <c r="UZA1088" s="19"/>
      <c r="UZB1088" s="16"/>
      <c r="UZI1088" s="19"/>
      <c r="UZJ1088" s="16"/>
      <c r="UZQ1088" s="19"/>
      <c r="UZR1088" s="16"/>
      <c r="UZY1088" s="19"/>
      <c r="UZZ1088" s="16"/>
      <c r="VAG1088" s="19"/>
      <c r="VAH1088" s="16"/>
      <c r="VAO1088" s="19"/>
      <c r="VAP1088" s="16"/>
      <c r="VAW1088" s="19"/>
      <c r="VAX1088" s="16"/>
      <c r="VBE1088" s="19"/>
      <c r="VBF1088" s="16"/>
      <c r="VBM1088" s="19"/>
      <c r="VBN1088" s="16"/>
      <c r="VBU1088" s="19"/>
      <c r="VBV1088" s="16"/>
      <c r="VCC1088" s="19"/>
      <c r="VCD1088" s="16"/>
      <c r="VCK1088" s="19"/>
      <c r="VCL1088" s="16"/>
      <c r="VCS1088" s="19"/>
      <c r="VCT1088" s="16"/>
      <c r="VDA1088" s="19"/>
      <c r="VDB1088" s="16"/>
      <c r="VDI1088" s="19"/>
      <c r="VDJ1088" s="16"/>
      <c r="VDQ1088" s="19"/>
      <c r="VDR1088" s="16"/>
      <c r="VDY1088" s="19"/>
      <c r="VDZ1088" s="16"/>
      <c r="VEG1088" s="19"/>
      <c r="VEH1088" s="16"/>
      <c r="VEO1088" s="19"/>
      <c r="VEP1088" s="16"/>
      <c r="VEW1088" s="19"/>
      <c r="VEX1088" s="16"/>
      <c r="VFE1088" s="19"/>
      <c r="VFF1088" s="16"/>
      <c r="VFM1088" s="19"/>
      <c r="VFN1088" s="16"/>
      <c r="VFU1088" s="19"/>
      <c r="VFV1088" s="16"/>
      <c r="VGC1088" s="19"/>
      <c r="VGD1088" s="16"/>
      <c r="VGK1088" s="19"/>
      <c r="VGL1088" s="16"/>
      <c r="VGS1088" s="19"/>
      <c r="VGT1088" s="16"/>
      <c r="VHA1088" s="19"/>
      <c r="VHB1088" s="16"/>
      <c r="VHI1088" s="19"/>
      <c r="VHJ1088" s="16"/>
      <c r="VHQ1088" s="19"/>
      <c r="VHR1088" s="16"/>
      <c r="VHY1088" s="19"/>
      <c r="VHZ1088" s="16"/>
      <c r="VIG1088" s="19"/>
      <c r="VIH1088" s="16"/>
      <c r="VIO1088" s="19"/>
      <c r="VIP1088" s="16"/>
      <c r="VIW1088" s="19"/>
      <c r="VIX1088" s="16"/>
      <c r="VJE1088" s="19"/>
      <c r="VJF1088" s="16"/>
      <c r="VJM1088" s="19"/>
      <c r="VJN1088" s="16"/>
      <c r="VJU1088" s="19"/>
      <c r="VJV1088" s="16"/>
      <c r="VKC1088" s="19"/>
      <c r="VKD1088" s="16"/>
      <c r="VKK1088" s="19"/>
      <c r="VKL1088" s="16"/>
      <c r="VKS1088" s="19"/>
      <c r="VKT1088" s="16"/>
      <c r="VLA1088" s="19"/>
      <c r="VLB1088" s="16"/>
      <c r="VLI1088" s="19"/>
      <c r="VLJ1088" s="16"/>
      <c r="VLQ1088" s="19"/>
      <c r="VLR1088" s="16"/>
      <c r="VLY1088" s="19"/>
      <c r="VLZ1088" s="16"/>
      <c r="VMG1088" s="19"/>
      <c r="VMH1088" s="16"/>
      <c r="VMO1088" s="19"/>
      <c r="VMP1088" s="16"/>
      <c r="VMW1088" s="19"/>
      <c r="VMX1088" s="16"/>
      <c r="VNE1088" s="19"/>
      <c r="VNF1088" s="16"/>
      <c r="VNM1088" s="19"/>
      <c r="VNN1088" s="16"/>
      <c r="VNU1088" s="19"/>
      <c r="VNV1088" s="16"/>
      <c r="VOC1088" s="19"/>
      <c r="VOD1088" s="16"/>
      <c r="VOK1088" s="19"/>
      <c r="VOL1088" s="16"/>
      <c r="VOS1088" s="19"/>
      <c r="VOT1088" s="16"/>
      <c r="VPA1088" s="19"/>
      <c r="VPB1088" s="16"/>
      <c r="VPI1088" s="19"/>
      <c r="VPJ1088" s="16"/>
      <c r="VPQ1088" s="19"/>
      <c r="VPR1088" s="16"/>
      <c r="VPY1088" s="19"/>
      <c r="VPZ1088" s="16"/>
      <c r="VQG1088" s="19"/>
      <c r="VQH1088" s="16"/>
      <c r="VQO1088" s="19"/>
      <c r="VQP1088" s="16"/>
      <c r="VQW1088" s="19"/>
      <c r="VQX1088" s="16"/>
      <c r="VRE1088" s="19"/>
      <c r="VRF1088" s="16"/>
      <c r="VRM1088" s="19"/>
      <c r="VRN1088" s="16"/>
      <c r="VRU1088" s="19"/>
      <c r="VRV1088" s="16"/>
      <c r="VSC1088" s="19"/>
      <c r="VSD1088" s="16"/>
      <c r="VSK1088" s="19"/>
      <c r="VSL1088" s="16"/>
      <c r="VSS1088" s="19"/>
      <c r="VST1088" s="16"/>
      <c r="VTA1088" s="19"/>
      <c r="VTB1088" s="16"/>
      <c r="VTI1088" s="19"/>
      <c r="VTJ1088" s="16"/>
      <c r="VTQ1088" s="19"/>
      <c r="VTR1088" s="16"/>
      <c r="VTY1088" s="19"/>
      <c r="VTZ1088" s="16"/>
      <c r="VUG1088" s="19"/>
      <c r="VUH1088" s="16"/>
      <c r="VUO1088" s="19"/>
      <c r="VUP1088" s="16"/>
      <c r="VUW1088" s="19"/>
      <c r="VUX1088" s="16"/>
      <c r="VVE1088" s="19"/>
      <c r="VVF1088" s="16"/>
      <c r="VVM1088" s="19"/>
      <c r="VVN1088" s="16"/>
      <c r="VVU1088" s="19"/>
      <c r="VVV1088" s="16"/>
      <c r="VWC1088" s="19"/>
      <c r="VWD1088" s="16"/>
      <c r="VWK1088" s="19"/>
      <c r="VWL1088" s="16"/>
      <c r="VWS1088" s="19"/>
      <c r="VWT1088" s="16"/>
      <c r="VXA1088" s="19"/>
      <c r="VXB1088" s="16"/>
      <c r="VXI1088" s="19"/>
      <c r="VXJ1088" s="16"/>
      <c r="VXQ1088" s="19"/>
      <c r="VXR1088" s="16"/>
      <c r="VXY1088" s="19"/>
      <c r="VXZ1088" s="16"/>
      <c r="VYG1088" s="19"/>
      <c r="VYH1088" s="16"/>
      <c r="VYO1088" s="19"/>
      <c r="VYP1088" s="16"/>
      <c r="VYW1088" s="19"/>
      <c r="VYX1088" s="16"/>
      <c r="VZE1088" s="19"/>
      <c r="VZF1088" s="16"/>
      <c r="VZM1088" s="19"/>
      <c r="VZN1088" s="16"/>
      <c r="VZU1088" s="19"/>
      <c r="VZV1088" s="16"/>
      <c r="WAC1088" s="19"/>
      <c r="WAD1088" s="16"/>
      <c r="WAK1088" s="19"/>
      <c r="WAL1088" s="16"/>
      <c r="WAS1088" s="19"/>
      <c r="WAT1088" s="16"/>
      <c r="WBA1088" s="19"/>
      <c r="WBB1088" s="16"/>
      <c r="WBI1088" s="19"/>
      <c r="WBJ1088" s="16"/>
      <c r="WBQ1088" s="19"/>
      <c r="WBR1088" s="16"/>
      <c r="WBY1088" s="19"/>
      <c r="WBZ1088" s="16"/>
      <c r="WCG1088" s="19"/>
      <c r="WCH1088" s="16"/>
      <c r="WCO1088" s="19"/>
      <c r="WCP1088" s="16"/>
      <c r="WCW1088" s="19"/>
      <c r="WCX1088" s="16"/>
      <c r="WDE1088" s="19"/>
      <c r="WDF1088" s="16"/>
      <c r="WDM1088" s="19"/>
      <c r="WDN1088" s="16"/>
      <c r="WDU1088" s="19"/>
      <c r="WDV1088" s="16"/>
      <c r="WEC1088" s="19"/>
      <c r="WED1088" s="16"/>
      <c r="WEK1088" s="19"/>
      <c r="WEL1088" s="16"/>
      <c r="WES1088" s="19"/>
      <c r="WET1088" s="16"/>
      <c r="WFA1088" s="19"/>
      <c r="WFB1088" s="16"/>
      <c r="WFI1088" s="19"/>
      <c r="WFJ1088" s="16"/>
      <c r="WFQ1088" s="19"/>
      <c r="WFR1088" s="16"/>
      <c r="WFY1088" s="19"/>
      <c r="WFZ1088" s="16"/>
      <c r="WGG1088" s="19"/>
      <c r="WGH1088" s="16"/>
      <c r="WGO1088" s="19"/>
      <c r="WGP1088" s="16"/>
      <c r="WGW1088" s="19"/>
      <c r="WGX1088" s="16"/>
      <c r="WHE1088" s="19"/>
      <c r="WHF1088" s="16"/>
      <c r="WHM1088" s="19"/>
      <c r="WHN1088" s="16"/>
      <c r="WHU1088" s="19"/>
      <c r="WHV1088" s="16"/>
      <c r="WIC1088" s="19"/>
      <c r="WID1088" s="16"/>
      <c r="WIK1088" s="19"/>
      <c r="WIL1088" s="16"/>
      <c r="WIS1088" s="19"/>
      <c r="WIT1088" s="16"/>
      <c r="WJA1088" s="19"/>
      <c r="WJB1088" s="16"/>
      <c r="WJI1088" s="19"/>
      <c r="WJJ1088" s="16"/>
      <c r="WJQ1088" s="19"/>
      <c r="WJR1088" s="16"/>
      <c r="WJY1088" s="19"/>
      <c r="WJZ1088" s="16"/>
      <c r="WKG1088" s="19"/>
      <c r="WKH1088" s="16"/>
      <c r="WKO1088" s="19"/>
      <c r="WKP1088" s="16"/>
      <c r="WKW1088" s="19"/>
      <c r="WKX1088" s="16"/>
      <c r="WLE1088" s="19"/>
      <c r="WLF1088" s="16"/>
      <c r="WLM1088" s="19"/>
      <c r="WLN1088" s="16"/>
      <c r="WLU1088" s="19"/>
      <c r="WLV1088" s="16"/>
      <c r="WMC1088" s="19"/>
      <c r="WMD1088" s="16"/>
      <c r="WMK1088" s="19"/>
      <c r="WML1088" s="16"/>
      <c r="WMS1088" s="19"/>
      <c r="WMT1088" s="16"/>
      <c r="WNA1088" s="19"/>
      <c r="WNB1088" s="16"/>
      <c r="WNI1088" s="19"/>
      <c r="WNJ1088" s="16"/>
      <c r="WNQ1088" s="19"/>
      <c r="WNR1088" s="16"/>
      <c r="WNY1088" s="19"/>
      <c r="WNZ1088" s="16"/>
      <c r="WOG1088" s="19"/>
      <c r="WOH1088" s="16"/>
      <c r="WOO1088" s="19"/>
      <c r="WOP1088" s="16"/>
      <c r="WOW1088" s="19"/>
      <c r="WOX1088" s="16"/>
      <c r="WPE1088" s="19"/>
      <c r="WPF1088" s="16"/>
      <c r="WPM1088" s="19"/>
      <c r="WPN1088" s="16"/>
      <c r="WPU1088" s="19"/>
      <c r="WPV1088" s="16"/>
      <c r="WQC1088" s="19"/>
      <c r="WQD1088" s="16"/>
      <c r="WQK1088" s="19"/>
      <c r="WQL1088" s="16"/>
      <c r="WQS1088" s="19"/>
      <c r="WQT1088" s="16"/>
      <c r="WRA1088" s="19"/>
      <c r="WRB1088" s="16"/>
      <c r="WRI1088" s="19"/>
      <c r="WRJ1088" s="16"/>
      <c r="WRQ1088" s="19"/>
      <c r="WRR1088" s="16"/>
      <c r="WRY1088" s="19"/>
      <c r="WRZ1088" s="16"/>
      <c r="WSG1088" s="19"/>
      <c r="WSH1088" s="16"/>
      <c r="WSO1088" s="19"/>
      <c r="WSP1088" s="16"/>
      <c r="WSW1088" s="19"/>
      <c r="WSX1088" s="16"/>
      <c r="WTE1088" s="19"/>
      <c r="WTF1088" s="16"/>
      <c r="WTM1088" s="19"/>
      <c r="WTN1088" s="16"/>
      <c r="WTU1088" s="19"/>
      <c r="WTV1088" s="16"/>
      <c r="WUC1088" s="19"/>
      <c r="WUD1088" s="16"/>
      <c r="WUK1088" s="19"/>
      <c r="WUL1088" s="16"/>
      <c r="WUS1088" s="19"/>
      <c r="WUT1088" s="16"/>
      <c r="WVA1088" s="19"/>
      <c r="WVB1088" s="16"/>
      <c r="WVI1088" s="19"/>
      <c r="WVJ1088" s="16"/>
      <c r="WVQ1088" s="19"/>
      <c r="WVR1088" s="16"/>
      <c r="WVY1088" s="19"/>
      <c r="WVZ1088" s="16"/>
      <c r="WWG1088" s="19"/>
      <c r="WWH1088" s="16"/>
      <c r="WWO1088" s="19"/>
      <c r="WWP1088" s="16"/>
      <c r="WWW1088" s="19"/>
      <c r="WWX1088" s="16"/>
      <c r="WXE1088" s="19"/>
      <c r="WXF1088" s="16"/>
      <c r="WXM1088" s="19"/>
      <c r="WXN1088" s="16"/>
      <c r="WXU1088" s="19"/>
      <c r="WXV1088" s="16"/>
      <c r="WYC1088" s="19"/>
      <c r="WYD1088" s="16"/>
      <c r="WYK1088" s="19"/>
      <c r="WYL1088" s="16"/>
      <c r="WYS1088" s="19"/>
      <c r="WYT1088" s="16"/>
      <c r="WZA1088" s="19"/>
      <c r="WZB1088" s="16"/>
      <c r="WZI1088" s="19"/>
      <c r="WZJ1088" s="16"/>
      <c r="WZQ1088" s="19"/>
      <c r="WZR1088" s="16"/>
      <c r="WZY1088" s="19"/>
      <c r="WZZ1088" s="16"/>
      <c r="XAG1088" s="19"/>
      <c r="XAH1088" s="16"/>
      <c r="XAO1088" s="19"/>
      <c r="XAP1088" s="16"/>
      <c r="XAW1088" s="19"/>
      <c r="XAX1088" s="16"/>
      <c r="XBE1088" s="19"/>
      <c r="XBF1088" s="16"/>
      <c r="XBM1088" s="19"/>
      <c r="XBN1088" s="16"/>
      <c r="XBU1088" s="19"/>
      <c r="XBV1088" s="16"/>
      <c r="XCC1088" s="19"/>
      <c r="XCD1088" s="16"/>
      <c r="XCK1088" s="19"/>
      <c r="XCL1088" s="16"/>
      <c r="XCS1088" s="19"/>
      <c r="XCT1088" s="16"/>
      <c r="XDA1088" s="19"/>
      <c r="XDB1088" s="16"/>
      <c r="XDI1088" s="19"/>
      <c r="XDJ1088" s="16"/>
      <c r="XDQ1088" s="19"/>
      <c r="XDR1088" s="16"/>
      <c r="XDY1088" s="19"/>
      <c r="XDZ1088" s="16"/>
      <c r="XEG1088" s="19"/>
      <c r="XEH1088" s="16"/>
      <c r="XEO1088" s="19"/>
      <c r="XEP1088" s="16"/>
      <c r="XEW1088" s="19"/>
      <c r="XEX1088" s="16"/>
    </row>
    <row r="1096" spans="1:1018 1025:2042 2049:3066 3073:4090 4097:5114 5121:6138 6145:7162 7169:8186 8193:9210 9217:10234 10241:11258 11265:12282 12289:13306 13313:14330 14337:15354 15361:16378" s="42" customFormat="1" x14ac:dyDescent="0.2">
      <c r="A1096" s="1"/>
      <c r="B1096" s="2"/>
      <c r="C1096" s="3"/>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G1096" s="19"/>
      <c r="AH1096" s="16"/>
      <c r="AO1096" s="19"/>
      <c r="AP1096" s="16"/>
      <c r="AW1096" s="19"/>
      <c r="AX1096" s="16"/>
      <c r="BE1096" s="19"/>
      <c r="BF1096" s="16"/>
      <c r="BM1096" s="19"/>
      <c r="BN1096" s="16"/>
      <c r="BU1096" s="19"/>
      <c r="BV1096" s="16"/>
      <c r="CC1096" s="19"/>
      <c r="CD1096" s="16"/>
      <c r="CK1096" s="19"/>
      <c r="CL1096" s="16"/>
      <c r="CS1096" s="19"/>
      <c r="CT1096" s="16"/>
      <c r="DA1096" s="19"/>
      <c r="DB1096" s="16"/>
      <c r="DI1096" s="19"/>
      <c r="DJ1096" s="16"/>
      <c r="DQ1096" s="19"/>
      <c r="DR1096" s="16"/>
      <c r="DY1096" s="19"/>
      <c r="DZ1096" s="16"/>
      <c r="EG1096" s="19"/>
      <c r="EH1096" s="16"/>
      <c r="EO1096" s="19"/>
      <c r="EP1096" s="16"/>
      <c r="EW1096" s="19"/>
      <c r="EX1096" s="16"/>
      <c r="FE1096" s="19"/>
      <c r="FF1096" s="16"/>
      <c r="FM1096" s="19"/>
      <c r="FN1096" s="16"/>
      <c r="FU1096" s="19"/>
      <c r="FV1096" s="16"/>
      <c r="GC1096" s="19"/>
      <c r="GD1096" s="16"/>
      <c r="GK1096" s="19"/>
      <c r="GL1096" s="16"/>
      <c r="GS1096" s="19"/>
      <c r="GT1096" s="16"/>
      <c r="HA1096" s="19"/>
      <c r="HB1096" s="16"/>
      <c r="HI1096" s="19"/>
      <c r="HJ1096" s="16"/>
      <c r="HQ1096" s="19"/>
      <c r="HR1096" s="16"/>
      <c r="HY1096" s="19"/>
      <c r="HZ1096" s="16"/>
      <c r="IG1096" s="19"/>
      <c r="IH1096" s="16"/>
      <c r="IO1096" s="19"/>
      <c r="IP1096" s="16"/>
      <c r="IW1096" s="19"/>
      <c r="IX1096" s="16"/>
      <c r="JE1096" s="19"/>
      <c r="JF1096" s="16"/>
      <c r="JM1096" s="19"/>
      <c r="JN1096" s="16"/>
      <c r="JU1096" s="19"/>
      <c r="JV1096" s="16"/>
      <c r="KC1096" s="19"/>
      <c r="KD1096" s="16"/>
      <c r="KK1096" s="19"/>
      <c r="KL1096" s="16"/>
      <c r="KS1096" s="19"/>
      <c r="KT1096" s="16"/>
      <c r="LA1096" s="19"/>
      <c r="LB1096" s="16"/>
      <c r="LI1096" s="19"/>
      <c r="LJ1096" s="16"/>
      <c r="LQ1096" s="19"/>
      <c r="LR1096" s="16"/>
      <c r="LY1096" s="19"/>
      <c r="LZ1096" s="16"/>
      <c r="MG1096" s="19"/>
      <c r="MH1096" s="16"/>
      <c r="MO1096" s="19"/>
      <c r="MP1096" s="16"/>
      <c r="MW1096" s="19"/>
      <c r="MX1096" s="16"/>
      <c r="NE1096" s="19"/>
      <c r="NF1096" s="16"/>
      <c r="NM1096" s="19"/>
      <c r="NN1096" s="16"/>
      <c r="NU1096" s="19"/>
      <c r="NV1096" s="16"/>
      <c r="OC1096" s="19"/>
      <c r="OD1096" s="16"/>
      <c r="OK1096" s="19"/>
      <c r="OL1096" s="16"/>
      <c r="OS1096" s="19"/>
      <c r="OT1096" s="16"/>
      <c r="PA1096" s="19"/>
      <c r="PB1096" s="16"/>
      <c r="PI1096" s="19"/>
      <c r="PJ1096" s="16"/>
      <c r="PQ1096" s="19"/>
      <c r="PR1096" s="16"/>
      <c r="PY1096" s="19"/>
      <c r="PZ1096" s="16"/>
      <c r="QG1096" s="19"/>
      <c r="QH1096" s="16"/>
      <c r="QO1096" s="19"/>
      <c r="QP1096" s="16"/>
      <c r="QW1096" s="19"/>
      <c r="QX1096" s="16"/>
      <c r="RE1096" s="19"/>
      <c r="RF1096" s="16"/>
      <c r="RM1096" s="19"/>
      <c r="RN1096" s="16"/>
      <c r="RU1096" s="19"/>
      <c r="RV1096" s="16"/>
      <c r="SC1096" s="19"/>
      <c r="SD1096" s="16"/>
      <c r="SK1096" s="19"/>
      <c r="SL1096" s="16"/>
      <c r="SS1096" s="19"/>
      <c r="ST1096" s="16"/>
      <c r="TA1096" s="19"/>
      <c r="TB1096" s="16"/>
      <c r="TI1096" s="19"/>
      <c r="TJ1096" s="16"/>
      <c r="TQ1096" s="19"/>
      <c r="TR1096" s="16"/>
      <c r="TY1096" s="19"/>
      <c r="TZ1096" s="16"/>
      <c r="UG1096" s="19"/>
      <c r="UH1096" s="16"/>
      <c r="UO1096" s="19"/>
      <c r="UP1096" s="16"/>
      <c r="UW1096" s="19"/>
      <c r="UX1096" s="16"/>
      <c r="VE1096" s="19"/>
      <c r="VF1096" s="16"/>
      <c r="VM1096" s="19"/>
      <c r="VN1096" s="16"/>
      <c r="VU1096" s="19"/>
      <c r="VV1096" s="16"/>
      <c r="WC1096" s="19"/>
      <c r="WD1096" s="16"/>
      <c r="WK1096" s="19"/>
      <c r="WL1096" s="16"/>
      <c r="WS1096" s="19"/>
      <c r="WT1096" s="16"/>
      <c r="XA1096" s="19"/>
      <c r="XB1096" s="16"/>
      <c r="XI1096" s="19"/>
      <c r="XJ1096" s="16"/>
      <c r="XQ1096" s="19"/>
      <c r="XR1096" s="16"/>
      <c r="XY1096" s="19"/>
      <c r="XZ1096" s="16"/>
      <c r="YG1096" s="19"/>
      <c r="YH1096" s="16"/>
      <c r="YO1096" s="19"/>
      <c r="YP1096" s="16"/>
      <c r="YW1096" s="19"/>
      <c r="YX1096" s="16"/>
      <c r="ZE1096" s="19"/>
      <c r="ZF1096" s="16"/>
      <c r="ZM1096" s="19"/>
      <c r="ZN1096" s="16"/>
      <c r="ZU1096" s="19"/>
      <c r="ZV1096" s="16"/>
      <c r="AAC1096" s="19"/>
      <c r="AAD1096" s="16"/>
      <c r="AAK1096" s="19"/>
      <c r="AAL1096" s="16"/>
      <c r="AAS1096" s="19"/>
      <c r="AAT1096" s="16"/>
      <c r="ABA1096" s="19"/>
      <c r="ABB1096" s="16"/>
      <c r="ABI1096" s="19"/>
      <c r="ABJ1096" s="16"/>
      <c r="ABQ1096" s="19"/>
      <c r="ABR1096" s="16"/>
      <c r="ABY1096" s="19"/>
      <c r="ABZ1096" s="16"/>
      <c r="ACG1096" s="19"/>
      <c r="ACH1096" s="16"/>
      <c r="ACO1096" s="19"/>
      <c r="ACP1096" s="16"/>
      <c r="ACW1096" s="19"/>
      <c r="ACX1096" s="16"/>
      <c r="ADE1096" s="19"/>
      <c r="ADF1096" s="16"/>
      <c r="ADM1096" s="19"/>
      <c r="ADN1096" s="16"/>
      <c r="ADU1096" s="19"/>
      <c r="ADV1096" s="16"/>
      <c r="AEC1096" s="19"/>
      <c r="AED1096" s="16"/>
      <c r="AEK1096" s="19"/>
      <c r="AEL1096" s="16"/>
      <c r="AES1096" s="19"/>
      <c r="AET1096" s="16"/>
      <c r="AFA1096" s="19"/>
      <c r="AFB1096" s="16"/>
      <c r="AFI1096" s="19"/>
      <c r="AFJ1096" s="16"/>
      <c r="AFQ1096" s="19"/>
      <c r="AFR1096" s="16"/>
      <c r="AFY1096" s="19"/>
      <c r="AFZ1096" s="16"/>
      <c r="AGG1096" s="19"/>
      <c r="AGH1096" s="16"/>
      <c r="AGO1096" s="19"/>
      <c r="AGP1096" s="16"/>
      <c r="AGW1096" s="19"/>
      <c r="AGX1096" s="16"/>
      <c r="AHE1096" s="19"/>
      <c r="AHF1096" s="16"/>
      <c r="AHM1096" s="19"/>
      <c r="AHN1096" s="16"/>
      <c r="AHU1096" s="19"/>
      <c r="AHV1096" s="16"/>
      <c r="AIC1096" s="19"/>
      <c r="AID1096" s="16"/>
      <c r="AIK1096" s="19"/>
      <c r="AIL1096" s="16"/>
      <c r="AIS1096" s="19"/>
      <c r="AIT1096" s="16"/>
      <c r="AJA1096" s="19"/>
      <c r="AJB1096" s="16"/>
      <c r="AJI1096" s="19"/>
      <c r="AJJ1096" s="16"/>
      <c r="AJQ1096" s="19"/>
      <c r="AJR1096" s="16"/>
      <c r="AJY1096" s="19"/>
      <c r="AJZ1096" s="16"/>
      <c r="AKG1096" s="19"/>
      <c r="AKH1096" s="16"/>
      <c r="AKO1096" s="19"/>
      <c r="AKP1096" s="16"/>
      <c r="AKW1096" s="19"/>
      <c r="AKX1096" s="16"/>
      <c r="ALE1096" s="19"/>
      <c r="ALF1096" s="16"/>
      <c r="ALM1096" s="19"/>
      <c r="ALN1096" s="16"/>
      <c r="ALU1096" s="19"/>
      <c r="ALV1096" s="16"/>
      <c r="AMC1096" s="19"/>
      <c r="AMD1096" s="16"/>
      <c r="AMK1096" s="19"/>
      <c r="AML1096" s="16"/>
      <c r="AMS1096" s="19"/>
      <c r="AMT1096" s="16"/>
      <c r="ANA1096" s="19"/>
      <c r="ANB1096" s="16"/>
      <c r="ANI1096" s="19"/>
      <c r="ANJ1096" s="16"/>
      <c r="ANQ1096" s="19"/>
      <c r="ANR1096" s="16"/>
      <c r="ANY1096" s="19"/>
      <c r="ANZ1096" s="16"/>
      <c r="AOG1096" s="19"/>
      <c r="AOH1096" s="16"/>
      <c r="AOO1096" s="19"/>
      <c r="AOP1096" s="16"/>
      <c r="AOW1096" s="19"/>
      <c r="AOX1096" s="16"/>
      <c r="APE1096" s="19"/>
      <c r="APF1096" s="16"/>
      <c r="APM1096" s="19"/>
      <c r="APN1096" s="16"/>
      <c r="APU1096" s="19"/>
      <c r="APV1096" s="16"/>
      <c r="AQC1096" s="19"/>
      <c r="AQD1096" s="16"/>
      <c r="AQK1096" s="19"/>
      <c r="AQL1096" s="16"/>
      <c r="AQS1096" s="19"/>
      <c r="AQT1096" s="16"/>
      <c r="ARA1096" s="19"/>
      <c r="ARB1096" s="16"/>
      <c r="ARI1096" s="19"/>
      <c r="ARJ1096" s="16"/>
      <c r="ARQ1096" s="19"/>
      <c r="ARR1096" s="16"/>
      <c r="ARY1096" s="19"/>
      <c r="ARZ1096" s="16"/>
      <c r="ASG1096" s="19"/>
      <c r="ASH1096" s="16"/>
      <c r="ASO1096" s="19"/>
      <c r="ASP1096" s="16"/>
      <c r="ASW1096" s="19"/>
      <c r="ASX1096" s="16"/>
      <c r="ATE1096" s="19"/>
      <c r="ATF1096" s="16"/>
      <c r="ATM1096" s="19"/>
      <c r="ATN1096" s="16"/>
      <c r="ATU1096" s="19"/>
      <c r="ATV1096" s="16"/>
      <c r="AUC1096" s="19"/>
      <c r="AUD1096" s="16"/>
      <c r="AUK1096" s="19"/>
      <c r="AUL1096" s="16"/>
      <c r="AUS1096" s="19"/>
      <c r="AUT1096" s="16"/>
      <c r="AVA1096" s="19"/>
      <c r="AVB1096" s="16"/>
      <c r="AVI1096" s="19"/>
      <c r="AVJ1096" s="16"/>
      <c r="AVQ1096" s="19"/>
      <c r="AVR1096" s="16"/>
      <c r="AVY1096" s="19"/>
      <c r="AVZ1096" s="16"/>
      <c r="AWG1096" s="19"/>
      <c r="AWH1096" s="16"/>
      <c r="AWO1096" s="19"/>
      <c r="AWP1096" s="16"/>
      <c r="AWW1096" s="19"/>
      <c r="AWX1096" s="16"/>
      <c r="AXE1096" s="19"/>
      <c r="AXF1096" s="16"/>
      <c r="AXM1096" s="19"/>
      <c r="AXN1096" s="16"/>
      <c r="AXU1096" s="19"/>
      <c r="AXV1096" s="16"/>
      <c r="AYC1096" s="19"/>
      <c r="AYD1096" s="16"/>
      <c r="AYK1096" s="19"/>
      <c r="AYL1096" s="16"/>
      <c r="AYS1096" s="19"/>
      <c r="AYT1096" s="16"/>
      <c r="AZA1096" s="19"/>
      <c r="AZB1096" s="16"/>
      <c r="AZI1096" s="19"/>
      <c r="AZJ1096" s="16"/>
      <c r="AZQ1096" s="19"/>
      <c r="AZR1096" s="16"/>
      <c r="AZY1096" s="19"/>
      <c r="AZZ1096" s="16"/>
      <c r="BAG1096" s="19"/>
      <c r="BAH1096" s="16"/>
      <c r="BAO1096" s="19"/>
      <c r="BAP1096" s="16"/>
      <c r="BAW1096" s="19"/>
      <c r="BAX1096" s="16"/>
      <c r="BBE1096" s="19"/>
      <c r="BBF1096" s="16"/>
      <c r="BBM1096" s="19"/>
      <c r="BBN1096" s="16"/>
      <c r="BBU1096" s="19"/>
      <c r="BBV1096" s="16"/>
      <c r="BCC1096" s="19"/>
      <c r="BCD1096" s="16"/>
      <c r="BCK1096" s="19"/>
      <c r="BCL1096" s="16"/>
      <c r="BCS1096" s="19"/>
      <c r="BCT1096" s="16"/>
      <c r="BDA1096" s="19"/>
      <c r="BDB1096" s="16"/>
      <c r="BDI1096" s="19"/>
      <c r="BDJ1096" s="16"/>
      <c r="BDQ1096" s="19"/>
      <c r="BDR1096" s="16"/>
      <c r="BDY1096" s="19"/>
      <c r="BDZ1096" s="16"/>
      <c r="BEG1096" s="19"/>
      <c r="BEH1096" s="16"/>
      <c r="BEO1096" s="19"/>
      <c r="BEP1096" s="16"/>
      <c r="BEW1096" s="19"/>
      <c r="BEX1096" s="16"/>
      <c r="BFE1096" s="19"/>
      <c r="BFF1096" s="16"/>
      <c r="BFM1096" s="19"/>
      <c r="BFN1096" s="16"/>
      <c r="BFU1096" s="19"/>
      <c r="BFV1096" s="16"/>
      <c r="BGC1096" s="19"/>
      <c r="BGD1096" s="16"/>
      <c r="BGK1096" s="19"/>
      <c r="BGL1096" s="16"/>
      <c r="BGS1096" s="19"/>
      <c r="BGT1096" s="16"/>
      <c r="BHA1096" s="19"/>
      <c r="BHB1096" s="16"/>
      <c r="BHI1096" s="19"/>
      <c r="BHJ1096" s="16"/>
      <c r="BHQ1096" s="19"/>
      <c r="BHR1096" s="16"/>
      <c r="BHY1096" s="19"/>
      <c r="BHZ1096" s="16"/>
      <c r="BIG1096" s="19"/>
      <c r="BIH1096" s="16"/>
      <c r="BIO1096" s="19"/>
      <c r="BIP1096" s="16"/>
      <c r="BIW1096" s="19"/>
      <c r="BIX1096" s="16"/>
      <c r="BJE1096" s="19"/>
      <c r="BJF1096" s="16"/>
      <c r="BJM1096" s="19"/>
      <c r="BJN1096" s="16"/>
      <c r="BJU1096" s="19"/>
      <c r="BJV1096" s="16"/>
      <c r="BKC1096" s="19"/>
      <c r="BKD1096" s="16"/>
      <c r="BKK1096" s="19"/>
      <c r="BKL1096" s="16"/>
      <c r="BKS1096" s="19"/>
      <c r="BKT1096" s="16"/>
      <c r="BLA1096" s="19"/>
      <c r="BLB1096" s="16"/>
      <c r="BLI1096" s="19"/>
      <c r="BLJ1096" s="16"/>
      <c r="BLQ1096" s="19"/>
      <c r="BLR1096" s="16"/>
      <c r="BLY1096" s="19"/>
      <c r="BLZ1096" s="16"/>
      <c r="BMG1096" s="19"/>
      <c r="BMH1096" s="16"/>
      <c r="BMO1096" s="19"/>
      <c r="BMP1096" s="16"/>
      <c r="BMW1096" s="19"/>
      <c r="BMX1096" s="16"/>
      <c r="BNE1096" s="19"/>
      <c r="BNF1096" s="16"/>
      <c r="BNM1096" s="19"/>
      <c r="BNN1096" s="16"/>
      <c r="BNU1096" s="19"/>
      <c r="BNV1096" s="16"/>
      <c r="BOC1096" s="19"/>
      <c r="BOD1096" s="16"/>
      <c r="BOK1096" s="19"/>
      <c r="BOL1096" s="16"/>
      <c r="BOS1096" s="19"/>
      <c r="BOT1096" s="16"/>
      <c r="BPA1096" s="19"/>
      <c r="BPB1096" s="16"/>
      <c r="BPI1096" s="19"/>
      <c r="BPJ1096" s="16"/>
      <c r="BPQ1096" s="19"/>
      <c r="BPR1096" s="16"/>
      <c r="BPY1096" s="19"/>
      <c r="BPZ1096" s="16"/>
      <c r="BQG1096" s="19"/>
      <c r="BQH1096" s="16"/>
      <c r="BQO1096" s="19"/>
      <c r="BQP1096" s="16"/>
      <c r="BQW1096" s="19"/>
      <c r="BQX1096" s="16"/>
      <c r="BRE1096" s="19"/>
      <c r="BRF1096" s="16"/>
      <c r="BRM1096" s="19"/>
      <c r="BRN1096" s="16"/>
      <c r="BRU1096" s="19"/>
      <c r="BRV1096" s="16"/>
      <c r="BSC1096" s="19"/>
      <c r="BSD1096" s="16"/>
      <c r="BSK1096" s="19"/>
      <c r="BSL1096" s="16"/>
      <c r="BSS1096" s="19"/>
      <c r="BST1096" s="16"/>
      <c r="BTA1096" s="19"/>
      <c r="BTB1096" s="16"/>
      <c r="BTI1096" s="19"/>
      <c r="BTJ1096" s="16"/>
      <c r="BTQ1096" s="19"/>
      <c r="BTR1096" s="16"/>
      <c r="BTY1096" s="19"/>
      <c r="BTZ1096" s="16"/>
      <c r="BUG1096" s="19"/>
      <c r="BUH1096" s="16"/>
      <c r="BUO1096" s="19"/>
      <c r="BUP1096" s="16"/>
      <c r="BUW1096" s="19"/>
      <c r="BUX1096" s="16"/>
      <c r="BVE1096" s="19"/>
      <c r="BVF1096" s="16"/>
      <c r="BVM1096" s="19"/>
      <c r="BVN1096" s="16"/>
      <c r="BVU1096" s="19"/>
      <c r="BVV1096" s="16"/>
      <c r="BWC1096" s="19"/>
      <c r="BWD1096" s="16"/>
      <c r="BWK1096" s="19"/>
      <c r="BWL1096" s="16"/>
      <c r="BWS1096" s="19"/>
      <c r="BWT1096" s="16"/>
      <c r="BXA1096" s="19"/>
      <c r="BXB1096" s="16"/>
      <c r="BXI1096" s="19"/>
      <c r="BXJ1096" s="16"/>
      <c r="BXQ1096" s="19"/>
      <c r="BXR1096" s="16"/>
      <c r="BXY1096" s="19"/>
      <c r="BXZ1096" s="16"/>
      <c r="BYG1096" s="19"/>
      <c r="BYH1096" s="16"/>
      <c r="BYO1096" s="19"/>
      <c r="BYP1096" s="16"/>
      <c r="BYW1096" s="19"/>
      <c r="BYX1096" s="16"/>
      <c r="BZE1096" s="19"/>
      <c r="BZF1096" s="16"/>
      <c r="BZM1096" s="19"/>
      <c r="BZN1096" s="16"/>
      <c r="BZU1096" s="19"/>
      <c r="BZV1096" s="16"/>
      <c r="CAC1096" s="19"/>
      <c r="CAD1096" s="16"/>
      <c r="CAK1096" s="19"/>
      <c r="CAL1096" s="16"/>
      <c r="CAS1096" s="19"/>
      <c r="CAT1096" s="16"/>
      <c r="CBA1096" s="19"/>
      <c r="CBB1096" s="16"/>
      <c r="CBI1096" s="19"/>
      <c r="CBJ1096" s="16"/>
      <c r="CBQ1096" s="19"/>
      <c r="CBR1096" s="16"/>
      <c r="CBY1096" s="19"/>
      <c r="CBZ1096" s="16"/>
      <c r="CCG1096" s="19"/>
      <c r="CCH1096" s="16"/>
      <c r="CCO1096" s="19"/>
      <c r="CCP1096" s="16"/>
      <c r="CCW1096" s="19"/>
      <c r="CCX1096" s="16"/>
      <c r="CDE1096" s="19"/>
      <c r="CDF1096" s="16"/>
      <c r="CDM1096" s="19"/>
      <c r="CDN1096" s="16"/>
      <c r="CDU1096" s="19"/>
      <c r="CDV1096" s="16"/>
      <c r="CEC1096" s="19"/>
      <c r="CED1096" s="16"/>
      <c r="CEK1096" s="19"/>
      <c r="CEL1096" s="16"/>
      <c r="CES1096" s="19"/>
      <c r="CET1096" s="16"/>
      <c r="CFA1096" s="19"/>
      <c r="CFB1096" s="16"/>
      <c r="CFI1096" s="19"/>
      <c r="CFJ1096" s="16"/>
      <c r="CFQ1096" s="19"/>
      <c r="CFR1096" s="16"/>
      <c r="CFY1096" s="19"/>
      <c r="CFZ1096" s="16"/>
      <c r="CGG1096" s="19"/>
      <c r="CGH1096" s="16"/>
      <c r="CGO1096" s="19"/>
      <c r="CGP1096" s="16"/>
      <c r="CGW1096" s="19"/>
      <c r="CGX1096" s="16"/>
      <c r="CHE1096" s="19"/>
      <c r="CHF1096" s="16"/>
      <c r="CHM1096" s="19"/>
      <c r="CHN1096" s="16"/>
      <c r="CHU1096" s="19"/>
      <c r="CHV1096" s="16"/>
      <c r="CIC1096" s="19"/>
      <c r="CID1096" s="16"/>
      <c r="CIK1096" s="19"/>
      <c r="CIL1096" s="16"/>
      <c r="CIS1096" s="19"/>
      <c r="CIT1096" s="16"/>
      <c r="CJA1096" s="19"/>
      <c r="CJB1096" s="16"/>
      <c r="CJI1096" s="19"/>
      <c r="CJJ1096" s="16"/>
      <c r="CJQ1096" s="19"/>
      <c r="CJR1096" s="16"/>
      <c r="CJY1096" s="19"/>
      <c r="CJZ1096" s="16"/>
      <c r="CKG1096" s="19"/>
      <c r="CKH1096" s="16"/>
      <c r="CKO1096" s="19"/>
      <c r="CKP1096" s="16"/>
      <c r="CKW1096" s="19"/>
      <c r="CKX1096" s="16"/>
      <c r="CLE1096" s="19"/>
      <c r="CLF1096" s="16"/>
      <c r="CLM1096" s="19"/>
      <c r="CLN1096" s="16"/>
      <c r="CLU1096" s="19"/>
      <c r="CLV1096" s="16"/>
      <c r="CMC1096" s="19"/>
      <c r="CMD1096" s="16"/>
      <c r="CMK1096" s="19"/>
      <c r="CML1096" s="16"/>
      <c r="CMS1096" s="19"/>
      <c r="CMT1096" s="16"/>
      <c r="CNA1096" s="19"/>
      <c r="CNB1096" s="16"/>
      <c r="CNI1096" s="19"/>
      <c r="CNJ1096" s="16"/>
      <c r="CNQ1096" s="19"/>
      <c r="CNR1096" s="16"/>
      <c r="CNY1096" s="19"/>
      <c r="CNZ1096" s="16"/>
      <c r="COG1096" s="19"/>
      <c r="COH1096" s="16"/>
      <c r="COO1096" s="19"/>
      <c r="COP1096" s="16"/>
      <c r="COW1096" s="19"/>
      <c r="COX1096" s="16"/>
      <c r="CPE1096" s="19"/>
      <c r="CPF1096" s="16"/>
      <c r="CPM1096" s="19"/>
      <c r="CPN1096" s="16"/>
      <c r="CPU1096" s="19"/>
      <c r="CPV1096" s="16"/>
      <c r="CQC1096" s="19"/>
      <c r="CQD1096" s="16"/>
      <c r="CQK1096" s="19"/>
      <c r="CQL1096" s="16"/>
      <c r="CQS1096" s="19"/>
      <c r="CQT1096" s="16"/>
      <c r="CRA1096" s="19"/>
      <c r="CRB1096" s="16"/>
      <c r="CRI1096" s="19"/>
      <c r="CRJ1096" s="16"/>
      <c r="CRQ1096" s="19"/>
      <c r="CRR1096" s="16"/>
      <c r="CRY1096" s="19"/>
      <c r="CRZ1096" s="16"/>
      <c r="CSG1096" s="19"/>
      <c r="CSH1096" s="16"/>
      <c r="CSO1096" s="19"/>
      <c r="CSP1096" s="16"/>
      <c r="CSW1096" s="19"/>
      <c r="CSX1096" s="16"/>
      <c r="CTE1096" s="19"/>
      <c r="CTF1096" s="16"/>
      <c r="CTM1096" s="19"/>
      <c r="CTN1096" s="16"/>
      <c r="CTU1096" s="19"/>
      <c r="CTV1096" s="16"/>
      <c r="CUC1096" s="19"/>
      <c r="CUD1096" s="16"/>
      <c r="CUK1096" s="19"/>
      <c r="CUL1096" s="16"/>
      <c r="CUS1096" s="19"/>
      <c r="CUT1096" s="16"/>
      <c r="CVA1096" s="19"/>
      <c r="CVB1096" s="16"/>
      <c r="CVI1096" s="19"/>
      <c r="CVJ1096" s="16"/>
      <c r="CVQ1096" s="19"/>
      <c r="CVR1096" s="16"/>
      <c r="CVY1096" s="19"/>
      <c r="CVZ1096" s="16"/>
      <c r="CWG1096" s="19"/>
      <c r="CWH1096" s="16"/>
      <c r="CWO1096" s="19"/>
      <c r="CWP1096" s="16"/>
      <c r="CWW1096" s="19"/>
      <c r="CWX1096" s="16"/>
      <c r="CXE1096" s="19"/>
      <c r="CXF1096" s="16"/>
      <c r="CXM1096" s="19"/>
      <c r="CXN1096" s="16"/>
      <c r="CXU1096" s="19"/>
      <c r="CXV1096" s="16"/>
      <c r="CYC1096" s="19"/>
      <c r="CYD1096" s="16"/>
      <c r="CYK1096" s="19"/>
      <c r="CYL1096" s="16"/>
      <c r="CYS1096" s="19"/>
      <c r="CYT1096" s="16"/>
      <c r="CZA1096" s="19"/>
      <c r="CZB1096" s="16"/>
      <c r="CZI1096" s="19"/>
      <c r="CZJ1096" s="16"/>
      <c r="CZQ1096" s="19"/>
      <c r="CZR1096" s="16"/>
      <c r="CZY1096" s="19"/>
      <c r="CZZ1096" s="16"/>
      <c r="DAG1096" s="19"/>
      <c r="DAH1096" s="16"/>
      <c r="DAO1096" s="19"/>
      <c r="DAP1096" s="16"/>
      <c r="DAW1096" s="19"/>
      <c r="DAX1096" s="16"/>
      <c r="DBE1096" s="19"/>
      <c r="DBF1096" s="16"/>
      <c r="DBM1096" s="19"/>
      <c r="DBN1096" s="16"/>
      <c r="DBU1096" s="19"/>
      <c r="DBV1096" s="16"/>
      <c r="DCC1096" s="19"/>
      <c r="DCD1096" s="16"/>
      <c r="DCK1096" s="19"/>
      <c r="DCL1096" s="16"/>
      <c r="DCS1096" s="19"/>
      <c r="DCT1096" s="16"/>
      <c r="DDA1096" s="19"/>
      <c r="DDB1096" s="16"/>
      <c r="DDI1096" s="19"/>
      <c r="DDJ1096" s="16"/>
      <c r="DDQ1096" s="19"/>
      <c r="DDR1096" s="16"/>
      <c r="DDY1096" s="19"/>
      <c r="DDZ1096" s="16"/>
      <c r="DEG1096" s="19"/>
      <c r="DEH1096" s="16"/>
      <c r="DEO1096" s="19"/>
      <c r="DEP1096" s="16"/>
      <c r="DEW1096" s="19"/>
      <c r="DEX1096" s="16"/>
      <c r="DFE1096" s="19"/>
      <c r="DFF1096" s="16"/>
      <c r="DFM1096" s="19"/>
      <c r="DFN1096" s="16"/>
      <c r="DFU1096" s="19"/>
      <c r="DFV1096" s="16"/>
      <c r="DGC1096" s="19"/>
      <c r="DGD1096" s="16"/>
      <c r="DGK1096" s="19"/>
      <c r="DGL1096" s="16"/>
      <c r="DGS1096" s="19"/>
      <c r="DGT1096" s="16"/>
      <c r="DHA1096" s="19"/>
      <c r="DHB1096" s="16"/>
      <c r="DHI1096" s="19"/>
      <c r="DHJ1096" s="16"/>
      <c r="DHQ1096" s="19"/>
      <c r="DHR1096" s="16"/>
      <c r="DHY1096" s="19"/>
      <c r="DHZ1096" s="16"/>
      <c r="DIG1096" s="19"/>
      <c r="DIH1096" s="16"/>
      <c r="DIO1096" s="19"/>
      <c r="DIP1096" s="16"/>
      <c r="DIW1096" s="19"/>
      <c r="DIX1096" s="16"/>
      <c r="DJE1096" s="19"/>
      <c r="DJF1096" s="16"/>
      <c r="DJM1096" s="19"/>
      <c r="DJN1096" s="16"/>
      <c r="DJU1096" s="19"/>
      <c r="DJV1096" s="16"/>
      <c r="DKC1096" s="19"/>
      <c r="DKD1096" s="16"/>
      <c r="DKK1096" s="19"/>
      <c r="DKL1096" s="16"/>
      <c r="DKS1096" s="19"/>
      <c r="DKT1096" s="16"/>
      <c r="DLA1096" s="19"/>
      <c r="DLB1096" s="16"/>
      <c r="DLI1096" s="19"/>
      <c r="DLJ1096" s="16"/>
      <c r="DLQ1096" s="19"/>
      <c r="DLR1096" s="16"/>
      <c r="DLY1096" s="19"/>
      <c r="DLZ1096" s="16"/>
      <c r="DMG1096" s="19"/>
      <c r="DMH1096" s="16"/>
      <c r="DMO1096" s="19"/>
      <c r="DMP1096" s="16"/>
      <c r="DMW1096" s="19"/>
      <c r="DMX1096" s="16"/>
      <c r="DNE1096" s="19"/>
      <c r="DNF1096" s="16"/>
      <c r="DNM1096" s="19"/>
      <c r="DNN1096" s="16"/>
      <c r="DNU1096" s="19"/>
      <c r="DNV1096" s="16"/>
      <c r="DOC1096" s="19"/>
      <c r="DOD1096" s="16"/>
      <c r="DOK1096" s="19"/>
      <c r="DOL1096" s="16"/>
      <c r="DOS1096" s="19"/>
      <c r="DOT1096" s="16"/>
      <c r="DPA1096" s="19"/>
      <c r="DPB1096" s="16"/>
      <c r="DPI1096" s="19"/>
      <c r="DPJ1096" s="16"/>
      <c r="DPQ1096" s="19"/>
      <c r="DPR1096" s="16"/>
      <c r="DPY1096" s="19"/>
      <c r="DPZ1096" s="16"/>
      <c r="DQG1096" s="19"/>
      <c r="DQH1096" s="16"/>
      <c r="DQO1096" s="19"/>
      <c r="DQP1096" s="16"/>
      <c r="DQW1096" s="19"/>
      <c r="DQX1096" s="16"/>
      <c r="DRE1096" s="19"/>
      <c r="DRF1096" s="16"/>
      <c r="DRM1096" s="19"/>
      <c r="DRN1096" s="16"/>
      <c r="DRU1096" s="19"/>
      <c r="DRV1096" s="16"/>
      <c r="DSC1096" s="19"/>
      <c r="DSD1096" s="16"/>
      <c r="DSK1096" s="19"/>
      <c r="DSL1096" s="16"/>
      <c r="DSS1096" s="19"/>
      <c r="DST1096" s="16"/>
      <c r="DTA1096" s="19"/>
      <c r="DTB1096" s="16"/>
      <c r="DTI1096" s="19"/>
      <c r="DTJ1096" s="16"/>
      <c r="DTQ1096" s="19"/>
      <c r="DTR1096" s="16"/>
      <c r="DTY1096" s="19"/>
      <c r="DTZ1096" s="16"/>
      <c r="DUG1096" s="19"/>
      <c r="DUH1096" s="16"/>
      <c r="DUO1096" s="19"/>
      <c r="DUP1096" s="16"/>
      <c r="DUW1096" s="19"/>
      <c r="DUX1096" s="16"/>
      <c r="DVE1096" s="19"/>
      <c r="DVF1096" s="16"/>
      <c r="DVM1096" s="19"/>
      <c r="DVN1096" s="16"/>
      <c r="DVU1096" s="19"/>
      <c r="DVV1096" s="16"/>
      <c r="DWC1096" s="19"/>
      <c r="DWD1096" s="16"/>
      <c r="DWK1096" s="19"/>
      <c r="DWL1096" s="16"/>
      <c r="DWS1096" s="19"/>
      <c r="DWT1096" s="16"/>
      <c r="DXA1096" s="19"/>
      <c r="DXB1096" s="16"/>
      <c r="DXI1096" s="19"/>
      <c r="DXJ1096" s="16"/>
      <c r="DXQ1096" s="19"/>
      <c r="DXR1096" s="16"/>
      <c r="DXY1096" s="19"/>
      <c r="DXZ1096" s="16"/>
      <c r="DYG1096" s="19"/>
      <c r="DYH1096" s="16"/>
      <c r="DYO1096" s="19"/>
      <c r="DYP1096" s="16"/>
      <c r="DYW1096" s="19"/>
      <c r="DYX1096" s="16"/>
      <c r="DZE1096" s="19"/>
      <c r="DZF1096" s="16"/>
      <c r="DZM1096" s="19"/>
      <c r="DZN1096" s="16"/>
      <c r="DZU1096" s="19"/>
      <c r="DZV1096" s="16"/>
      <c r="EAC1096" s="19"/>
      <c r="EAD1096" s="16"/>
      <c r="EAK1096" s="19"/>
      <c r="EAL1096" s="16"/>
      <c r="EAS1096" s="19"/>
      <c r="EAT1096" s="16"/>
      <c r="EBA1096" s="19"/>
      <c r="EBB1096" s="16"/>
      <c r="EBI1096" s="19"/>
      <c r="EBJ1096" s="16"/>
      <c r="EBQ1096" s="19"/>
      <c r="EBR1096" s="16"/>
      <c r="EBY1096" s="19"/>
      <c r="EBZ1096" s="16"/>
      <c r="ECG1096" s="19"/>
      <c r="ECH1096" s="16"/>
      <c r="ECO1096" s="19"/>
      <c r="ECP1096" s="16"/>
      <c r="ECW1096" s="19"/>
      <c r="ECX1096" s="16"/>
      <c r="EDE1096" s="19"/>
      <c r="EDF1096" s="16"/>
      <c r="EDM1096" s="19"/>
      <c r="EDN1096" s="16"/>
      <c r="EDU1096" s="19"/>
      <c r="EDV1096" s="16"/>
      <c r="EEC1096" s="19"/>
      <c r="EED1096" s="16"/>
      <c r="EEK1096" s="19"/>
      <c r="EEL1096" s="16"/>
      <c r="EES1096" s="19"/>
      <c r="EET1096" s="16"/>
      <c r="EFA1096" s="19"/>
      <c r="EFB1096" s="16"/>
      <c r="EFI1096" s="19"/>
      <c r="EFJ1096" s="16"/>
      <c r="EFQ1096" s="19"/>
      <c r="EFR1096" s="16"/>
      <c r="EFY1096" s="19"/>
      <c r="EFZ1096" s="16"/>
      <c r="EGG1096" s="19"/>
      <c r="EGH1096" s="16"/>
      <c r="EGO1096" s="19"/>
      <c r="EGP1096" s="16"/>
      <c r="EGW1096" s="19"/>
      <c r="EGX1096" s="16"/>
      <c r="EHE1096" s="19"/>
      <c r="EHF1096" s="16"/>
      <c r="EHM1096" s="19"/>
      <c r="EHN1096" s="16"/>
      <c r="EHU1096" s="19"/>
      <c r="EHV1096" s="16"/>
      <c r="EIC1096" s="19"/>
      <c r="EID1096" s="16"/>
      <c r="EIK1096" s="19"/>
      <c r="EIL1096" s="16"/>
      <c r="EIS1096" s="19"/>
      <c r="EIT1096" s="16"/>
      <c r="EJA1096" s="19"/>
      <c r="EJB1096" s="16"/>
      <c r="EJI1096" s="19"/>
      <c r="EJJ1096" s="16"/>
      <c r="EJQ1096" s="19"/>
      <c r="EJR1096" s="16"/>
      <c r="EJY1096" s="19"/>
      <c r="EJZ1096" s="16"/>
      <c r="EKG1096" s="19"/>
      <c r="EKH1096" s="16"/>
      <c r="EKO1096" s="19"/>
      <c r="EKP1096" s="16"/>
      <c r="EKW1096" s="19"/>
      <c r="EKX1096" s="16"/>
      <c r="ELE1096" s="19"/>
      <c r="ELF1096" s="16"/>
      <c r="ELM1096" s="19"/>
      <c r="ELN1096" s="16"/>
      <c r="ELU1096" s="19"/>
      <c r="ELV1096" s="16"/>
      <c r="EMC1096" s="19"/>
      <c r="EMD1096" s="16"/>
      <c r="EMK1096" s="19"/>
      <c r="EML1096" s="16"/>
      <c r="EMS1096" s="19"/>
      <c r="EMT1096" s="16"/>
      <c r="ENA1096" s="19"/>
      <c r="ENB1096" s="16"/>
      <c r="ENI1096" s="19"/>
      <c r="ENJ1096" s="16"/>
      <c r="ENQ1096" s="19"/>
      <c r="ENR1096" s="16"/>
      <c r="ENY1096" s="19"/>
      <c r="ENZ1096" s="16"/>
      <c r="EOG1096" s="19"/>
      <c r="EOH1096" s="16"/>
      <c r="EOO1096" s="19"/>
      <c r="EOP1096" s="16"/>
      <c r="EOW1096" s="19"/>
      <c r="EOX1096" s="16"/>
      <c r="EPE1096" s="19"/>
      <c r="EPF1096" s="16"/>
      <c r="EPM1096" s="19"/>
      <c r="EPN1096" s="16"/>
      <c r="EPU1096" s="19"/>
      <c r="EPV1096" s="16"/>
      <c r="EQC1096" s="19"/>
      <c r="EQD1096" s="16"/>
      <c r="EQK1096" s="19"/>
      <c r="EQL1096" s="16"/>
      <c r="EQS1096" s="19"/>
      <c r="EQT1096" s="16"/>
      <c r="ERA1096" s="19"/>
      <c r="ERB1096" s="16"/>
      <c r="ERI1096" s="19"/>
      <c r="ERJ1096" s="16"/>
      <c r="ERQ1096" s="19"/>
      <c r="ERR1096" s="16"/>
      <c r="ERY1096" s="19"/>
      <c r="ERZ1096" s="16"/>
      <c r="ESG1096" s="19"/>
      <c r="ESH1096" s="16"/>
      <c r="ESO1096" s="19"/>
      <c r="ESP1096" s="16"/>
      <c r="ESW1096" s="19"/>
      <c r="ESX1096" s="16"/>
      <c r="ETE1096" s="19"/>
      <c r="ETF1096" s="16"/>
      <c r="ETM1096" s="19"/>
      <c r="ETN1096" s="16"/>
      <c r="ETU1096" s="19"/>
      <c r="ETV1096" s="16"/>
      <c r="EUC1096" s="19"/>
      <c r="EUD1096" s="16"/>
      <c r="EUK1096" s="19"/>
      <c r="EUL1096" s="16"/>
      <c r="EUS1096" s="19"/>
      <c r="EUT1096" s="16"/>
      <c r="EVA1096" s="19"/>
      <c r="EVB1096" s="16"/>
      <c r="EVI1096" s="19"/>
      <c r="EVJ1096" s="16"/>
      <c r="EVQ1096" s="19"/>
      <c r="EVR1096" s="16"/>
      <c r="EVY1096" s="19"/>
      <c r="EVZ1096" s="16"/>
      <c r="EWG1096" s="19"/>
      <c r="EWH1096" s="16"/>
      <c r="EWO1096" s="19"/>
      <c r="EWP1096" s="16"/>
      <c r="EWW1096" s="19"/>
      <c r="EWX1096" s="16"/>
      <c r="EXE1096" s="19"/>
      <c r="EXF1096" s="16"/>
      <c r="EXM1096" s="19"/>
      <c r="EXN1096" s="16"/>
      <c r="EXU1096" s="19"/>
      <c r="EXV1096" s="16"/>
      <c r="EYC1096" s="19"/>
      <c r="EYD1096" s="16"/>
      <c r="EYK1096" s="19"/>
      <c r="EYL1096" s="16"/>
      <c r="EYS1096" s="19"/>
      <c r="EYT1096" s="16"/>
      <c r="EZA1096" s="19"/>
      <c r="EZB1096" s="16"/>
      <c r="EZI1096" s="19"/>
      <c r="EZJ1096" s="16"/>
      <c r="EZQ1096" s="19"/>
      <c r="EZR1096" s="16"/>
      <c r="EZY1096" s="19"/>
      <c r="EZZ1096" s="16"/>
      <c r="FAG1096" s="19"/>
      <c r="FAH1096" s="16"/>
      <c r="FAO1096" s="19"/>
      <c r="FAP1096" s="16"/>
      <c r="FAW1096" s="19"/>
      <c r="FAX1096" s="16"/>
      <c r="FBE1096" s="19"/>
      <c r="FBF1096" s="16"/>
      <c r="FBM1096" s="19"/>
      <c r="FBN1096" s="16"/>
      <c r="FBU1096" s="19"/>
      <c r="FBV1096" s="16"/>
      <c r="FCC1096" s="19"/>
      <c r="FCD1096" s="16"/>
      <c r="FCK1096" s="19"/>
      <c r="FCL1096" s="16"/>
      <c r="FCS1096" s="19"/>
      <c r="FCT1096" s="16"/>
      <c r="FDA1096" s="19"/>
      <c r="FDB1096" s="16"/>
      <c r="FDI1096" s="19"/>
      <c r="FDJ1096" s="16"/>
      <c r="FDQ1096" s="19"/>
      <c r="FDR1096" s="16"/>
      <c r="FDY1096" s="19"/>
      <c r="FDZ1096" s="16"/>
      <c r="FEG1096" s="19"/>
      <c r="FEH1096" s="16"/>
      <c r="FEO1096" s="19"/>
      <c r="FEP1096" s="16"/>
      <c r="FEW1096" s="19"/>
      <c r="FEX1096" s="16"/>
      <c r="FFE1096" s="19"/>
      <c r="FFF1096" s="16"/>
      <c r="FFM1096" s="19"/>
      <c r="FFN1096" s="16"/>
      <c r="FFU1096" s="19"/>
      <c r="FFV1096" s="16"/>
      <c r="FGC1096" s="19"/>
      <c r="FGD1096" s="16"/>
      <c r="FGK1096" s="19"/>
      <c r="FGL1096" s="16"/>
      <c r="FGS1096" s="19"/>
      <c r="FGT1096" s="16"/>
      <c r="FHA1096" s="19"/>
      <c r="FHB1096" s="16"/>
      <c r="FHI1096" s="19"/>
      <c r="FHJ1096" s="16"/>
      <c r="FHQ1096" s="19"/>
      <c r="FHR1096" s="16"/>
      <c r="FHY1096" s="19"/>
      <c r="FHZ1096" s="16"/>
      <c r="FIG1096" s="19"/>
      <c r="FIH1096" s="16"/>
      <c r="FIO1096" s="19"/>
      <c r="FIP1096" s="16"/>
      <c r="FIW1096" s="19"/>
      <c r="FIX1096" s="16"/>
      <c r="FJE1096" s="19"/>
      <c r="FJF1096" s="16"/>
      <c r="FJM1096" s="19"/>
      <c r="FJN1096" s="16"/>
      <c r="FJU1096" s="19"/>
      <c r="FJV1096" s="16"/>
      <c r="FKC1096" s="19"/>
      <c r="FKD1096" s="16"/>
      <c r="FKK1096" s="19"/>
      <c r="FKL1096" s="16"/>
      <c r="FKS1096" s="19"/>
      <c r="FKT1096" s="16"/>
      <c r="FLA1096" s="19"/>
      <c r="FLB1096" s="16"/>
      <c r="FLI1096" s="19"/>
      <c r="FLJ1096" s="16"/>
      <c r="FLQ1096" s="19"/>
      <c r="FLR1096" s="16"/>
      <c r="FLY1096" s="19"/>
      <c r="FLZ1096" s="16"/>
      <c r="FMG1096" s="19"/>
      <c r="FMH1096" s="16"/>
      <c r="FMO1096" s="19"/>
      <c r="FMP1096" s="16"/>
      <c r="FMW1096" s="19"/>
      <c r="FMX1096" s="16"/>
      <c r="FNE1096" s="19"/>
      <c r="FNF1096" s="16"/>
      <c r="FNM1096" s="19"/>
      <c r="FNN1096" s="16"/>
      <c r="FNU1096" s="19"/>
      <c r="FNV1096" s="16"/>
      <c r="FOC1096" s="19"/>
      <c r="FOD1096" s="16"/>
      <c r="FOK1096" s="19"/>
      <c r="FOL1096" s="16"/>
      <c r="FOS1096" s="19"/>
      <c r="FOT1096" s="16"/>
      <c r="FPA1096" s="19"/>
      <c r="FPB1096" s="16"/>
      <c r="FPI1096" s="19"/>
      <c r="FPJ1096" s="16"/>
      <c r="FPQ1096" s="19"/>
      <c r="FPR1096" s="16"/>
      <c r="FPY1096" s="19"/>
      <c r="FPZ1096" s="16"/>
      <c r="FQG1096" s="19"/>
      <c r="FQH1096" s="16"/>
      <c r="FQO1096" s="19"/>
      <c r="FQP1096" s="16"/>
      <c r="FQW1096" s="19"/>
      <c r="FQX1096" s="16"/>
      <c r="FRE1096" s="19"/>
      <c r="FRF1096" s="16"/>
      <c r="FRM1096" s="19"/>
      <c r="FRN1096" s="16"/>
      <c r="FRU1096" s="19"/>
      <c r="FRV1096" s="16"/>
      <c r="FSC1096" s="19"/>
      <c r="FSD1096" s="16"/>
      <c r="FSK1096" s="19"/>
      <c r="FSL1096" s="16"/>
      <c r="FSS1096" s="19"/>
      <c r="FST1096" s="16"/>
      <c r="FTA1096" s="19"/>
      <c r="FTB1096" s="16"/>
      <c r="FTI1096" s="19"/>
      <c r="FTJ1096" s="16"/>
      <c r="FTQ1096" s="19"/>
      <c r="FTR1096" s="16"/>
      <c r="FTY1096" s="19"/>
      <c r="FTZ1096" s="16"/>
      <c r="FUG1096" s="19"/>
      <c r="FUH1096" s="16"/>
      <c r="FUO1096" s="19"/>
      <c r="FUP1096" s="16"/>
      <c r="FUW1096" s="19"/>
      <c r="FUX1096" s="16"/>
      <c r="FVE1096" s="19"/>
      <c r="FVF1096" s="16"/>
      <c r="FVM1096" s="19"/>
      <c r="FVN1096" s="16"/>
      <c r="FVU1096" s="19"/>
      <c r="FVV1096" s="16"/>
      <c r="FWC1096" s="19"/>
      <c r="FWD1096" s="16"/>
      <c r="FWK1096" s="19"/>
      <c r="FWL1096" s="16"/>
      <c r="FWS1096" s="19"/>
      <c r="FWT1096" s="16"/>
      <c r="FXA1096" s="19"/>
      <c r="FXB1096" s="16"/>
      <c r="FXI1096" s="19"/>
      <c r="FXJ1096" s="16"/>
      <c r="FXQ1096" s="19"/>
      <c r="FXR1096" s="16"/>
      <c r="FXY1096" s="19"/>
      <c r="FXZ1096" s="16"/>
      <c r="FYG1096" s="19"/>
      <c r="FYH1096" s="16"/>
      <c r="FYO1096" s="19"/>
      <c r="FYP1096" s="16"/>
      <c r="FYW1096" s="19"/>
      <c r="FYX1096" s="16"/>
      <c r="FZE1096" s="19"/>
      <c r="FZF1096" s="16"/>
      <c r="FZM1096" s="19"/>
      <c r="FZN1096" s="16"/>
      <c r="FZU1096" s="19"/>
      <c r="FZV1096" s="16"/>
      <c r="GAC1096" s="19"/>
      <c r="GAD1096" s="16"/>
      <c r="GAK1096" s="19"/>
      <c r="GAL1096" s="16"/>
      <c r="GAS1096" s="19"/>
      <c r="GAT1096" s="16"/>
      <c r="GBA1096" s="19"/>
      <c r="GBB1096" s="16"/>
      <c r="GBI1096" s="19"/>
      <c r="GBJ1096" s="16"/>
      <c r="GBQ1096" s="19"/>
      <c r="GBR1096" s="16"/>
      <c r="GBY1096" s="19"/>
      <c r="GBZ1096" s="16"/>
      <c r="GCG1096" s="19"/>
      <c r="GCH1096" s="16"/>
      <c r="GCO1096" s="19"/>
      <c r="GCP1096" s="16"/>
      <c r="GCW1096" s="19"/>
      <c r="GCX1096" s="16"/>
      <c r="GDE1096" s="19"/>
      <c r="GDF1096" s="16"/>
      <c r="GDM1096" s="19"/>
      <c r="GDN1096" s="16"/>
      <c r="GDU1096" s="19"/>
      <c r="GDV1096" s="16"/>
      <c r="GEC1096" s="19"/>
      <c r="GED1096" s="16"/>
      <c r="GEK1096" s="19"/>
      <c r="GEL1096" s="16"/>
      <c r="GES1096" s="19"/>
      <c r="GET1096" s="16"/>
      <c r="GFA1096" s="19"/>
      <c r="GFB1096" s="16"/>
      <c r="GFI1096" s="19"/>
      <c r="GFJ1096" s="16"/>
      <c r="GFQ1096" s="19"/>
      <c r="GFR1096" s="16"/>
      <c r="GFY1096" s="19"/>
      <c r="GFZ1096" s="16"/>
      <c r="GGG1096" s="19"/>
      <c r="GGH1096" s="16"/>
      <c r="GGO1096" s="19"/>
      <c r="GGP1096" s="16"/>
      <c r="GGW1096" s="19"/>
      <c r="GGX1096" s="16"/>
      <c r="GHE1096" s="19"/>
      <c r="GHF1096" s="16"/>
      <c r="GHM1096" s="19"/>
      <c r="GHN1096" s="16"/>
      <c r="GHU1096" s="19"/>
      <c r="GHV1096" s="16"/>
      <c r="GIC1096" s="19"/>
      <c r="GID1096" s="16"/>
      <c r="GIK1096" s="19"/>
      <c r="GIL1096" s="16"/>
      <c r="GIS1096" s="19"/>
      <c r="GIT1096" s="16"/>
      <c r="GJA1096" s="19"/>
      <c r="GJB1096" s="16"/>
      <c r="GJI1096" s="19"/>
      <c r="GJJ1096" s="16"/>
      <c r="GJQ1096" s="19"/>
      <c r="GJR1096" s="16"/>
      <c r="GJY1096" s="19"/>
      <c r="GJZ1096" s="16"/>
      <c r="GKG1096" s="19"/>
      <c r="GKH1096" s="16"/>
      <c r="GKO1096" s="19"/>
      <c r="GKP1096" s="16"/>
      <c r="GKW1096" s="19"/>
      <c r="GKX1096" s="16"/>
      <c r="GLE1096" s="19"/>
      <c r="GLF1096" s="16"/>
      <c r="GLM1096" s="19"/>
      <c r="GLN1096" s="16"/>
      <c r="GLU1096" s="19"/>
      <c r="GLV1096" s="16"/>
      <c r="GMC1096" s="19"/>
      <c r="GMD1096" s="16"/>
      <c r="GMK1096" s="19"/>
      <c r="GML1096" s="16"/>
      <c r="GMS1096" s="19"/>
      <c r="GMT1096" s="16"/>
      <c r="GNA1096" s="19"/>
      <c r="GNB1096" s="16"/>
      <c r="GNI1096" s="19"/>
      <c r="GNJ1096" s="16"/>
      <c r="GNQ1096" s="19"/>
      <c r="GNR1096" s="16"/>
      <c r="GNY1096" s="19"/>
      <c r="GNZ1096" s="16"/>
      <c r="GOG1096" s="19"/>
      <c r="GOH1096" s="16"/>
      <c r="GOO1096" s="19"/>
      <c r="GOP1096" s="16"/>
      <c r="GOW1096" s="19"/>
      <c r="GOX1096" s="16"/>
      <c r="GPE1096" s="19"/>
      <c r="GPF1096" s="16"/>
      <c r="GPM1096" s="19"/>
      <c r="GPN1096" s="16"/>
      <c r="GPU1096" s="19"/>
      <c r="GPV1096" s="16"/>
      <c r="GQC1096" s="19"/>
      <c r="GQD1096" s="16"/>
      <c r="GQK1096" s="19"/>
      <c r="GQL1096" s="16"/>
      <c r="GQS1096" s="19"/>
      <c r="GQT1096" s="16"/>
      <c r="GRA1096" s="19"/>
      <c r="GRB1096" s="16"/>
      <c r="GRI1096" s="19"/>
      <c r="GRJ1096" s="16"/>
      <c r="GRQ1096" s="19"/>
      <c r="GRR1096" s="16"/>
      <c r="GRY1096" s="19"/>
      <c r="GRZ1096" s="16"/>
      <c r="GSG1096" s="19"/>
      <c r="GSH1096" s="16"/>
      <c r="GSO1096" s="19"/>
      <c r="GSP1096" s="16"/>
      <c r="GSW1096" s="19"/>
      <c r="GSX1096" s="16"/>
      <c r="GTE1096" s="19"/>
      <c r="GTF1096" s="16"/>
      <c r="GTM1096" s="19"/>
      <c r="GTN1096" s="16"/>
      <c r="GTU1096" s="19"/>
      <c r="GTV1096" s="16"/>
      <c r="GUC1096" s="19"/>
      <c r="GUD1096" s="16"/>
      <c r="GUK1096" s="19"/>
      <c r="GUL1096" s="16"/>
      <c r="GUS1096" s="19"/>
      <c r="GUT1096" s="16"/>
      <c r="GVA1096" s="19"/>
      <c r="GVB1096" s="16"/>
      <c r="GVI1096" s="19"/>
      <c r="GVJ1096" s="16"/>
      <c r="GVQ1096" s="19"/>
      <c r="GVR1096" s="16"/>
      <c r="GVY1096" s="19"/>
      <c r="GVZ1096" s="16"/>
      <c r="GWG1096" s="19"/>
      <c r="GWH1096" s="16"/>
      <c r="GWO1096" s="19"/>
      <c r="GWP1096" s="16"/>
      <c r="GWW1096" s="19"/>
      <c r="GWX1096" s="16"/>
      <c r="GXE1096" s="19"/>
      <c r="GXF1096" s="16"/>
      <c r="GXM1096" s="19"/>
      <c r="GXN1096" s="16"/>
      <c r="GXU1096" s="19"/>
      <c r="GXV1096" s="16"/>
      <c r="GYC1096" s="19"/>
      <c r="GYD1096" s="16"/>
      <c r="GYK1096" s="19"/>
      <c r="GYL1096" s="16"/>
      <c r="GYS1096" s="19"/>
      <c r="GYT1096" s="16"/>
      <c r="GZA1096" s="19"/>
      <c r="GZB1096" s="16"/>
      <c r="GZI1096" s="19"/>
      <c r="GZJ1096" s="16"/>
      <c r="GZQ1096" s="19"/>
      <c r="GZR1096" s="16"/>
      <c r="GZY1096" s="19"/>
      <c r="GZZ1096" s="16"/>
      <c r="HAG1096" s="19"/>
      <c r="HAH1096" s="16"/>
      <c r="HAO1096" s="19"/>
      <c r="HAP1096" s="16"/>
      <c r="HAW1096" s="19"/>
      <c r="HAX1096" s="16"/>
      <c r="HBE1096" s="19"/>
      <c r="HBF1096" s="16"/>
      <c r="HBM1096" s="19"/>
      <c r="HBN1096" s="16"/>
      <c r="HBU1096" s="19"/>
      <c r="HBV1096" s="16"/>
      <c r="HCC1096" s="19"/>
      <c r="HCD1096" s="16"/>
      <c r="HCK1096" s="19"/>
      <c r="HCL1096" s="16"/>
      <c r="HCS1096" s="19"/>
      <c r="HCT1096" s="16"/>
      <c r="HDA1096" s="19"/>
      <c r="HDB1096" s="16"/>
      <c r="HDI1096" s="19"/>
      <c r="HDJ1096" s="16"/>
      <c r="HDQ1096" s="19"/>
      <c r="HDR1096" s="16"/>
      <c r="HDY1096" s="19"/>
      <c r="HDZ1096" s="16"/>
      <c r="HEG1096" s="19"/>
      <c r="HEH1096" s="16"/>
      <c r="HEO1096" s="19"/>
      <c r="HEP1096" s="16"/>
      <c r="HEW1096" s="19"/>
      <c r="HEX1096" s="16"/>
      <c r="HFE1096" s="19"/>
      <c r="HFF1096" s="16"/>
      <c r="HFM1096" s="19"/>
      <c r="HFN1096" s="16"/>
      <c r="HFU1096" s="19"/>
      <c r="HFV1096" s="16"/>
      <c r="HGC1096" s="19"/>
      <c r="HGD1096" s="16"/>
      <c r="HGK1096" s="19"/>
      <c r="HGL1096" s="16"/>
      <c r="HGS1096" s="19"/>
      <c r="HGT1096" s="16"/>
      <c r="HHA1096" s="19"/>
      <c r="HHB1096" s="16"/>
      <c r="HHI1096" s="19"/>
      <c r="HHJ1096" s="16"/>
      <c r="HHQ1096" s="19"/>
      <c r="HHR1096" s="16"/>
      <c r="HHY1096" s="19"/>
      <c r="HHZ1096" s="16"/>
      <c r="HIG1096" s="19"/>
      <c r="HIH1096" s="16"/>
      <c r="HIO1096" s="19"/>
      <c r="HIP1096" s="16"/>
      <c r="HIW1096" s="19"/>
      <c r="HIX1096" s="16"/>
      <c r="HJE1096" s="19"/>
      <c r="HJF1096" s="16"/>
      <c r="HJM1096" s="19"/>
      <c r="HJN1096" s="16"/>
      <c r="HJU1096" s="19"/>
      <c r="HJV1096" s="16"/>
      <c r="HKC1096" s="19"/>
      <c r="HKD1096" s="16"/>
      <c r="HKK1096" s="19"/>
      <c r="HKL1096" s="16"/>
      <c r="HKS1096" s="19"/>
      <c r="HKT1096" s="16"/>
      <c r="HLA1096" s="19"/>
      <c r="HLB1096" s="16"/>
      <c r="HLI1096" s="19"/>
      <c r="HLJ1096" s="16"/>
      <c r="HLQ1096" s="19"/>
      <c r="HLR1096" s="16"/>
      <c r="HLY1096" s="19"/>
      <c r="HLZ1096" s="16"/>
      <c r="HMG1096" s="19"/>
      <c r="HMH1096" s="16"/>
      <c r="HMO1096" s="19"/>
      <c r="HMP1096" s="16"/>
      <c r="HMW1096" s="19"/>
      <c r="HMX1096" s="16"/>
      <c r="HNE1096" s="19"/>
      <c r="HNF1096" s="16"/>
      <c r="HNM1096" s="19"/>
      <c r="HNN1096" s="16"/>
      <c r="HNU1096" s="19"/>
      <c r="HNV1096" s="16"/>
      <c r="HOC1096" s="19"/>
      <c r="HOD1096" s="16"/>
      <c r="HOK1096" s="19"/>
      <c r="HOL1096" s="16"/>
      <c r="HOS1096" s="19"/>
      <c r="HOT1096" s="16"/>
      <c r="HPA1096" s="19"/>
      <c r="HPB1096" s="16"/>
      <c r="HPI1096" s="19"/>
      <c r="HPJ1096" s="16"/>
      <c r="HPQ1096" s="19"/>
      <c r="HPR1096" s="16"/>
      <c r="HPY1096" s="19"/>
      <c r="HPZ1096" s="16"/>
      <c r="HQG1096" s="19"/>
      <c r="HQH1096" s="16"/>
      <c r="HQO1096" s="19"/>
      <c r="HQP1096" s="16"/>
      <c r="HQW1096" s="19"/>
      <c r="HQX1096" s="16"/>
      <c r="HRE1096" s="19"/>
      <c r="HRF1096" s="16"/>
      <c r="HRM1096" s="19"/>
      <c r="HRN1096" s="16"/>
      <c r="HRU1096" s="19"/>
      <c r="HRV1096" s="16"/>
      <c r="HSC1096" s="19"/>
      <c r="HSD1096" s="16"/>
      <c r="HSK1096" s="19"/>
      <c r="HSL1096" s="16"/>
      <c r="HSS1096" s="19"/>
      <c r="HST1096" s="16"/>
      <c r="HTA1096" s="19"/>
      <c r="HTB1096" s="16"/>
      <c r="HTI1096" s="19"/>
      <c r="HTJ1096" s="16"/>
      <c r="HTQ1096" s="19"/>
      <c r="HTR1096" s="16"/>
      <c r="HTY1096" s="19"/>
      <c r="HTZ1096" s="16"/>
      <c r="HUG1096" s="19"/>
      <c r="HUH1096" s="16"/>
      <c r="HUO1096" s="19"/>
      <c r="HUP1096" s="16"/>
      <c r="HUW1096" s="19"/>
      <c r="HUX1096" s="16"/>
      <c r="HVE1096" s="19"/>
      <c r="HVF1096" s="16"/>
      <c r="HVM1096" s="19"/>
      <c r="HVN1096" s="16"/>
      <c r="HVU1096" s="19"/>
      <c r="HVV1096" s="16"/>
      <c r="HWC1096" s="19"/>
      <c r="HWD1096" s="16"/>
      <c r="HWK1096" s="19"/>
      <c r="HWL1096" s="16"/>
      <c r="HWS1096" s="19"/>
      <c r="HWT1096" s="16"/>
      <c r="HXA1096" s="19"/>
      <c r="HXB1096" s="16"/>
      <c r="HXI1096" s="19"/>
      <c r="HXJ1096" s="16"/>
      <c r="HXQ1096" s="19"/>
      <c r="HXR1096" s="16"/>
      <c r="HXY1096" s="19"/>
      <c r="HXZ1096" s="16"/>
      <c r="HYG1096" s="19"/>
      <c r="HYH1096" s="16"/>
      <c r="HYO1096" s="19"/>
      <c r="HYP1096" s="16"/>
      <c r="HYW1096" s="19"/>
      <c r="HYX1096" s="16"/>
      <c r="HZE1096" s="19"/>
      <c r="HZF1096" s="16"/>
      <c r="HZM1096" s="19"/>
      <c r="HZN1096" s="16"/>
      <c r="HZU1096" s="19"/>
      <c r="HZV1096" s="16"/>
      <c r="IAC1096" s="19"/>
      <c r="IAD1096" s="16"/>
      <c r="IAK1096" s="19"/>
      <c r="IAL1096" s="16"/>
      <c r="IAS1096" s="19"/>
      <c r="IAT1096" s="16"/>
      <c r="IBA1096" s="19"/>
      <c r="IBB1096" s="16"/>
      <c r="IBI1096" s="19"/>
      <c r="IBJ1096" s="16"/>
      <c r="IBQ1096" s="19"/>
      <c r="IBR1096" s="16"/>
      <c r="IBY1096" s="19"/>
      <c r="IBZ1096" s="16"/>
      <c r="ICG1096" s="19"/>
      <c r="ICH1096" s="16"/>
      <c r="ICO1096" s="19"/>
      <c r="ICP1096" s="16"/>
      <c r="ICW1096" s="19"/>
      <c r="ICX1096" s="16"/>
      <c r="IDE1096" s="19"/>
      <c r="IDF1096" s="16"/>
      <c r="IDM1096" s="19"/>
      <c r="IDN1096" s="16"/>
      <c r="IDU1096" s="19"/>
      <c r="IDV1096" s="16"/>
      <c r="IEC1096" s="19"/>
      <c r="IED1096" s="16"/>
      <c r="IEK1096" s="19"/>
      <c r="IEL1096" s="16"/>
      <c r="IES1096" s="19"/>
      <c r="IET1096" s="16"/>
      <c r="IFA1096" s="19"/>
      <c r="IFB1096" s="16"/>
      <c r="IFI1096" s="19"/>
      <c r="IFJ1096" s="16"/>
      <c r="IFQ1096" s="19"/>
      <c r="IFR1096" s="16"/>
      <c r="IFY1096" s="19"/>
      <c r="IFZ1096" s="16"/>
      <c r="IGG1096" s="19"/>
      <c r="IGH1096" s="16"/>
      <c r="IGO1096" s="19"/>
      <c r="IGP1096" s="16"/>
      <c r="IGW1096" s="19"/>
      <c r="IGX1096" s="16"/>
      <c r="IHE1096" s="19"/>
      <c r="IHF1096" s="16"/>
      <c r="IHM1096" s="19"/>
      <c r="IHN1096" s="16"/>
      <c r="IHU1096" s="19"/>
      <c r="IHV1096" s="16"/>
      <c r="IIC1096" s="19"/>
      <c r="IID1096" s="16"/>
      <c r="IIK1096" s="19"/>
      <c r="IIL1096" s="16"/>
      <c r="IIS1096" s="19"/>
      <c r="IIT1096" s="16"/>
      <c r="IJA1096" s="19"/>
      <c r="IJB1096" s="16"/>
      <c r="IJI1096" s="19"/>
      <c r="IJJ1096" s="16"/>
      <c r="IJQ1096" s="19"/>
      <c r="IJR1096" s="16"/>
      <c r="IJY1096" s="19"/>
      <c r="IJZ1096" s="16"/>
      <c r="IKG1096" s="19"/>
      <c r="IKH1096" s="16"/>
      <c r="IKO1096" s="19"/>
      <c r="IKP1096" s="16"/>
      <c r="IKW1096" s="19"/>
      <c r="IKX1096" s="16"/>
      <c r="ILE1096" s="19"/>
      <c r="ILF1096" s="16"/>
      <c r="ILM1096" s="19"/>
      <c r="ILN1096" s="16"/>
      <c r="ILU1096" s="19"/>
      <c r="ILV1096" s="16"/>
      <c r="IMC1096" s="19"/>
      <c r="IMD1096" s="16"/>
      <c r="IMK1096" s="19"/>
      <c r="IML1096" s="16"/>
      <c r="IMS1096" s="19"/>
      <c r="IMT1096" s="16"/>
      <c r="INA1096" s="19"/>
      <c r="INB1096" s="16"/>
      <c r="INI1096" s="19"/>
      <c r="INJ1096" s="16"/>
      <c r="INQ1096" s="19"/>
      <c r="INR1096" s="16"/>
      <c r="INY1096" s="19"/>
      <c r="INZ1096" s="16"/>
      <c r="IOG1096" s="19"/>
      <c r="IOH1096" s="16"/>
      <c r="IOO1096" s="19"/>
      <c r="IOP1096" s="16"/>
      <c r="IOW1096" s="19"/>
      <c r="IOX1096" s="16"/>
      <c r="IPE1096" s="19"/>
      <c r="IPF1096" s="16"/>
      <c r="IPM1096" s="19"/>
      <c r="IPN1096" s="16"/>
      <c r="IPU1096" s="19"/>
      <c r="IPV1096" s="16"/>
      <c r="IQC1096" s="19"/>
      <c r="IQD1096" s="16"/>
      <c r="IQK1096" s="19"/>
      <c r="IQL1096" s="16"/>
      <c r="IQS1096" s="19"/>
      <c r="IQT1096" s="16"/>
      <c r="IRA1096" s="19"/>
      <c r="IRB1096" s="16"/>
      <c r="IRI1096" s="19"/>
      <c r="IRJ1096" s="16"/>
      <c r="IRQ1096" s="19"/>
      <c r="IRR1096" s="16"/>
      <c r="IRY1096" s="19"/>
      <c r="IRZ1096" s="16"/>
      <c r="ISG1096" s="19"/>
      <c r="ISH1096" s="16"/>
      <c r="ISO1096" s="19"/>
      <c r="ISP1096" s="16"/>
      <c r="ISW1096" s="19"/>
      <c r="ISX1096" s="16"/>
      <c r="ITE1096" s="19"/>
      <c r="ITF1096" s="16"/>
      <c r="ITM1096" s="19"/>
      <c r="ITN1096" s="16"/>
      <c r="ITU1096" s="19"/>
      <c r="ITV1096" s="16"/>
      <c r="IUC1096" s="19"/>
      <c r="IUD1096" s="16"/>
      <c r="IUK1096" s="19"/>
      <c r="IUL1096" s="16"/>
      <c r="IUS1096" s="19"/>
      <c r="IUT1096" s="16"/>
      <c r="IVA1096" s="19"/>
      <c r="IVB1096" s="16"/>
      <c r="IVI1096" s="19"/>
      <c r="IVJ1096" s="16"/>
      <c r="IVQ1096" s="19"/>
      <c r="IVR1096" s="16"/>
      <c r="IVY1096" s="19"/>
      <c r="IVZ1096" s="16"/>
      <c r="IWG1096" s="19"/>
      <c r="IWH1096" s="16"/>
      <c r="IWO1096" s="19"/>
      <c r="IWP1096" s="16"/>
      <c r="IWW1096" s="19"/>
      <c r="IWX1096" s="16"/>
      <c r="IXE1096" s="19"/>
      <c r="IXF1096" s="16"/>
      <c r="IXM1096" s="19"/>
      <c r="IXN1096" s="16"/>
      <c r="IXU1096" s="19"/>
      <c r="IXV1096" s="16"/>
      <c r="IYC1096" s="19"/>
      <c r="IYD1096" s="16"/>
      <c r="IYK1096" s="19"/>
      <c r="IYL1096" s="16"/>
      <c r="IYS1096" s="19"/>
      <c r="IYT1096" s="16"/>
      <c r="IZA1096" s="19"/>
      <c r="IZB1096" s="16"/>
      <c r="IZI1096" s="19"/>
      <c r="IZJ1096" s="16"/>
      <c r="IZQ1096" s="19"/>
      <c r="IZR1096" s="16"/>
      <c r="IZY1096" s="19"/>
      <c r="IZZ1096" s="16"/>
      <c r="JAG1096" s="19"/>
      <c r="JAH1096" s="16"/>
      <c r="JAO1096" s="19"/>
      <c r="JAP1096" s="16"/>
      <c r="JAW1096" s="19"/>
      <c r="JAX1096" s="16"/>
      <c r="JBE1096" s="19"/>
      <c r="JBF1096" s="16"/>
      <c r="JBM1096" s="19"/>
      <c r="JBN1096" s="16"/>
      <c r="JBU1096" s="19"/>
      <c r="JBV1096" s="16"/>
      <c r="JCC1096" s="19"/>
      <c r="JCD1096" s="16"/>
      <c r="JCK1096" s="19"/>
      <c r="JCL1096" s="16"/>
      <c r="JCS1096" s="19"/>
      <c r="JCT1096" s="16"/>
      <c r="JDA1096" s="19"/>
      <c r="JDB1096" s="16"/>
      <c r="JDI1096" s="19"/>
      <c r="JDJ1096" s="16"/>
      <c r="JDQ1096" s="19"/>
      <c r="JDR1096" s="16"/>
      <c r="JDY1096" s="19"/>
      <c r="JDZ1096" s="16"/>
      <c r="JEG1096" s="19"/>
      <c r="JEH1096" s="16"/>
      <c r="JEO1096" s="19"/>
      <c r="JEP1096" s="16"/>
      <c r="JEW1096" s="19"/>
      <c r="JEX1096" s="16"/>
      <c r="JFE1096" s="19"/>
      <c r="JFF1096" s="16"/>
      <c r="JFM1096" s="19"/>
      <c r="JFN1096" s="16"/>
      <c r="JFU1096" s="19"/>
      <c r="JFV1096" s="16"/>
      <c r="JGC1096" s="19"/>
      <c r="JGD1096" s="16"/>
      <c r="JGK1096" s="19"/>
      <c r="JGL1096" s="16"/>
      <c r="JGS1096" s="19"/>
      <c r="JGT1096" s="16"/>
      <c r="JHA1096" s="19"/>
      <c r="JHB1096" s="16"/>
      <c r="JHI1096" s="19"/>
      <c r="JHJ1096" s="16"/>
      <c r="JHQ1096" s="19"/>
      <c r="JHR1096" s="16"/>
      <c r="JHY1096" s="19"/>
      <c r="JHZ1096" s="16"/>
      <c r="JIG1096" s="19"/>
      <c r="JIH1096" s="16"/>
      <c r="JIO1096" s="19"/>
      <c r="JIP1096" s="16"/>
      <c r="JIW1096" s="19"/>
      <c r="JIX1096" s="16"/>
      <c r="JJE1096" s="19"/>
      <c r="JJF1096" s="16"/>
      <c r="JJM1096" s="19"/>
      <c r="JJN1096" s="16"/>
      <c r="JJU1096" s="19"/>
      <c r="JJV1096" s="16"/>
      <c r="JKC1096" s="19"/>
      <c r="JKD1096" s="16"/>
      <c r="JKK1096" s="19"/>
      <c r="JKL1096" s="16"/>
      <c r="JKS1096" s="19"/>
      <c r="JKT1096" s="16"/>
      <c r="JLA1096" s="19"/>
      <c r="JLB1096" s="16"/>
      <c r="JLI1096" s="19"/>
      <c r="JLJ1096" s="16"/>
      <c r="JLQ1096" s="19"/>
      <c r="JLR1096" s="16"/>
      <c r="JLY1096" s="19"/>
      <c r="JLZ1096" s="16"/>
      <c r="JMG1096" s="19"/>
      <c r="JMH1096" s="16"/>
      <c r="JMO1096" s="19"/>
      <c r="JMP1096" s="16"/>
      <c r="JMW1096" s="19"/>
      <c r="JMX1096" s="16"/>
      <c r="JNE1096" s="19"/>
      <c r="JNF1096" s="16"/>
      <c r="JNM1096" s="19"/>
      <c r="JNN1096" s="16"/>
      <c r="JNU1096" s="19"/>
      <c r="JNV1096" s="16"/>
      <c r="JOC1096" s="19"/>
      <c r="JOD1096" s="16"/>
      <c r="JOK1096" s="19"/>
      <c r="JOL1096" s="16"/>
      <c r="JOS1096" s="19"/>
      <c r="JOT1096" s="16"/>
      <c r="JPA1096" s="19"/>
      <c r="JPB1096" s="16"/>
      <c r="JPI1096" s="19"/>
      <c r="JPJ1096" s="16"/>
      <c r="JPQ1096" s="19"/>
      <c r="JPR1096" s="16"/>
      <c r="JPY1096" s="19"/>
      <c r="JPZ1096" s="16"/>
      <c r="JQG1096" s="19"/>
      <c r="JQH1096" s="16"/>
      <c r="JQO1096" s="19"/>
      <c r="JQP1096" s="16"/>
      <c r="JQW1096" s="19"/>
      <c r="JQX1096" s="16"/>
      <c r="JRE1096" s="19"/>
      <c r="JRF1096" s="16"/>
      <c r="JRM1096" s="19"/>
      <c r="JRN1096" s="16"/>
      <c r="JRU1096" s="19"/>
      <c r="JRV1096" s="16"/>
      <c r="JSC1096" s="19"/>
      <c r="JSD1096" s="16"/>
      <c r="JSK1096" s="19"/>
      <c r="JSL1096" s="16"/>
      <c r="JSS1096" s="19"/>
      <c r="JST1096" s="16"/>
      <c r="JTA1096" s="19"/>
      <c r="JTB1096" s="16"/>
      <c r="JTI1096" s="19"/>
      <c r="JTJ1096" s="16"/>
      <c r="JTQ1096" s="19"/>
      <c r="JTR1096" s="16"/>
      <c r="JTY1096" s="19"/>
      <c r="JTZ1096" s="16"/>
      <c r="JUG1096" s="19"/>
      <c r="JUH1096" s="16"/>
      <c r="JUO1096" s="19"/>
      <c r="JUP1096" s="16"/>
      <c r="JUW1096" s="19"/>
      <c r="JUX1096" s="16"/>
      <c r="JVE1096" s="19"/>
      <c r="JVF1096" s="16"/>
      <c r="JVM1096" s="19"/>
      <c r="JVN1096" s="16"/>
      <c r="JVU1096" s="19"/>
      <c r="JVV1096" s="16"/>
      <c r="JWC1096" s="19"/>
      <c r="JWD1096" s="16"/>
      <c r="JWK1096" s="19"/>
      <c r="JWL1096" s="16"/>
      <c r="JWS1096" s="19"/>
      <c r="JWT1096" s="16"/>
      <c r="JXA1096" s="19"/>
      <c r="JXB1096" s="16"/>
      <c r="JXI1096" s="19"/>
      <c r="JXJ1096" s="16"/>
      <c r="JXQ1096" s="19"/>
      <c r="JXR1096" s="16"/>
      <c r="JXY1096" s="19"/>
      <c r="JXZ1096" s="16"/>
      <c r="JYG1096" s="19"/>
      <c r="JYH1096" s="16"/>
      <c r="JYO1096" s="19"/>
      <c r="JYP1096" s="16"/>
      <c r="JYW1096" s="19"/>
      <c r="JYX1096" s="16"/>
      <c r="JZE1096" s="19"/>
      <c r="JZF1096" s="16"/>
      <c r="JZM1096" s="19"/>
      <c r="JZN1096" s="16"/>
      <c r="JZU1096" s="19"/>
      <c r="JZV1096" s="16"/>
      <c r="KAC1096" s="19"/>
      <c r="KAD1096" s="16"/>
      <c r="KAK1096" s="19"/>
      <c r="KAL1096" s="16"/>
      <c r="KAS1096" s="19"/>
      <c r="KAT1096" s="16"/>
      <c r="KBA1096" s="19"/>
      <c r="KBB1096" s="16"/>
      <c r="KBI1096" s="19"/>
      <c r="KBJ1096" s="16"/>
      <c r="KBQ1096" s="19"/>
      <c r="KBR1096" s="16"/>
      <c r="KBY1096" s="19"/>
      <c r="KBZ1096" s="16"/>
      <c r="KCG1096" s="19"/>
      <c r="KCH1096" s="16"/>
      <c r="KCO1096" s="19"/>
      <c r="KCP1096" s="16"/>
      <c r="KCW1096" s="19"/>
      <c r="KCX1096" s="16"/>
      <c r="KDE1096" s="19"/>
      <c r="KDF1096" s="16"/>
      <c r="KDM1096" s="19"/>
      <c r="KDN1096" s="16"/>
      <c r="KDU1096" s="19"/>
      <c r="KDV1096" s="16"/>
      <c r="KEC1096" s="19"/>
      <c r="KED1096" s="16"/>
      <c r="KEK1096" s="19"/>
      <c r="KEL1096" s="16"/>
      <c r="KES1096" s="19"/>
      <c r="KET1096" s="16"/>
      <c r="KFA1096" s="19"/>
      <c r="KFB1096" s="16"/>
      <c r="KFI1096" s="19"/>
      <c r="KFJ1096" s="16"/>
      <c r="KFQ1096" s="19"/>
      <c r="KFR1096" s="16"/>
      <c r="KFY1096" s="19"/>
      <c r="KFZ1096" s="16"/>
      <c r="KGG1096" s="19"/>
      <c r="KGH1096" s="16"/>
      <c r="KGO1096" s="19"/>
      <c r="KGP1096" s="16"/>
      <c r="KGW1096" s="19"/>
      <c r="KGX1096" s="16"/>
      <c r="KHE1096" s="19"/>
      <c r="KHF1096" s="16"/>
      <c r="KHM1096" s="19"/>
      <c r="KHN1096" s="16"/>
      <c r="KHU1096" s="19"/>
      <c r="KHV1096" s="16"/>
      <c r="KIC1096" s="19"/>
      <c r="KID1096" s="16"/>
      <c r="KIK1096" s="19"/>
      <c r="KIL1096" s="16"/>
      <c r="KIS1096" s="19"/>
      <c r="KIT1096" s="16"/>
      <c r="KJA1096" s="19"/>
      <c r="KJB1096" s="16"/>
      <c r="KJI1096" s="19"/>
      <c r="KJJ1096" s="16"/>
      <c r="KJQ1096" s="19"/>
      <c r="KJR1096" s="16"/>
      <c r="KJY1096" s="19"/>
      <c r="KJZ1096" s="16"/>
      <c r="KKG1096" s="19"/>
      <c r="KKH1096" s="16"/>
      <c r="KKO1096" s="19"/>
      <c r="KKP1096" s="16"/>
      <c r="KKW1096" s="19"/>
      <c r="KKX1096" s="16"/>
      <c r="KLE1096" s="19"/>
      <c r="KLF1096" s="16"/>
      <c r="KLM1096" s="19"/>
      <c r="KLN1096" s="16"/>
      <c r="KLU1096" s="19"/>
      <c r="KLV1096" s="16"/>
      <c r="KMC1096" s="19"/>
      <c r="KMD1096" s="16"/>
      <c r="KMK1096" s="19"/>
      <c r="KML1096" s="16"/>
      <c r="KMS1096" s="19"/>
      <c r="KMT1096" s="16"/>
      <c r="KNA1096" s="19"/>
      <c r="KNB1096" s="16"/>
      <c r="KNI1096" s="19"/>
      <c r="KNJ1096" s="16"/>
      <c r="KNQ1096" s="19"/>
      <c r="KNR1096" s="16"/>
      <c r="KNY1096" s="19"/>
      <c r="KNZ1096" s="16"/>
      <c r="KOG1096" s="19"/>
      <c r="KOH1096" s="16"/>
      <c r="KOO1096" s="19"/>
      <c r="KOP1096" s="16"/>
      <c r="KOW1096" s="19"/>
      <c r="KOX1096" s="16"/>
      <c r="KPE1096" s="19"/>
      <c r="KPF1096" s="16"/>
      <c r="KPM1096" s="19"/>
      <c r="KPN1096" s="16"/>
      <c r="KPU1096" s="19"/>
      <c r="KPV1096" s="16"/>
      <c r="KQC1096" s="19"/>
      <c r="KQD1096" s="16"/>
      <c r="KQK1096" s="19"/>
      <c r="KQL1096" s="16"/>
      <c r="KQS1096" s="19"/>
      <c r="KQT1096" s="16"/>
      <c r="KRA1096" s="19"/>
      <c r="KRB1096" s="16"/>
      <c r="KRI1096" s="19"/>
      <c r="KRJ1096" s="16"/>
      <c r="KRQ1096" s="19"/>
      <c r="KRR1096" s="16"/>
      <c r="KRY1096" s="19"/>
      <c r="KRZ1096" s="16"/>
      <c r="KSG1096" s="19"/>
      <c r="KSH1096" s="16"/>
      <c r="KSO1096" s="19"/>
      <c r="KSP1096" s="16"/>
      <c r="KSW1096" s="19"/>
      <c r="KSX1096" s="16"/>
      <c r="KTE1096" s="19"/>
      <c r="KTF1096" s="16"/>
      <c r="KTM1096" s="19"/>
      <c r="KTN1096" s="16"/>
      <c r="KTU1096" s="19"/>
      <c r="KTV1096" s="16"/>
      <c r="KUC1096" s="19"/>
      <c r="KUD1096" s="16"/>
      <c r="KUK1096" s="19"/>
      <c r="KUL1096" s="16"/>
      <c r="KUS1096" s="19"/>
      <c r="KUT1096" s="16"/>
      <c r="KVA1096" s="19"/>
      <c r="KVB1096" s="16"/>
      <c r="KVI1096" s="19"/>
      <c r="KVJ1096" s="16"/>
      <c r="KVQ1096" s="19"/>
      <c r="KVR1096" s="16"/>
      <c r="KVY1096" s="19"/>
      <c r="KVZ1096" s="16"/>
      <c r="KWG1096" s="19"/>
      <c r="KWH1096" s="16"/>
      <c r="KWO1096" s="19"/>
      <c r="KWP1096" s="16"/>
      <c r="KWW1096" s="19"/>
      <c r="KWX1096" s="16"/>
      <c r="KXE1096" s="19"/>
      <c r="KXF1096" s="16"/>
      <c r="KXM1096" s="19"/>
      <c r="KXN1096" s="16"/>
      <c r="KXU1096" s="19"/>
      <c r="KXV1096" s="16"/>
      <c r="KYC1096" s="19"/>
      <c r="KYD1096" s="16"/>
      <c r="KYK1096" s="19"/>
      <c r="KYL1096" s="16"/>
      <c r="KYS1096" s="19"/>
      <c r="KYT1096" s="16"/>
      <c r="KZA1096" s="19"/>
      <c r="KZB1096" s="16"/>
      <c r="KZI1096" s="19"/>
      <c r="KZJ1096" s="16"/>
      <c r="KZQ1096" s="19"/>
      <c r="KZR1096" s="16"/>
      <c r="KZY1096" s="19"/>
      <c r="KZZ1096" s="16"/>
      <c r="LAG1096" s="19"/>
      <c r="LAH1096" s="16"/>
      <c r="LAO1096" s="19"/>
      <c r="LAP1096" s="16"/>
      <c r="LAW1096" s="19"/>
      <c r="LAX1096" s="16"/>
      <c r="LBE1096" s="19"/>
      <c r="LBF1096" s="16"/>
      <c r="LBM1096" s="19"/>
      <c r="LBN1096" s="16"/>
      <c r="LBU1096" s="19"/>
      <c r="LBV1096" s="16"/>
      <c r="LCC1096" s="19"/>
      <c r="LCD1096" s="16"/>
      <c r="LCK1096" s="19"/>
      <c r="LCL1096" s="16"/>
      <c r="LCS1096" s="19"/>
      <c r="LCT1096" s="16"/>
      <c r="LDA1096" s="19"/>
      <c r="LDB1096" s="16"/>
      <c r="LDI1096" s="19"/>
      <c r="LDJ1096" s="16"/>
      <c r="LDQ1096" s="19"/>
      <c r="LDR1096" s="16"/>
      <c r="LDY1096" s="19"/>
      <c r="LDZ1096" s="16"/>
      <c r="LEG1096" s="19"/>
      <c r="LEH1096" s="16"/>
      <c r="LEO1096" s="19"/>
      <c r="LEP1096" s="16"/>
      <c r="LEW1096" s="19"/>
      <c r="LEX1096" s="16"/>
      <c r="LFE1096" s="19"/>
      <c r="LFF1096" s="16"/>
      <c r="LFM1096" s="19"/>
      <c r="LFN1096" s="16"/>
      <c r="LFU1096" s="19"/>
      <c r="LFV1096" s="16"/>
      <c r="LGC1096" s="19"/>
      <c r="LGD1096" s="16"/>
      <c r="LGK1096" s="19"/>
      <c r="LGL1096" s="16"/>
      <c r="LGS1096" s="19"/>
      <c r="LGT1096" s="16"/>
      <c r="LHA1096" s="19"/>
      <c r="LHB1096" s="16"/>
      <c r="LHI1096" s="19"/>
      <c r="LHJ1096" s="16"/>
      <c r="LHQ1096" s="19"/>
      <c r="LHR1096" s="16"/>
      <c r="LHY1096" s="19"/>
      <c r="LHZ1096" s="16"/>
      <c r="LIG1096" s="19"/>
      <c r="LIH1096" s="16"/>
      <c r="LIO1096" s="19"/>
      <c r="LIP1096" s="16"/>
      <c r="LIW1096" s="19"/>
      <c r="LIX1096" s="16"/>
      <c r="LJE1096" s="19"/>
      <c r="LJF1096" s="16"/>
      <c r="LJM1096" s="19"/>
      <c r="LJN1096" s="16"/>
      <c r="LJU1096" s="19"/>
      <c r="LJV1096" s="16"/>
      <c r="LKC1096" s="19"/>
      <c r="LKD1096" s="16"/>
      <c r="LKK1096" s="19"/>
      <c r="LKL1096" s="16"/>
      <c r="LKS1096" s="19"/>
      <c r="LKT1096" s="16"/>
      <c r="LLA1096" s="19"/>
      <c r="LLB1096" s="16"/>
      <c r="LLI1096" s="19"/>
      <c r="LLJ1096" s="16"/>
      <c r="LLQ1096" s="19"/>
      <c r="LLR1096" s="16"/>
      <c r="LLY1096" s="19"/>
      <c r="LLZ1096" s="16"/>
      <c r="LMG1096" s="19"/>
      <c r="LMH1096" s="16"/>
      <c r="LMO1096" s="19"/>
      <c r="LMP1096" s="16"/>
      <c r="LMW1096" s="19"/>
      <c r="LMX1096" s="16"/>
      <c r="LNE1096" s="19"/>
      <c r="LNF1096" s="16"/>
      <c r="LNM1096" s="19"/>
      <c r="LNN1096" s="16"/>
      <c r="LNU1096" s="19"/>
      <c r="LNV1096" s="16"/>
      <c r="LOC1096" s="19"/>
      <c r="LOD1096" s="16"/>
      <c r="LOK1096" s="19"/>
      <c r="LOL1096" s="16"/>
      <c r="LOS1096" s="19"/>
      <c r="LOT1096" s="16"/>
      <c r="LPA1096" s="19"/>
      <c r="LPB1096" s="16"/>
      <c r="LPI1096" s="19"/>
      <c r="LPJ1096" s="16"/>
      <c r="LPQ1096" s="19"/>
      <c r="LPR1096" s="16"/>
      <c r="LPY1096" s="19"/>
      <c r="LPZ1096" s="16"/>
      <c r="LQG1096" s="19"/>
      <c r="LQH1096" s="16"/>
      <c r="LQO1096" s="19"/>
      <c r="LQP1096" s="16"/>
      <c r="LQW1096" s="19"/>
      <c r="LQX1096" s="16"/>
      <c r="LRE1096" s="19"/>
      <c r="LRF1096" s="16"/>
      <c r="LRM1096" s="19"/>
      <c r="LRN1096" s="16"/>
      <c r="LRU1096" s="19"/>
      <c r="LRV1096" s="16"/>
      <c r="LSC1096" s="19"/>
      <c r="LSD1096" s="16"/>
      <c r="LSK1096" s="19"/>
      <c r="LSL1096" s="16"/>
      <c r="LSS1096" s="19"/>
      <c r="LST1096" s="16"/>
      <c r="LTA1096" s="19"/>
      <c r="LTB1096" s="16"/>
      <c r="LTI1096" s="19"/>
      <c r="LTJ1096" s="16"/>
      <c r="LTQ1096" s="19"/>
      <c r="LTR1096" s="16"/>
      <c r="LTY1096" s="19"/>
      <c r="LTZ1096" s="16"/>
      <c r="LUG1096" s="19"/>
      <c r="LUH1096" s="16"/>
      <c r="LUO1096" s="19"/>
      <c r="LUP1096" s="16"/>
      <c r="LUW1096" s="19"/>
      <c r="LUX1096" s="16"/>
      <c r="LVE1096" s="19"/>
      <c r="LVF1096" s="16"/>
      <c r="LVM1096" s="19"/>
      <c r="LVN1096" s="16"/>
      <c r="LVU1096" s="19"/>
      <c r="LVV1096" s="16"/>
      <c r="LWC1096" s="19"/>
      <c r="LWD1096" s="16"/>
      <c r="LWK1096" s="19"/>
      <c r="LWL1096" s="16"/>
      <c r="LWS1096" s="19"/>
      <c r="LWT1096" s="16"/>
      <c r="LXA1096" s="19"/>
      <c r="LXB1096" s="16"/>
      <c r="LXI1096" s="19"/>
      <c r="LXJ1096" s="16"/>
      <c r="LXQ1096" s="19"/>
      <c r="LXR1096" s="16"/>
      <c r="LXY1096" s="19"/>
      <c r="LXZ1096" s="16"/>
      <c r="LYG1096" s="19"/>
      <c r="LYH1096" s="16"/>
      <c r="LYO1096" s="19"/>
      <c r="LYP1096" s="16"/>
      <c r="LYW1096" s="19"/>
      <c r="LYX1096" s="16"/>
      <c r="LZE1096" s="19"/>
      <c r="LZF1096" s="16"/>
      <c r="LZM1096" s="19"/>
      <c r="LZN1096" s="16"/>
      <c r="LZU1096" s="19"/>
      <c r="LZV1096" s="16"/>
      <c r="MAC1096" s="19"/>
      <c r="MAD1096" s="16"/>
      <c r="MAK1096" s="19"/>
      <c r="MAL1096" s="16"/>
      <c r="MAS1096" s="19"/>
      <c r="MAT1096" s="16"/>
      <c r="MBA1096" s="19"/>
      <c r="MBB1096" s="16"/>
      <c r="MBI1096" s="19"/>
      <c r="MBJ1096" s="16"/>
      <c r="MBQ1096" s="19"/>
      <c r="MBR1096" s="16"/>
      <c r="MBY1096" s="19"/>
      <c r="MBZ1096" s="16"/>
      <c r="MCG1096" s="19"/>
      <c r="MCH1096" s="16"/>
      <c r="MCO1096" s="19"/>
      <c r="MCP1096" s="16"/>
      <c r="MCW1096" s="19"/>
      <c r="MCX1096" s="16"/>
      <c r="MDE1096" s="19"/>
      <c r="MDF1096" s="16"/>
      <c r="MDM1096" s="19"/>
      <c r="MDN1096" s="16"/>
      <c r="MDU1096" s="19"/>
      <c r="MDV1096" s="16"/>
      <c r="MEC1096" s="19"/>
      <c r="MED1096" s="16"/>
      <c r="MEK1096" s="19"/>
      <c r="MEL1096" s="16"/>
      <c r="MES1096" s="19"/>
      <c r="MET1096" s="16"/>
      <c r="MFA1096" s="19"/>
      <c r="MFB1096" s="16"/>
      <c r="MFI1096" s="19"/>
      <c r="MFJ1096" s="16"/>
      <c r="MFQ1096" s="19"/>
      <c r="MFR1096" s="16"/>
      <c r="MFY1096" s="19"/>
      <c r="MFZ1096" s="16"/>
      <c r="MGG1096" s="19"/>
      <c r="MGH1096" s="16"/>
      <c r="MGO1096" s="19"/>
      <c r="MGP1096" s="16"/>
      <c r="MGW1096" s="19"/>
      <c r="MGX1096" s="16"/>
      <c r="MHE1096" s="19"/>
      <c r="MHF1096" s="16"/>
      <c r="MHM1096" s="19"/>
      <c r="MHN1096" s="16"/>
      <c r="MHU1096" s="19"/>
      <c r="MHV1096" s="16"/>
      <c r="MIC1096" s="19"/>
      <c r="MID1096" s="16"/>
      <c r="MIK1096" s="19"/>
      <c r="MIL1096" s="16"/>
      <c r="MIS1096" s="19"/>
      <c r="MIT1096" s="16"/>
      <c r="MJA1096" s="19"/>
      <c r="MJB1096" s="16"/>
      <c r="MJI1096" s="19"/>
      <c r="MJJ1096" s="16"/>
      <c r="MJQ1096" s="19"/>
      <c r="MJR1096" s="16"/>
      <c r="MJY1096" s="19"/>
      <c r="MJZ1096" s="16"/>
      <c r="MKG1096" s="19"/>
      <c r="MKH1096" s="16"/>
      <c r="MKO1096" s="19"/>
      <c r="MKP1096" s="16"/>
      <c r="MKW1096" s="19"/>
      <c r="MKX1096" s="16"/>
      <c r="MLE1096" s="19"/>
      <c r="MLF1096" s="16"/>
      <c r="MLM1096" s="19"/>
      <c r="MLN1096" s="16"/>
      <c r="MLU1096" s="19"/>
      <c r="MLV1096" s="16"/>
      <c r="MMC1096" s="19"/>
      <c r="MMD1096" s="16"/>
      <c r="MMK1096" s="19"/>
      <c r="MML1096" s="16"/>
      <c r="MMS1096" s="19"/>
      <c r="MMT1096" s="16"/>
      <c r="MNA1096" s="19"/>
      <c r="MNB1096" s="16"/>
      <c r="MNI1096" s="19"/>
      <c r="MNJ1096" s="16"/>
      <c r="MNQ1096" s="19"/>
      <c r="MNR1096" s="16"/>
      <c r="MNY1096" s="19"/>
      <c r="MNZ1096" s="16"/>
      <c r="MOG1096" s="19"/>
      <c r="MOH1096" s="16"/>
      <c r="MOO1096" s="19"/>
      <c r="MOP1096" s="16"/>
      <c r="MOW1096" s="19"/>
      <c r="MOX1096" s="16"/>
      <c r="MPE1096" s="19"/>
      <c r="MPF1096" s="16"/>
      <c r="MPM1096" s="19"/>
      <c r="MPN1096" s="16"/>
      <c r="MPU1096" s="19"/>
      <c r="MPV1096" s="16"/>
      <c r="MQC1096" s="19"/>
      <c r="MQD1096" s="16"/>
      <c r="MQK1096" s="19"/>
      <c r="MQL1096" s="16"/>
      <c r="MQS1096" s="19"/>
      <c r="MQT1096" s="16"/>
      <c r="MRA1096" s="19"/>
      <c r="MRB1096" s="16"/>
      <c r="MRI1096" s="19"/>
      <c r="MRJ1096" s="16"/>
      <c r="MRQ1096" s="19"/>
      <c r="MRR1096" s="16"/>
      <c r="MRY1096" s="19"/>
      <c r="MRZ1096" s="16"/>
      <c r="MSG1096" s="19"/>
      <c r="MSH1096" s="16"/>
      <c r="MSO1096" s="19"/>
      <c r="MSP1096" s="16"/>
      <c r="MSW1096" s="19"/>
      <c r="MSX1096" s="16"/>
      <c r="MTE1096" s="19"/>
      <c r="MTF1096" s="16"/>
      <c r="MTM1096" s="19"/>
      <c r="MTN1096" s="16"/>
      <c r="MTU1096" s="19"/>
      <c r="MTV1096" s="16"/>
      <c r="MUC1096" s="19"/>
      <c r="MUD1096" s="16"/>
      <c r="MUK1096" s="19"/>
      <c r="MUL1096" s="16"/>
      <c r="MUS1096" s="19"/>
      <c r="MUT1096" s="16"/>
      <c r="MVA1096" s="19"/>
      <c r="MVB1096" s="16"/>
      <c r="MVI1096" s="19"/>
      <c r="MVJ1096" s="16"/>
      <c r="MVQ1096" s="19"/>
      <c r="MVR1096" s="16"/>
      <c r="MVY1096" s="19"/>
      <c r="MVZ1096" s="16"/>
      <c r="MWG1096" s="19"/>
      <c r="MWH1096" s="16"/>
      <c r="MWO1096" s="19"/>
      <c r="MWP1096" s="16"/>
      <c r="MWW1096" s="19"/>
      <c r="MWX1096" s="16"/>
      <c r="MXE1096" s="19"/>
      <c r="MXF1096" s="16"/>
      <c r="MXM1096" s="19"/>
      <c r="MXN1096" s="16"/>
      <c r="MXU1096" s="19"/>
      <c r="MXV1096" s="16"/>
      <c r="MYC1096" s="19"/>
      <c r="MYD1096" s="16"/>
      <c r="MYK1096" s="19"/>
      <c r="MYL1096" s="16"/>
      <c r="MYS1096" s="19"/>
      <c r="MYT1096" s="16"/>
      <c r="MZA1096" s="19"/>
      <c r="MZB1096" s="16"/>
      <c r="MZI1096" s="19"/>
      <c r="MZJ1096" s="16"/>
      <c r="MZQ1096" s="19"/>
      <c r="MZR1096" s="16"/>
      <c r="MZY1096" s="19"/>
      <c r="MZZ1096" s="16"/>
      <c r="NAG1096" s="19"/>
      <c r="NAH1096" s="16"/>
      <c r="NAO1096" s="19"/>
      <c r="NAP1096" s="16"/>
      <c r="NAW1096" s="19"/>
      <c r="NAX1096" s="16"/>
      <c r="NBE1096" s="19"/>
      <c r="NBF1096" s="16"/>
      <c r="NBM1096" s="19"/>
      <c r="NBN1096" s="16"/>
      <c r="NBU1096" s="19"/>
      <c r="NBV1096" s="16"/>
      <c r="NCC1096" s="19"/>
      <c r="NCD1096" s="16"/>
      <c r="NCK1096" s="19"/>
      <c r="NCL1096" s="16"/>
      <c r="NCS1096" s="19"/>
      <c r="NCT1096" s="16"/>
      <c r="NDA1096" s="19"/>
      <c r="NDB1096" s="16"/>
      <c r="NDI1096" s="19"/>
      <c r="NDJ1096" s="16"/>
      <c r="NDQ1096" s="19"/>
      <c r="NDR1096" s="16"/>
      <c r="NDY1096" s="19"/>
      <c r="NDZ1096" s="16"/>
      <c r="NEG1096" s="19"/>
      <c r="NEH1096" s="16"/>
      <c r="NEO1096" s="19"/>
      <c r="NEP1096" s="16"/>
      <c r="NEW1096" s="19"/>
      <c r="NEX1096" s="16"/>
      <c r="NFE1096" s="19"/>
      <c r="NFF1096" s="16"/>
      <c r="NFM1096" s="19"/>
      <c r="NFN1096" s="16"/>
      <c r="NFU1096" s="19"/>
      <c r="NFV1096" s="16"/>
      <c r="NGC1096" s="19"/>
      <c r="NGD1096" s="16"/>
      <c r="NGK1096" s="19"/>
      <c r="NGL1096" s="16"/>
      <c r="NGS1096" s="19"/>
      <c r="NGT1096" s="16"/>
      <c r="NHA1096" s="19"/>
      <c r="NHB1096" s="16"/>
      <c r="NHI1096" s="19"/>
      <c r="NHJ1096" s="16"/>
      <c r="NHQ1096" s="19"/>
      <c r="NHR1096" s="16"/>
      <c r="NHY1096" s="19"/>
      <c r="NHZ1096" s="16"/>
      <c r="NIG1096" s="19"/>
      <c r="NIH1096" s="16"/>
      <c r="NIO1096" s="19"/>
      <c r="NIP1096" s="16"/>
      <c r="NIW1096" s="19"/>
      <c r="NIX1096" s="16"/>
      <c r="NJE1096" s="19"/>
      <c r="NJF1096" s="16"/>
      <c r="NJM1096" s="19"/>
      <c r="NJN1096" s="16"/>
      <c r="NJU1096" s="19"/>
      <c r="NJV1096" s="16"/>
      <c r="NKC1096" s="19"/>
      <c r="NKD1096" s="16"/>
      <c r="NKK1096" s="19"/>
      <c r="NKL1096" s="16"/>
      <c r="NKS1096" s="19"/>
      <c r="NKT1096" s="16"/>
      <c r="NLA1096" s="19"/>
      <c r="NLB1096" s="16"/>
      <c r="NLI1096" s="19"/>
      <c r="NLJ1096" s="16"/>
      <c r="NLQ1096" s="19"/>
      <c r="NLR1096" s="16"/>
      <c r="NLY1096" s="19"/>
      <c r="NLZ1096" s="16"/>
      <c r="NMG1096" s="19"/>
      <c r="NMH1096" s="16"/>
      <c r="NMO1096" s="19"/>
      <c r="NMP1096" s="16"/>
      <c r="NMW1096" s="19"/>
      <c r="NMX1096" s="16"/>
      <c r="NNE1096" s="19"/>
      <c r="NNF1096" s="16"/>
      <c r="NNM1096" s="19"/>
      <c r="NNN1096" s="16"/>
      <c r="NNU1096" s="19"/>
      <c r="NNV1096" s="16"/>
      <c r="NOC1096" s="19"/>
      <c r="NOD1096" s="16"/>
      <c r="NOK1096" s="19"/>
      <c r="NOL1096" s="16"/>
      <c r="NOS1096" s="19"/>
      <c r="NOT1096" s="16"/>
      <c r="NPA1096" s="19"/>
      <c r="NPB1096" s="16"/>
      <c r="NPI1096" s="19"/>
      <c r="NPJ1096" s="16"/>
      <c r="NPQ1096" s="19"/>
      <c r="NPR1096" s="16"/>
      <c r="NPY1096" s="19"/>
      <c r="NPZ1096" s="16"/>
      <c r="NQG1096" s="19"/>
      <c r="NQH1096" s="16"/>
      <c r="NQO1096" s="19"/>
      <c r="NQP1096" s="16"/>
      <c r="NQW1096" s="19"/>
      <c r="NQX1096" s="16"/>
      <c r="NRE1096" s="19"/>
      <c r="NRF1096" s="16"/>
      <c r="NRM1096" s="19"/>
      <c r="NRN1096" s="16"/>
      <c r="NRU1096" s="19"/>
      <c r="NRV1096" s="16"/>
      <c r="NSC1096" s="19"/>
      <c r="NSD1096" s="16"/>
      <c r="NSK1096" s="19"/>
      <c r="NSL1096" s="16"/>
      <c r="NSS1096" s="19"/>
      <c r="NST1096" s="16"/>
      <c r="NTA1096" s="19"/>
      <c r="NTB1096" s="16"/>
      <c r="NTI1096" s="19"/>
      <c r="NTJ1096" s="16"/>
      <c r="NTQ1096" s="19"/>
      <c r="NTR1096" s="16"/>
      <c r="NTY1096" s="19"/>
      <c r="NTZ1096" s="16"/>
      <c r="NUG1096" s="19"/>
      <c r="NUH1096" s="16"/>
      <c r="NUO1096" s="19"/>
      <c r="NUP1096" s="16"/>
      <c r="NUW1096" s="19"/>
      <c r="NUX1096" s="16"/>
      <c r="NVE1096" s="19"/>
      <c r="NVF1096" s="16"/>
      <c r="NVM1096" s="19"/>
      <c r="NVN1096" s="16"/>
      <c r="NVU1096" s="19"/>
      <c r="NVV1096" s="16"/>
      <c r="NWC1096" s="19"/>
      <c r="NWD1096" s="16"/>
      <c r="NWK1096" s="19"/>
      <c r="NWL1096" s="16"/>
      <c r="NWS1096" s="19"/>
      <c r="NWT1096" s="16"/>
      <c r="NXA1096" s="19"/>
      <c r="NXB1096" s="16"/>
      <c r="NXI1096" s="19"/>
      <c r="NXJ1096" s="16"/>
      <c r="NXQ1096" s="19"/>
      <c r="NXR1096" s="16"/>
      <c r="NXY1096" s="19"/>
      <c r="NXZ1096" s="16"/>
      <c r="NYG1096" s="19"/>
      <c r="NYH1096" s="16"/>
      <c r="NYO1096" s="19"/>
      <c r="NYP1096" s="16"/>
      <c r="NYW1096" s="19"/>
      <c r="NYX1096" s="16"/>
      <c r="NZE1096" s="19"/>
      <c r="NZF1096" s="16"/>
      <c r="NZM1096" s="19"/>
      <c r="NZN1096" s="16"/>
      <c r="NZU1096" s="19"/>
      <c r="NZV1096" s="16"/>
      <c r="OAC1096" s="19"/>
      <c r="OAD1096" s="16"/>
      <c r="OAK1096" s="19"/>
      <c r="OAL1096" s="16"/>
      <c r="OAS1096" s="19"/>
      <c r="OAT1096" s="16"/>
      <c r="OBA1096" s="19"/>
      <c r="OBB1096" s="16"/>
      <c r="OBI1096" s="19"/>
      <c r="OBJ1096" s="16"/>
      <c r="OBQ1096" s="19"/>
      <c r="OBR1096" s="16"/>
      <c r="OBY1096" s="19"/>
      <c r="OBZ1096" s="16"/>
      <c r="OCG1096" s="19"/>
      <c r="OCH1096" s="16"/>
      <c r="OCO1096" s="19"/>
      <c r="OCP1096" s="16"/>
      <c r="OCW1096" s="19"/>
      <c r="OCX1096" s="16"/>
      <c r="ODE1096" s="19"/>
      <c r="ODF1096" s="16"/>
      <c r="ODM1096" s="19"/>
      <c r="ODN1096" s="16"/>
      <c r="ODU1096" s="19"/>
      <c r="ODV1096" s="16"/>
      <c r="OEC1096" s="19"/>
      <c r="OED1096" s="16"/>
      <c r="OEK1096" s="19"/>
      <c r="OEL1096" s="16"/>
      <c r="OES1096" s="19"/>
      <c r="OET1096" s="16"/>
      <c r="OFA1096" s="19"/>
      <c r="OFB1096" s="16"/>
      <c r="OFI1096" s="19"/>
      <c r="OFJ1096" s="16"/>
      <c r="OFQ1096" s="19"/>
      <c r="OFR1096" s="16"/>
      <c r="OFY1096" s="19"/>
      <c r="OFZ1096" s="16"/>
      <c r="OGG1096" s="19"/>
      <c r="OGH1096" s="16"/>
      <c r="OGO1096" s="19"/>
      <c r="OGP1096" s="16"/>
      <c r="OGW1096" s="19"/>
      <c r="OGX1096" s="16"/>
      <c r="OHE1096" s="19"/>
      <c r="OHF1096" s="16"/>
      <c r="OHM1096" s="19"/>
      <c r="OHN1096" s="16"/>
      <c r="OHU1096" s="19"/>
      <c r="OHV1096" s="16"/>
      <c r="OIC1096" s="19"/>
      <c r="OID1096" s="16"/>
      <c r="OIK1096" s="19"/>
      <c r="OIL1096" s="16"/>
      <c r="OIS1096" s="19"/>
      <c r="OIT1096" s="16"/>
      <c r="OJA1096" s="19"/>
      <c r="OJB1096" s="16"/>
      <c r="OJI1096" s="19"/>
      <c r="OJJ1096" s="16"/>
      <c r="OJQ1096" s="19"/>
      <c r="OJR1096" s="16"/>
      <c r="OJY1096" s="19"/>
      <c r="OJZ1096" s="16"/>
      <c r="OKG1096" s="19"/>
      <c r="OKH1096" s="16"/>
      <c r="OKO1096" s="19"/>
      <c r="OKP1096" s="16"/>
      <c r="OKW1096" s="19"/>
      <c r="OKX1096" s="16"/>
      <c r="OLE1096" s="19"/>
      <c r="OLF1096" s="16"/>
      <c r="OLM1096" s="19"/>
      <c r="OLN1096" s="16"/>
      <c r="OLU1096" s="19"/>
      <c r="OLV1096" s="16"/>
      <c r="OMC1096" s="19"/>
      <c r="OMD1096" s="16"/>
      <c r="OMK1096" s="19"/>
      <c r="OML1096" s="16"/>
      <c r="OMS1096" s="19"/>
      <c r="OMT1096" s="16"/>
      <c r="ONA1096" s="19"/>
      <c r="ONB1096" s="16"/>
      <c r="ONI1096" s="19"/>
      <c r="ONJ1096" s="16"/>
      <c r="ONQ1096" s="19"/>
      <c r="ONR1096" s="16"/>
      <c r="ONY1096" s="19"/>
      <c r="ONZ1096" s="16"/>
      <c r="OOG1096" s="19"/>
      <c r="OOH1096" s="16"/>
      <c r="OOO1096" s="19"/>
      <c r="OOP1096" s="16"/>
      <c r="OOW1096" s="19"/>
      <c r="OOX1096" s="16"/>
      <c r="OPE1096" s="19"/>
      <c r="OPF1096" s="16"/>
      <c r="OPM1096" s="19"/>
      <c r="OPN1096" s="16"/>
      <c r="OPU1096" s="19"/>
      <c r="OPV1096" s="16"/>
      <c r="OQC1096" s="19"/>
      <c r="OQD1096" s="16"/>
      <c r="OQK1096" s="19"/>
      <c r="OQL1096" s="16"/>
      <c r="OQS1096" s="19"/>
      <c r="OQT1096" s="16"/>
      <c r="ORA1096" s="19"/>
      <c r="ORB1096" s="16"/>
      <c r="ORI1096" s="19"/>
      <c r="ORJ1096" s="16"/>
      <c r="ORQ1096" s="19"/>
      <c r="ORR1096" s="16"/>
      <c r="ORY1096" s="19"/>
      <c r="ORZ1096" s="16"/>
      <c r="OSG1096" s="19"/>
      <c r="OSH1096" s="16"/>
      <c r="OSO1096" s="19"/>
      <c r="OSP1096" s="16"/>
      <c r="OSW1096" s="19"/>
      <c r="OSX1096" s="16"/>
      <c r="OTE1096" s="19"/>
      <c r="OTF1096" s="16"/>
      <c r="OTM1096" s="19"/>
      <c r="OTN1096" s="16"/>
      <c r="OTU1096" s="19"/>
      <c r="OTV1096" s="16"/>
      <c r="OUC1096" s="19"/>
      <c r="OUD1096" s="16"/>
      <c r="OUK1096" s="19"/>
      <c r="OUL1096" s="16"/>
      <c r="OUS1096" s="19"/>
      <c r="OUT1096" s="16"/>
      <c r="OVA1096" s="19"/>
      <c r="OVB1096" s="16"/>
      <c r="OVI1096" s="19"/>
      <c r="OVJ1096" s="16"/>
      <c r="OVQ1096" s="19"/>
      <c r="OVR1096" s="16"/>
      <c r="OVY1096" s="19"/>
      <c r="OVZ1096" s="16"/>
      <c r="OWG1096" s="19"/>
      <c r="OWH1096" s="16"/>
      <c r="OWO1096" s="19"/>
      <c r="OWP1096" s="16"/>
      <c r="OWW1096" s="19"/>
      <c r="OWX1096" s="16"/>
      <c r="OXE1096" s="19"/>
      <c r="OXF1096" s="16"/>
      <c r="OXM1096" s="19"/>
      <c r="OXN1096" s="16"/>
      <c r="OXU1096" s="19"/>
      <c r="OXV1096" s="16"/>
      <c r="OYC1096" s="19"/>
      <c r="OYD1096" s="16"/>
      <c r="OYK1096" s="19"/>
      <c r="OYL1096" s="16"/>
      <c r="OYS1096" s="19"/>
      <c r="OYT1096" s="16"/>
      <c r="OZA1096" s="19"/>
      <c r="OZB1096" s="16"/>
      <c r="OZI1096" s="19"/>
      <c r="OZJ1096" s="16"/>
      <c r="OZQ1096" s="19"/>
      <c r="OZR1096" s="16"/>
      <c r="OZY1096" s="19"/>
      <c r="OZZ1096" s="16"/>
      <c r="PAG1096" s="19"/>
      <c r="PAH1096" s="16"/>
      <c r="PAO1096" s="19"/>
      <c r="PAP1096" s="16"/>
      <c r="PAW1096" s="19"/>
      <c r="PAX1096" s="16"/>
      <c r="PBE1096" s="19"/>
      <c r="PBF1096" s="16"/>
      <c r="PBM1096" s="19"/>
      <c r="PBN1096" s="16"/>
      <c r="PBU1096" s="19"/>
      <c r="PBV1096" s="16"/>
      <c r="PCC1096" s="19"/>
      <c r="PCD1096" s="16"/>
      <c r="PCK1096" s="19"/>
      <c r="PCL1096" s="16"/>
      <c r="PCS1096" s="19"/>
      <c r="PCT1096" s="16"/>
      <c r="PDA1096" s="19"/>
      <c r="PDB1096" s="16"/>
      <c r="PDI1096" s="19"/>
      <c r="PDJ1096" s="16"/>
      <c r="PDQ1096" s="19"/>
      <c r="PDR1096" s="16"/>
      <c r="PDY1096" s="19"/>
      <c r="PDZ1096" s="16"/>
      <c r="PEG1096" s="19"/>
      <c r="PEH1096" s="16"/>
      <c r="PEO1096" s="19"/>
      <c r="PEP1096" s="16"/>
      <c r="PEW1096" s="19"/>
      <c r="PEX1096" s="16"/>
      <c r="PFE1096" s="19"/>
      <c r="PFF1096" s="16"/>
      <c r="PFM1096" s="19"/>
      <c r="PFN1096" s="16"/>
      <c r="PFU1096" s="19"/>
      <c r="PFV1096" s="16"/>
      <c r="PGC1096" s="19"/>
      <c r="PGD1096" s="16"/>
      <c r="PGK1096" s="19"/>
      <c r="PGL1096" s="16"/>
      <c r="PGS1096" s="19"/>
      <c r="PGT1096" s="16"/>
      <c r="PHA1096" s="19"/>
      <c r="PHB1096" s="16"/>
      <c r="PHI1096" s="19"/>
      <c r="PHJ1096" s="16"/>
      <c r="PHQ1096" s="19"/>
      <c r="PHR1096" s="16"/>
      <c r="PHY1096" s="19"/>
      <c r="PHZ1096" s="16"/>
      <c r="PIG1096" s="19"/>
      <c r="PIH1096" s="16"/>
      <c r="PIO1096" s="19"/>
      <c r="PIP1096" s="16"/>
      <c r="PIW1096" s="19"/>
      <c r="PIX1096" s="16"/>
      <c r="PJE1096" s="19"/>
      <c r="PJF1096" s="16"/>
      <c r="PJM1096" s="19"/>
      <c r="PJN1096" s="16"/>
      <c r="PJU1096" s="19"/>
      <c r="PJV1096" s="16"/>
      <c r="PKC1096" s="19"/>
      <c r="PKD1096" s="16"/>
      <c r="PKK1096" s="19"/>
      <c r="PKL1096" s="16"/>
      <c r="PKS1096" s="19"/>
      <c r="PKT1096" s="16"/>
      <c r="PLA1096" s="19"/>
      <c r="PLB1096" s="16"/>
      <c r="PLI1096" s="19"/>
      <c r="PLJ1096" s="16"/>
      <c r="PLQ1096" s="19"/>
      <c r="PLR1096" s="16"/>
      <c r="PLY1096" s="19"/>
      <c r="PLZ1096" s="16"/>
      <c r="PMG1096" s="19"/>
      <c r="PMH1096" s="16"/>
      <c r="PMO1096" s="19"/>
      <c r="PMP1096" s="16"/>
      <c r="PMW1096" s="19"/>
      <c r="PMX1096" s="16"/>
      <c r="PNE1096" s="19"/>
      <c r="PNF1096" s="16"/>
      <c r="PNM1096" s="19"/>
      <c r="PNN1096" s="16"/>
      <c r="PNU1096" s="19"/>
      <c r="PNV1096" s="16"/>
      <c r="POC1096" s="19"/>
      <c r="POD1096" s="16"/>
      <c r="POK1096" s="19"/>
      <c r="POL1096" s="16"/>
      <c r="POS1096" s="19"/>
      <c r="POT1096" s="16"/>
      <c r="PPA1096" s="19"/>
      <c r="PPB1096" s="16"/>
      <c r="PPI1096" s="19"/>
      <c r="PPJ1096" s="16"/>
      <c r="PPQ1096" s="19"/>
      <c r="PPR1096" s="16"/>
      <c r="PPY1096" s="19"/>
      <c r="PPZ1096" s="16"/>
      <c r="PQG1096" s="19"/>
      <c r="PQH1096" s="16"/>
      <c r="PQO1096" s="19"/>
      <c r="PQP1096" s="16"/>
      <c r="PQW1096" s="19"/>
      <c r="PQX1096" s="16"/>
      <c r="PRE1096" s="19"/>
      <c r="PRF1096" s="16"/>
      <c r="PRM1096" s="19"/>
      <c r="PRN1096" s="16"/>
      <c r="PRU1096" s="19"/>
      <c r="PRV1096" s="16"/>
      <c r="PSC1096" s="19"/>
      <c r="PSD1096" s="16"/>
      <c r="PSK1096" s="19"/>
      <c r="PSL1096" s="16"/>
      <c r="PSS1096" s="19"/>
      <c r="PST1096" s="16"/>
      <c r="PTA1096" s="19"/>
      <c r="PTB1096" s="16"/>
      <c r="PTI1096" s="19"/>
      <c r="PTJ1096" s="16"/>
      <c r="PTQ1096" s="19"/>
      <c r="PTR1096" s="16"/>
      <c r="PTY1096" s="19"/>
      <c r="PTZ1096" s="16"/>
      <c r="PUG1096" s="19"/>
      <c r="PUH1096" s="16"/>
      <c r="PUO1096" s="19"/>
      <c r="PUP1096" s="16"/>
      <c r="PUW1096" s="19"/>
      <c r="PUX1096" s="16"/>
      <c r="PVE1096" s="19"/>
      <c r="PVF1096" s="16"/>
      <c r="PVM1096" s="19"/>
      <c r="PVN1096" s="16"/>
      <c r="PVU1096" s="19"/>
      <c r="PVV1096" s="16"/>
      <c r="PWC1096" s="19"/>
      <c r="PWD1096" s="16"/>
      <c r="PWK1096" s="19"/>
      <c r="PWL1096" s="16"/>
      <c r="PWS1096" s="19"/>
      <c r="PWT1096" s="16"/>
      <c r="PXA1096" s="19"/>
      <c r="PXB1096" s="16"/>
      <c r="PXI1096" s="19"/>
      <c r="PXJ1096" s="16"/>
      <c r="PXQ1096" s="19"/>
      <c r="PXR1096" s="16"/>
      <c r="PXY1096" s="19"/>
      <c r="PXZ1096" s="16"/>
      <c r="PYG1096" s="19"/>
      <c r="PYH1096" s="16"/>
      <c r="PYO1096" s="19"/>
      <c r="PYP1096" s="16"/>
      <c r="PYW1096" s="19"/>
      <c r="PYX1096" s="16"/>
      <c r="PZE1096" s="19"/>
      <c r="PZF1096" s="16"/>
      <c r="PZM1096" s="19"/>
      <c r="PZN1096" s="16"/>
      <c r="PZU1096" s="19"/>
      <c r="PZV1096" s="16"/>
      <c r="QAC1096" s="19"/>
      <c r="QAD1096" s="16"/>
      <c r="QAK1096" s="19"/>
      <c r="QAL1096" s="16"/>
      <c r="QAS1096" s="19"/>
      <c r="QAT1096" s="16"/>
      <c r="QBA1096" s="19"/>
      <c r="QBB1096" s="16"/>
      <c r="QBI1096" s="19"/>
      <c r="QBJ1096" s="16"/>
      <c r="QBQ1096" s="19"/>
      <c r="QBR1096" s="16"/>
      <c r="QBY1096" s="19"/>
      <c r="QBZ1096" s="16"/>
      <c r="QCG1096" s="19"/>
      <c r="QCH1096" s="16"/>
      <c r="QCO1096" s="19"/>
      <c r="QCP1096" s="16"/>
      <c r="QCW1096" s="19"/>
      <c r="QCX1096" s="16"/>
      <c r="QDE1096" s="19"/>
      <c r="QDF1096" s="16"/>
      <c r="QDM1096" s="19"/>
      <c r="QDN1096" s="16"/>
      <c r="QDU1096" s="19"/>
      <c r="QDV1096" s="16"/>
      <c r="QEC1096" s="19"/>
      <c r="QED1096" s="16"/>
      <c r="QEK1096" s="19"/>
      <c r="QEL1096" s="16"/>
      <c r="QES1096" s="19"/>
      <c r="QET1096" s="16"/>
      <c r="QFA1096" s="19"/>
      <c r="QFB1096" s="16"/>
      <c r="QFI1096" s="19"/>
      <c r="QFJ1096" s="16"/>
      <c r="QFQ1096" s="19"/>
      <c r="QFR1096" s="16"/>
      <c r="QFY1096" s="19"/>
      <c r="QFZ1096" s="16"/>
      <c r="QGG1096" s="19"/>
      <c r="QGH1096" s="16"/>
      <c r="QGO1096" s="19"/>
      <c r="QGP1096" s="16"/>
      <c r="QGW1096" s="19"/>
      <c r="QGX1096" s="16"/>
      <c r="QHE1096" s="19"/>
      <c r="QHF1096" s="16"/>
      <c r="QHM1096" s="19"/>
      <c r="QHN1096" s="16"/>
      <c r="QHU1096" s="19"/>
      <c r="QHV1096" s="16"/>
      <c r="QIC1096" s="19"/>
      <c r="QID1096" s="16"/>
      <c r="QIK1096" s="19"/>
      <c r="QIL1096" s="16"/>
      <c r="QIS1096" s="19"/>
      <c r="QIT1096" s="16"/>
      <c r="QJA1096" s="19"/>
      <c r="QJB1096" s="16"/>
      <c r="QJI1096" s="19"/>
      <c r="QJJ1096" s="16"/>
      <c r="QJQ1096" s="19"/>
      <c r="QJR1096" s="16"/>
      <c r="QJY1096" s="19"/>
      <c r="QJZ1096" s="16"/>
      <c r="QKG1096" s="19"/>
      <c r="QKH1096" s="16"/>
      <c r="QKO1096" s="19"/>
      <c r="QKP1096" s="16"/>
      <c r="QKW1096" s="19"/>
      <c r="QKX1096" s="16"/>
      <c r="QLE1096" s="19"/>
      <c r="QLF1096" s="16"/>
      <c r="QLM1096" s="19"/>
      <c r="QLN1096" s="16"/>
      <c r="QLU1096" s="19"/>
      <c r="QLV1096" s="16"/>
      <c r="QMC1096" s="19"/>
      <c r="QMD1096" s="16"/>
      <c r="QMK1096" s="19"/>
      <c r="QML1096" s="16"/>
      <c r="QMS1096" s="19"/>
      <c r="QMT1096" s="16"/>
      <c r="QNA1096" s="19"/>
      <c r="QNB1096" s="16"/>
      <c r="QNI1096" s="19"/>
      <c r="QNJ1096" s="16"/>
      <c r="QNQ1096" s="19"/>
      <c r="QNR1096" s="16"/>
      <c r="QNY1096" s="19"/>
      <c r="QNZ1096" s="16"/>
      <c r="QOG1096" s="19"/>
      <c r="QOH1096" s="16"/>
      <c r="QOO1096" s="19"/>
      <c r="QOP1096" s="16"/>
      <c r="QOW1096" s="19"/>
      <c r="QOX1096" s="16"/>
      <c r="QPE1096" s="19"/>
      <c r="QPF1096" s="16"/>
      <c r="QPM1096" s="19"/>
      <c r="QPN1096" s="16"/>
      <c r="QPU1096" s="19"/>
      <c r="QPV1096" s="16"/>
      <c r="QQC1096" s="19"/>
      <c r="QQD1096" s="16"/>
      <c r="QQK1096" s="19"/>
      <c r="QQL1096" s="16"/>
      <c r="QQS1096" s="19"/>
      <c r="QQT1096" s="16"/>
      <c r="QRA1096" s="19"/>
      <c r="QRB1096" s="16"/>
      <c r="QRI1096" s="19"/>
      <c r="QRJ1096" s="16"/>
      <c r="QRQ1096" s="19"/>
      <c r="QRR1096" s="16"/>
      <c r="QRY1096" s="19"/>
      <c r="QRZ1096" s="16"/>
      <c r="QSG1096" s="19"/>
      <c r="QSH1096" s="16"/>
      <c r="QSO1096" s="19"/>
      <c r="QSP1096" s="16"/>
      <c r="QSW1096" s="19"/>
      <c r="QSX1096" s="16"/>
      <c r="QTE1096" s="19"/>
      <c r="QTF1096" s="16"/>
      <c r="QTM1096" s="19"/>
      <c r="QTN1096" s="16"/>
      <c r="QTU1096" s="19"/>
      <c r="QTV1096" s="16"/>
      <c r="QUC1096" s="19"/>
      <c r="QUD1096" s="16"/>
      <c r="QUK1096" s="19"/>
      <c r="QUL1096" s="16"/>
      <c r="QUS1096" s="19"/>
      <c r="QUT1096" s="16"/>
      <c r="QVA1096" s="19"/>
      <c r="QVB1096" s="16"/>
      <c r="QVI1096" s="19"/>
      <c r="QVJ1096" s="16"/>
      <c r="QVQ1096" s="19"/>
      <c r="QVR1096" s="16"/>
      <c r="QVY1096" s="19"/>
      <c r="QVZ1096" s="16"/>
      <c r="QWG1096" s="19"/>
      <c r="QWH1096" s="16"/>
      <c r="QWO1096" s="19"/>
      <c r="QWP1096" s="16"/>
      <c r="QWW1096" s="19"/>
      <c r="QWX1096" s="16"/>
      <c r="QXE1096" s="19"/>
      <c r="QXF1096" s="16"/>
      <c r="QXM1096" s="19"/>
      <c r="QXN1096" s="16"/>
      <c r="QXU1096" s="19"/>
      <c r="QXV1096" s="16"/>
      <c r="QYC1096" s="19"/>
      <c r="QYD1096" s="16"/>
      <c r="QYK1096" s="19"/>
      <c r="QYL1096" s="16"/>
      <c r="QYS1096" s="19"/>
      <c r="QYT1096" s="16"/>
      <c r="QZA1096" s="19"/>
      <c r="QZB1096" s="16"/>
      <c r="QZI1096" s="19"/>
      <c r="QZJ1096" s="16"/>
      <c r="QZQ1096" s="19"/>
      <c r="QZR1096" s="16"/>
      <c r="QZY1096" s="19"/>
      <c r="QZZ1096" s="16"/>
      <c r="RAG1096" s="19"/>
      <c r="RAH1096" s="16"/>
      <c r="RAO1096" s="19"/>
      <c r="RAP1096" s="16"/>
      <c r="RAW1096" s="19"/>
      <c r="RAX1096" s="16"/>
      <c r="RBE1096" s="19"/>
      <c r="RBF1096" s="16"/>
      <c r="RBM1096" s="19"/>
      <c r="RBN1096" s="16"/>
      <c r="RBU1096" s="19"/>
      <c r="RBV1096" s="16"/>
      <c r="RCC1096" s="19"/>
      <c r="RCD1096" s="16"/>
      <c r="RCK1096" s="19"/>
      <c r="RCL1096" s="16"/>
      <c r="RCS1096" s="19"/>
      <c r="RCT1096" s="16"/>
      <c r="RDA1096" s="19"/>
      <c r="RDB1096" s="16"/>
      <c r="RDI1096" s="19"/>
      <c r="RDJ1096" s="16"/>
      <c r="RDQ1096" s="19"/>
      <c r="RDR1096" s="16"/>
      <c r="RDY1096" s="19"/>
      <c r="RDZ1096" s="16"/>
      <c r="REG1096" s="19"/>
      <c r="REH1096" s="16"/>
      <c r="REO1096" s="19"/>
      <c r="REP1096" s="16"/>
      <c r="REW1096" s="19"/>
      <c r="REX1096" s="16"/>
      <c r="RFE1096" s="19"/>
      <c r="RFF1096" s="16"/>
      <c r="RFM1096" s="19"/>
      <c r="RFN1096" s="16"/>
      <c r="RFU1096" s="19"/>
      <c r="RFV1096" s="16"/>
      <c r="RGC1096" s="19"/>
      <c r="RGD1096" s="16"/>
      <c r="RGK1096" s="19"/>
      <c r="RGL1096" s="16"/>
      <c r="RGS1096" s="19"/>
      <c r="RGT1096" s="16"/>
      <c r="RHA1096" s="19"/>
      <c r="RHB1096" s="16"/>
      <c r="RHI1096" s="19"/>
      <c r="RHJ1096" s="16"/>
      <c r="RHQ1096" s="19"/>
      <c r="RHR1096" s="16"/>
      <c r="RHY1096" s="19"/>
      <c r="RHZ1096" s="16"/>
      <c r="RIG1096" s="19"/>
      <c r="RIH1096" s="16"/>
      <c r="RIO1096" s="19"/>
      <c r="RIP1096" s="16"/>
      <c r="RIW1096" s="19"/>
      <c r="RIX1096" s="16"/>
      <c r="RJE1096" s="19"/>
      <c r="RJF1096" s="16"/>
      <c r="RJM1096" s="19"/>
      <c r="RJN1096" s="16"/>
      <c r="RJU1096" s="19"/>
      <c r="RJV1096" s="16"/>
      <c r="RKC1096" s="19"/>
      <c r="RKD1096" s="16"/>
      <c r="RKK1096" s="19"/>
      <c r="RKL1096" s="16"/>
      <c r="RKS1096" s="19"/>
      <c r="RKT1096" s="16"/>
      <c r="RLA1096" s="19"/>
      <c r="RLB1096" s="16"/>
      <c r="RLI1096" s="19"/>
      <c r="RLJ1096" s="16"/>
      <c r="RLQ1096" s="19"/>
      <c r="RLR1096" s="16"/>
      <c r="RLY1096" s="19"/>
      <c r="RLZ1096" s="16"/>
      <c r="RMG1096" s="19"/>
      <c r="RMH1096" s="16"/>
      <c r="RMO1096" s="19"/>
      <c r="RMP1096" s="16"/>
      <c r="RMW1096" s="19"/>
      <c r="RMX1096" s="16"/>
      <c r="RNE1096" s="19"/>
      <c r="RNF1096" s="16"/>
      <c r="RNM1096" s="19"/>
      <c r="RNN1096" s="16"/>
      <c r="RNU1096" s="19"/>
      <c r="RNV1096" s="16"/>
      <c r="ROC1096" s="19"/>
      <c r="ROD1096" s="16"/>
      <c r="ROK1096" s="19"/>
      <c r="ROL1096" s="16"/>
      <c r="ROS1096" s="19"/>
      <c r="ROT1096" s="16"/>
      <c r="RPA1096" s="19"/>
      <c r="RPB1096" s="16"/>
      <c r="RPI1096" s="19"/>
      <c r="RPJ1096" s="16"/>
      <c r="RPQ1096" s="19"/>
      <c r="RPR1096" s="16"/>
      <c r="RPY1096" s="19"/>
      <c r="RPZ1096" s="16"/>
      <c r="RQG1096" s="19"/>
      <c r="RQH1096" s="16"/>
      <c r="RQO1096" s="19"/>
      <c r="RQP1096" s="16"/>
      <c r="RQW1096" s="19"/>
      <c r="RQX1096" s="16"/>
      <c r="RRE1096" s="19"/>
      <c r="RRF1096" s="16"/>
      <c r="RRM1096" s="19"/>
      <c r="RRN1096" s="16"/>
      <c r="RRU1096" s="19"/>
      <c r="RRV1096" s="16"/>
      <c r="RSC1096" s="19"/>
      <c r="RSD1096" s="16"/>
      <c r="RSK1096" s="19"/>
      <c r="RSL1096" s="16"/>
      <c r="RSS1096" s="19"/>
      <c r="RST1096" s="16"/>
      <c r="RTA1096" s="19"/>
      <c r="RTB1096" s="16"/>
      <c r="RTI1096" s="19"/>
      <c r="RTJ1096" s="16"/>
      <c r="RTQ1096" s="19"/>
      <c r="RTR1096" s="16"/>
      <c r="RTY1096" s="19"/>
      <c r="RTZ1096" s="16"/>
      <c r="RUG1096" s="19"/>
      <c r="RUH1096" s="16"/>
      <c r="RUO1096" s="19"/>
      <c r="RUP1096" s="16"/>
      <c r="RUW1096" s="19"/>
      <c r="RUX1096" s="16"/>
      <c r="RVE1096" s="19"/>
      <c r="RVF1096" s="16"/>
      <c r="RVM1096" s="19"/>
      <c r="RVN1096" s="16"/>
      <c r="RVU1096" s="19"/>
      <c r="RVV1096" s="16"/>
      <c r="RWC1096" s="19"/>
      <c r="RWD1096" s="16"/>
      <c r="RWK1096" s="19"/>
      <c r="RWL1096" s="16"/>
      <c r="RWS1096" s="19"/>
      <c r="RWT1096" s="16"/>
      <c r="RXA1096" s="19"/>
      <c r="RXB1096" s="16"/>
      <c r="RXI1096" s="19"/>
      <c r="RXJ1096" s="16"/>
      <c r="RXQ1096" s="19"/>
      <c r="RXR1096" s="16"/>
      <c r="RXY1096" s="19"/>
      <c r="RXZ1096" s="16"/>
      <c r="RYG1096" s="19"/>
      <c r="RYH1096" s="16"/>
      <c r="RYO1096" s="19"/>
      <c r="RYP1096" s="16"/>
      <c r="RYW1096" s="19"/>
      <c r="RYX1096" s="16"/>
      <c r="RZE1096" s="19"/>
      <c r="RZF1096" s="16"/>
      <c r="RZM1096" s="19"/>
      <c r="RZN1096" s="16"/>
      <c r="RZU1096" s="19"/>
      <c r="RZV1096" s="16"/>
      <c r="SAC1096" s="19"/>
      <c r="SAD1096" s="16"/>
      <c r="SAK1096" s="19"/>
      <c r="SAL1096" s="16"/>
      <c r="SAS1096" s="19"/>
      <c r="SAT1096" s="16"/>
      <c r="SBA1096" s="19"/>
      <c r="SBB1096" s="16"/>
      <c r="SBI1096" s="19"/>
      <c r="SBJ1096" s="16"/>
      <c r="SBQ1096" s="19"/>
      <c r="SBR1096" s="16"/>
      <c r="SBY1096" s="19"/>
      <c r="SBZ1096" s="16"/>
      <c r="SCG1096" s="19"/>
      <c r="SCH1096" s="16"/>
      <c r="SCO1096" s="19"/>
      <c r="SCP1096" s="16"/>
      <c r="SCW1096" s="19"/>
      <c r="SCX1096" s="16"/>
      <c r="SDE1096" s="19"/>
      <c r="SDF1096" s="16"/>
      <c r="SDM1096" s="19"/>
      <c r="SDN1096" s="16"/>
      <c r="SDU1096" s="19"/>
      <c r="SDV1096" s="16"/>
      <c r="SEC1096" s="19"/>
      <c r="SED1096" s="16"/>
      <c r="SEK1096" s="19"/>
      <c r="SEL1096" s="16"/>
      <c r="SES1096" s="19"/>
      <c r="SET1096" s="16"/>
      <c r="SFA1096" s="19"/>
      <c r="SFB1096" s="16"/>
      <c r="SFI1096" s="19"/>
      <c r="SFJ1096" s="16"/>
      <c r="SFQ1096" s="19"/>
      <c r="SFR1096" s="16"/>
      <c r="SFY1096" s="19"/>
      <c r="SFZ1096" s="16"/>
      <c r="SGG1096" s="19"/>
      <c r="SGH1096" s="16"/>
      <c r="SGO1096" s="19"/>
      <c r="SGP1096" s="16"/>
      <c r="SGW1096" s="19"/>
      <c r="SGX1096" s="16"/>
      <c r="SHE1096" s="19"/>
      <c r="SHF1096" s="16"/>
      <c r="SHM1096" s="19"/>
      <c r="SHN1096" s="16"/>
      <c r="SHU1096" s="19"/>
      <c r="SHV1096" s="16"/>
      <c r="SIC1096" s="19"/>
      <c r="SID1096" s="16"/>
      <c r="SIK1096" s="19"/>
      <c r="SIL1096" s="16"/>
      <c r="SIS1096" s="19"/>
      <c r="SIT1096" s="16"/>
      <c r="SJA1096" s="19"/>
      <c r="SJB1096" s="16"/>
      <c r="SJI1096" s="19"/>
      <c r="SJJ1096" s="16"/>
      <c r="SJQ1096" s="19"/>
      <c r="SJR1096" s="16"/>
      <c r="SJY1096" s="19"/>
      <c r="SJZ1096" s="16"/>
      <c r="SKG1096" s="19"/>
      <c r="SKH1096" s="16"/>
      <c r="SKO1096" s="19"/>
      <c r="SKP1096" s="16"/>
      <c r="SKW1096" s="19"/>
      <c r="SKX1096" s="16"/>
      <c r="SLE1096" s="19"/>
      <c r="SLF1096" s="16"/>
      <c r="SLM1096" s="19"/>
      <c r="SLN1096" s="16"/>
      <c r="SLU1096" s="19"/>
      <c r="SLV1096" s="16"/>
      <c r="SMC1096" s="19"/>
      <c r="SMD1096" s="16"/>
      <c r="SMK1096" s="19"/>
      <c r="SML1096" s="16"/>
      <c r="SMS1096" s="19"/>
      <c r="SMT1096" s="16"/>
      <c r="SNA1096" s="19"/>
      <c r="SNB1096" s="16"/>
      <c r="SNI1096" s="19"/>
      <c r="SNJ1096" s="16"/>
      <c r="SNQ1096" s="19"/>
      <c r="SNR1096" s="16"/>
      <c r="SNY1096" s="19"/>
      <c r="SNZ1096" s="16"/>
      <c r="SOG1096" s="19"/>
      <c r="SOH1096" s="16"/>
      <c r="SOO1096" s="19"/>
      <c r="SOP1096" s="16"/>
      <c r="SOW1096" s="19"/>
      <c r="SOX1096" s="16"/>
      <c r="SPE1096" s="19"/>
      <c r="SPF1096" s="16"/>
      <c r="SPM1096" s="19"/>
      <c r="SPN1096" s="16"/>
      <c r="SPU1096" s="19"/>
      <c r="SPV1096" s="16"/>
      <c r="SQC1096" s="19"/>
      <c r="SQD1096" s="16"/>
      <c r="SQK1096" s="19"/>
      <c r="SQL1096" s="16"/>
      <c r="SQS1096" s="19"/>
      <c r="SQT1096" s="16"/>
      <c r="SRA1096" s="19"/>
      <c r="SRB1096" s="16"/>
      <c r="SRI1096" s="19"/>
      <c r="SRJ1096" s="16"/>
      <c r="SRQ1096" s="19"/>
      <c r="SRR1096" s="16"/>
      <c r="SRY1096" s="19"/>
      <c r="SRZ1096" s="16"/>
      <c r="SSG1096" s="19"/>
      <c r="SSH1096" s="16"/>
      <c r="SSO1096" s="19"/>
      <c r="SSP1096" s="16"/>
      <c r="SSW1096" s="19"/>
      <c r="SSX1096" s="16"/>
      <c r="STE1096" s="19"/>
      <c r="STF1096" s="16"/>
      <c r="STM1096" s="19"/>
      <c r="STN1096" s="16"/>
      <c r="STU1096" s="19"/>
      <c r="STV1096" s="16"/>
      <c r="SUC1096" s="19"/>
      <c r="SUD1096" s="16"/>
      <c r="SUK1096" s="19"/>
      <c r="SUL1096" s="16"/>
      <c r="SUS1096" s="19"/>
      <c r="SUT1096" s="16"/>
      <c r="SVA1096" s="19"/>
      <c r="SVB1096" s="16"/>
      <c r="SVI1096" s="19"/>
      <c r="SVJ1096" s="16"/>
      <c r="SVQ1096" s="19"/>
      <c r="SVR1096" s="16"/>
      <c r="SVY1096" s="19"/>
      <c r="SVZ1096" s="16"/>
      <c r="SWG1096" s="19"/>
      <c r="SWH1096" s="16"/>
      <c r="SWO1096" s="19"/>
      <c r="SWP1096" s="16"/>
      <c r="SWW1096" s="19"/>
      <c r="SWX1096" s="16"/>
      <c r="SXE1096" s="19"/>
      <c r="SXF1096" s="16"/>
      <c r="SXM1096" s="19"/>
      <c r="SXN1096" s="16"/>
      <c r="SXU1096" s="19"/>
      <c r="SXV1096" s="16"/>
      <c r="SYC1096" s="19"/>
      <c r="SYD1096" s="16"/>
      <c r="SYK1096" s="19"/>
      <c r="SYL1096" s="16"/>
      <c r="SYS1096" s="19"/>
      <c r="SYT1096" s="16"/>
      <c r="SZA1096" s="19"/>
      <c r="SZB1096" s="16"/>
      <c r="SZI1096" s="19"/>
      <c r="SZJ1096" s="16"/>
      <c r="SZQ1096" s="19"/>
      <c r="SZR1096" s="16"/>
      <c r="SZY1096" s="19"/>
      <c r="SZZ1096" s="16"/>
      <c r="TAG1096" s="19"/>
      <c r="TAH1096" s="16"/>
      <c r="TAO1096" s="19"/>
      <c r="TAP1096" s="16"/>
      <c r="TAW1096" s="19"/>
      <c r="TAX1096" s="16"/>
      <c r="TBE1096" s="19"/>
      <c r="TBF1096" s="16"/>
      <c r="TBM1096" s="19"/>
      <c r="TBN1096" s="16"/>
      <c r="TBU1096" s="19"/>
      <c r="TBV1096" s="16"/>
      <c r="TCC1096" s="19"/>
      <c r="TCD1096" s="16"/>
      <c r="TCK1096" s="19"/>
      <c r="TCL1096" s="16"/>
      <c r="TCS1096" s="19"/>
      <c r="TCT1096" s="16"/>
      <c r="TDA1096" s="19"/>
      <c r="TDB1096" s="16"/>
      <c r="TDI1096" s="19"/>
      <c r="TDJ1096" s="16"/>
      <c r="TDQ1096" s="19"/>
      <c r="TDR1096" s="16"/>
      <c r="TDY1096" s="19"/>
      <c r="TDZ1096" s="16"/>
      <c r="TEG1096" s="19"/>
      <c r="TEH1096" s="16"/>
      <c r="TEO1096" s="19"/>
      <c r="TEP1096" s="16"/>
      <c r="TEW1096" s="19"/>
      <c r="TEX1096" s="16"/>
      <c r="TFE1096" s="19"/>
      <c r="TFF1096" s="16"/>
      <c r="TFM1096" s="19"/>
      <c r="TFN1096" s="16"/>
      <c r="TFU1096" s="19"/>
      <c r="TFV1096" s="16"/>
      <c r="TGC1096" s="19"/>
      <c r="TGD1096" s="16"/>
      <c r="TGK1096" s="19"/>
      <c r="TGL1096" s="16"/>
      <c r="TGS1096" s="19"/>
      <c r="TGT1096" s="16"/>
      <c r="THA1096" s="19"/>
      <c r="THB1096" s="16"/>
      <c r="THI1096" s="19"/>
      <c r="THJ1096" s="16"/>
      <c r="THQ1096" s="19"/>
      <c r="THR1096" s="16"/>
      <c r="THY1096" s="19"/>
      <c r="THZ1096" s="16"/>
      <c r="TIG1096" s="19"/>
      <c r="TIH1096" s="16"/>
      <c r="TIO1096" s="19"/>
      <c r="TIP1096" s="16"/>
      <c r="TIW1096" s="19"/>
      <c r="TIX1096" s="16"/>
      <c r="TJE1096" s="19"/>
      <c r="TJF1096" s="16"/>
      <c r="TJM1096" s="19"/>
      <c r="TJN1096" s="16"/>
      <c r="TJU1096" s="19"/>
      <c r="TJV1096" s="16"/>
      <c r="TKC1096" s="19"/>
      <c r="TKD1096" s="16"/>
      <c r="TKK1096" s="19"/>
      <c r="TKL1096" s="16"/>
      <c r="TKS1096" s="19"/>
      <c r="TKT1096" s="16"/>
      <c r="TLA1096" s="19"/>
      <c r="TLB1096" s="16"/>
      <c r="TLI1096" s="19"/>
      <c r="TLJ1096" s="16"/>
      <c r="TLQ1096" s="19"/>
      <c r="TLR1096" s="16"/>
      <c r="TLY1096" s="19"/>
      <c r="TLZ1096" s="16"/>
      <c r="TMG1096" s="19"/>
      <c r="TMH1096" s="16"/>
      <c r="TMO1096" s="19"/>
      <c r="TMP1096" s="16"/>
      <c r="TMW1096" s="19"/>
      <c r="TMX1096" s="16"/>
      <c r="TNE1096" s="19"/>
      <c r="TNF1096" s="16"/>
      <c r="TNM1096" s="19"/>
      <c r="TNN1096" s="16"/>
      <c r="TNU1096" s="19"/>
      <c r="TNV1096" s="16"/>
      <c r="TOC1096" s="19"/>
      <c r="TOD1096" s="16"/>
      <c r="TOK1096" s="19"/>
      <c r="TOL1096" s="16"/>
      <c r="TOS1096" s="19"/>
      <c r="TOT1096" s="16"/>
      <c r="TPA1096" s="19"/>
      <c r="TPB1096" s="16"/>
      <c r="TPI1096" s="19"/>
      <c r="TPJ1096" s="16"/>
      <c r="TPQ1096" s="19"/>
      <c r="TPR1096" s="16"/>
      <c r="TPY1096" s="19"/>
      <c r="TPZ1096" s="16"/>
      <c r="TQG1096" s="19"/>
      <c r="TQH1096" s="16"/>
      <c r="TQO1096" s="19"/>
      <c r="TQP1096" s="16"/>
      <c r="TQW1096" s="19"/>
      <c r="TQX1096" s="16"/>
      <c r="TRE1096" s="19"/>
      <c r="TRF1096" s="16"/>
      <c r="TRM1096" s="19"/>
      <c r="TRN1096" s="16"/>
      <c r="TRU1096" s="19"/>
      <c r="TRV1096" s="16"/>
      <c r="TSC1096" s="19"/>
      <c r="TSD1096" s="16"/>
      <c r="TSK1096" s="19"/>
      <c r="TSL1096" s="16"/>
      <c r="TSS1096" s="19"/>
      <c r="TST1096" s="16"/>
      <c r="TTA1096" s="19"/>
      <c r="TTB1096" s="16"/>
      <c r="TTI1096" s="19"/>
      <c r="TTJ1096" s="16"/>
      <c r="TTQ1096" s="19"/>
      <c r="TTR1096" s="16"/>
      <c r="TTY1096" s="19"/>
      <c r="TTZ1096" s="16"/>
      <c r="TUG1096" s="19"/>
      <c r="TUH1096" s="16"/>
      <c r="TUO1096" s="19"/>
      <c r="TUP1096" s="16"/>
      <c r="TUW1096" s="19"/>
      <c r="TUX1096" s="16"/>
      <c r="TVE1096" s="19"/>
      <c r="TVF1096" s="16"/>
      <c r="TVM1096" s="19"/>
      <c r="TVN1096" s="16"/>
      <c r="TVU1096" s="19"/>
      <c r="TVV1096" s="16"/>
      <c r="TWC1096" s="19"/>
      <c r="TWD1096" s="16"/>
      <c r="TWK1096" s="19"/>
      <c r="TWL1096" s="16"/>
      <c r="TWS1096" s="19"/>
      <c r="TWT1096" s="16"/>
      <c r="TXA1096" s="19"/>
      <c r="TXB1096" s="16"/>
      <c r="TXI1096" s="19"/>
      <c r="TXJ1096" s="16"/>
      <c r="TXQ1096" s="19"/>
      <c r="TXR1096" s="16"/>
      <c r="TXY1096" s="19"/>
      <c r="TXZ1096" s="16"/>
      <c r="TYG1096" s="19"/>
      <c r="TYH1096" s="16"/>
      <c r="TYO1096" s="19"/>
      <c r="TYP1096" s="16"/>
      <c r="TYW1096" s="19"/>
      <c r="TYX1096" s="16"/>
      <c r="TZE1096" s="19"/>
      <c r="TZF1096" s="16"/>
      <c r="TZM1096" s="19"/>
      <c r="TZN1096" s="16"/>
      <c r="TZU1096" s="19"/>
      <c r="TZV1096" s="16"/>
      <c r="UAC1096" s="19"/>
      <c r="UAD1096" s="16"/>
      <c r="UAK1096" s="19"/>
      <c r="UAL1096" s="16"/>
      <c r="UAS1096" s="19"/>
      <c r="UAT1096" s="16"/>
      <c r="UBA1096" s="19"/>
      <c r="UBB1096" s="16"/>
      <c r="UBI1096" s="19"/>
      <c r="UBJ1096" s="16"/>
      <c r="UBQ1096" s="19"/>
      <c r="UBR1096" s="16"/>
      <c r="UBY1096" s="19"/>
      <c r="UBZ1096" s="16"/>
      <c r="UCG1096" s="19"/>
      <c r="UCH1096" s="16"/>
      <c r="UCO1096" s="19"/>
      <c r="UCP1096" s="16"/>
      <c r="UCW1096" s="19"/>
      <c r="UCX1096" s="16"/>
      <c r="UDE1096" s="19"/>
      <c r="UDF1096" s="16"/>
      <c r="UDM1096" s="19"/>
      <c r="UDN1096" s="16"/>
      <c r="UDU1096" s="19"/>
      <c r="UDV1096" s="16"/>
      <c r="UEC1096" s="19"/>
      <c r="UED1096" s="16"/>
      <c r="UEK1096" s="19"/>
      <c r="UEL1096" s="16"/>
      <c r="UES1096" s="19"/>
      <c r="UET1096" s="16"/>
      <c r="UFA1096" s="19"/>
      <c r="UFB1096" s="16"/>
      <c r="UFI1096" s="19"/>
      <c r="UFJ1096" s="16"/>
      <c r="UFQ1096" s="19"/>
      <c r="UFR1096" s="16"/>
      <c r="UFY1096" s="19"/>
      <c r="UFZ1096" s="16"/>
      <c r="UGG1096" s="19"/>
      <c r="UGH1096" s="16"/>
      <c r="UGO1096" s="19"/>
      <c r="UGP1096" s="16"/>
      <c r="UGW1096" s="19"/>
      <c r="UGX1096" s="16"/>
      <c r="UHE1096" s="19"/>
      <c r="UHF1096" s="16"/>
      <c r="UHM1096" s="19"/>
      <c r="UHN1096" s="16"/>
      <c r="UHU1096" s="19"/>
      <c r="UHV1096" s="16"/>
      <c r="UIC1096" s="19"/>
      <c r="UID1096" s="16"/>
      <c r="UIK1096" s="19"/>
      <c r="UIL1096" s="16"/>
      <c r="UIS1096" s="19"/>
      <c r="UIT1096" s="16"/>
      <c r="UJA1096" s="19"/>
      <c r="UJB1096" s="16"/>
      <c r="UJI1096" s="19"/>
      <c r="UJJ1096" s="16"/>
      <c r="UJQ1096" s="19"/>
      <c r="UJR1096" s="16"/>
      <c r="UJY1096" s="19"/>
      <c r="UJZ1096" s="16"/>
      <c r="UKG1096" s="19"/>
      <c r="UKH1096" s="16"/>
      <c r="UKO1096" s="19"/>
      <c r="UKP1096" s="16"/>
      <c r="UKW1096" s="19"/>
      <c r="UKX1096" s="16"/>
      <c r="ULE1096" s="19"/>
      <c r="ULF1096" s="16"/>
      <c r="ULM1096" s="19"/>
      <c r="ULN1096" s="16"/>
      <c r="ULU1096" s="19"/>
      <c r="ULV1096" s="16"/>
      <c r="UMC1096" s="19"/>
      <c r="UMD1096" s="16"/>
      <c r="UMK1096" s="19"/>
      <c r="UML1096" s="16"/>
      <c r="UMS1096" s="19"/>
      <c r="UMT1096" s="16"/>
      <c r="UNA1096" s="19"/>
      <c r="UNB1096" s="16"/>
      <c r="UNI1096" s="19"/>
      <c r="UNJ1096" s="16"/>
      <c r="UNQ1096" s="19"/>
      <c r="UNR1096" s="16"/>
      <c r="UNY1096" s="19"/>
      <c r="UNZ1096" s="16"/>
      <c r="UOG1096" s="19"/>
      <c r="UOH1096" s="16"/>
      <c r="UOO1096" s="19"/>
      <c r="UOP1096" s="16"/>
      <c r="UOW1096" s="19"/>
      <c r="UOX1096" s="16"/>
      <c r="UPE1096" s="19"/>
      <c r="UPF1096" s="16"/>
      <c r="UPM1096" s="19"/>
      <c r="UPN1096" s="16"/>
      <c r="UPU1096" s="19"/>
      <c r="UPV1096" s="16"/>
      <c r="UQC1096" s="19"/>
      <c r="UQD1096" s="16"/>
      <c r="UQK1096" s="19"/>
      <c r="UQL1096" s="16"/>
      <c r="UQS1096" s="19"/>
      <c r="UQT1096" s="16"/>
      <c r="URA1096" s="19"/>
      <c r="URB1096" s="16"/>
      <c r="URI1096" s="19"/>
      <c r="URJ1096" s="16"/>
      <c r="URQ1096" s="19"/>
      <c r="URR1096" s="16"/>
      <c r="URY1096" s="19"/>
      <c r="URZ1096" s="16"/>
      <c r="USG1096" s="19"/>
      <c r="USH1096" s="16"/>
      <c r="USO1096" s="19"/>
      <c r="USP1096" s="16"/>
      <c r="USW1096" s="19"/>
      <c r="USX1096" s="16"/>
      <c r="UTE1096" s="19"/>
      <c r="UTF1096" s="16"/>
      <c r="UTM1096" s="19"/>
      <c r="UTN1096" s="16"/>
      <c r="UTU1096" s="19"/>
      <c r="UTV1096" s="16"/>
      <c r="UUC1096" s="19"/>
      <c r="UUD1096" s="16"/>
      <c r="UUK1096" s="19"/>
      <c r="UUL1096" s="16"/>
      <c r="UUS1096" s="19"/>
      <c r="UUT1096" s="16"/>
      <c r="UVA1096" s="19"/>
      <c r="UVB1096" s="16"/>
      <c r="UVI1096" s="19"/>
      <c r="UVJ1096" s="16"/>
      <c r="UVQ1096" s="19"/>
      <c r="UVR1096" s="16"/>
      <c r="UVY1096" s="19"/>
      <c r="UVZ1096" s="16"/>
      <c r="UWG1096" s="19"/>
      <c r="UWH1096" s="16"/>
      <c r="UWO1096" s="19"/>
      <c r="UWP1096" s="16"/>
      <c r="UWW1096" s="19"/>
      <c r="UWX1096" s="16"/>
      <c r="UXE1096" s="19"/>
      <c r="UXF1096" s="16"/>
      <c r="UXM1096" s="19"/>
      <c r="UXN1096" s="16"/>
      <c r="UXU1096" s="19"/>
      <c r="UXV1096" s="16"/>
      <c r="UYC1096" s="19"/>
      <c r="UYD1096" s="16"/>
      <c r="UYK1096" s="19"/>
      <c r="UYL1096" s="16"/>
      <c r="UYS1096" s="19"/>
      <c r="UYT1096" s="16"/>
      <c r="UZA1096" s="19"/>
      <c r="UZB1096" s="16"/>
      <c r="UZI1096" s="19"/>
      <c r="UZJ1096" s="16"/>
      <c r="UZQ1096" s="19"/>
      <c r="UZR1096" s="16"/>
      <c r="UZY1096" s="19"/>
      <c r="UZZ1096" s="16"/>
      <c r="VAG1096" s="19"/>
      <c r="VAH1096" s="16"/>
      <c r="VAO1096" s="19"/>
      <c r="VAP1096" s="16"/>
      <c r="VAW1096" s="19"/>
      <c r="VAX1096" s="16"/>
      <c r="VBE1096" s="19"/>
      <c r="VBF1096" s="16"/>
      <c r="VBM1096" s="19"/>
      <c r="VBN1096" s="16"/>
      <c r="VBU1096" s="19"/>
      <c r="VBV1096" s="16"/>
      <c r="VCC1096" s="19"/>
      <c r="VCD1096" s="16"/>
      <c r="VCK1096" s="19"/>
      <c r="VCL1096" s="16"/>
      <c r="VCS1096" s="19"/>
      <c r="VCT1096" s="16"/>
      <c r="VDA1096" s="19"/>
      <c r="VDB1096" s="16"/>
      <c r="VDI1096" s="19"/>
      <c r="VDJ1096" s="16"/>
      <c r="VDQ1096" s="19"/>
      <c r="VDR1096" s="16"/>
      <c r="VDY1096" s="19"/>
      <c r="VDZ1096" s="16"/>
      <c r="VEG1096" s="19"/>
      <c r="VEH1096" s="16"/>
      <c r="VEO1096" s="19"/>
      <c r="VEP1096" s="16"/>
      <c r="VEW1096" s="19"/>
      <c r="VEX1096" s="16"/>
      <c r="VFE1096" s="19"/>
      <c r="VFF1096" s="16"/>
      <c r="VFM1096" s="19"/>
      <c r="VFN1096" s="16"/>
      <c r="VFU1096" s="19"/>
      <c r="VFV1096" s="16"/>
      <c r="VGC1096" s="19"/>
      <c r="VGD1096" s="16"/>
      <c r="VGK1096" s="19"/>
      <c r="VGL1096" s="16"/>
      <c r="VGS1096" s="19"/>
      <c r="VGT1096" s="16"/>
      <c r="VHA1096" s="19"/>
      <c r="VHB1096" s="16"/>
      <c r="VHI1096" s="19"/>
      <c r="VHJ1096" s="16"/>
      <c r="VHQ1096" s="19"/>
      <c r="VHR1096" s="16"/>
      <c r="VHY1096" s="19"/>
      <c r="VHZ1096" s="16"/>
      <c r="VIG1096" s="19"/>
      <c r="VIH1096" s="16"/>
      <c r="VIO1096" s="19"/>
      <c r="VIP1096" s="16"/>
      <c r="VIW1096" s="19"/>
      <c r="VIX1096" s="16"/>
      <c r="VJE1096" s="19"/>
      <c r="VJF1096" s="16"/>
      <c r="VJM1096" s="19"/>
      <c r="VJN1096" s="16"/>
      <c r="VJU1096" s="19"/>
      <c r="VJV1096" s="16"/>
      <c r="VKC1096" s="19"/>
      <c r="VKD1096" s="16"/>
      <c r="VKK1096" s="19"/>
      <c r="VKL1096" s="16"/>
      <c r="VKS1096" s="19"/>
      <c r="VKT1096" s="16"/>
      <c r="VLA1096" s="19"/>
      <c r="VLB1096" s="16"/>
      <c r="VLI1096" s="19"/>
      <c r="VLJ1096" s="16"/>
      <c r="VLQ1096" s="19"/>
      <c r="VLR1096" s="16"/>
      <c r="VLY1096" s="19"/>
      <c r="VLZ1096" s="16"/>
      <c r="VMG1096" s="19"/>
      <c r="VMH1096" s="16"/>
      <c r="VMO1096" s="19"/>
      <c r="VMP1096" s="16"/>
      <c r="VMW1096" s="19"/>
      <c r="VMX1096" s="16"/>
      <c r="VNE1096" s="19"/>
      <c r="VNF1096" s="16"/>
      <c r="VNM1096" s="19"/>
      <c r="VNN1096" s="16"/>
      <c r="VNU1096" s="19"/>
      <c r="VNV1096" s="16"/>
      <c r="VOC1096" s="19"/>
      <c r="VOD1096" s="16"/>
      <c r="VOK1096" s="19"/>
      <c r="VOL1096" s="16"/>
      <c r="VOS1096" s="19"/>
      <c r="VOT1096" s="16"/>
      <c r="VPA1096" s="19"/>
      <c r="VPB1096" s="16"/>
      <c r="VPI1096" s="19"/>
      <c r="VPJ1096" s="16"/>
      <c r="VPQ1096" s="19"/>
      <c r="VPR1096" s="16"/>
      <c r="VPY1096" s="19"/>
      <c r="VPZ1096" s="16"/>
      <c r="VQG1096" s="19"/>
      <c r="VQH1096" s="16"/>
      <c r="VQO1096" s="19"/>
      <c r="VQP1096" s="16"/>
      <c r="VQW1096" s="19"/>
      <c r="VQX1096" s="16"/>
      <c r="VRE1096" s="19"/>
      <c r="VRF1096" s="16"/>
      <c r="VRM1096" s="19"/>
      <c r="VRN1096" s="16"/>
      <c r="VRU1096" s="19"/>
      <c r="VRV1096" s="16"/>
      <c r="VSC1096" s="19"/>
      <c r="VSD1096" s="16"/>
      <c r="VSK1096" s="19"/>
      <c r="VSL1096" s="16"/>
      <c r="VSS1096" s="19"/>
      <c r="VST1096" s="16"/>
      <c r="VTA1096" s="19"/>
      <c r="VTB1096" s="16"/>
      <c r="VTI1096" s="19"/>
      <c r="VTJ1096" s="16"/>
      <c r="VTQ1096" s="19"/>
      <c r="VTR1096" s="16"/>
      <c r="VTY1096" s="19"/>
      <c r="VTZ1096" s="16"/>
      <c r="VUG1096" s="19"/>
      <c r="VUH1096" s="16"/>
      <c r="VUO1096" s="19"/>
      <c r="VUP1096" s="16"/>
      <c r="VUW1096" s="19"/>
      <c r="VUX1096" s="16"/>
      <c r="VVE1096" s="19"/>
      <c r="VVF1096" s="16"/>
      <c r="VVM1096" s="19"/>
      <c r="VVN1096" s="16"/>
      <c r="VVU1096" s="19"/>
      <c r="VVV1096" s="16"/>
      <c r="VWC1096" s="19"/>
      <c r="VWD1096" s="16"/>
      <c r="VWK1096" s="19"/>
      <c r="VWL1096" s="16"/>
      <c r="VWS1096" s="19"/>
      <c r="VWT1096" s="16"/>
      <c r="VXA1096" s="19"/>
      <c r="VXB1096" s="16"/>
      <c r="VXI1096" s="19"/>
      <c r="VXJ1096" s="16"/>
      <c r="VXQ1096" s="19"/>
      <c r="VXR1096" s="16"/>
      <c r="VXY1096" s="19"/>
      <c r="VXZ1096" s="16"/>
      <c r="VYG1096" s="19"/>
      <c r="VYH1096" s="16"/>
      <c r="VYO1096" s="19"/>
      <c r="VYP1096" s="16"/>
      <c r="VYW1096" s="19"/>
      <c r="VYX1096" s="16"/>
      <c r="VZE1096" s="19"/>
      <c r="VZF1096" s="16"/>
      <c r="VZM1096" s="19"/>
      <c r="VZN1096" s="16"/>
      <c r="VZU1096" s="19"/>
      <c r="VZV1096" s="16"/>
      <c r="WAC1096" s="19"/>
      <c r="WAD1096" s="16"/>
      <c r="WAK1096" s="19"/>
      <c r="WAL1096" s="16"/>
      <c r="WAS1096" s="19"/>
      <c r="WAT1096" s="16"/>
      <c r="WBA1096" s="19"/>
      <c r="WBB1096" s="16"/>
      <c r="WBI1096" s="19"/>
      <c r="WBJ1096" s="16"/>
      <c r="WBQ1096" s="19"/>
      <c r="WBR1096" s="16"/>
      <c r="WBY1096" s="19"/>
      <c r="WBZ1096" s="16"/>
      <c r="WCG1096" s="19"/>
      <c r="WCH1096" s="16"/>
      <c r="WCO1096" s="19"/>
      <c r="WCP1096" s="16"/>
      <c r="WCW1096" s="19"/>
      <c r="WCX1096" s="16"/>
      <c r="WDE1096" s="19"/>
      <c r="WDF1096" s="16"/>
      <c r="WDM1096" s="19"/>
      <c r="WDN1096" s="16"/>
      <c r="WDU1096" s="19"/>
      <c r="WDV1096" s="16"/>
      <c r="WEC1096" s="19"/>
      <c r="WED1096" s="16"/>
      <c r="WEK1096" s="19"/>
      <c r="WEL1096" s="16"/>
      <c r="WES1096" s="19"/>
      <c r="WET1096" s="16"/>
      <c r="WFA1096" s="19"/>
      <c r="WFB1096" s="16"/>
      <c r="WFI1096" s="19"/>
      <c r="WFJ1096" s="16"/>
      <c r="WFQ1096" s="19"/>
      <c r="WFR1096" s="16"/>
      <c r="WFY1096" s="19"/>
      <c r="WFZ1096" s="16"/>
      <c r="WGG1096" s="19"/>
      <c r="WGH1096" s="16"/>
      <c r="WGO1096" s="19"/>
      <c r="WGP1096" s="16"/>
      <c r="WGW1096" s="19"/>
      <c r="WGX1096" s="16"/>
      <c r="WHE1096" s="19"/>
      <c r="WHF1096" s="16"/>
      <c r="WHM1096" s="19"/>
      <c r="WHN1096" s="16"/>
      <c r="WHU1096" s="19"/>
      <c r="WHV1096" s="16"/>
      <c r="WIC1096" s="19"/>
      <c r="WID1096" s="16"/>
      <c r="WIK1096" s="19"/>
      <c r="WIL1096" s="16"/>
      <c r="WIS1096" s="19"/>
      <c r="WIT1096" s="16"/>
      <c r="WJA1096" s="19"/>
      <c r="WJB1096" s="16"/>
      <c r="WJI1096" s="19"/>
      <c r="WJJ1096" s="16"/>
      <c r="WJQ1096" s="19"/>
      <c r="WJR1096" s="16"/>
      <c r="WJY1096" s="19"/>
      <c r="WJZ1096" s="16"/>
      <c r="WKG1096" s="19"/>
      <c r="WKH1096" s="16"/>
      <c r="WKO1096" s="19"/>
      <c r="WKP1096" s="16"/>
      <c r="WKW1096" s="19"/>
      <c r="WKX1096" s="16"/>
      <c r="WLE1096" s="19"/>
      <c r="WLF1096" s="16"/>
      <c r="WLM1096" s="19"/>
      <c r="WLN1096" s="16"/>
      <c r="WLU1096" s="19"/>
      <c r="WLV1096" s="16"/>
      <c r="WMC1096" s="19"/>
      <c r="WMD1096" s="16"/>
      <c r="WMK1096" s="19"/>
      <c r="WML1096" s="16"/>
      <c r="WMS1096" s="19"/>
      <c r="WMT1096" s="16"/>
      <c r="WNA1096" s="19"/>
      <c r="WNB1096" s="16"/>
      <c r="WNI1096" s="19"/>
      <c r="WNJ1096" s="16"/>
      <c r="WNQ1096" s="19"/>
      <c r="WNR1096" s="16"/>
      <c r="WNY1096" s="19"/>
      <c r="WNZ1096" s="16"/>
      <c r="WOG1096" s="19"/>
      <c r="WOH1096" s="16"/>
      <c r="WOO1096" s="19"/>
      <c r="WOP1096" s="16"/>
      <c r="WOW1096" s="19"/>
      <c r="WOX1096" s="16"/>
      <c r="WPE1096" s="19"/>
      <c r="WPF1096" s="16"/>
      <c r="WPM1096" s="19"/>
      <c r="WPN1096" s="16"/>
      <c r="WPU1096" s="19"/>
      <c r="WPV1096" s="16"/>
      <c r="WQC1096" s="19"/>
      <c r="WQD1096" s="16"/>
      <c r="WQK1096" s="19"/>
      <c r="WQL1096" s="16"/>
      <c r="WQS1096" s="19"/>
      <c r="WQT1096" s="16"/>
      <c r="WRA1096" s="19"/>
      <c r="WRB1096" s="16"/>
      <c r="WRI1096" s="19"/>
      <c r="WRJ1096" s="16"/>
      <c r="WRQ1096" s="19"/>
      <c r="WRR1096" s="16"/>
      <c r="WRY1096" s="19"/>
      <c r="WRZ1096" s="16"/>
      <c r="WSG1096" s="19"/>
      <c r="WSH1096" s="16"/>
      <c r="WSO1096" s="19"/>
      <c r="WSP1096" s="16"/>
      <c r="WSW1096" s="19"/>
      <c r="WSX1096" s="16"/>
      <c r="WTE1096" s="19"/>
      <c r="WTF1096" s="16"/>
      <c r="WTM1096" s="19"/>
      <c r="WTN1096" s="16"/>
      <c r="WTU1096" s="19"/>
      <c r="WTV1096" s="16"/>
      <c r="WUC1096" s="19"/>
      <c r="WUD1096" s="16"/>
      <c r="WUK1096" s="19"/>
      <c r="WUL1096" s="16"/>
      <c r="WUS1096" s="19"/>
      <c r="WUT1096" s="16"/>
      <c r="WVA1096" s="19"/>
      <c r="WVB1096" s="16"/>
      <c r="WVI1096" s="19"/>
      <c r="WVJ1096" s="16"/>
      <c r="WVQ1096" s="19"/>
      <c r="WVR1096" s="16"/>
      <c r="WVY1096" s="19"/>
      <c r="WVZ1096" s="16"/>
      <c r="WWG1096" s="19"/>
      <c r="WWH1096" s="16"/>
      <c r="WWO1096" s="19"/>
      <c r="WWP1096" s="16"/>
      <c r="WWW1096" s="19"/>
      <c r="WWX1096" s="16"/>
      <c r="WXE1096" s="19"/>
      <c r="WXF1096" s="16"/>
      <c r="WXM1096" s="19"/>
      <c r="WXN1096" s="16"/>
      <c r="WXU1096" s="19"/>
      <c r="WXV1096" s="16"/>
      <c r="WYC1096" s="19"/>
      <c r="WYD1096" s="16"/>
      <c r="WYK1096" s="19"/>
      <c r="WYL1096" s="16"/>
      <c r="WYS1096" s="19"/>
      <c r="WYT1096" s="16"/>
      <c r="WZA1096" s="19"/>
      <c r="WZB1096" s="16"/>
      <c r="WZI1096" s="19"/>
      <c r="WZJ1096" s="16"/>
      <c r="WZQ1096" s="19"/>
      <c r="WZR1096" s="16"/>
      <c r="WZY1096" s="19"/>
      <c r="WZZ1096" s="16"/>
      <c r="XAG1096" s="19"/>
      <c r="XAH1096" s="16"/>
      <c r="XAO1096" s="19"/>
      <c r="XAP1096" s="16"/>
      <c r="XAW1096" s="19"/>
      <c r="XAX1096" s="16"/>
      <c r="XBE1096" s="19"/>
      <c r="XBF1096" s="16"/>
      <c r="XBM1096" s="19"/>
      <c r="XBN1096" s="16"/>
      <c r="XBU1096" s="19"/>
      <c r="XBV1096" s="16"/>
      <c r="XCC1096" s="19"/>
      <c r="XCD1096" s="16"/>
      <c r="XCK1096" s="19"/>
      <c r="XCL1096" s="16"/>
      <c r="XCS1096" s="19"/>
      <c r="XCT1096" s="16"/>
      <c r="XDA1096" s="19"/>
      <c r="XDB1096" s="16"/>
      <c r="XDI1096" s="19"/>
      <c r="XDJ1096" s="16"/>
      <c r="XDQ1096" s="19"/>
      <c r="XDR1096" s="16"/>
      <c r="XDY1096" s="19"/>
      <c r="XDZ1096" s="16"/>
      <c r="XEG1096" s="19"/>
      <c r="XEH1096" s="16"/>
      <c r="XEO1096" s="19"/>
      <c r="XEP1096" s="16"/>
      <c r="XEW1096" s="19"/>
      <c r="XEX1096" s="16"/>
    </row>
    <row r="1097" spans="1:1018 1025:2042 2049:3066 3073:4090 4097:5114 5121:6138 6145:7162 7169:8186 8193:9210 9217:10234 10241:11258 11265:12282 12289:13306 13313:14330 14337:15354 15361:16378" s="42" customFormat="1" x14ac:dyDescent="0.2">
      <c r="A1097" s="1"/>
      <c r="B1097" s="2"/>
      <c r="C1097" s="3"/>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G1097" s="19"/>
      <c r="AH1097" s="16"/>
      <c r="AO1097" s="19"/>
      <c r="AP1097" s="16"/>
      <c r="AW1097" s="19"/>
      <c r="AX1097" s="16"/>
      <c r="BE1097" s="19"/>
      <c r="BF1097" s="16"/>
      <c r="BM1097" s="19"/>
      <c r="BN1097" s="16"/>
      <c r="BU1097" s="19"/>
      <c r="BV1097" s="16"/>
      <c r="CC1097" s="19"/>
      <c r="CD1097" s="16"/>
      <c r="CK1097" s="19"/>
      <c r="CL1097" s="16"/>
      <c r="CS1097" s="19"/>
      <c r="CT1097" s="16"/>
      <c r="DA1097" s="19"/>
      <c r="DB1097" s="16"/>
      <c r="DI1097" s="19"/>
      <c r="DJ1097" s="16"/>
      <c r="DQ1097" s="19"/>
      <c r="DR1097" s="16"/>
      <c r="DY1097" s="19"/>
      <c r="DZ1097" s="16"/>
      <c r="EG1097" s="19"/>
      <c r="EH1097" s="16"/>
      <c r="EO1097" s="19"/>
      <c r="EP1097" s="16"/>
      <c r="EW1097" s="19"/>
      <c r="EX1097" s="16"/>
      <c r="FE1097" s="19"/>
      <c r="FF1097" s="16"/>
      <c r="FM1097" s="19"/>
      <c r="FN1097" s="16"/>
      <c r="FU1097" s="19"/>
      <c r="FV1097" s="16"/>
      <c r="GC1097" s="19"/>
      <c r="GD1097" s="16"/>
      <c r="GK1097" s="19"/>
      <c r="GL1097" s="16"/>
      <c r="GS1097" s="19"/>
      <c r="GT1097" s="16"/>
      <c r="HA1097" s="19"/>
      <c r="HB1097" s="16"/>
      <c r="HI1097" s="19"/>
      <c r="HJ1097" s="16"/>
      <c r="HQ1097" s="19"/>
      <c r="HR1097" s="16"/>
      <c r="HY1097" s="19"/>
      <c r="HZ1097" s="16"/>
      <c r="IG1097" s="19"/>
      <c r="IH1097" s="16"/>
      <c r="IO1097" s="19"/>
      <c r="IP1097" s="16"/>
      <c r="IW1097" s="19"/>
      <c r="IX1097" s="16"/>
      <c r="JE1097" s="19"/>
      <c r="JF1097" s="16"/>
      <c r="JM1097" s="19"/>
      <c r="JN1097" s="16"/>
      <c r="JU1097" s="19"/>
      <c r="JV1097" s="16"/>
      <c r="KC1097" s="19"/>
      <c r="KD1097" s="16"/>
      <c r="KK1097" s="19"/>
      <c r="KL1097" s="16"/>
      <c r="KS1097" s="19"/>
      <c r="KT1097" s="16"/>
      <c r="LA1097" s="19"/>
      <c r="LB1097" s="16"/>
      <c r="LI1097" s="19"/>
      <c r="LJ1097" s="16"/>
      <c r="LQ1097" s="19"/>
      <c r="LR1097" s="16"/>
      <c r="LY1097" s="19"/>
      <c r="LZ1097" s="16"/>
      <c r="MG1097" s="19"/>
      <c r="MH1097" s="16"/>
      <c r="MO1097" s="19"/>
      <c r="MP1097" s="16"/>
      <c r="MW1097" s="19"/>
      <c r="MX1097" s="16"/>
      <c r="NE1097" s="19"/>
      <c r="NF1097" s="16"/>
      <c r="NM1097" s="19"/>
      <c r="NN1097" s="16"/>
      <c r="NU1097" s="19"/>
      <c r="NV1097" s="16"/>
      <c r="OC1097" s="19"/>
      <c r="OD1097" s="16"/>
      <c r="OK1097" s="19"/>
      <c r="OL1097" s="16"/>
      <c r="OS1097" s="19"/>
      <c r="OT1097" s="16"/>
      <c r="PA1097" s="19"/>
      <c r="PB1097" s="16"/>
      <c r="PI1097" s="19"/>
      <c r="PJ1097" s="16"/>
      <c r="PQ1097" s="19"/>
      <c r="PR1097" s="16"/>
      <c r="PY1097" s="19"/>
      <c r="PZ1097" s="16"/>
      <c r="QG1097" s="19"/>
      <c r="QH1097" s="16"/>
      <c r="QO1097" s="19"/>
      <c r="QP1097" s="16"/>
      <c r="QW1097" s="19"/>
      <c r="QX1097" s="16"/>
      <c r="RE1097" s="19"/>
      <c r="RF1097" s="16"/>
      <c r="RM1097" s="19"/>
      <c r="RN1097" s="16"/>
      <c r="RU1097" s="19"/>
      <c r="RV1097" s="16"/>
      <c r="SC1097" s="19"/>
      <c r="SD1097" s="16"/>
      <c r="SK1097" s="19"/>
      <c r="SL1097" s="16"/>
      <c r="SS1097" s="19"/>
      <c r="ST1097" s="16"/>
      <c r="TA1097" s="19"/>
      <c r="TB1097" s="16"/>
      <c r="TI1097" s="19"/>
      <c r="TJ1097" s="16"/>
      <c r="TQ1097" s="19"/>
      <c r="TR1097" s="16"/>
      <c r="TY1097" s="19"/>
      <c r="TZ1097" s="16"/>
      <c r="UG1097" s="19"/>
      <c r="UH1097" s="16"/>
      <c r="UO1097" s="19"/>
      <c r="UP1097" s="16"/>
      <c r="UW1097" s="19"/>
      <c r="UX1097" s="16"/>
      <c r="VE1097" s="19"/>
      <c r="VF1097" s="16"/>
      <c r="VM1097" s="19"/>
      <c r="VN1097" s="16"/>
      <c r="VU1097" s="19"/>
      <c r="VV1097" s="16"/>
      <c r="WC1097" s="19"/>
      <c r="WD1097" s="16"/>
      <c r="WK1097" s="19"/>
      <c r="WL1097" s="16"/>
      <c r="WS1097" s="19"/>
      <c r="WT1097" s="16"/>
      <c r="XA1097" s="19"/>
      <c r="XB1097" s="16"/>
      <c r="XI1097" s="19"/>
      <c r="XJ1097" s="16"/>
      <c r="XQ1097" s="19"/>
      <c r="XR1097" s="16"/>
      <c r="XY1097" s="19"/>
      <c r="XZ1097" s="16"/>
      <c r="YG1097" s="19"/>
      <c r="YH1097" s="16"/>
      <c r="YO1097" s="19"/>
      <c r="YP1097" s="16"/>
      <c r="YW1097" s="19"/>
      <c r="YX1097" s="16"/>
      <c r="ZE1097" s="19"/>
      <c r="ZF1097" s="16"/>
      <c r="ZM1097" s="19"/>
      <c r="ZN1097" s="16"/>
      <c r="ZU1097" s="19"/>
      <c r="ZV1097" s="16"/>
      <c r="AAC1097" s="19"/>
      <c r="AAD1097" s="16"/>
      <c r="AAK1097" s="19"/>
      <c r="AAL1097" s="16"/>
      <c r="AAS1097" s="19"/>
      <c r="AAT1097" s="16"/>
      <c r="ABA1097" s="19"/>
      <c r="ABB1097" s="16"/>
      <c r="ABI1097" s="19"/>
      <c r="ABJ1097" s="16"/>
      <c r="ABQ1097" s="19"/>
      <c r="ABR1097" s="16"/>
      <c r="ABY1097" s="19"/>
      <c r="ABZ1097" s="16"/>
      <c r="ACG1097" s="19"/>
      <c r="ACH1097" s="16"/>
      <c r="ACO1097" s="19"/>
      <c r="ACP1097" s="16"/>
      <c r="ACW1097" s="19"/>
      <c r="ACX1097" s="16"/>
      <c r="ADE1097" s="19"/>
      <c r="ADF1097" s="16"/>
      <c r="ADM1097" s="19"/>
      <c r="ADN1097" s="16"/>
      <c r="ADU1097" s="19"/>
      <c r="ADV1097" s="16"/>
      <c r="AEC1097" s="19"/>
      <c r="AED1097" s="16"/>
      <c r="AEK1097" s="19"/>
      <c r="AEL1097" s="16"/>
      <c r="AES1097" s="19"/>
      <c r="AET1097" s="16"/>
      <c r="AFA1097" s="19"/>
      <c r="AFB1097" s="16"/>
      <c r="AFI1097" s="19"/>
      <c r="AFJ1097" s="16"/>
      <c r="AFQ1097" s="19"/>
      <c r="AFR1097" s="16"/>
      <c r="AFY1097" s="19"/>
      <c r="AFZ1097" s="16"/>
      <c r="AGG1097" s="19"/>
      <c r="AGH1097" s="16"/>
      <c r="AGO1097" s="19"/>
      <c r="AGP1097" s="16"/>
      <c r="AGW1097" s="19"/>
      <c r="AGX1097" s="16"/>
      <c r="AHE1097" s="19"/>
      <c r="AHF1097" s="16"/>
      <c r="AHM1097" s="19"/>
      <c r="AHN1097" s="16"/>
      <c r="AHU1097" s="19"/>
      <c r="AHV1097" s="16"/>
      <c r="AIC1097" s="19"/>
      <c r="AID1097" s="16"/>
      <c r="AIK1097" s="19"/>
      <c r="AIL1097" s="16"/>
      <c r="AIS1097" s="19"/>
      <c r="AIT1097" s="16"/>
      <c r="AJA1097" s="19"/>
      <c r="AJB1097" s="16"/>
      <c r="AJI1097" s="19"/>
      <c r="AJJ1097" s="16"/>
      <c r="AJQ1097" s="19"/>
      <c r="AJR1097" s="16"/>
      <c r="AJY1097" s="19"/>
      <c r="AJZ1097" s="16"/>
      <c r="AKG1097" s="19"/>
      <c r="AKH1097" s="16"/>
      <c r="AKO1097" s="19"/>
      <c r="AKP1097" s="16"/>
      <c r="AKW1097" s="19"/>
      <c r="AKX1097" s="16"/>
      <c r="ALE1097" s="19"/>
      <c r="ALF1097" s="16"/>
      <c r="ALM1097" s="19"/>
      <c r="ALN1097" s="16"/>
      <c r="ALU1097" s="19"/>
      <c r="ALV1097" s="16"/>
      <c r="AMC1097" s="19"/>
      <c r="AMD1097" s="16"/>
      <c r="AMK1097" s="19"/>
      <c r="AML1097" s="16"/>
      <c r="AMS1097" s="19"/>
      <c r="AMT1097" s="16"/>
      <c r="ANA1097" s="19"/>
      <c r="ANB1097" s="16"/>
      <c r="ANI1097" s="19"/>
      <c r="ANJ1097" s="16"/>
      <c r="ANQ1097" s="19"/>
      <c r="ANR1097" s="16"/>
      <c r="ANY1097" s="19"/>
      <c r="ANZ1097" s="16"/>
      <c r="AOG1097" s="19"/>
      <c r="AOH1097" s="16"/>
      <c r="AOO1097" s="19"/>
      <c r="AOP1097" s="16"/>
      <c r="AOW1097" s="19"/>
      <c r="AOX1097" s="16"/>
      <c r="APE1097" s="19"/>
      <c r="APF1097" s="16"/>
      <c r="APM1097" s="19"/>
      <c r="APN1097" s="16"/>
      <c r="APU1097" s="19"/>
      <c r="APV1097" s="16"/>
      <c r="AQC1097" s="19"/>
      <c r="AQD1097" s="16"/>
      <c r="AQK1097" s="19"/>
      <c r="AQL1097" s="16"/>
      <c r="AQS1097" s="19"/>
      <c r="AQT1097" s="16"/>
      <c r="ARA1097" s="19"/>
      <c r="ARB1097" s="16"/>
      <c r="ARI1097" s="19"/>
      <c r="ARJ1097" s="16"/>
      <c r="ARQ1097" s="19"/>
      <c r="ARR1097" s="16"/>
      <c r="ARY1097" s="19"/>
      <c r="ARZ1097" s="16"/>
      <c r="ASG1097" s="19"/>
      <c r="ASH1097" s="16"/>
      <c r="ASO1097" s="19"/>
      <c r="ASP1097" s="16"/>
      <c r="ASW1097" s="19"/>
      <c r="ASX1097" s="16"/>
      <c r="ATE1097" s="19"/>
      <c r="ATF1097" s="16"/>
      <c r="ATM1097" s="19"/>
      <c r="ATN1097" s="16"/>
      <c r="ATU1097" s="19"/>
      <c r="ATV1097" s="16"/>
      <c r="AUC1097" s="19"/>
      <c r="AUD1097" s="16"/>
      <c r="AUK1097" s="19"/>
      <c r="AUL1097" s="16"/>
      <c r="AUS1097" s="19"/>
      <c r="AUT1097" s="16"/>
      <c r="AVA1097" s="19"/>
      <c r="AVB1097" s="16"/>
      <c r="AVI1097" s="19"/>
      <c r="AVJ1097" s="16"/>
      <c r="AVQ1097" s="19"/>
      <c r="AVR1097" s="16"/>
      <c r="AVY1097" s="19"/>
      <c r="AVZ1097" s="16"/>
      <c r="AWG1097" s="19"/>
      <c r="AWH1097" s="16"/>
      <c r="AWO1097" s="19"/>
      <c r="AWP1097" s="16"/>
      <c r="AWW1097" s="19"/>
      <c r="AWX1097" s="16"/>
      <c r="AXE1097" s="19"/>
      <c r="AXF1097" s="16"/>
      <c r="AXM1097" s="19"/>
      <c r="AXN1097" s="16"/>
      <c r="AXU1097" s="19"/>
      <c r="AXV1097" s="16"/>
      <c r="AYC1097" s="19"/>
      <c r="AYD1097" s="16"/>
      <c r="AYK1097" s="19"/>
      <c r="AYL1097" s="16"/>
      <c r="AYS1097" s="19"/>
      <c r="AYT1097" s="16"/>
      <c r="AZA1097" s="19"/>
      <c r="AZB1097" s="16"/>
      <c r="AZI1097" s="19"/>
      <c r="AZJ1097" s="16"/>
      <c r="AZQ1097" s="19"/>
      <c r="AZR1097" s="16"/>
      <c r="AZY1097" s="19"/>
      <c r="AZZ1097" s="16"/>
      <c r="BAG1097" s="19"/>
      <c r="BAH1097" s="16"/>
      <c r="BAO1097" s="19"/>
      <c r="BAP1097" s="16"/>
      <c r="BAW1097" s="19"/>
      <c r="BAX1097" s="16"/>
      <c r="BBE1097" s="19"/>
      <c r="BBF1097" s="16"/>
      <c r="BBM1097" s="19"/>
      <c r="BBN1097" s="16"/>
      <c r="BBU1097" s="19"/>
      <c r="BBV1097" s="16"/>
      <c r="BCC1097" s="19"/>
      <c r="BCD1097" s="16"/>
      <c r="BCK1097" s="19"/>
      <c r="BCL1097" s="16"/>
      <c r="BCS1097" s="19"/>
      <c r="BCT1097" s="16"/>
      <c r="BDA1097" s="19"/>
      <c r="BDB1097" s="16"/>
      <c r="BDI1097" s="19"/>
      <c r="BDJ1097" s="16"/>
      <c r="BDQ1097" s="19"/>
      <c r="BDR1097" s="16"/>
      <c r="BDY1097" s="19"/>
      <c r="BDZ1097" s="16"/>
      <c r="BEG1097" s="19"/>
      <c r="BEH1097" s="16"/>
      <c r="BEO1097" s="19"/>
      <c r="BEP1097" s="16"/>
      <c r="BEW1097" s="19"/>
      <c r="BEX1097" s="16"/>
      <c r="BFE1097" s="19"/>
      <c r="BFF1097" s="16"/>
      <c r="BFM1097" s="19"/>
      <c r="BFN1097" s="16"/>
      <c r="BFU1097" s="19"/>
      <c r="BFV1097" s="16"/>
      <c r="BGC1097" s="19"/>
      <c r="BGD1097" s="16"/>
      <c r="BGK1097" s="19"/>
      <c r="BGL1097" s="16"/>
      <c r="BGS1097" s="19"/>
      <c r="BGT1097" s="16"/>
      <c r="BHA1097" s="19"/>
      <c r="BHB1097" s="16"/>
      <c r="BHI1097" s="19"/>
      <c r="BHJ1097" s="16"/>
      <c r="BHQ1097" s="19"/>
      <c r="BHR1097" s="16"/>
      <c r="BHY1097" s="19"/>
      <c r="BHZ1097" s="16"/>
      <c r="BIG1097" s="19"/>
      <c r="BIH1097" s="16"/>
      <c r="BIO1097" s="19"/>
      <c r="BIP1097" s="16"/>
      <c r="BIW1097" s="19"/>
      <c r="BIX1097" s="16"/>
      <c r="BJE1097" s="19"/>
      <c r="BJF1097" s="16"/>
      <c r="BJM1097" s="19"/>
      <c r="BJN1097" s="16"/>
      <c r="BJU1097" s="19"/>
      <c r="BJV1097" s="16"/>
      <c r="BKC1097" s="19"/>
      <c r="BKD1097" s="16"/>
      <c r="BKK1097" s="19"/>
      <c r="BKL1097" s="16"/>
      <c r="BKS1097" s="19"/>
      <c r="BKT1097" s="16"/>
      <c r="BLA1097" s="19"/>
      <c r="BLB1097" s="16"/>
      <c r="BLI1097" s="19"/>
      <c r="BLJ1097" s="16"/>
      <c r="BLQ1097" s="19"/>
      <c r="BLR1097" s="16"/>
      <c r="BLY1097" s="19"/>
      <c r="BLZ1097" s="16"/>
      <c r="BMG1097" s="19"/>
      <c r="BMH1097" s="16"/>
      <c r="BMO1097" s="19"/>
      <c r="BMP1097" s="16"/>
      <c r="BMW1097" s="19"/>
      <c r="BMX1097" s="16"/>
      <c r="BNE1097" s="19"/>
      <c r="BNF1097" s="16"/>
      <c r="BNM1097" s="19"/>
      <c r="BNN1097" s="16"/>
      <c r="BNU1097" s="19"/>
      <c r="BNV1097" s="16"/>
      <c r="BOC1097" s="19"/>
      <c r="BOD1097" s="16"/>
      <c r="BOK1097" s="19"/>
      <c r="BOL1097" s="16"/>
      <c r="BOS1097" s="19"/>
      <c r="BOT1097" s="16"/>
      <c r="BPA1097" s="19"/>
      <c r="BPB1097" s="16"/>
      <c r="BPI1097" s="19"/>
      <c r="BPJ1097" s="16"/>
      <c r="BPQ1097" s="19"/>
      <c r="BPR1097" s="16"/>
      <c r="BPY1097" s="19"/>
      <c r="BPZ1097" s="16"/>
      <c r="BQG1097" s="19"/>
      <c r="BQH1097" s="16"/>
      <c r="BQO1097" s="19"/>
      <c r="BQP1097" s="16"/>
      <c r="BQW1097" s="19"/>
      <c r="BQX1097" s="16"/>
      <c r="BRE1097" s="19"/>
      <c r="BRF1097" s="16"/>
      <c r="BRM1097" s="19"/>
      <c r="BRN1097" s="16"/>
      <c r="BRU1097" s="19"/>
      <c r="BRV1097" s="16"/>
      <c r="BSC1097" s="19"/>
      <c r="BSD1097" s="16"/>
      <c r="BSK1097" s="19"/>
      <c r="BSL1097" s="16"/>
      <c r="BSS1097" s="19"/>
      <c r="BST1097" s="16"/>
      <c r="BTA1097" s="19"/>
      <c r="BTB1097" s="16"/>
      <c r="BTI1097" s="19"/>
      <c r="BTJ1097" s="16"/>
      <c r="BTQ1097" s="19"/>
      <c r="BTR1097" s="16"/>
      <c r="BTY1097" s="19"/>
      <c r="BTZ1097" s="16"/>
      <c r="BUG1097" s="19"/>
      <c r="BUH1097" s="16"/>
      <c r="BUO1097" s="19"/>
      <c r="BUP1097" s="16"/>
      <c r="BUW1097" s="19"/>
      <c r="BUX1097" s="16"/>
      <c r="BVE1097" s="19"/>
      <c r="BVF1097" s="16"/>
      <c r="BVM1097" s="19"/>
      <c r="BVN1097" s="16"/>
      <c r="BVU1097" s="19"/>
      <c r="BVV1097" s="16"/>
      <c r="BWC1097" s="19"/>
      <c r="BWD1097" s="16"/>
      <c r="BWK1097" s="19"/>
      <c r="BWL1097" s="16"/>
      <c r="BWS1097" s="19"/>
      <c r="BWT1097" s="16"/>
      <c r="BXA1097" s="19"/>
      <c r="BXB1097" s="16"/>
      <c r="BXI1097" s="19"/>
      <c r="BXJ1097" s="16"/>
      <c r="BXQ1097" s="19"/>
      <c r="BXR1097" s="16"/>
      <c r="BXY1097" s="19"/>
      <c r="BXZ1097" s="16"/>
      <c r="BYG1097" s="19"/>
      <c r="BYH1097" s="16"/>
      <c r="BYO1097" s="19"/>
      <c r="BYP1097" s="16"/>
      <c r="BYW1097" s="19"/>
      <c r="BYX1097" s="16"/>
      <c r="BZE1097" s="19"/>
      <c r="BZF1097" s="16"/>
      <c r="BZM1097" s="19"/>
      <c r="BZN1097" s="16"/>
      <c r="BZU1097" s="19"/>
      <c r="BZV1097" s="16"/>
      <c r="CAC1097" s="19"/>
      <c r="CAD1097" s="16"/>
      <c r="CAK1097" s="19"/>
      <c r="CAL1097" s="16"/>
      <c r="CAS1097" s="19"/>
      <c r="CAT1097" s="16"/>
      <c r="CBA1097" s="19"/>
      <c r="CBB1097" s="16"/>
      <c r="CBI1097" s="19"/>
      <c r="CBJ1097" s="16"/>
      <c r="CBQ1097" s="19"/>
      <c r="CBR1097" s="16"/>
      <c r="CBY1097" s="19"/>
      <c r="CBZ1097" s="16"/>
      <c r="CCG1097" s="19"/>
      <c r="CCH1097" s="16"/>
      <c r="CCO1097" s="19"/>
      <c r="CCP1097" s="16"/>
      <c r="CCW1097" s="19"/>
      <c r="CCX1097" s="16"/>
      <c r="CDE1097" s="19"/>
      <c r="CDF1097" s="16"/>
      <c r="CDM1097" s="19"/>
      <c r="CDN1097" s="16"/>
      <c r="CDU1097" s="19"/>
      <c r="CDV1097" s="16"/>
      <c r="CEC1097" s="19"/>
      <c r="CED1097" s="16"/>
      <c r="CEK1097" s="19"/>
      <c r="CEL1097" s="16"/>
      <c r="CES1097" s="19"/>
      <c r="CET1097" s="16"/>
      <c r="CFA1097" s="19"/>
      <c r="CFB1097" s="16"/>
      <c r="CFI1097" s="19"/>
      <c r="CFJ1097" s="16"/>
      <c r="CFQ1097" s="19"/>
      <c r="CFR1097" s="16"/>
      <c r="CFY1097" s="19"/>
      <c r="CFZ1097" s="16"/>
      <c r="CGG1097" s="19"/>
      <c r="CGH1097" s="16"/>
      <c r="CGO1097" s="19"/>
      <c r="CGP1097" s="16"/>
      <c r="CGW1097" s="19"/>
      <c r="CGX1097" s="16"/>
      <c r="CHE1097" s="19"/>
      <c r="CHF1097" s="16"/>
      <c r="CHM1097" s="19"/>
      <c r="CHN1097" s="16"/>
      <c r="CHU1097" s="19"/>
      <c r="CHV1097" s="16"/>
      <c r="CIC1097" s="19"/>
      <c r="CID1097" s="16"/>
      <c r="CIK1097" s="19"/>
      <c r="CIL1097" s="16"/>
      <c r="CIS1097" s="19"/>
      <c r="CIT1097" s="16"/>
      <c r="CJA1097" s="19"/>
      <c r="CJB1097" s="16"/>
      <c r="CJI1097" s="19"/>
      <c r="CJJ1097" s="16"/>
      <c r="CJQ1097" s="19"/>
      <c r="CJR1097" s="16"/>
      <c r="CJY1097" s="19"/>
      <c r="CJZ1097" s="16"/>
      <c r="CKG1097" s="19"/>
      <c r="CKH1097" s="16"/>
      <c r="CKO1097" s="19"/>
      <c r="CKP1097" s="16"/>
      <c r="CKW1097" s="19"/>
      <c r="CKX1097" s="16"/>
      <c r="CLE1097" s="19"/>
      <c r="CLF1097" s="16"/>
      <c r="CLM1097" s="19"/>
      <c r="CLN1097" s="16"/>
      <c r="CLU1097" s="19"/>
      <c r="CLV1097" s="16"/>
      <c r="CMC1097" s="19"/>
      <c r="CMD1097" s="16"/>
      <c r="CMK1097" s="19"/>
      <c r="CML1097" s="16"/>
      <c r="CMS1097" s="19"/>
      <c r="CMT1097" s="16"/>
      <c r="CNA1097" s="19"/>
      <c r="CNB1097" s="16"/>
      <c r="CNI1097" s="19"/>
      <c r="CNJ1097" s="16"/>
      <c r="CNQ1097" s="19"/>
      <c r="CNR1097" s="16"/>
      <c r="CNY1097" s="19"/>
      <c r="CNZ1097" s="16"/>
      <c r="COG1097" s="19"/>
      <c r="COH1097" s="16"/>
      <c r="COO1097" s="19"/>
      <c r="COP1097" s="16"/>
      <c r="COW1097" s="19"/>
      <c r="COX1097" s="16"/>
      <c r="CPE1097" s="19"/>
      <c r="CPF1097" s="16"/>
      <c r="CPM1097" s="19"/>
      <c r="CPN1097" s="16"/>
      <c r="CPU1097" s="19"/>
      <c r="CPV1097" s="16"/>
      <c r="CQC1097" s="19"/>
      <c r="CQD1097" s="16"/>
      <c r="CQK1097" s="19"/>
      <c r="CQL1097" s="16"/>
      <c r="CQS1097" s="19"/>
      <c r="CQT1097" s="16"/>
      <c r="CRA1097" s="19"/>
      <c r="CRB1097" s="16"/>
      <c r="CRI1097" s="19"/>
      <c r="CRJ1097" s="16"/>
      <c r="CRQ1097" s="19"/>
      <c r="CRR1097" s="16"/>
      <c r="CRY1097" s="19"/>
      <c r="CRZ1097" s="16"/>
      <c r="CSG1097" s="19"/>
      <c r="CSH1097" s="16"/>
      <c r="CSO1097" s="19"/>
      <c r="CSP1097" s="16"/>
      <c r="CSW1097" s="19"/>
      <c r="CSX1097" s="16"/>
      <c r="CTE1097" s="19"/>
      <c r="CTF1097" s="16"/>
      <c r="CTM1097" s="19"/>
      <c r="CTN1097" s="16"/>
      <c r="CTU1097" s="19"/>
      <c r="CTV1097" s="16"/>
      <c r="CUC1097" s="19"/>
      <c r="CUD1097" s="16"/>
      <c r="CUK1097" s="19"/>
      <c r="CUL1097" s="16"/>
      <c r="CUS1097" s="19"/>
      <c r="CUT1097" s="16"/>
      <c r="CVA1097" s="19"/>
      <c r="CVB1097" s="16"/>
      <c r="CVI1097" s="19"/>
      <c r="CVJ1097" s="16"/>
      <c r="CVQ1097" s="19"/>
      <c r="CVR1097" s="16"/>
      <c r="CVY1097" s="19"/>
      <c r="CVZ1097" s="16"/>
      <c r="CWG1097" s="19"/>
      <c r="CWH1097" s="16"/>
      <c r="CWO1097" s="19"/>
      <c r="CWP1097" s="16"/>
      <c r="CWW1097" s="19"/>
      <c r="CWX1097" s="16"/>
      <c r="CXE1097" s="19"/>
      <c r="CXF1097" s="16"/>
      <c r="CXM1097" s="19"/>
      <c r="CXN1097" s="16"/>
      <c r="CXU1097" s="19"/>
      <c r="CXV1097" s="16"/>
      <c r="CYC1097" s="19"/>
      <c r="CYD1097" s="16"/>
      <c r="CYK1097" s="19"/>
      <c r="CYL1097" s="16"/>
      <c r="CYS1097" s="19"/>
      <c r="CYT1097" s="16"/>
      <c r="CZA1097" s="19"/>
      <c r="CZB1097" s="16"/>
      <c r="CZI1097" s="19"/>
      <c r="CZJ1097" s="16"/>
      <c r="CZQ1097" s="19"/>
      <c r="CZR1097" s="16"/>
      <c r="CZY1097" s="19"/>
      <c r="CZZ1097" s="16"/>
      <c r="DAG1097" s="19"/>
      <c r="DAH1097" s="16"/>
      <c r="DAO1097" s="19"/>
      <c r="DAP1097" s="16"/>
      <c r="DAW1097" s="19"/>
      <c r="DAX1097" s="16"/>
      <c r="DBE1097" s="19"/>
      <c r="DBF1097" s="16"/>
      <c r="DBM1097" s="19"/>
      <c r="DBN1097" s="16"/>
      <c r="DBU1097" s="19"/>
      <c r="DBV1097" s="16"/>
      <c r="DCC1097" s="19"/>
      <c r="DCD1097" s="16"/>
      <c r="DCK1097" s="19"/>
      <c r="DCL1097" s="16"/>
      <c r="DCS1097" s="19"/>
      <c r="DCT1097" s="16"/>
      <c r="DDA1097" s="19"/>
      <c r="DDB1097" s="16"/>
      <c r="DDI1097" s="19"/>
      <c r="DDJ1097" s="16"/>
      <c r="DDQ1097" s="19"/>
      <c r="DDR1097" s="16"/>
      <c r="DDY1097" s="19"/>
      <c r="DDZ1097" s="16"/>
      <c r="DEG1097" s="19"/>
      <c r="DEH1097" s="16"/>
      <c r="DEO1097" s="19"/>
      <c r="DEP1097" s="16"/>
      <c r="DEW1097" s="19"/>
      <c r="DEX1097" s="16"/>
      <c r="DFE1097" s="19"/>
      <c r="DFF1097" s="16"/>
      <c r="DFM1097" s="19"/>
      <c r="DFN1097" s="16"/>
      <c r="DFU1097" s="19"/>
      <c r="DFV1097" s="16"/>
      <c r="DGC1097" s="19"/>
      <c r="DGD1097" s="16"/>
      <c r="DGK1097" s="19"/>
      <c r="DGL1097" s="16"/>
      <c r="DGS1097" s="19"/>
      <c r="DGT1097" s="16"/>
      <c r="DHA1097" s="19"/>
      <c r="DHB1097" s="16"/>
      <c r="DHI1097" s="19"/>
      <c r="DHJ1097" s="16"/>
      <c r="DHQ1097" s="19"/>
      <c r="DHR1097" s="16"/>
      <c r="DHY1097" s="19"/>
      <c r="DHZ1097" s="16"/>
      <c r="DIG1097" s="19"/>
      <c r="DIH1097" s="16"/>
      <c r="DIO1097" s="19"/>
      <c r="DIP1097" s="16"/>
      <c r="DIW1097" s="19"/>
      <c r="DIX1097" s="16"/>
      <c r="DJE1097" s="19"/>
      <c r="DJF1097" s="16"/>
      <c r="DJM1097" s="19"/>
      <c r="DJN1097" s="16"/>
      <c r="DJU1097" s="19"/>
      <c r="DJV1097" s="16"/>
      <c r="DKC1097" s="19"/>
      <c r="DKD1097" s="16"/>
      <c r="DKK1097" s="19"/>
      <c r="DKL1097" s="16"/>
      <c r="DKS1097" s="19"/>
      <c r="DKT1097" s="16"/>
      <c r="DLA1097" s="19"/>
      <c r="DLB1097" s="16"/>
      <c r="DLI1097" s="19"/>
      <c r="DLJ1097" s="16"/>
      <c r="DLQ1097" s="19"/>
      <c r="DLR1097" s="16"/>
      <c r="DLY1097" s="19"/>
      <c r="DLZ1097" s="16"/>
      <c r="DMG1097" s="19"/>
      <c r="DMH1097" s="16"/>
      <c r="DMO1097" s="19"/>
      <c r="DMP1097" s="16"/>
      <c r="DMW1097" s="19"/>
      <c r="DMX1097" s="16"/>
      <c r="DNE1097" s="19"/>
      <c r="DNF1097" s="16"/>
      <c r="DNM1097" s="19"/>
      <c r="DNN1097" s="16"/>
      <c r="DNU1097" s="19"/>
      <c r="DNV1097" s="16"/>
      <c r="DOC1097" s="19"/>
      <c r="DOD1097" s="16"/>
      <c r="DOK1097" s="19"/>
      <c r="DOL1097" s="16"/>
      <c r="DOS1097" s="19"/>
      <c r="DOT1097" s="16"/>
      <c r="DPA1097" s="19"/>
      <c r="DPB1097" s="16"/>
      <c r="DPI1097" s="19"/>
      <c r="DPJ1097" s="16"/>
      <c r="DPQ1097" s="19"/>
      <c r="DPR1097" s="16"/>
      <c r="DPY1097" s="19"/>
      <c r="DPZ1097" s="16"/>
      <c r="DQG1097" s="19"/>
      <c r="DQH1097" s="16"/>
      <c r="DQO1097" s="19"/>
      <c r="DQP1097" s="16"/>
      <c r="DQW1097" s="19"/>
      <c r="DQX1097" s="16"/>
      <c r="DRE1097" s="19"/>
      <c r="DRF1097" s="16"/>
      <c r="DRM1097" s="19"/>
      <c r="DRN1097" s="16"/>
      <c r="DRU1097" s="19"/>
      <c r="DRV1097" s="16"/>
      <c r="DSC1097" s="19"/>
      <c r="DSD1097" s="16"/>
      <c r="DSK1097" s="19"/>
      <c r="DSL1097" s="16"/>
      <c r="DSS1097" s="19"/>
      <c r="DST1097" s="16"/>
      <c r="DTA1097" s="19"/>
      <c r="DTB1097" s="16"/>
      <c r="DTI1097" s="19"/>
      <c r="DTJ1097" s="16"/>
      <c r="DTQ1097" s="19"/>
      <c r="DTR1097" s="16"/>
      <c r="DTY1097" s="19"/>
      <c r="DTZ1097" s="16"/>
      <c r="DUG1097" s="19"/>
      <c r="DUH1097" s="16"/>
      <c r="DUO1097" s="19"/>
      <c r="DUP1097" s="16"/>
      <c r="DUW1097" s="19"/>
      <c r="DUX1097" s="16"/>
      <c r="DVE1097" s="19"/>
      <c r="DVF1097" s="16"/>
      <c r="DVM1097" s="19"/>
      <c r="DVN1097" s="16"/>
      <c r="DVU1097" s="19"/>
      <c r="DVV1097" s="16"/>
      <c r="DWC1097" s="19"/>
      <c r="DWD1097" s="16"/>
      <c r="DWK1097" s="19"/>
      <c r="DWL1097" s="16"/>
      <c r="DWS1097" s="19"/>
      <c r="DWT1097" s="16"/>
      <c r="DXA1097" s="19"/>
      <c r="DXB1097" s="16"/>
      <c r="DXI1097" s="19"/>
      <c r="DXJ1097" s="16"/>
      <c r="DXQ1097" s="19"/>
      <c r="DXR1097" s="16"/>
      <c r="DXY1097" s="19"/>
      <c r="DXZ1097" s="16"/>
      <c r="DYG1097" s="19"/>
      <c r="DYH1097" s="16"/>
      <c r="DYO1097" s="19"/>
      <c r="DYP1097" s="16"/>
      <c r="DYW1097" s="19"/>
      <c r="DYX1097" s="16"/>
      <c r="DZE1097" s="19"/>
      <c r="DZF1097" s="16"/>
      <c r="DZM1097" s="19"/>
      <c r="DZN1097" s="16"/>
      <c r="DZU1097" s="19"/>
      <c r="DZV1097" s="16"/>
      <c r="EAC1097" s="19"/>
      <c r="EAD1097" s="16"/>
      <c r="EAK1097" s="19"/>
      <c r="EAL1097" s="16"/>
      <c r="EAS1097" s="19"/>
      <c r="EAT1097" s="16"/>
      <c r="EBA1097" s="19"/>
      <c r="EBB1097" s="16"/>
      <c r="EBI1097" s="19"/>
      <c r="EBJ1097" s="16"/>
      <c r="EBQ1097" s="19"/>
      <c r="EBR1097" s="16"/>
      <c r="EBY1097" s="19"/>
      <c r="EBZ1097" s="16"/>
      <c r="ECG1097" s="19"/>
      <c r="ECH1097" s="16"/>
      <c r="ECO1097" s="19"/>
      <c r="ECP1097" s="16"/>
      <c r="ECW1097" s="19"/>
      <c r="ECX1097" s="16"/>
      <c r="EDE1097" s="19"/>
      <c r="EDF1097" s="16"/>
      <c r="EDM1097" s="19"/>
      <c r="EDN1097" s="16"/>
      <c r="EDU1097" s="19"/>
      <c r="EDV1097" s="16"/>
      <c r="EEC1097" s="19"/>
      <c r="EED1097" s="16"/>
      <c r="EEK1097" s="19"/>
      <c r="EEL1097" s="16"/>
      <c r="EES1097" s="19"/>
      <c r="EET1097" s="16"/>
      <c r="EFA1097" s="19"/>
      <c r="EFB1097" s="16"/>
      <c r="EFI1097" s="19"/>
      <c r="EFJ1097" s="16"/>
      <c r="EFQ1097" s="19"/>
      <c r="EFR1097" s="16"/>
      <c r="EFY1097" s="19"/>
      <c r="EFZ1097" s="16"/>
      <c r="EGG1097" s="19"/>
      <c r="EGH1097" s="16"/>
      <c r="EGO1097" s="19"/>
      <c r="EGP1097" s="16"/>
      <c r="EGW1097" s="19"/>
      <c r="EGX1097" s="16"/>
      <c r="EHE1097" s="19"/>
      <c r="EHF1097" s="16"/>
      <c r="EHM1097" s="19"/>
      <c r="EHN1097" s="16"/>
      <c r="EHU1097" s="19"/>
      <c r="EHV1097" s="16"/>
      <c r="EIC1097" s="19"/>
      <c r="EID1097" s="16"/>
      <c r="EIK1097" s="19"/>
      <c r="EIL1097" s="16"/>
      <c r="EIS1097" s="19"/>
      <c r="EIT1097" s="16"/>
      <c r="EJA1097" s="19"/>
      <c r="EJB1097" s="16"/>
      <c r="EJI1097" s="19"/>
      <c r="EJJ1097" s="16"/>
      <c r="EJQ1097" s="19"/>
      <c r="EJR1097" s="16"/>
      <c r="EJY1097" s="19"/>
      <c r="EJZ1097" s="16"/>
      <c r="EKG1097" s="19"/>
      <c r="EKH1097" s="16"/>
      <c r="EKO1097" s="19"/>
      <c r="EKP1097" s="16"/>
      <c r="EKW1097" s="19"/>
      <c r="EKX1097" s="16"/>
      <c r="ELE1097" s="19"/>
      <c r="ELF1097" s="16"/>
      <c r="ELM1097" s="19"/>
      <c r="ELN1097" s="16"/>
      <c r="ELU1097" s="19"/>
      <c r="ELV1097" s="16"/>
      <c r="EMC1097" s="19"/>
      <c r="EMD1097" s="16"/>
      <c r="EMK1097" s="19"/>
      <c r="EML1097" s="16"/>
      <c r="EMS1097" s="19"/>
      <c r="EMT1097" s="16"/>
      <c r="ENA1097" s="19"/>
      <c r="ENB1097" s="16"/>
      <c r="ENI1097" s="19"/>
      <c r="ENJ1097" s="16"/>
      <c r="ENQ1097" s="19"/>
      <c r="ENR1097" s="16"/>
      <c r="ENY1097" s="19"/>
      <c r="ENZ1097" s="16"/>
      <c r="EOG1097" s="19"/>
      <c r="EOH1097" s="16"/>
      <c r="EOO1097" s="19"/>
      <c r="EOP1097" s="16"/>
      <c r="EOW1097" s="19"/>
      <c r="EOX1097" s="16"/>
      <c r="EPE1097" s="19"/>
      <c r="EPF1097" s="16"/>
      <c r="EPM1097" s="19"/>
      <c r="EPN1097" s="16"/>
      <c r="EPU1097" s="19"/>
      <c r="EPV1097" s="16"/>
      <c r="EQC1097" s="19"/>
      <c r="EQD1097" s="16"/>
      <c r="EQK1097" s="19"/>
      <c r="EQL1097" s="16"/>
      <c r="EQS1097" s="19"/>
      <c r="EQT1097" s="16"/>
      <c r="ERA1097" s="19"/>
      <c r="ERB1097" s="16"/>
      <c r="ERI1097" s="19"/>
      <c r="ERJ1097" s="16"/>
      <c r="ERQ1097" s="19"/>
      <c r="ERR1097" s="16"/>
      <c r="ERY1097" s="19"/>
      <c r="ERZ1097" s="16"/>
      <c r="ESG1097" s="19"/>
      <c r="ESH1097" s="16"/>
      <c r="ESO1097" s="19"/>
      <c r="ESP1097" s="16"/>
      <c r="ESW1097" s="19"/>
      <c r="ESX1097" s="16"/>
      <c r="ETE1097" s="19"/>
      <c r="ETF1097" s="16"/>
      <c r="ETM1097" s="19"/>
      <c r="ETN1097" s="16"/>
      <c r="ETU1097" s="19"/>
      <c r="ETV1097" s="16"/>
      <c r="EUC1097" s="19"/>
      <c r="EUD1097" s="16"/>
      <c r="EUK1097" s="19"/>
      <c r="EUL1097" s="16"/>
      <c r="EUS1097" s="19"/>
      <c r="EUT1097" s="16"/>
      <c r="EVA1097" s="19"/>
      <c r="EVB1097" s="16"/>
      <c r="EVI1097" s="19"/>
      <c r="EVJ1097" s="16"/>
      <c r="EVQ1097" s="19"/>
      <c r="EVR1097" s="16"/>
      <c r="EVY1097" s="19"/>
      <c r="EVZ1097" s="16"/>
      <c r="EWG1097" s="19"/>
      <c r="EWH1097" s="16"/>
      <c r="EWO1097" s="19"/>
      <c r="EWP1097" s="16"/>
      <c r="EWW1097" s="19"/>
      <c r="EWX1097" s="16"/>
      <c r="EXE1097" s="19"/>
      <c r="EXF1097" s="16"/>
      <c r="EXM1097" s="19"/>
      <c r="EXN1097" s="16"/>
      <c r="EXU1097" s="19"/>
      <c r="EXV1097" s="16"/>
      <c r="EYC1097" s="19"/>
      <c r="EYD1097" s="16"/>
      <c r="EYK1097" s="19"/>
      <c r="EYL1097" s="16"/>
      <c r="EYS1097" s="19"/>
      <c r="EYT1097" s="16"/>
      <c r="EZA1097" s="19"/>
      <c r="EZB1097" s="16"/>
      <c r="EZI1097" s="19"/>
      <c r="EZJ1097" s="16"/>
      <c r="EZQ1097" s="19"/>
      <c r="EZR1097" s="16"/>
      <c r="EZY1097" s="19"/>
      <c r="EZZ1097" s="16"/>
      <c r="FAG1097" s="19"/>
      <c r="FAH1097" s="16"/>
      <c r="FAO1097" s="19"/>
      <c r="FAP1097" s="16"/>
      <c r="FAW1097" s="19"/>
      <c r="FAX1097" s="16"/>
      <c r="FBE1097" s="19"/>
      <c r="FBF1097" s="16"/>
      <c r="FBM1097" s="19"/>
      <c r="FBN1097" s="16"/>
      <c r="FBU1097" s="19"/>
      <c r="FBV1097" s="16"/>
      <c r="FCC1097" s="19"/>
      <c r="FCD1097" s="16"/>
      <c r="FCK1097" s="19"/>
      <c r="FCL1097" s="16"/>
      <c r="FCS1097" s="19"/>
      <c r="FCT1097" s="16"/>
      <c r="FDA1097" s="19"/>
      <c r="FDB1097" s="16"/>
      <c r="FDI1097" s="19"/>
      <c r="FDJ1097" s="16"/>
      <c r="FDQ1097" s="19"/>
      <c r="FDR1097" s="16"/>
      <c r="FDY1097" s="19"/>
      <c r="FDZ1097" s="16"/>
      <c r="FEG1097" s="19"/>
      <c r="FEH1097" s="16"/>
      <c r="FEO1097" s="19"/>
      <c r="FEP1097" s="16"/>
      <c r="FEW1097" s="19"/>
      <c r="FEX1097" s="16"/>
      <c r="FFE1097" s="19"/>
      <c r="FFF1097" s="16"/>
      <c r="FFM1097" s="19"/>
      <c r="FFN1097" s="16"/>
      <c r="FFU1097" s="19"/>
      <c r="FFV1097" s="16"/>
      <c r="FGC1097" s="19"/>
      <c r="FGD1097" s="16"/>
      <c r="FGK1097" s="19"/>
      <c r="FGL1097" s="16"/>
      <c r="FGS1097" s="19"/>
      <c r="FGT1097" s="16"/>
      <c r="FHA1097" s="19"/>
      <c r="FHB1097" s="16"/>
      <c r="FHI1097" s="19"/>
      <c r="FHJ1097" s="16"/>
      <c r="FHQ1097" s="19"/>
      <c r="FHR1097" s="16"/>
      <c r="FHY1097" s="19"/>
      <c r="FHZ1097" s="16"/>
      <c r="FIG1097" s="19"/>
      <c r="FIH1097" s="16"/>
      <c r="FIO1097" s="19"/>
      <c r="FIP1097" s="16"/>
      <c r="FIW1097" s="19"/>
      <c r="FIX1097" s="16"/>
      <c r="FJE1097" s="19"/>
      <c r="FJF1097" s="16"/>
      <c r="FJM1097" s="19"/>
      <c r="FJN1097" s="16"/>
      <c r="FJU1097" s="19"/>
      <c r="FJV1097" s="16"/>
      <c r="FKC1097" s="19"/>
      <c r="FKD1097" s="16"/>
      <c r="FKK1097" s="19"/>
      <c r="FKL1097" s="16"/>
      <c r="FKS1097" s="19"/>
      <c r="FKT1097" s="16"/>
      <c r="FLA1097" s="19"/>
      <c r="FLB1097" s="16"/>
      <c r="FLI1097" s="19"/>
      <c r="FLJ1097" s="16"/>
      <c r="FLQ1097" s="19"/>
      <c r="FLR1097" s="16"/>
      <c r="FLY1097" s="19"/>
      <c r="FLZ1097" s="16"/>
      <c r="FMG1097" s="19"/>
      <c r="FMH1097" s="16"/>
      <c r="FMO1097" s="19"/>
      <c r="FMP1097" s="16"/>
      <c r="FMW1097" s="19"/>
      <c r="FMX1097" s="16"/>
      <c r="FNE1097" s="19"/>
      <c r="FNF1097" s="16"/>
      <c r="FNM1097" s="19"/>
      <c r="FNN1097" s="16"/>
      <c r="FNU1097" s="19"/>
      <c r="FNV1097" s="16"/>
      <c r="FOC1097" s="19"/>
      <c r="FOD1097" s="16"/>
      <c r="FOK1097" s="19"/>
      <c r="FOL1097" s="16"/>
      <c r="FOS1097" s="19"/>
      <c r="FOT1097" s="16"/>
      <c r="FPA1097" s="19"/>
      <c r="FPB1097" s="16"/>
      <c r="FPI1097" s="19"/>
      <c r="FPJ1097" s="16"/>
      <c r="FPQ1097" s="19"/>
      <c r="FPR1097" s="16"/>
      <c r="FPY1097" s="19"/>
      <c r="FPZ1097" s="16"/>
      <c r="FQG1097" s="19"/>
      <c r="FQH1097" s="16"/>
      <c r="FQO1097" s="19"/>
      <c r="FQP1097" s="16"/>
      <c r="FQW1097" s="19"/>
      <c r="FQX1097" s="16"/>
      <c r="FRE1097" s="19"/>
      <c r="FRF1097" s="16"/>
      <c r="FRM1097" s="19"/>
      <c r="FRN1097" s="16"/>
      <c r="FRU1097" s="19"/>
      <c r="FRV1097" s="16"/>
      <c r="FSC1097" s="19"/>
      <c r="FSD1097" s="16"/>
      <c r="FSK1097" s="19"/>
      <c r="FSL1097" s="16"/>
      <c r="FSS1097" s="19"/>
      <c r="FST1097" s="16"/>
      <c r="FTA1097" s="19"/>
      <c r="FTB1097" s="16"/>
      <c r="FTI1097" s="19"/>
      <c r="FTJ1097" s="16"/>
      <c r="FTQ1097" s="19"/>
      <c r="FTR1097" s="16"/>
      <c r="FTY1097" s="19"/>
      <c r="FTZ1097" s="16"/>
      <c r="FUG1097" s="19"/>
      <c r="FUH1097" s="16"/>
      <c r="FUO1097" s="19"/>
      <c r="FUP1097" s="16"/>
      <c r="FUW1097" s="19"/>
      <c r="FUX1097" s="16"/>
      <c r="FVE1097" s="19"/>
      <c r="FVF1097" s="16"/>
      <c r="FVM1097" s="19"/>
      <c r="FVN1097" s="16"/>
      <c r="FVU1097" s="19"/>
      <c r="FVV1097" s="16"/>
      <c r="FWC1097" s="19"/>
      <c r="FWD1097" s="16"/>
      <c r="FWK1097" s="19"/>
      <c r="FWL1097" s="16"/>
      <c r="FWS1097" s="19"/>
      <c r="FWT1097" s="16"/>
      <c r="FXA1097" s="19"/>
      <c r="FXB1097" s="16"/>
      <c r="FXI1097" s="19"/>
      <c r="FXJ1097" s="16"/>
      <c r="FXQ1097" s="19"/>
      <c r="FXR1097" s="16"/>
      <c r="FXY1097" s="19"/>
      <c r="FXZ1097" s="16"/>
      <c r="FYG1097" s="19"/>
      <c r="FYH1097" s="16"/>
      <c r="FYO1097" s="19"/>
      <c r="FYP1097" s="16"/>
      <c r="FYW1097" s="19"/>
      <c r="FYX1097" s="16"/>
      <c r="FZE1097" s="19"/>
      <c r="FZF1097" s="16"/>
      <c r="FZM1097" s="19"/>
      <c r="FZN1097" s="16"/>
      <c r="FZU1097" s="19"/>
      <c r="FZV1097" s="16"/>
      <c r="GAC1097" s="19"/>
      <c r="GAD1097" s="16"/>
      <c r="GAK1097" s="19"/>
      <c r="GAL1097" s="16"/>
      <c r="GAS1097" s="19"/>
      <c r="GAT1097" s="16"/>
      <c r="GBA1097" s="19"/>
      <c r="GBB1097" s="16"/>
      <c r="GBI1097" s="19"/>
      <c r="GBJ1097" s="16"/>
      <c r="GBQ1097" s="19"/>
      <c r="GBR1097" s="16"/>
      <c r="GBY1097" s="19"/>
      <c r="GBZ1097" s="16"/>
      <c r="GCG1097" s="19"/>
      <c r="GCH1097" s="16"/>
      <c r="GCO1097" s="19"/>
      <c r="GCP1097" s="16"/>
      <c r="GCW1097" s="19"/>
      <c r="GCX1097" s="16"/>
      <c r="GDE1097" s="19"/>
      <c r="GDF1097" s="16"/>
      <c r="GDM1097" s="19"/>
      <c r="GDN1097" s="16"/>
      <c r="GDU1097" s="19"/>
      <c r="GDV1097" s="16"/>
      <c r="GEC1097" s="19"/>
      <c r="GED1097" s="16"/>
      <c r="GEK1097" s="19"/>
      <c r="GEL1097" s="16"/>
      <c r="GES1097" s="19"/>
      <c r="GET1097" s="16"/>
      <c r="GFA1097" s="19"/>
      <c r="GFB1097" s="16"/>
      <c r="GFI1097" s="19"/>
      <c r="GFJ1097" s="16"/>
      <c r="GFQ1097" s="19"/>
      <c r="GFR1097" s="16"/>
      <c r="GFY1097" s="19"/>
      <c r="GFZ1097" s="16"/>
      <c r="GGG1097" s="19"/>
      <c r="GGH1097" s="16"/>
      <c r="GGO1097" s="19"/>
      <c r="GGP1097" s="16"/>
      <c r="GGW1097" s="19"/>
      <c r="GGX1097" s="16"/>
      <c r="GHE1097" s="19"/>
      <c r="GHF1097" s="16"/>
      <c r="GHM1097" s="19"/>
      <c r="GHN1097" s="16"/>
      <c r="GHU1097" s="19"/>
      <c r="GHV1097" s="16"/>
      <c r="GIC1097" s="19"/>
      <c r="GID1097" s="16"/>
      <c r="GIK1097" s="19"/>
      <c r="GIL1097" s="16"/>
      <c r="GIS1097" s="19"/>
      <c r="GIT1097" s="16"/>
      <c r="GJA1097" s="19"/>
      <c r="GJB1097" s="16"/>
      <c r="GJI1097" s="19"/>
      <c r="GJJ1097" s="16"/>
      <c r="GJQ1097" s="19"/>
      <c r="GJR1097" s="16"/>
      <c r="GJY1097" s="19"/>
      <c r="GJZ1097" s="16"/>
      <c r="GKG1097" s="19"/>
      <c r="GKH1097" s="16"/>
      <c r="GKO1097" s="19"/>
      <c r="GKP1097" s="16"/>
      <c r="GKW1097" s="19"/>
      <c r="GKX1097" s="16"/>
      <c r="GLE1097" s="19"/>
      <c r="GLF1097" s="16"/>
      <c r="GLM1097" s="19"/>
      <c r="GLN1097" s="16"/>
      <c r="GLU1097" s="19"/>
      <c r="GLV1097" s="16"/>
      <c r="GMC1097" s="19"/>
      <c r="GMD1097" s="16"/>
      <c r="GMK1097" s="19"/>
      <c r="GML1097" s="16"/>
      <c r="GMS1097" s="19"/>
      <c r="GMT1097" s="16"/>
      <c r="GNA1097" s="19"/>
      <c r="GNB1097" s="16"/>
      <c r="GNI1097" s="19"/>
      <c r="GNJ1097" s="16"/>
      <c r="GNQ1097" s="19"/>
      <c r="GNR1097" s="16"/>
      <c r="GNY1097" s="19"/>
      <c r="GNZ1097" s="16"/>
      <c r="GOG1097" s="19"/>
      <c r="GOH1097" s="16"/>
      <c r="GOO1097" s="19"/>
      <c r="GOP1097" s="16"/>
      <c r="GOW1097" s="19"/>
      <c r="GOX1097" s="16"/>
      <c r="GPE1097" s="19"/>
      <c r="GPF1097" s="16"/>
      <c r="GPM1097" s="19"/>
      <c r="GPN1097" s="16"/>
      <c r="GPU1097" s="19"/>
      <c r="GPV1097" s="16"/>
      <c r="GQC1097" s="19"/>
      <c r="GQD1097" s="16"/>
      <c r="GQK1097" s="19"/>
      <c r="GQL1097" s="16"/>
      <c r="GQS1097" s="19"/>
      <c r="GQT1097" s="16"/>
      <c r="GRA1097" s="19"/>
      <c r="GRB1097" s="16"/>
      <c r="GRI1097" s="19"/>
      <c r="GRJ1097" s="16"/>
      <c r="GRQ1097" s="19"/>
      <c r="GRR1097" s="16"/>
      <c r="GRY1097" s="19"/>
      <c r="GRZ1097" s="16"/>
      <c r="GSG1097" s="19"/>
      <c r="GSH1097" s="16"/>
      <c r="GSO1097" s="19"/>
      <c r="GSP1097" s="16"/>
      <c r="GSW1097" s="19"/>
      <c r="GSX1097" s="16"/>
      <c r="GTE1097" s="19"/>
      <c r="GTF1097" s="16"/>
      <c r="GTM1097" s="19"/>
      <c r="GTN1097" s="16"/>
      <c r="GTU1097" s="19"/>
      <c r="GTV1097" s="16"/>
      <c r="GUC1097" s="19"/>
      <c r="GUD1097" s="16"/>
      <c r="GUK1097" s="19"/>
      <c r="GUL1097" s="16"/>
      <c r="GUS1097" s="19"/>
      <c r="GUT1097" s="16"/>
      <c r="GVA1097" s="19"/>
      <c r="GVB1097" s="16"/>
      <c r="GVI1097" s="19"/>
      <c r="GVJ1097" s="16"/>
      <c r="GVQ1097" s="19"/>
      <c r="GVR1097" s="16"/>
      <c r="GVY1097" s="19"/>
      <c r="GVZ1097" s="16"/>
      <c r="GWG1097" s="19"/>
      <c r="GWH1097" s="16"/>
      <c r="GWO1097" s="19"/>
      <c r="GWP1097" s="16"/>
      <c r="GWW1097" s="19"/>
      <c r="GWX1097" s="16"/>
      <c r="GXE1097" s="19"/>
      <c r="GXF1097" s="16"/>
      <c r="GXM1097" s="19"/>
      <c r="GXN1097" s="16"/>
      <c r="GXU1097" s="19"/>
      <c r="GXV1097" s="16"/>
      <c r="GYC1097" s="19"/>
      <c r="GYD1097" s="16"/>
      <c r="GYK1097" s="19"/>
      <c r="GYL1097" s="16"/>
      <c r="GYS1097" s="19"/>
      <c r="GYT1097" s="16"/>
      <c r="GZA1097" s="19"/>
      <c r="GZB1097" s="16"/>
      <c r="GZI1097" s="19"/>
      <c r="GZJ1097" s="16"/>
      <c r="GZQ1097" s="19"/>
      <c r="GZR1097" s="16"/>
      <c r="GZY1097" s="19"/>
      <c r="GZZ1097" s="16"/>
      <c r="HAG1097" s="19"/>
      <c r="HAH1097" s="16"/>
      <c r="HAO1097" s="19"/>
      <c r="HAP1097" s="16"/>
      <c r="HAW1097" s="19"/>
      <c r="HAX1097" s="16"/>
      <c r="HBE1097" s="19"/>
      <c r="HBF1097" s="16"/>
      <c r="HBM1097" s="19"/>
      <c r="HBN1097" s="16"/>
      <c r="HBU1097" s="19"/>
      <c r="HBV1097" s="16"/>
      <c r="HCC1097" s="19"/>
      <c r="HCD1097" s="16"/>
      <c r="HCK1097" s="19"/>
      <c r="HCL1097" s="16"/>
      <c r="HCS1097" s="19"/>
      <c r="HCT1097" s="16"/>
      <c r="HDA1097" s="19"/>
      <c r="HDB1097" s="16"/>
      <c r="HDI1097" s="19"/>
      <c r="HDJ1097" s="16"/>
      <c r="HDQ1097" s="19"/>
      <c r="HDR1097" s="16"/>
      <c r="HDY1097" s="19"/>
      <c r="HDZ1097" s="16"/>
      <c r="HEG1097" s="19"/>
      <c r="HEH1097" s="16"/>
      <c r="HEO1097" s="19"/>
      <c r="HEP1097" s="16"/>
      <c r="HEW1097" s="19"/>
      <c r="HEX1097" s="16"/>
      <c r="HFE1097" s="19"/>
      <c r="HFF1097" s="16"/>
      <c r="HFM1097" s="19"/>
      <c r="HFN1097" s="16"/>
      <c r="HFU1097" s="19"/>
      <c r="HFV1097" s="16"/>
      <c r="HGC1097" s="19"/>
      <c r="HGD1097" s="16"/>
      <c r="HGK1097" s="19"/>
      <c r="HGL1097" s="16"/>
      <c r="HGS1097" s="19"/>
      <c r="HGT1097" s="16"/>
      <c r="HHA1097" s="19"/>
      <c r="HHB1097" s="16"/>
      <c r="HHI1097" s="19"/>
      <c r="HHJ1097" s="16"/>
      <c r="HHQ1097" s="19"/>
      <c r="HHR1097" s="16"/>
      <c r="HHY1097" s="19"/>
      <c r="HHZ1097" s="16"/>
      <c r="HIG1097" s="19"/>
      <c r="HIH1097" s="16"/>
      <c r="HIO1097" s="19"/>
      <c r="HIP1097" s="16"/>
      <c r="HIW1097" s="19"/>
      <c r="HIX1097" s="16"/>
      <c r="HJE1097" s="19"/>
      <c r="HJF1097" s="16"/>
      <c r="HJM1097" s="19"/>
      <c r="HJN1097" s="16"/>
      <c r="HJU1097" s="19"/>
      <c r="HJV1097" s="16"/>
      <c r="HKC1097" s="19"/>
      <c r="HKD1097" s="16"/>
      <c r="HKK1097" s="19"/>
      <c r="HKL1097" s="16"/>
      <c r="HKS1097" s="19"/>
      <c r="HKT1097" s="16"/>
      <c r="HLA1097" s="19"/>
      <c r="HLB1097" s="16"/>
      <c r="HLI1097" s="19"/>
      <c r="HLJ1097" s="16"/>
      <c r="HLQ1097" s="19"/>
      <c r="HLR1097" s="16"/>
      <c r="HLY1097" s="19"/>
      <c r="HLZ1097" s="16"/>
      <c r="HMG1097" s="19"/>
      <c r="HMH1097" s="16"/>
      <c r="HMO1097" s="19"/>
      <c r="HMP1097" s="16"/>
      <c r="HMW1097" s="19"/>
      <c r="HMX1097" s="16"/>
      <c r="HNE1097" s="19"/>
      <c r="HNF1097" s="16"/>
      <c r="HNM1097" s="19"/>
      <c r="HNN1097" s="16"/>
      <c r="HNU1097" s="19"/>
      <c r="HNV1097" s="16"/>
      <c r="HOC1097" s="19"/>
      <c r="HOD1097" s="16"/>
      <c r="HOK1097" s="19"/>
      <c r="HOL1097" s="16"/>
      <c r="HOS1097" s="19"/>
      <c r="HOT1097" s="16"/>
      <c r="HPA1097" s="19"/>
      <c r="HPB1097" s="16"/>
      <c r="HPI1097" s="19"/>
      <c r="HPJ1097" s="16"/>
      <c r="HPQ1097" s="19"/>
      <c r="HPR1097" s="16"/>
      <c r="HPY1097" s="19"/>
      <c r="HPZ1097" s="16"/>
      <c r="HQG1097" s="19"/>
      <c r="HQH1097" s="16"/>
      <c r="HQO1097" s="19"/>
      <c r="HQP1097" s="16"/>
      <c r="HQW1097" s="19"/>
      <c r="HQX1097" s="16"/>
      <c r="HRE1097" s="19"/>
      <c r="HRF1097" s="16"/>
      <c r="HRM1097" s="19"/>
      <c r="HRN1097" s="16"/>
      <c r="HRU1097" s="19"/>
      <c r="HRV1097" s="16"/>
      <c r="HSC1097" s="19"/>
      <c r="HSD1097" s="16"/>
      <c r="HSK1097" s="19"/>
      <c r="HSL1097" s="16"/>
      <c r="HSS1097" s="19"/>
      <c r="HST1097" s="16"/>
      <c r="HTA1097" s="19"/>
      <c r="HTB1097" s="16"/>
      <c r="HTI1097" s="19"/>
      <c r="HTJ1097" s="16"/>
      <c r="HTQ1097" s="19"/>
      <c r="HTR1097" s="16"/>
      <c r="HTY1097" s="19"/>
      <c r="HTZ1097" s="16"/>
      <c r="HUG1097" s="19"/>
      <c r="HUH1097" s="16"/>
      <c r="HUO1097" s="19"/>
      <c r="HUP1097" s="16"/>
      <c r="HUW1097" s="19"/>
      <c r="HUX1097" s="16"/>
      <c r="HVE1097" s="19"/>
      <c r="HVF1097" s="16"/>
      <c r="HVM1097" s="19"/>
      <c r="HVN1097" s="16"/>
      <c r="HVU1097" s="19"/>
      <c r="HVV1097" s="16"/>
      <c r="HWC1097" s="19"/>
      <c r="HWD1097" s="16"/>
      <c r="HWK1097" s="19"/>
      <c r="HWL1097" s="16"/>
      <c r="HWS1097" s="19"/>
      <c r="HWT1097" s="16"/>
      <c r="HXA1097" s="19"/>
      <c r="HXB1097" s="16"/>
      <c r="HXI1097" s="19"/>
      <c r="HXJ1097" s="16"/>
      <c r="HXQ1097" s="19"/>
      <c r="HXR1097" s="16"/>
      <c r="HXY1097" s="19"/>
      <c r="HXZ1097" s="16"/>
      <c r="HYG1097" s="19"/>
      <c r="HYH1097" s="16"/>
      <c r="HYO1097" s="19"/>
      <c r="HYP1097" s="16"/>
      <c r="HYW1097" s="19"/>
      <c r="HYX1097" s="16"/>
      <c r="HZE1097" s="19"/>
      <c r="HZF1097" s="16"/>
      <c r="HZM1097" s="19"/>
      <c r="HZN1097" s="16"/>
      <c r="HZU1097" s="19"/>
      <c r="HZV1097" s="16"/>
      <c r="IAC1097" s="19"/>
      <c r="IAD1097" s="16"/>
      <c r="IAK1097" s="19"/>
      <c r="IAL1097" s="16"/>
      <c r="IAS1097" s="19"/>
      <c r="IAT1097" s="16"/>
      <c r="IBA1097" s="19"/>
      <c r="IBB1097" s="16"/>
      <c r="IBI1097" s="19"/>
      <c r="IBJ1097" s="16"/>
      <c r="IBQ1097" s="19"/>
      <c r="IBR1097" s="16"/>
      <c r="IBY1097" s="19"/>
      <c r="IBZ1097" s="16"/>
      <c r="ICG1097" s="19"/>
      <c r="ICH1097" s="16"/>
      <c r="ICO1097" s="19"/>
      <c r="ICP1097" s="16"/>
      <c r="ICW1097" s="19"/>
      <c r="ICX1097" s="16"/>
      <c r="IDE1097" s="19"/>
      <c r="IDF1097" s="16"/>
      <c r="IDM1097" s="19"/>
      <c r="IDN1097" s="16"/>
      <c r="IDU1097" s="19"/>
      <c r="IDV1097" s="16"/>
      <c r="IEC1097" s="19"/>
      <c r="IED1097" s="16"/>
      <c r="IEK1097" s="19"/>
      <c r="IEL1097" s="16"/>
      <c r="IES1097" s="19"/>
      <c r="IET1097" s="16"/>
      <c r="IFA1097" s="19"/>
      <c r="IFB1097" s="16"/>
      <c r="IFI1097" s="19"/>
      <c r="IFJ1097" s="16"/>
      <c r="IFQ1097" s="19"/>
      <c r="IFR1097" s="16"/>
      <c r="IFY1097" s="19"/>
      <c r="IFZ1097" s="16"/>
      <c r="IGG1097" s="19"/>
      <c r="IGH1097" s="16"/>
      <c r="IGO1097" s="19"/>
      <c r="IGP1097" s="16"/>
      <c r="IGW1097" s="19"/>
      <c r="IGX1097" s="16"/>
      <c r="IHE1097" s="19"/>
      <c r="IHF1097" s="16"/>
      <c r="IHM1097" s="19"/>
      <c r="IHN1097" s="16"/>
      <c r="IHU1097" s="19"/>
      <c r="IHV1097" s="16"/>
      <c r="IIC1097" s="19"/>
      <c r="IID1097" s="16"/>
      <c r="IIK1097" s="19"/>
      <c r="IIL1097" s="16"/>
      <c r="IIS1097" s="19"/>
      <c r="IIT1097" s="16"/>
      <c r="IJA1097" s="19"/>
      <c r="IJB1097" s="16"/>
      <c r="IJI1097" s="19"/>
      <c r="IJJ1097" s="16"/>
      <c r="IJQ1097" s="19"/>
      <c r="IJR1097" s="16"/>
      <c r="IJY1097" s="19"/>
      <c r="IJZ1097" s="16"/>
      <c r="IKG1097" s="19"/>
      <c r="IKH1097" s="16"/>
      <c r="IKO1097" s="19"/>
      <c r="IKP1097" s="16"/>
      <c r="IKW1097" s="19"/>
      <c r="IKX1097" s="16"/>
      <c r="ILE1097" s="19"/>
      <c r="ILF1097" s="16"/>
      <c r="ILM1097" s="19"/>
      <c r="ILN1097" s="16"/>
      <c r="ILU1097" s="19"/>
      <c r="ILV1097" s="16"/>
      <c r="IMC1097" s="19"/>
      <c r="IMD1097" s="16"/>
      <c r="IMK1097" s="19"/>
      <c r="IML1097" s="16"/>
      <c r="IMS1097" s="19"/>
      <c r="IMT1097" s="16"/>
      <c r="INA1097" s="19"/>
      <c r="INB1097" s="16"/>
      <c r="INI1097" s="19"/>
      <c r="INJ1097" s="16"/>
      <c r="INQ1097" s="19"/>
      <c r="INR1097" s="16"/>
      <c r="INY1097" s="19"/>
      <c r="INZ1097" s="16"/>
      <c r="IOG1097" s="19"/>
      <c r="IOH1097" s="16"/>
      <c r="IOO1097" s="19"/>
      <c r="IOP1097" s="16"/>
      <c r="IOW1097" s="19"/>
      <c r="IOX1097" s="16"/>
      <c r="IPE1097" s="19"/>
      <c r="IPF1097" s="16"/>
      <c r="IPM1097" s="19"/>
      <c r="IPN1097" s="16"/>
      <c r="IPU1097" s="19"/>
      <c r="IPV1097" s="16"/>
      <c r="IQC1097" s="19"/>
      <c r="IQD1097" s="16"/>
      <c r="IQK1097" s="19"/>
      <c r="IQL1097" s="16"/>
      <c r="IQS1097" s="19"/>
      <c r="IQT1097" s="16"/>
      <c r="IRA1097" s="19"/>
      <c r="IRB1097" s="16"/>
      <c r="IRI1097" s="19"/>
      <c r="IRJ1097" s="16"/>
      <c r="IRQ1097" s="19"/>
      <c r="IRR1097" s="16"/>
      <c r="IRY1097" s="19"/>
      <c r="IRZ1097" s="16"/>
      <c r="ISG1097" s="19"/>
      <c r="ISH1097" s="16"/>
      <c r="ISO1097" s="19"/>
      <c r="ISP1097" s="16"/>
      <c r="ISW1097" s="19"/>
      <c r="ISX1097" s="16"/>
      <c r="ITE1097" s="19"/>
      <c r="ITF1097" s="16"/>
      <c r="ITM1097" s="19"/>
      <c r="ITN1097" s="16"/>
      <c r="ITU1097" s="19"/>
      <c r="ITV1097" s="16"/>
      <c r="IUC1097" s="19"/>
      <c r="IUD1097" s="16"/>
      <c r="IUK1097" s="19"/>
      <c r="IUL1097" s="16"/>
      <c r="IUS1097" s="19"/>
      <c r="IUT1097" s="16"/>
      <c r="IVA1097" s="19"/>
      <c r="IVB1097" s="16"/>
      <c r="IVI1097" s="19"/>
      <c r="IVJ1097" s="16"/>
      <c r="IVQ1097" s="19"/>
      <c r="IVR1097" s="16"/>
      <c r="IVY1097" s="19"/>
      <c r="IVZ1097" s="16"/>
      <c r="IWG1097" s="19"/>
      <c r="IWH1097" s="16"/>
      <c r="IWO1097" s="19"/>
      <c r="IWP1097" s="16"/>
      <c r="IWW1097" s="19"/>
      <c r="IWX1097" s="16"/>
      <c r="IXE1097" s="19"/>
      <c r="IXF1097" s="16"/>
      <c r="IXM1097" s="19"/>
      <c r="IXN1097" s="16"/>
      <c r="IXU1097" s="19"/>
      <c r="IXV1097" s="16"/>
      <c r="IYC1097" s="19"/>
      <c r="IYD1097" s="16"/>
      <c r="IYK1097" s="19"/>
      <c r="IYL1097" s="16"/>
      <c r="IYS1097" s="19"/>
      <c r="IYT1097" s="16"/>
      <c r="IZA1097" s="19"/>
      <c r="IZB1097" s="16"/>
      <c r="IZI1097" s="19"/>
      <c r="IZJ1097" s="16"/>
      <c r="IZQ1097" s="19"/>
      <c r="IZR1097" s="16"/>
      <c r="IZY1097" s="19"/>
      <c r="IZZ1097" s="16"/>
      <c r="JAG1097" s="19"/>
      <c r="JAH1097" s="16"/>
      <c r="JAO1097" s="19"/>
      <c r="JAP1097" s="16"/>
      <c r="JAW1097" s="19"/>
      <c r="JAX1097" s="16"/>
      <c r="JBE1097" s="19"/>
      <c r="JBF1097" s="16"/>
      <c r="JBM1097" s="19"/>
      <c r="JBN1097" s="16"/>
      <c r="JBU1097" s="19"/>
      <c r="JBV1097" s="16"/>
      <c r="JCC1097" s="19"/>
      <c r="JCD1097" s="16"/>
      <c r="JCK1097" s="19"/>
      <c r="JCL1097" s="16"/>
      <c r="JCS1097" s="19"/>
      <c r="JCT1097" s="16"/>
      <c r="JDA1097" s="19"/>
      <c r="JDB1097" s="16"/>
      <c r="JDI1097" s="19"/>
      <c r="JDJ1097" s="16"/>
      <c r="JDQ1097" s="19"/>
      <c r="JDR1097" s="16"/>
      <c r="JDY1097" s="19"/>
      <c r="JDZ1097" s="16"/>
      <c r="JEG1097" s="19"/>
      <c r="JEH1097" s="16"/>
      <c r="JEO1097" s="19"/>
      <c r="JEP1097" s="16"/>
      <c r="JEW1097" s="19"/>
      <c r="JEX1097" s="16"/>
      <c r="JFE1097" s="19"/>
      <c r="JFF1097" s="16"/>
      <c r="JFM1097" s="19"/>
      <c r="JFN1097" s="16"/>
      <c r="JFU1097" s="19"/>
      <c r="JFV1097" s="16"/>
      <c r="JGC1097" s="19"/>
      <c r="JGD1097" s="16"/>
      <c r="JGK1097" s="19"/>
      <c r="JGL1097" s="16"/>
      <c r="JGS1097" s="19"/>
      <c r="JGT1097" s="16"/>
      <c r="JHA1097" s="19"/>
      <c r="JHB1097" s="16"/>
      <c r="JHI1097" s="19"/>
      <c r="JHJ1097" s="16"/>
      <c r="JHQ1097" s="19"/>
      <c r="JHR1097" s="16"/>
      <c r="JHY1097" s="19"/>
      <c r="JHZ1097" s="16"/>
      <c r="JIG1097" s="19"/>
      <c r="JIH1097" s="16"/>
      <c r="JIO1097" s="19"/>
      <c r="JIP1097" s="16"/>
      <c r="JIW1097" s="19"/>
      <c r="JIX1097" s="16"/>
      <c r="JJE1097" s="19"/>
      <c r="JJF1097" s="16"/>
      <c r="JJM1097" s="19"/>
      <c r="JJN1097" s="16"/>
      <c r="JJU1097" s="19"/>
      <c r="JJV1097" s="16"/>
      <c r="JKC1097" s="19"/>
      <c r="JKD1097" s="16"/>
      <c r="JKK1097" s="19"/>
      <c r="JKL1097" s="16"/>
      <c r="JKS1097" s="19"/>
      <c r="JKT1097" s="16"/>
      <c r="JLA1097" s="19"/>
      <c r="JLB1097" s="16"/>
      <c r="JLI1097" s="19"/>
      <c r="JLJ1097" s="16"/>
      <c r="JLQ1097" s="19"/>
      <c r="JLR1097" s="16"/>
      <c r="JLY1097" s="19"/>
      <c r="JLZ1097" s="16"/>
      <c r="JMG1097" s="19"/>
      <c r="JMH1097" s="16"/>
      <c r="JMO1097" s="19"/>
      <c r="JMP1097" s="16"/>
      <c r="JMW1097" s="19"/>
      <c r="JMX1097" s="16"/>
      <c r="JNE1097" s="19"/>
      <c r="JNF1097" s="16"/>
      <c r="JNM1097" s="19"/>
      <c r="JNN1097" s="16"/>
      <c r="JNU1097" s="19"/>
      <c r="JNV1097" s="16"/>
      <c r="JOC1097" s="19"/>
      <c r="JOD1097" s="16"/>
      <c r="JOK1097" s="19"/>
      <c r="JOL1097" s="16"/>
      <c r="JOS1097" s="19"/>
      <c r="JOT1097" s="16"/>
      <c r="JPA1097" s="19"/>
      <c r="JPB1097" s="16"/>
      <c r="JPI1097" s="19"/>
      <c r="JPJ1097" s="16"/>
      <c r="JPQ1097" s="19"/>
      <c r="JPR1097" s="16"/>
      <c r="JPY1097" s="19"/>
      <c r="JPZ1097" s="16"/>
      <c r="JQG1097" s="19"/>
      <c r="JQH1097" s="16"/>
      <c r="JQO1097" s="19"/>
      <c r="JQP1097" s="16"/>
      <c r="JQW1097" s="19"/>
      <c r="JQX1097" s="16"/>
      <c r="JRE1097" s="19"/>
      <c r="JRF1097" s="16"/>
      <c r="JRM1097" s="19"/>
      <c r="JRN1097" s="16"/>
      <c r="JRU1097" s="19"/>
      <c r="JRV1097" s="16"/>
      <c r="JSC1097" s="19"/>
      <c r="JSD1097" s="16"/>
      <c r="JSK1097" s="19"/>
      <c r="JSL1097" s="16"/>
      <c r="JSS1097" s="19"/>
      <c r="JST1097" s="16"/>
      <c r="JTA1097" s="19"/>
      <c r="JTB1097" s="16"/>
      <c r="JTI1097" s="19"/>
      <c r="JTJ1097" s="16"/>
      <c r="JTQ1097" s="19"/>
      <c r="JTR1097" s="16"/>
      <c r="JTY1097" s="19"/>
      <c r="JTZ1097" s="16"/>
      <c r="JUG1097" s="19"/>
      <c r="JUH1097" s="16"/>
      <c r="JUO1097" s="19"/>
      <c r="JUP1097" s="16"/>
      <c r="JUW1097" s="19"/>
      <c r="JUX1097" s="16"/>
      <c r="JVE1097" s="19"/>
      <c r="JVF1097" s="16"/>
      <c r="JVM1097" s="19"/>
      <c r="JVN1097" s="16"/>
      <c r="JVU1097" s="19"/>
      <c r="JVV1097" s="16"/>
      <c r="JWC1097" s="19"/>
      <c r="JWD1097" s="16"/>
      <c r="JWK1097" s="19"/>
      <c r="JWL1097" s="16"/>
      <c r="JWS1097" s="19"/>
      <c r="JWT1097" s="16"/>
      <c r="JXA1097" s="19"/>
      <c r="JXB1097" s="16"/>
      <c r="JXI1097" s="19"/>
      <c r="JXJ1097" s="16"/>
      <c r="JXQ1097" s="19"/>
      <c r="JXR1097" s="16"/>
      <c r="JXY1097" s="19"/>
      <c r="JXZ1097" s="16"/>
      <c r="JYG1097" s="19"/>
      <c r="JYH1097" s="16"/>
      <c r="JYO1097" s="19"/>
      <c r="JYP1097" s="16"/>
      <c r="JYW1097" s="19"/>
      <c r="JYX1097" s="16"/>
      <c r="JZE1097" s="19"/>
      <c r="JZF1097" s="16"/>
      <c r="JZM1097" s="19"/>
      <c r="JZN1097" s="16"/>
      <c r="JZU1097" s="19"/>
      <c r="JZV1097" s="16"/>
      <c r="KAC1097" s="19"/>
      <c r="KAD1097" s="16"/>
      <c r="KAK1097" s="19"/>
      <c r="KAL1097" s="16"/>
      <c r="KAS1097" s="19"/>
      <c r="KAT1097" s="16"/>
      <c r="KBA1097" s="19"/>
      <c r="KBB1097" s="16"/>
      <c r="KBI1097" s="19"/>
      <c r="KBJ1097" s="16"/>
      <c r="KBQ1097" s="19"/>
      <c r="KBR1097" s="16"/>
      <c r="KBY1097" s="19"/>
      <c r="KBZ1097" s="16"/>
      <c r="KCG1097" s="19"/>
      <c r="KCH1097" s="16"/>
      <c r="KCO1097" s="19"/>
      <c r="KCP1097" s="16"/>
      <c r="KCW1097" s="19"/>
      <c r="KCX1097" s="16"/>
      <c r="KDE1097" s="19"/>
      <c r="KDF1097" s="16"/>
      <c r="KDM1097" s="19"/>
      <c r="KDN1097" s="16"/>
      <c r="KDU1097" s="19"/>
      <c r="KDV1097" s="16"/>
      <c r="KEC1097" s="19"/>
      <c r="KED1097" s="16"/>
      <c r="KEK1097" s="19"/>
      <c r="KEL1097" s="16"/>
      <c r="KES1097" s="19"/>
      <c r="KET1097" s="16"/>
      <c r="KFA1097" s="19"/>
      <c r="KFB1097" s="16"/>
      <c r="KFI1097" s="19"/>
      <c r="KFJ1097" s="16"/>
      <c r="KFQ1097" s="19"/>
      <c r="KFR1097" s="16"/>
      <c r="KFY1097" s="19"/>
      <c r="KFZ1097" s="16"/>
      <c r="KGG1097" s="19"/>
      <c r="KGH1097" s="16"/>
      <c r="KGO1097" s="19"/>
      <c r="KGP1097" s="16"/>
      <c r="KGW1097" s="19"/>
      <c r="KGX1097" s="16"/>
      <c r="KHE1097" s="19"/>
      <c r="KHF1097" s="16"/>
      <c r="KHM1097" s="19"/>
      <c r="KHN1097" s="16"/>
      <c r="KHU1097" s="19"/>
      <c r="KHV1097" s="16"/>
      <c r="KIC1097" s="19"/>
      <c r="KID1097" s="16"/>
      <c r="KIK1097" s="19"/>
      <c r="KIL1097" s="16"/>
      <c r="KIS1097" s="19"/>
      <c r="KIT1097" s="16"/>
      <c r="KJA1097" s="19"/>
      <c r="KJB1097" s="16"/>
      <c r="KJI1097" s="19"/>
      <c r="KJJ1097" s="16"/>
      <c r="KJQ1097" s="19"/>
      <c r="KJR1097" s="16"/>
      <c r="KJY1097" s="19"/>
      <c r="KJZ1097" s="16"/>
      <c r="KKG1097" s="19"/>
      <c r="KKH1097" s="16"/>
      <c r="KKO1097" s="19"/>
      <c r="KKP1097" s="16"/>
      <c r="KKW1097" s="19"/>
      <c r="KKX1097" s="16"/>
      <c r="KLE1097" s="19"/>
      <c r="KLF1097" s="16"/>
      <c r="KLM1097" s="19"/>
      <c r="KLN1097" s="16"/>
      <c r="KLU1097" s="19"/>
      <c r="KLV1097" s="16"/>
      <c r="KMC1097" s="19"/>
      <c r="KMD1097" s="16"/>
      <c r="KMK1097" s="19"/>
      <c r="KML1097" s="16"/>
      <c r="KMS1097" s="19"/>
      <c r="KMT1097" s="16"/>
      <c r="KNA1097" s="19"/>
      <c r="KNB1097" s="16"/>
      <c r="KNI1097" s="19"/>
      <c r="KNJ1097" s="16"/>
      <c r="KNQ1097" s="19"/>
      <c r="KNR1097" s="16"/>
      <c r="KNY1097" s="19"/>
      <c r="KNZ1097" s="16"/>
      <c r="KOG1097" s="19"/>
      <c r="KOH1097" s="16"/>
      <c r="KOO1097" s="19"/>
      <c r="KOP1097" s="16"/>
      <c r="KOW1097" s="19"/>
      <c r="KOX1097" s="16"/>
      <c r="KPE1097" s="19"/>
      <c r="KPF1097" s="16"/>
      <c r="KPM1097" s="19"/>
      <c r="KPN1097" s="16"/>
      <c r="KPU1097" s="19"/>
      <c r="KPV1097" s="16"/>
      <c r="KQC1097" s="19"/>
      <c r="KQD1097" s="16"/>
      <c r="KQK1097" s="19"/>
      <c r="KQL1097" s="16"/>
      <c r="KQS1097" s="19"/>
      <c r="KQT1097" s="16"/>
      <c r="KRA1097" s="19"/>
      <c r="KRB1097" s="16"/>
      <c r="KRI1097" s="19"/>
      <c r="KRJ1097" s="16"/>
      <c r="KRQ1097" s="19"/>
      <c r="KRR1097" s="16"/>
      <c r="KRY1097" s="19"/>
      <c r="KRZ1097" s="16"/>
      <c r="KSG1097" s="19"/>
      <c r="KSH1097" s="16"/>
      <c r="KSO1097" s="19"/>
      <c r="KSP1097" s="16"/>
      <c r="KSW1097" s="19"/>
      <c r="KSX1097" s="16"/>
      <c r="KTE1097" s="19"/>
      <c r="KTF1097" s="16"/>
      <c r="KTM1097" s="19"/>
      <c r="KTN1097" s="16"/>
      <c r="KTU1097" s="19"/>
      <c r="KTV1097" s="16"/>
      <c r="KUC1097" s="19"/>
      <c r="KUD1097" s="16"/>
      <c r="KUK1097" s="19"/>
      <c r="KUL1097" s="16"/>
      <c r="KUS1097" s="19"/>
      <c r="KUT1097" s="16"/>
      <c r="KVA1097" s="19"/>
      <c r="KVB1097" s="16"/>
      <c r="KVI1097" s="19"/>
      <c r="KVJ1097" s="16"/>
      <c r="KVQ1097" s="19"/>
      <c r="KVR1097" s="16"/>
      <c r="KVY1097" s="19"/>
      <c r="KVZ1097" s="16"/>
      <c r="KWG1097" s="19"/>
      <c r="KWH1097" s="16"/>
      <c r="KWO1097" s="19"/>
      <c r="KWP1097" s="16"/>
      <c r="KWW1097" s="19"/>
      <c r="KWX1097" s="16"/>
      <c r="KXE1097" s="19"/>
      <c r="KXF1097" s="16"/>
      <c r="KXM1097" s="19"/>
      <c r="KXN1097" s="16"/>
      <c r="KXU1097" s="19"/>
      <c r="KXV1097" s="16"/>
      <c r="KYC1097" s="19"/>
      <c r="KYD1097" s="16"/>
      <c r="KYK1097" s="19"/>
      <c r="KYL1097" s="16"/>
      <c r="KYS1097" s="19"/>
      <c r="KYT1097" s="16"/>
      <c r="KZA1097" s="19"/>
      <c r="KZB1097" s="16"/>
      <c r="KZI1097" s="19"/>
      <c r="KZJ1097" s="16"/>
      <c r="KZQ1097" s="19"/>
      <c r="KZR1097" s="16"/>
      <c r="KZY1097" s="19"/>
      <c r="KZZ1097" s="16"/>
      <c r="LAG1097" s="19"/>
      <c r="LAH1097" s="16"/>
      <c r="LAO1097" s="19"/>
      <c r="LAP1097" s="16"/>
      <c r="LAW1097" s="19"/>
      <c r="LAX1097" s="16"/>
      <c r="LBE1097" s="19"/>
      <c r="LBF1097" s="16"/>
      <c r="LBM1097" s="19"/>
      <c r="LBN1097" s="16"/>
      <c r="LBU1097" s="19"/>
      <c r="LBV1097" s="16"/>
      <c r="LCC1097" s="19"/>
      <c r="LCD1097" s="16"/>
      <c r="LCK1097" s="19"/>
      <c r="LCL1097" s="16"/>
      <c r="LCS1097" s="19"/>
      <c r="LCT1097" s="16"/>
      <c r="LDA1097" s="19"/>
      <c r="LDB1097" s="16"/>
      <c r="LDI1097" s="19"/>
      <c r="LDJ1097" s="16"/>
      <c r="LDQ1097" s="19"/>
      <c r="LDR1097" s="16"/>
      <c r="LDY1097" s="19"/>
      <c r="LDZ1097" s="16"/>
      <c r="LEG1097" s="19"/>
      <c r="LEH1097" s="16"/>
      <c r="LEO1097" s="19"/>
      <c r="LEP1097" s="16"/>
      <c r="LEW1097" s="19"/>
      <c r="LEX1097" s="16"/>
      <c r="LFE1097" s="19"/>
      <c r="LFF1097" s="16"/>
      <c r="LFM1097" s="19"/>
      <c r="LFN1097" s="16"/>
      <c r="LFU1097" s="19"/>
      <c r="LFV1097" s="16"/>
      <c r="LGC1097" s="19"/>
      <c r="LGD1097" s="16"/>
      <c r="LGK1097" s="19"/>
      <c r="LGL1097" s="16"/>
      <c r="LGS1097" s="19"/>
      <c r="LGT1097" s="16"/>
      <c r="LHA1097" s="19"/>
      <c r="LHB1097" s="16"/>
      <c r="LHI1097" s="19"/>
      <c r="LHJ1097" s="16"/>
      <c r="LHQ1097" s="19"/>
      <c r="LHR1097" s="16"/>
      <c r="LHY1097" s="19"/>
      <c r="LHZ1097" s="16"/>
      <c r="LIG1097" s="19"/>
      <c r="LIH1097" s="16"/>
      <c r="LIO1097" s="19"/>
      <c r="LIP1097" s="16"/>
      <c r="LIW1097" s="19"/>
      <c r="LIX1097" s="16"/>
      <c r="LJE1097" s="19"/>
      <c r="LJF1097" s="16"/>
      <c r="LJM1097" s="19"/>
      <c r="LJN1097" s="16"/>
      <c r="LJU1097" s="19"/>
      <c r="LJV1097" s="16"/>
      <c r="LKC1097" s="19"/>
      <c r="LKD1097" s="16"/>
      <c r="LKK1097" s="19"/>
      <c r="LKL1097" s="16"/>
      <c r="LKS1097" s="19"/>
      <c r="LKT1097" s="16"/>
      <c r="LLA1097" s="19"/>
      <c r="LLB1097" s="16"/>
      <c r="LLI1097" s="19"/>
      <c r="LLJ1097" s="16"/>
      <c r="LLQ1097" s="19"/>
      <c r="LLR1097" s="16"/>
      <c r="LLY1097" s="19"/>
      <c r="LLZ1097" s="16"/>
      <c r="LMG1097" s="19"/>
      <c r="LMH1097" s="16"/>
      <c r="LMO1097" s="19"/>
      <c r="LMP1097" s="16"/>
      <c r="LMW1097" s="19"/>
      <c r="LMX1097" s="16"/>
      <c r="LNE1097" s="19"/>
      <c r="LNF1097" s="16"/>
      <c r="LNM1097" s="19"/>
      <c r="LNN1097" s="16"/>
      <c r="LNU1097" s="19"/>
      <c r="LNV1097" s="16"/>
      <c r="LOC1097" s="19"/>
      <c r="LOD1097" s="16"/>
      <c r="LOK1097" s="19"/>
      <c r="LOL1097" s="16"/>
      <c r="LOS1097" s="19"/>
      <c r="LOT1097" s="16"/>
      <c r="LPA1097" s="19"/>
      <c r="LPB1097" s="16"/>
      <c r="LPI1097" s="19"/>
      <c r="LPJ1097" s="16"/>
      <c r="LPQ1097" s="19"/>
      <c r="LPR1097" s="16"/>
      <c r="LPY1097" s="19"/>
      <c r="LPZ1097" s="16"/>
      <c r="LQG1097" s="19"/>
      <c r="LQH1097" s="16"/>
      <c r="LQO1097" s="19"/>
      <c r="LQP1097" s="16"/>
      <c r="LQW1097" s="19"/>
      <c r="LQX1097" s="16"/>
      <c r="LRE1097" s="19"/>
      <c r="LRF1097" s="16"/>
      <c r="LRM1097" s="19"/>
      <c r="LRN1097" s="16"/>
      <c r="LRU1097" s="19"/>
      <c r="LRV1097" s="16"/>
      <c r="LSC1097" s="19"/>
      <c r="LSD1097" s="16"/>
      <c r="LSK1097" s="19"/>
      <c r="LSL1097" s="16"/>
      <c r="LSS1097" s="19"/>
      <c r="LST1097" s="16"/>
      <c r="LTA1097" s="19"/>
      <c r="LTB1097" s="16"/>
      <c r="LTI1097" s="19"/>
      <c r="LTJ1097" s="16"/>
      <c r="LTQ1097" s="19"/>
      <c r="LTR1097" s="16"/>
      <c r="LTY1097" s="19"/>
      <c r="LTZ1097" s="16"/>
      <c r="LUG1097" s="19"/>
      <c r="LUH1097" s="16"/>
      <c r="LUO1097" s="19"/>
      <c r="LUP1097" s="16"/>
      <c r="LUW1097" s="19"/>
      <c r="LUX1097" s="16"/>
      <c r="LVE1097" s="19"/>
      <c r="LVF1097" s="16"/>
      <c r="LVM1097" s="19"/>
      <c r="LVN1097" s="16"/>
      <c r="LVU1097" s="19"/>
      <c r="LVV1097" s="16"/>
      <c r="LWC1097" s="19"/>
      <c r="LWD1097" s="16"/>
      <c r="LWK1097" s="19"/>
      <c r="LWL1097" s="16"/>
      <c r="LWS1097" s="19"/>
      <c r="LWT1097" s="16"/>
      <c r="LXA1097" s="19"/>
      <c r="LXB1097" s="16"/>
      <c r="LXI1097" s="19"/>
      <c r="LXJ1097" s="16"/>
      <c r="LXQ1097" s="19"/>
      <c r="LXR1097" s="16"/>
      <c r="LXY1097" s="19"/>
      <c r="LXZ1097" s="16"/>
      <c r="LYG1097" s="19"/>
      <c r="LYH1097" s="16"/>
      <c r="LYO1097" s="19"/>
      <c r="LYP1097" s="16"/>
      <c r="LYW1097" s="19"/>
      <c r="LYX1097" s="16"/>
      <c r="LZE1097" s="19"/>
      <c r="LZF1097" s="16"/>
      <c r="LZM1097" s="19"/>
      <c r="LZN1097" s="16"/>
      <c r="LZU1097" s="19"/>
      <c r="LZV1097" s="16"/>
      <c r="MAC1097" s="19"/>
      <c r="MAD1097" s="16"/>
      <c r="MAK1097" s="19"/>
      <c r="MAL1097" s="16"/>
      <c r="MAS1097" s="19"/>
      <c r="MAT1097" s="16"/>
      <c r="MBA1097" s="19"/>
      <c r="MBB1097" s="16"/>
      <c r="MBI1097" s="19"/>
      <c r="MBJ1097" s="16"/>
      <c r="MBQ1097" s="19"/>
      <c r="MBR1097" s="16"/>
      <c r="MBY1097" s="19"/>
      <c r="MBZ1097" s="16"/>
      <c r="MCG1097" s="19"/>
      <c r="MCH1097" s="16"/>
      <c r="MCO1097" s="19"/>
      <c r="MCP1097" s="16"/>
      <c r="MCW1097" s="19"/>
      <c r="MCX1097" s="16"/>
      <c r="MDE1097" s="19"/>
      <c r="MDF1097" s="16"/>
      <c r="MDM1097" s="19"/>
      <c r="MDN1097" s="16"/>
      <c r="MDU1097" s="19"/>
      <c r="MDV1097" s="16"/>
      <c r="MEC1097" s="19"/>
      <c r="MED1097" s="16"/>
      <c r="MEK1097" s="19"/>
      <c r="MEL1097" s="16"/>
      <c r="MES1097" s="19"/>
      <c r="MET1097" s="16"/>
      <c r="MFA1097" s="19"/>
      <c r="MFB1097" s="16"/>
      <c r="MFI1097" s="19"/>
      <c r="MFJ1097" s="16"/>
      <c r="MFQ1097" s="19"/>
      <c r="MFR1097" s="16"/>
      <c r="MFY1097" s="19"/>
      <c r="MFZ1097" s="16"/>
      <c r="MGG1097" s="19"/>
      <c r="MGH1097" s="16"/>
      <c r="MGO1097" s="19"/>
      <c r="MGP1097" s="16"/>
      <c r="MGW1097" s="19"/>
      <c r="MGX1097" s="16"/>
      <c r="MHE1097" s="19"/>
      <c r="MHF1097" s="16"/>
      <c r="MHM1097" s="19"/>
      <c r="MHN1097" s="16"/>
      <c r="MHU1097" s="19"/>
      <c r="MHV1097" s="16"/>
      <c r="MIC1097" s="19"/>
      <c r="MID1097" s="16"/>
      <c r="MIK1097" s="19"/>
      <c r="MIL1097" s="16"/>
      <c r="MIS1097" s="19"/>
      <c r="MIT1097" s="16"/>
      <c r="MJA1097" s="19"/>
      <c r="MJB1097" s="16"/>
      <c r="MJI1097" s="19"/>
      <c r="MJJ1097" s="16"/>
      <c r="MJQ1097" s="19"/>
      <c r="MJR1097" s="16"/>
      <c r="MJY1097" s="19"/>
      <c r="MJZ1097" s="16"/>
      <c r="MKG1097" s="19"/>
      <c r="MKH1097" s="16"/>
      <c r="MKO1097" s="19"/>
      <c r="MKP1097" s="16"/>
      <c r="MKW1097" s="19"/>
      <c r="MKX1097" s="16"/>
      <c r="MLE1097" s="19"/>
      <c r="MLF1097" s="16"/>
      <c r="MLM1097" s="19"/>
      <c r="MLN1097" s="16"/>
      <c r="MLU1097" s="19"/>
      <c r="MLV1097" s="16"/>
      <c r="MMC1097" s="19"/>
      <c r="MMD1097" s="16"/>
      <c r="MMK1097" s="19"/>
      <c r="MML1097" s="16"/>
      <c r="MMS1097" s="19"/>
      <c r="MMT1097" s="16"/>
      <c r="MNA1097" s="19"/>
      <c r="MNB1097" s="16"/>
      <c r="MNI1097" s="19"/>
      <c r="MNJ1097" s="16"/>
      <c r="MNQ1097" s="19"/>
      <c r="MNR1097" s="16"/>
      <c r="MNY1097" s="19"/>
      <c r="MNZ1097" s="16"/>
      <c r="MOG1097" s="19"/>
      <c r="MOH1097" s="16"/>
      <c r="MOO1097" s="19"/>
      <c r="MOP1097" s="16"/>
      <c r="MOW1097" s="19"/>
      <c r="MOX1097" s="16"/>
      <c r="MPE1097" s="19"/>
      <c r="MPF1097" s="16"/>
      <c r="MPM1097" s="19"/>
      <c r="MPN1097" s="16"/>
      <c r="MPU1097" s="19"/>
      <c r="MPV1097" s="16"/>
      <c r="MQC1097" s="19"/>
      <c r="MQD1097" s="16"/>
      <c r="MQK1097" s="19"/>
      <c r="MQL1097" s="16"/>
      <c r="MQS1097" s="19"/>
      <c r="MQT1097" s="16"/>
      <c r="MRA1097" s="19"/>
      <c r="MRB1097" s="16"/>
      <c r="MRI1097" s="19"/>
      <c r="MRJ1097" s="16"/>
      <c r="MRQ1097" s="19"/>
      <c r="MRR1097" s="16"/>
      <c r="MRY1097" s="19"/>
      <c r="MRZ1097" s="16"/>
      <c r="MSG1097" s="19"/>
      <c r="MSH1097" s="16"/>
      <c r="MSO1097" s="19"/>
      <c r="MSP1097" s="16"/>
      <c r="MSW1097" s="19"/>
      <c r="MSX1097" s="16"/>
      <c r="MTE1097" s="19"/>
      <c r="MTF1097" s="16"/>
      <c r="MTM1097" s="19"/>
      <c r="MTN1097" s="16"/>
      <c r="MTU1097" s="19"/>
      <c r="MTV1097" s="16"/>
      <c r="MUC1097" s="19"/>
      <c r="MUD1097" s="16"/>
      <c r="MUK1097" s="19"/>
      <c r="MUL1097" s="16"/>
      <c r="MUS1097" s="19"/>
      <c r="MUT1097" s="16"/>
      <c r="MVA1097" s="19"/>
      <c r="MVB1097" s="16"/>
      <c r="MVI1097" s="19"/>
      <c r="MVJ1097" s="16"/>
      <c r="MVQ1097" s="19"/>
      <c r="MVR1097" s="16"/>
      <c r="MVY1097" s="19"/>
      <c r="MVZ1097" s="16"/>
      <c r="MWG1097" s="19"/>
      <c r="MWH1097" s="16"/>
      <c r="MWO1097" s="19"/>
      <c r="MWP1097" s="16"/>
      <c r="MWW1097" s="19"/>
      <c r="MWX1097" s="16"/>
      <c r="MXE1097" s="19"/>
      <c r="MXF1097" s="16"/>
      <c r="MXM1097" s="19"/>
      <c r="MXN1097" s="16"/>
      <c r="MXU1097" s="19"/>
      <c r="MXV1097" s="16"/>
      <c r="MYC1097" s="19"/>
      <c r="MYD1097" s="16"/>
      <c r="MYK1097" s="19"/>
      <c r="MYL1097" s="16"/>
      <c r="MYS1097" s="19"/>
      <c r="MYT1097" s="16"/>
      <c r="MZA1097" s="19"/>
      <c r="MZB1097" s="16"/>
      <c r="MZI1097" s="19"/>
      <c r="MZJ1097" s="16"/>
      <c r="MZQ1097" s="19"/>
      <c r="MZR1097" s="16"/>
      <c r="MZY1097" s="19"/>
      <c r="MZZ1097" s="16"/>
      <c r="NAG1097" s="19"/>
      <c r="NAH1097" s="16"/>
      <c r="NAO1097" s="19"/>
      <c r="NAP1097" s="16"/>
      <c r="NAW1097" s="19"/>
      <c r="NAX1097" s="16"/>
      <c r="NBE1097" s="19"/>
      <c r="NBF1097" s="16"/>
      <c r="NBM1097" s="19"/>
      <c r="NBN1097" s="16"/>
      <c r="NBU1097" s="19"/>
      <c r="NBV1097" s="16"/>
      <c r="NCC1097" s="19"/>
      <c r="NCD1097" s="16"/>
      <c r="NCK1097" s="19"/>
      <c r="NCL1097" s="16"/>
      <c r="NCS1097" s="19"/>
      <c r="NCT1097" s="16"/>
      <c r="NDA1097" s="19"/>
      <c r="NDB1097" s="16"/>
      <c r="NDI1097" s="19"/>
      <c r="NDJ1097" s="16"/>
      <c r="NDQ1097" s="19"/>
      <c r="NDR1097" s="16"/>
      <c r="NDY1097" s="19"/>
      <c r="NDZ1097" s="16"/>
      <c r="NEG1097" s="19"/>
      <c r="NEH1097" s="16"/>
      <c r="NEO1097" s="19"/>
      <c r="NEP1097" s="16"/>
      <c r="NEW1097" s="19"/>
      <c r="NEX1097" s="16"/>
      <c r="NFE1097" s="19"/>
      <c r="NFF1097" s="16"/>
      <c r="NFM1097" s="19"/>
      <c r="NFN1097" s="16"/>
      <c r="NFU1097" s="19"/>
      <c r="NFV1097" s="16"/>
      <c r="NGC1097" s="19"/>
      <c r="NGD1097" s="16"/>
      <c r="NGK1097" s="19"/>
      <c r="NGL1097" s="16"/>
      <c r="NGS1097" s="19"/>
      <c r="NGT1097" s="16"/>
      <c r="NHA1097" s="19"/>
      <c r="NHB1097" s="16"/>
      <c r="NHI1097" s="19"/>
      <c r="NHJ1097" s="16"/>
      <c r="NHQ1097" s="19"/>
      <c r="NHR1097" s="16"/>
      <c r="NHY1097" s="19"/>
      <c r="NHZ1097" s="16"/>
      <c r="NIG1097" s="19"/>
      <c r="NIH1097" s="16"/>
      <c r="NIO1097" s="19"/>
      <c r="NIP1097" s="16"/>
      <c r="NIW1097" s="19"/>
      <c r="NIX1097" s="16"/>
      <c r="NJE1097" s="19"/>
      <c r="NJF1097" s="16"/>
      <c r="NJM1097" s="19"/>
      <c r="NJN1097" s="16"/>
      <c r="NJU1097" s="19"/>
      <c r="NJV1097" s="16"/>
      <c r="NKC1097" s="19"/>
      <c r="NKD1097" s="16"/>
      <c r="NKK1097" s="19"/>
      <c r="NKL1097" s="16"/>
      <c r="NKS1097" s="19"/>
      <c r="NKT1097" s="16"/>
      <c r="NLA1097" s="19"/>
      <c r="NLB1097" s="16"/>
      <c r="NLI1097" s="19"/>
      <c r="NLJ1097" s="16"/>
      <c r="NLQ1097" s="19"/>
      <c r="NLR1097" s="16"/>
      <c r="NLY1097" s="19"/>
      <c r="NLZ1097" s="16"/>
      <c r="NMG1097" s="19"/>
      <c r="NMH1097" s="16"/>
      <c r="NMO1097" s="19"/>
      <c r="NMP1097" s="16"/>
      <c r="NMW1097" s="19"/>
      <c r="NMX1097" s="16"/>
      <c r="NNE1097" s="19"/>
      <c r="NNF1097" s="16"/>
      <c r="NNM1097" s="19"/>
      <c r="NNN1097" s="16"/>
      <c r="NNU1097" s="19"/>
      <c r="NNV1097" s="16"/>
      <c r="NOC1097" s="19"/>
      <c r="NOD1097" s="16"/>
      <c r="NOK1097" s="19"/>
      <c r="NOL1097" s="16"/>
      <c r="NOS1097" s="19"/>
      <c r="NOT1097" s="16"/>
      <c r="NPA1097" s="19"/>
      <c r="NPB1097" s="16"/>
      <c r="NPI1097" s="19"/>
      <c r="NPJ1097" s="16"/>
      <c r="NPQ1097" s="19"/>
      <c r="NPR1097" s="16"/>
      <c r="NPY1097" s="19"/>
      <c r="NPZ1097" s="16"/>
      <c r="NQG1097" s="19"/>
      <c r="NQH1097" s="16"/>
      <c r="NQO1097" s="19"/>
      <c r="NQP1097" s="16"/>
      <c r="NQW1097" s="19"/>
      <c r="NQX1097" s="16"/>
      <c r="NRE1097" s="19"/>
      <c r="NRF1097" s="16"/>
      <c r="NRM1097" s="19"/>
      <c r="NRN1097" s="16"/>
      <c r="NRU1097" s="19"/>
      <c r="NRV1097" s="16"/>
      <c r="NSC1097" s="19"/>
      <c r="NSD1097" s="16"/>
      <c r="NSK1097" s="19"/>
      <c r="NSL1097" s="16"/>
      <c r="NSS1097" s="19"/>
      <c r="NST1097" s="16"/>
      <c r="NTA1097" s="19"/>
      <c r="NTB1097" s="16"/>
      <c r="NTI1097" s="19"/>
      <c r="NTJ1097" s="16"/>
      <c r="NTQ1097" s="19"/>
      <c r="NTR1097" s="16"/>
      <c r="NTY1097" s="19"/>
      <c r="NTZ1097" s="16"/>
      <c r="NUG1097" s="19"/>
      <c r="NUH1097" s="16"/>
      <c r="NUO1097" s="19"/>
      <c r="NUP1097" s="16"/>
      <c r="NUW1097" s="19"/>
      <c r="NUX1097" s="16"/>
      <c r="NVE1097" s="19"/>
      <c r="NVF1097" s="16"/>
      <c r="NVM1097" s="19"/>
      <c r="NVN1097" s="16"/>
      <c r="NVU1097" s="19"/>
      <c r="NVV1097" s="16"/>
      <c r="NWC1097" s="19"/>
      <c r="NWD1097" s="16"/>
      <c r="NWK1097" s="19"/>
      <c r="NWL1097" s="16"/>
      <c r="NWS1097" s="19"/>
      <c r="NWT1097" s="16"/>
      <c r="NXA1097" s="19"/>
      <c r="NXB1097" s="16"/>
      <c r="NXI1097" s="19"/>
      <c r="NXJ1097" s="16"/>
      <c r="NXQ1097" s="19"/>
      <c r="NXR1097" s="16"/>
      <c r="NXY1097" s="19"/>
      <c r="NXZ1097" s="16"/>
      <c r="NYG1097" s="19"/>
      <c r="NYH1097" s="16"/>
      <c r="NYO1097" s="19"/>
      <c r="NYP1097" s="16"/>
      <c r="NYW1097" s="19"/>
      <c r="NYX1097" s="16"/>
      <c r="NZE1097" s="19"/>
      <c r="NZF1097" s="16"/>
      <c r="NZM1097" s="19"/>
      <c r="NZN1097" s="16"/>
      <c r="NZU1097" s="19"/>
      <c r="NZV1097" s="16"/>
      <c r="OAC1097" s="19"/>
      <c r="OAD1097" s="16"/>
      <c r="OAK1097" s="19"/>
      <c r="OAL1097" s="16"/>
      <c r="OAS1097" s="19"/>
      <c r="OAT1097" s="16"/>
      <c r="OBA1097" s="19"/>
      <c r="OBB1097" s="16"/>
      <c r="OBI1097" s="19"/>
      <c r="OBJ1097" s="16"/>
      <c r="OBQ1097" s="19"/>
      <c r="OBR1097" s="16"/>
      <c r="OBY1097" s="19"/>
      <c r="OBZ1097" s="16"/>
      <c r="OCG1097" s="19"/>
      <c r="OCH1097" s="16"/>
      <c r="OCO1097" s="19"/>
      <c r="OCP1097" s="16"/>
      <c r="OCW1097" s="19"/>
      <c r="OCX1097" s="16"/>
      <c r="ODE1097" s="19"/>
      <c r="ODF1097" s="16"/>
      <c r="ODM1097" s="19"/>
      <c r="ODN1097" s="16"/>
      <c r="ODU1097" s="19"/>
      <c r="ODV1097" s="16"/>
      <c r="OEC1097" s="19"/>
      <c r="OED1097" s="16"/>
      <c r="OEK1097" s="19"/>
      <c r="OEL1097" s="16"/>
      <c r="OES1097" s="19"/>
      <c r="OET1097" s="16"/>
      <c r="OFA1097" s="19"/>
      <c r="OFB1097" s="16"/>
      <c r="OFI1097" s="19"/>
      <c r="OFJ1097" s="16"/>
      <c r="OFQ1097" s="19"/>
      <c r="OFR1097" s="16"/>
      <c r="OFY1097" s="19"/>
      <c r="OFZ1097" s="16"/>
      <c r="OGG1097" s="19"/>
      <c r="OGH1097" s="16"/>
      <c r="OGO1097" s="19"/>
      <c r="OGP1097" s="16"/>
      <c r="OGW1097" s="19"/>
      <c r="OGX1097" s="16"/>
      <c r="OHE1097" s="19"/>
      <c r="OHF1097" s="16"/>
      <c r="OHM1097" s="19"/>
      <c r="OHN1097" s="16"/>
      <c r="OHU1097" s="19"/>
      <c r="OHV1097" s="16"/>
      <c r="OIC1097" s="19"/>
      <c r="OID1097" s="16"/>
      <c r="OIK1097" s="19"/>
      <c r="OIL1097" s="16"/>
      <c r="OIS1097" s="19"/>
      <c r="OIT1097" s="16"/>
      <c r="OJA1097" s="19"/>
      <c r="OJB1097" s="16"/>
      <c r="OJI1097" s="19"/>
      <c r="OJJ1097" s="16"/>
      <c r="OJQ1097" s="19"/>
      <c r="OJR1097" s="16"/>
      <c r="OJY1097" s="19"/>
      <c r="OJZ1097" s="16"/>
      <c r="OKG1097" s="19"/>
      <c r="OKH1097" s="16"/>
      <c r="OKO1097" s="19"/>
      <c r="OKP1097" s="16"/>
      <c r="OKW1097" s="19"/>
      <c r="OKX1097" s="16"/>
      <c r="OLE1097" s="19"/>
      <c r="OLF1097" s="16"/>
      <c r="OLM1097" s="19"/>
      <c r="OLN1097" s="16"/>
      <c r="OLU1097" s="19"/>
      <c r="OLV1097" s="16"/>
      <c r="OMC1097" s="19"/>
      <c r="OMD1097" s="16"/>
      <c r="OMK1097" s="19"/>
      <c r="OML1097" s="16"/>
      <c r="OMS1097" s="19"/>
      <c r="OMT1097" s="16"/>
      <c r="ONA1097" s="19"/>
      <c r="ONB1097" s="16"/>
      <c r="ONI1097" s="19"/>
      <c r="ONJ1097" s="16"/>
      <c r="ONQ1097" s="19"/>
      <c r="ONR1097" s="16"/>
      <c r="ONY1097" s="19"/>
      <c r="ONZ1097" s="16"/>
      <c r="OOG1097" s="19"/>
      <c r="OOH1097" s="16"/>
      <c r="OOO1097" s="19"/>
      <c r="OOP1097" s="16"/>
      <c r="OOW1097" s="19"/>
      <c r="OOX1097" s="16"/>
      <c r="OPE1097" s="19"/>
      <c r="OPF1097" s="16"/>
      <c r="OPM1097" s="19"/>
      <c r="OPN1097" s="16"/>
      <c r="OPU1097" s="19"/>
      <c r="OPV1097" s="16"/>
      <c r="OQC1097" s="19"/>
      <c r="OQD1097" s="16"/>
      <c r="OQK1097" s="19"/>
      <c r="OQL1097" s="16"/>
      <c r="OQS1097" s="19"/>
      <c r="OQT1097" s="16"/>
      <c r="ORA1097" s="19"/>
      <c r="ORB1097" s="16"/>
      <c r="ORI1097" s="19"/>
      <c r="ORJ1097" s="16"/>
      <c r="ORQ1097" s="19"/>
      <c r="ORR1097" s="16"/>
      <c r="ORY1097" s="19"/>
      <c r="ORZ1097" s="16"/>
      <c r="OSG1097" s="19"/>
      <c r="OSH1097" s="16"/>
      <c r="OSO1097" s="19"/>
      <c r="OSP1097" s="16"/>
      <c r="OSW1097" s="19"/>
      <c r="OSX1097" s="16"/>
      <c r="OTE1097" s="19"/>
      <c r="OTF1097" s="16"/>
      <c r="OTM1097" s="19"/>
      <c r="OTN1097" s="16"/>
      <c r="OTU1097" s="19"/>
      <c r="OTV1097" s="16"/>
      <c r="OUC1097" s="19"/>
      <c r="OUD1097" s="16"/>
      <c r="OUK1097" s="19"/>
      <c r="OUL1097" s="16"/>
      <c r="OUS1097" s="19"/>
      <c r="OUT1097" s="16"/>
      <c r="OVA1097" s="19"/>
      <c r="OVB1097" s="16"/>
      <c r="OVI1097" s="19"/>
      <c r="OVJ1097" s="16"/>
      <c r="OVQ1097" s="19"/>
      <c r="OVR1097" s="16"/>
      <c r="OVY1097" s="19"/>
      <c r="OVZ1097" s="16"/>
      <c r="OWG1097" s="19"/>
      <c r="OWH1097" s="16"/>
      <c r="OWO1097" s="19"/>
      <c r="OWP1097" s="16"/>
      <c r="OWW1097" s="19"/>
      <c r="OWX1097" s="16"/>
      <c r="OXE1097" s="19"/>
      <c r="OXF1097" s="16"/>
      <c r="OXM1097" s="19"/>
      <c r="OXN1097" s="16"/>
      <c r="OXU1097" s="19"/>
      <c r="OXV1097" s="16"/>
      <c r="OYC1097" s="19"/>
      <c r="OYD1097" s="16"/>
      <c r="OYK1097" s="19"/>
      <c r="OYL1097" s="16"/>
      <c r="OYS1097" s="19"/>
      <c r="OYT1097" s="16"/>
      <c r="OZA1097" s="19"/>
      <c r="OZB1097" s="16"/>
      <c r="OZI1097" s="19"/>
      <c r="OZJ1097" s="16"/>
      <c r="OZQ1097" s="19"/>
      <c r="OZR1097" s="16"/>
      <c r="OZY1097" s="19"/>
      <c r="OZZ1097" s="16"/>
      <c r="PAG1097" s="19"/>
      <c r="PAH1097" s="16"/>
      <c r="PAO1097" s="19"/>
      <c r="PAP1097" s="16"/>
      <c r="PAW1097" s="19"/>
      <c r="PAX1097" s="16"/>
      <c r="PBE1097" s="19"/>
      <c r="PBF1097" s="16"/>
      <c r="PBM1097" s="19"/>
      <c r="PBN1097" s="16"/>
      <c r="PBU1097" s="19"/>
      <c r="PBV1097" s="16"/>
      <c r="PCC1097" s="19"/>
      <c r="PCD1097" s="16"/>
      <c r="PCK1097" s="19"/>
      <c r="PCL1097" s="16"/>
      <c r="PCS1097" s="19"/>
      <c r="PCT1097" s="16"/>
      <c r="PDA1097" s="19"/>
      <c r="PDB1097" s="16"/>
      <c r="PDI1097" s="19"/>
      <c r="PDJ1097" s="16"/>
      <c r="PDQ1097" s="19"/>
      <c r="PDR1097" s="16"/>
      <c r="PDY1097" s="19"/>
      <c r="PDZ1097" s="16"/>
      <c r="PEG1097" s="19"/>
      <c r="PEH1097" s="16"/>
      <c r="PEO1097" s="19"/>
      <c r="PEP1097" s="16"/>
      <c r="PEW1097" s="19"/>
      <c r="PEX1097" s="16"/>
      <c r="PFE1097" s="19"/>
      <c r="PFF1097" s="16"/>
      <c r="PFM1097" s="19"/>
      <c r="PFN1097" s="16"/>
      <c r="PFU1097" s="19"/>
      <c r="PFV1097" s="16"/>
      <c r="PGC1097" s="19"/>
      <c r="PGD1097" s="16"/>
      <c r="PGK1097" s="19"/>
      <c r="PGL1097" s="16"/>
      <c r="PGS1097" s="19"/>
      <c r="PGT1097" s="16"/>
      <c r="PHA1097" s="19"/>
      <c r="PHB1097" s="16"/>
      <c r="PHI1097" s="19"/>
      <c r="PHJ1097" s="16"/>
      <c r="PHQ1097" s="19"/>
      <c r="PHR1097" s="16"/>
      <c r="PHY1097" s="19"/>
      <c r="PHZ1097" s="16"/>
      <c r="PIG1097" s="19"/>
      <c r="PIH1097" s="16"/>
      <c r="PIO1097" s="19"/>
      <c r="PIP1097" s="16"/>
      <c r="PIW1097" s="19"/>
      <c r="PIX1097" s="16"/>
      <c r="PJE1097" s="19"/>
      <c r="PJF1097" s="16"/>
      <c r="PJM1097" s="19"/>
      <c r="PJN1097" s="16"/>
      <c r="PJU1097" s="19"/>
      <c r="PJV1097" s="16"/>
      <c r="PKC1097" s="19"/>
      <c r="PKD1097" s="16"/>
      <c r="PKK1097" s="19"/>
      <c r="PKL1097" s="16"/>
      <c r="PKS1097" s="19"/>
      <c r="PKT1097" s="16"/>
      <c r="PLA1097" s="19"/>
      <c r="PLB1097" s="16"/>
      <c r="PLI1097" s="19"/>
      <c r="PLJ1097" s="16"/>
      <c r="PLQ1097" s="19"/>
      <c r="PLR1097" s="16"/>
      <c r="PLY1097" s="19"/>
      <c r="PLZ1097" s="16"/>
      <c r="PMG1097" s="19"/>
      <c r="PMH1097" s="16"/>
      <c r="PMO1097" s="19"/>
      <c r="PMP1097" s="16"/>
      <c r="PMW1097" s="19"/>
      <c r="PMX1097" s="16"/>
      <c r="PNE1097" s="19"/>
      <c r="PNF1097" s="16"/>
      <c r="PNM1097" s="19"/>
      <c r="PNN1097" s="16"/>
      <c r="PNU1097" s="19"/>
      <c r="PNV1097" s="16"/>
      <c r="POC1097" s="19"/>
      <c r="POD1097" s="16"/>
      <c r="POK1097" s="19"/>
      <c r="POL1097" s="16"/>
      <c r="POS1097" s="19"/>
      <c r="POT1097" s="16"/>
      <c r="PPA1097" s="19"/>
      <c r="PPB1097" s="16"/>
      <c r="PPI1097" s="19"/>
      <c r="PPJ1097" s="16"/>
      <c r="PPQ1097" s="19"/>
      <c r="PPR1097" s="16"/>
      <c r="PPY1097" s="19"/>
      <c r="PPZ1097" s="16"/>
      <c r="PQG1097" s="19"/>
      <c r="PQH1097" s="16"/>
      <c r="PQO1097" s="19"/>
      <c r="PQP1097" s="16"/>
      <c r="PQW1097" s="19"/>
      <c r="PQX1097" s="16"/>
      <c r="PRE1097" s="19"/>
      <c r="PRF1097" s="16"/>
      <c r="PRM1097" s="19"/>
      <c r="PRN1097" s="16"/>
      <c r="PRU1097" s="19"/>
      <c r="PRV1097" s="16"/>
      <c r="PSC1097" s="19"/>
      <c r="PSD1097" s="16"/>
      <c r="PSK1097" s="19"/>
      <c r="PSL1097" s="16"/>
      <c r="PSS1097" s="19"/>
      <c r="PST1097" s="16"/>
      <c r="PTA1097" s="19"/>
      <c r="PTB1097" s="16"/>
      <c r="PTI1097" s="19"/>
      <c r="PTJ1097" s="16"/>
      <c r="PTQ1097" s="19"/>
      <c r="PTR1097" s="16"/>
      <c r="PTY1097" s="19"/>
      <c r="PTZ1097" s="16"/>
      <c r="PUG1097" s="19"/>
      <c r="PUH1097" s="16"/>
      <c r="PUO1097" s="19"/>
      <c r="PUP1097" s="16"/>
      <c r="PUW1097" s="19"/>
      <c r="PUX1097" s="16"/>
      <c r="PVE1097" s="19"/>
      <c r="PVF1097" s="16"/>
      <c r="PVM1097" s="19"/>
      <c r="PVN1097" s="16"/>
      <c r="PVU1097" s="19"/>
      <c r="PVV1097" s="16"/>
      <c r="PWC1097" s="19"/>
      <c r="PWD1097" s="16"/>
      <c r="PWK1097" s="19"/>
      <c r="PWL1097" s="16"/>
      <c r="PWS1097" s="19"/>
      <c r="PWT1097" s="16"/>
      <c r="PXA1097" s="19"/>
      <c r="PXB1097" s="16"/>
      <c r="PXI1097" s="19"/>
      <c r="PXJ1097" s="16"/>
      <c r="PXQ1097" s="19"/>
      <c r="PXR1097" s="16"/>
      <c r="PXY1097" s="19"/>
      <c r="PXZ1097" s="16"/>
      <c r="PYG1097" s="19"/>
      <c r="PYH1097" s="16"/>
      <c r="PYO1097" s="19"/>
      <c r="PYP1097" s="16"/>
      <c r="PYW1097" s="19"/>
      <c r="PYX1097" s="16"/>
      <c r="PZE1097" s="19"/>
      <c r="PZF1097" s="16"/>
      <c r="PZM1097" s="19"/>
      <c r="PZN1097" s="16"/>
      <c r="PZU1097" s="19"/>
      <c r="PZV1097" s="16"/>
      <c r="QAC1097" s="19"/>
      <c r="QAD1097" s="16"/>
      <c r="QAK1097" s="19"/>
      <c r="QAL1097" s="16"/>
      <c r="QAS1097" s="19"/>
      <c r="QAT1097" s="16"/>
      <c r="QBA1097" s="19"/>
      <c r="QBB1097" s="16"/>
      <c r="QBI1097" s="19"/>
      <c r="QBJ1097" s="16"/>
      <c r="QBQ1097" s="19"/>
      <c r="QBR1097" s="16"/>
      <c r="QBY1097" s="19"/>
      <c r="QBZ1097" s="16"/>
      <c r="QCG1097" s="19"/>
      <c r="QCH1097" s="16"/>
      <c r="QCO1097" s="19"/>
      <c r="QCP1097" s="16"/>
      <c r="QCW1097" s="19"/>
      <c r="QCX1097" s="16"/>
      <c r="QDE1097" s="19"/>
      <c r="QDF1097" s="16"/>
      <c r="QDM1097" s="19"/>
      <c r="QDN1097" s="16"/>
      <c r="QDU1097" s="19"/>
      <c r="QDV1097" s="16"/>
      <c r="QEC1097" s="19"/>
      <c r="QED1097" s="16"/>
      <c r="QEK1097" s="19"/>
      <c r="QEL1097" s="16"/>
      <c r="QES1097" s="19"/>
      <c r="QET1097" s="16"/>
      <c r="QFA1097" s="19"/>
      <c r="QFB1097" s="16"/>
      <c r="QFI1097" s="19"/>
      <c r="QFJ1097" s="16"/>
      <c r="QFQ1097" s="19"/>
      <c r="QFR1097" s="16"/>
      <c r="QFY1097" s="19"/>
      <c r="QFZ1097" s="16"/>
      <c r="QGG1097" s="19"/>
      <c r="QGH1097" s="16"/>
      <c r="QGO1097" s="19"/>
      <c r="QGP1097" s="16"/>
      <c r="QGW1097" s="19"/>
      <c r="QGX1097" s="16"/>
      <c r="QHE1097" s="19"/>
      <c r="QHF1097" s="16"/>
      <c r="QHM1097" s="19"/>
      <c r="QHN1097" s="16"/>
      <c r="QHU1097" s="19"/>
      <c r="QHV1097" s="16"/>
      <c r="QIC1097" s="19"/>
      <c r="QID1097" s="16"/>
      <c r="QIK1097" s="19"/>
      <c r="QIL1097" s="16"/>
      <c r="QIS1097" s="19"/>
      <c r="QIT1097" s="16"/>
      <c r="QJA1097" s="19"/>
      <c r="QJB1097" s="16"/>
      <c r="QJI1097" s="19"/>
      <c r="QJJ1097" s="16"/>
      <c r="QJQ1097" s="19"/>
      <c r="QJR1097" s="16"/>
      <c r="QJY1097" s="19"/>
      <c r="QJZ1097" s="16"/>
      <c r="QKG1097" s="19"/>
      <c r="QKH1097" s="16"/>
      <c r="QKO1097" s="19"/>
      <c r="QKP1097" s="16"/>
      <c r="QKW1097" s="19"/>
      <c r="QKX1097" s="16"/>
      <c r="QLE1097" s="19"/>
      <c r="QLF1097" s="16"/>
      <c r="QLM1097" s="19"/>
      <c r="QLN1097" s="16"/>
      <c r="QLU1097" s="19"/>
      <c r="QLV1097" s="16"/>
      <c r="QMC1097" s="19"/>
      <c r="QMD1097" s="16"/>
      <c r="QMK1097" s="19"/>
      <c r="QML1097" s="16"/>
      <c r="QMS1097" s="19"/>
      <c r="QMT1097" s="16"/>
      <c r="QNA1097" s="19"/>
      <c r="QNB1097" s="16"/>
      <c r="QNI1097" s="19"/>
      <c r="QNJ1097" s="16"/>
      <c r="QNQ1097" s="19"/>
      <c r="QNR1097" s="16"/>
      <c r="QNY1097" s="19"/>
      <c r="QNZ1097" s="16"/>
      <c r="QOG1097" s="19"/>
      <c r="QOH1097" s="16"/>
      <c r="QOO1097" s="19"/>
      <c r="QOP1097" s="16"/>
      <c r="QOW1097" s="19"/>
      <c r="QOX1097" s="16"/>
      <c r="QPE1097" s="19"/>
      <c r="QPF1097" s="16"/>
      <c r="QPM1097" s="19"/>
      <c r="QPN1097" s="16"/>
      <c r="QPU1097" s="19"/>
      <c r="QPV1097" s="16"/>
      <c r="QQC1097" s="19"/>
      <c r="QQD1097" s="16"/>
      <c r="QQK1097" s="19"/>
      <c r="QQL1097" s="16"/>
      <c r="QQS1097" s="19"/>
      <c r="QQT1097" s="16"/>
      <c r="QRA1097" s="19"/>
      <c r="QRB1097" s="16"/>
      <c r="QRI1097" s="19"/>
      <c r="QRJ1097" s="16"/>
      <c r="QRQ1097" s="19"/>
      <c r="QRR1097" s="16"/>
      <c r="QRY1097" s="19"/>
      <c r="QRZ1097" s="16"/>
      <c r="QSG1097" s="19"/>
      <c r="QSH1097" s="16"/>
      <c r="QSO1097" s="19"/>
      <c r="QSP1097" s="16"/>
      <c r="QSW1097" s="19"/>
      <c r="QSX1097" s="16"/>
      <c r="QTE1097" s="19"/>
      <c r="QTF1097" s="16"/>
      <c r="QTM1097" s="19"/>
      <c r="QTN1097" s="16"/>
      <c r="QTU1097" s="19"/>
      <c r="QTV1097" s="16"/>
      <c r="QUC1097" s="19"/>
      <c r="QUD1097" s="16"/>
      <c r="QUK1097" s="19"/>
      <c r="QUL1097" s="16"/>
      <c r="QUS1097" s="19"/>
      <c r="QUT1097" s="16"/>
      <c r="QVA1097" s="19"/>
      <c r="QVB1097" s="16"/>
      <c r="QVI1097" s="19"/>
      <c r="QVJ1097" s="16"/>
      <c r="QVQ1097" s="19"/>
      <c r="QVR1097" s="16"/>
      <c r="QVY1097" s="19"/>
      <c r="QVZ1097" s="16"/>
      <c r="QWG1097" s="19"/>
      <c r="QWH1097" s="16"/>
      <c r="QWO1097" s="19"/>
      <c r="QWP1097" s="16"/>
      <c r="QWW1097" s="19"/>
      <c r="QWX1097" s="16"/>
      <c r="QXE1097" s="19"/>
      <c r="QXF1097" s="16"/>
      <c r="QXM1097" s="19"/>
      <c r="QXN1097" s="16"/>
      <c r="QXU1097" s="19"/>
      <c r="QXV1097" s="16"/>
      <c r="QYC1097" s="19"/>
      <c r="QYD1097" s="16"/>
      <c r="QYK1097" s="19"/>
      <c r="QYL1097" s="16"/>
      <c r="QYS1097" s="19"/>
      <c r="QYT1097" s="16"/>
      <c r="QZA1097" s="19"/>
      <c r="QZB1097" s="16"/>
      <c r="QZI1097" s="19"/>
      <c r="QZJ1097" s="16"/>
      <c r="QZQ1097" s="19"/>
      <c r="QZR1097" s="16"/>
      <c r="QZY1097" s="19"/>
      <c r="QZZ1097" s="16"/>
      <c r="RAG1097" s="19"/>
      <c r="RAH1097" s="16"/>
      <c r="RAO1097" s="19"/>
      <c r="RAP1097" s="16"/>
      <c r="RAW1097" s="19"/>
      <c r="RAX1097" s="16"/>
      <c r="RBE1097" s="19"/>
      <c r="RBF1097" s="16"/>
      <c r="RBM1097" s="19"/>
      <c r="RBN1097" s="16"/>
      <c r="RBU1097" s="19"/>
      <c r="RBV1097" s="16"/>
      <c r="RCC1097" s="19"/>
      <c r="RCD1097" s="16"/>
      <c r="RCK1097" s="19"/>
      <c r="RCL1097" s="16"/>
      <c r="RCS1097" s="19"/>
      <c r="RCT1097" s="16"/>
      <c r="RDA1097" s="19"/>
      <c r="RDB1097" s="16"/>
      <c r="RDI1097" s="19"/>
      <c r="RDJ1097" s="16"/>
      <c r="RDQ1097" s="19"/>
      <c r="RDR1097" s="16"/>
      <c r="RDY1097" s="19"/>
      <c r="RDZ1097" s="16"/>
      <c r="REG1097" s="19"/>
      <c r="REH1097" s="16"/>
      <c r="REO1097" s="19"/>
      <c r="REP1097" s="16"/>
      <c r="REW1097" s="19"/>
      <c r="REX1097" s="16"/>
      <c r="RFE1097" s="19"/>
      <c r="RFF1097" s="16"/>
      <c r="RFM1097" s="19"/>
      <c r="RFN1097" s="16"/>
      <c r="RFU1097" s="19"/>
      <c r="RFV1097" s="16"/>
      <c r="RGC1097" s="19"/>
      <c r="RGD1097" s="16"/>
      <c r="RGK1097" s="19"/>
      <c r="RGL1097" s="16"/>
      <c r="RGS1097" s="19"/>
      <c r="RGT1097" s="16"/>
      <c r="RHA1097" s="19"/>
      <c r="RHB1097" s="16"/>
      <c r="RHI1097" s="19"/>
      <c r="RHJ1097" s="16"/>
      <c r="RHQ1097" s="19"/>
      <c r="RHR1097" s="16"/>
      <c r="RHY1097" s="19"/>
      <c r="RHZ1097" s="16"/>
      <c r="RIG1097" s="19"/>
      <c r="RIH1097" s="16"/>
      <c r="RIO1097" s="19"/>
      <c r="RIP1097" s="16"/>
      <c r="RIW1097" s="19"/>
      <c r="RIX1097" s="16"/>
      <c r="RJE1097" s="19"/>
      <c r="RJF1097" s="16"/>
      <c r="RJM1097" s="19"/>
      <c r="RJN1097" s="16"/>
      <c r="RJU1097" s="19"/>
      <c r="RJV1097" s="16"/>
      <c r="RKC1097" s="19"/>
      <c r="RKD1097" s="16"/>
      <c r="RKK1097" s="19"/>
      <c r="RKL1097" s="16"/>
      <c r="RKS1097" s="19"/>
      <c r="RKT1097" s="16"/>
      <c r="RLA1097" s="19"/>
      <c r="RLB1097" s="16"/>
      <c r="RLI1097" s="19"/>
      <c r="RLJ1097" s="16"/>
      <c r="RLQ1097" s="19"/>
      <c r="RLR1097" s="16"/>
      <c r="RLY1097" s="19"/>
      <c r="RLZ1097" s="16"/>
      <c r="RMG1097" s="19"/>
      <c r="RMH1097" s="16"/>
      <c r="RMO1097" s="19"/>
      <c r="RMP1097" s="16"/>
      <c r="RMW1097" s="19"/>
      <c r="RMX1097" s="16"/>
      <c r="RNE1097" s="19"/>
      <c r="RNF1097" s="16"/>
      <c r="RNM1097" s="19"/>
      <c r="RNN1097" s="16"/>
      <c r="RNU1097" s="19"/>
      <c r="RNV1097" s="16"/>
      <c r="ROC1097" s="19"/>
      <c r="ROD1097" s="16"/>
      <c r="ROK1097" s="19"/>
      <c r="ROL1097" s="16"/>
      <c r="ROS1097" s="19"/>
      <c r="ROT1097" s="16"/>
      <c r="RPA1097" s="19"/>
      <c r="RPB1097" s="16"/>
      <c r="RPI1097" s="19"/>
      <c r="RPJ1097" s="16"/>
      <c r="RPQ1097" s="19"/>
      <c r="RPR1097" s="16"/>
      <c r="RPY1097" s="19"/>
      <c r="RPZ1097" s="16"/>
      <c r="RQG1097" s="19"/>
      <c r="RQH1097" s="16"/>
      <c r="RQO1097" s="19"/>
      <c r="RQP1097" s="16"/>
      <c r="RQW1097" s="19"/>
      <c r="RQX1097" s="16"/>
      <c r="RRE1097" s="19"/>
      <c r="RRF1097" s="16"/>
      <c r="RRM1097" s="19"/>
      <c r="RRN1097" s="16"/>
      <c r="RRU1097" s="19"/>
      <c r="RRV1097" s="16"/>
      <c r="RSC1097" s="19"/>
      <c r="RSD1097" s="16"/>
      <c r="RSK1097" s="19"/>
      <c r="RSL1097" s="16"/>
      <c r="RSS1097" s="19"/>
      <c r="RST1097" s="16"/>
      <c r="RTA1097" s="19"/>
      <c r="RTB1097" s="16"/>
      <c r="RTI1097" s="19"/>
      <c r="RTJ1097" s="16"/>
      <c r="RTQ1097" s="19"/>
      <c r="RTR1097" s="16"/>
      <c r="RTY1097" s="19"/>
      <c r="RTZ1097" s="16"/>
      <c r="RUG1097" s="19"/>
      <c r="RUH1097" s="16"/>
      <c r="RUO1097" s="19"/>
      <c r="RUP1097" s="16"/>
      <c r="RUW1097" s="19"/>
      <c r="RUX1097" s="16"/>
      <c r="RVE1097" s="19"/>
      <c r="RVF1097" s="16"/>
      <c r="RVM1097" s="19"/>
      <c r="RVN1097" s="16"/>
      <c r="RVU1097" s="19"/>
      <c r="RVV1097" s="16"/>
      <c r="RWC1097" s="19"/>
      <c r="RWD1097" s="16"/>
      <c r="RWK1097" s="19"/>
      <c r="RWL1097" s="16"/>
      <c r="RWS1097" s="19"/>
      <c r="RWT1097" s="16"/>
      <c r="RXA1097" s="19"/>
      <c r="RXB1097" s="16"/>
      <c r="RXI1097" s="19"/>
      <c r="RXJ1097" s="16"/>
      <c r="RXQ1097" s="19"/>
      <c r="RXR1097" s="16"/>
      <c r="RXY1097" s="19"/>
      <c r="RXZ1097" s="16"/>
      <c r="RYG1097" s="19"/>
      <c r="RYH1097" s="16"/>
      <c r="RYO1097" s="19"/>
      <c r="RYP1097" s="16"/>
      <c r="RYW1097" s="19"/>
      <c r="RYX1097" s="16"/>
      <c r="RZE1097" s="19"/>
      <c r="RZF1097" s="16"/>
      <c r="RZM1097" s="19"/>
      <c r="RZN1097" s="16"/>
      <c r="RZU1097" s="19"/>
      <c r="RZV1097" s="16"/>
      <c r="SAC1097" s="19"/>
      <c r="SAD1097" s="16"/>
      <c r="SAK1097" s="19"/>
      <c r="SAL1097" s="16"/>
      <c r="SAS1097" s="19"/>
      <c r="SAT1097" s="16"/>
      <c r="SBA1097" s="19"/>
      <c r="SBB1097" s="16"/>
      <c r="SBI1097" s="19"/>
      <c r="SBJ1097" s="16"/>
      <c r="SBQ1097" s="19"/>
      <c r="SBR1097" s="16"/>
      <c r="SBY1097" s="19"/>
      <c r="SBZ1097" s="16"/>
      <c r="SCG1097" s="19"/>
      <c r="SCH1097" s="16"/>
      <c r="SCO1097" s="19"/>
      <c r="SCP1097" s="16"/>
      <c r="SCW1097" s="19"/>
      <c r="SCX1097" s="16"/>
      <c r="SDE1097" s="19"/>
      <c r="SDF1097" s="16"/>
      <c r="SDM1097" s="19"/>
      <c r="SDN1097" s="16"/>
      <c r="SDU1097" s="19"/>
      <c r="SDV1097" s="16"/>
      <c r="SEC1097" s="19"/>
      <c r="SED1097" s="16"/>
      <c r="SEK1097" s="19"/>
      <c r="SEL1097" s="16"/>
      <c r="SES1097" s="19"/>
      <c r="SET1097" s="16"/>
      <c r="SFA1097" s="19"/>
      <c r="SFB1097" s="16"/>
      <c r="SFI1097" s="19"/>
      <c r="SFJ1097" s="16"/>
      <c r="SFQ1097" s="19"/>
      <c r="SFR1097" s="16"/>
      <c r="SFY1097" s="19"/>
      <c r="SFZ1097" s="16"/>
      <c r="SGG1097" s="19"/>
      <c r="SGH1097" s="16"/>
      <c r="SGO1097" s="19"/>
      <c r="SGP1097" s="16"/>
      <c r="SGW1097" s="19"/>
      <c r="SGX1097" s="16"/>
      <c r="SHE1097" s="19"/>
      <c r="SHF1097" s="16"/>
      <c r="SHM1097" s="19"/>
      <c r="SHN1097" s="16"/>
      <c r="SHU1097" s="19"/>
      <c r="SHV1097" s="16"/>
      <c r="SIC1097" s="19"/>
      <c r="SID1097" s="16"/>
      <c r="SIK1097" s="19"/>
      <c r="SIL1097" s="16"/>
      <c r="SIS1097" s="19"/>
      <c r="SIT1097" s="16"/>
      <c r="SJA1097" s="19"/>
      <c r="SJB1097" s="16"/>
      <c r="SJI1097" s="19"/>
      <c r="SJJ1097" s="16"/>
      <c r="SJQ1097" s="19"/>
      <c r="SJR1097" s="16"/>
      <c r="SJY1097" s="19"/>
      <c r="SJZ1097" s="16"/>
      <c r="SKG1097" s="19"/>
      <c r="SKH1097" s="16"/>
      <c r="SKO1097" s="19"/>
      <c r="SKP1097" s="16"/>
      <c r="SKW1097" s="19"/>
      <c r="SKX1097" s="16"/>
      <c r="SLE1097" s="19"/>
      <c r="SLF1097" s="16"/>
      <c r="SLM1097" s="19"/>
      <c r="SLN1097" s="16"/>
      <c r="SLU1097" s="19"/>
      <c r="SLV1097" s="16"/>
      <c r="SMC1097" s="19"/>
      <c r="SMD1097" s="16"/>
      <c r="SMK1097" s="19"/>
      <c r="SML1097" s="16"/>
      <c r="SMS1097" s="19"/>
      <c r="SMT1097" s="16"/>
      <c r="SNA1097" s="19"/>
      <c r="SNB1097" s="16"/>
      <c r="SNI1097" s="19"/>
      <c r="SNJ1097" s="16"/>
      <c r="SNQ1097" s="19"/>
      <c r="SNR1097" s="16"/>
      <c r="SNY1097" s="19"/>
      <c r="SNZ1097" s="16"/>
      <c r="SOG1097" s="19"/>
      <c r="SOH1097" s="16"/>
      <c r="SOO1097" s="19"/>
      <c r="SOP1097" s="16"/>
      <c r="SOW1097" s="19"/>
      <c r="SOX1097" s="16"/>
      <c r="SPE1097" s="19"/>
      <c r="SPF1097" s="16"/>
      <c r="SPM1097" s="19"/>
      <c r="SPN1097" s="16"/>
      <c r="SPU1097" s="19"/>
      <c r="SPV1097" s="16"/>
      <c r="SQC1097" s="19"/>
      <c r="SQD1097" s="16"/>
      <c r="SQK1097" s="19"/>
      <c r="SQL1097" s="16"/>
      <c r="SQS1097" s="19"/>
      <c r="SQT1097" s="16"/>
      <c r="SRA1097" s="19"/>
      <c r="SRB1097" s="16"/>
      <c r="SRI1097" s="19"/>
      <c r="SRJ1097" s="16"/>
      <c r="SRQ1097" s="19"/>
      <c r="SRR1097" s="16"/>
      <c r="SRY1097" s="19"/>
      <c r="SRZ1097" s="16"/>
      <c r="SSG1097" s="19"/>
      <c r="SSH1097" s="16"/>
      <c r="SSO1097" s="19"/>
      <c r="SSP1097" s="16"/>
      <c r="SSW1097" s="19"/>
      <c r="SSX1097" s="16"/>
      <c r="STE1097" s="19"/>
      <c r="STF1097" s="16"/>
      <c r="STM1097" s="19"/>
      <c r="STN1097" s="16"/>
      <c r="STU1097" s="19"/>
      <c r="STV1097" s="16"/>
      <c r="SUC1097" s="19"/>
      <c r="SUD1097" s="16"/>
      <c r="SUK1097" s="19"/>
      <c r="SUL1097" s="16"/>
      <c r="SUS1097" s="19"/>
      <c r="SUT1097" s="16"/>
      <c r="SVA1097" s="19"/>
      <c r="SVB1097" s="16"/>
      <c r="SVI1097" s="19"/>
      <c r="SVJ1097" s="16"/>
      <c r="SVQ1097" s="19"/>
      <c r="SVR1097" s="16"/>
      <c r="SVY1097" s="19"/>
      <c r="SVZ1097" s="16"/>
      <c r="SWG1097" s="19"/>
      <c r="SWH1097" s="16"/>
      <c r="SWO1097" s="19"/>
      <c r="SWP1097" s="16"/>
      <c r="SWW1097" s="19"/>
      <c r="SWX1097" s="16"/>
      <c r="SXE1097" s="19"/>
      <c r="SXF1097" s="16"/>
      <c r="SXM1097" s="19"/>
      <c r="SXN1097" s="16"/>
      <c r="SXU1097" s="19"/>
      <c r="SXV1097" s="16"/>
      <c r="SYC1097" s="19"/>
      <c r="SYD1097" s="16"/>
      <c r="SYK1097" s="19"/>
      <c r="SYL1097" s="16"/>
      <c r="SYS1097" s="19"/>
      <c r="SYT1097" s="16"/>
      <c r="SZA1097" s="19"/>
      <c r="SZB1097" s="16"/>
      <c r="SZI1097" s="19"/>
      <c r="SZJ1097" s="16"/>
      <c r="SZQ1097" s="19"/>
      <c r="SZR1097" s="16"/>
      <c r="SZY1097" s="19"/>
      <c r="SZZ1097" s="16"/>
      <c r="TAG1097" s="19"/>
      <c r="TAH1097" s="16"/>
      <c r="TAO1097" s="19"/>
      <c r="TAP1097" s="16"/>
      <c r="TAW1097" s="19"/>
      <c r="TAX1097" s="16"/>
      <c r="TBE1097" s="19"/>
      <c r="TBF1097" s="16"/>
      <c r="TBM1097" s="19"/>
      <c r="TBN1097" s="16"/>
      <c r="TBU1097" s="19"/>
      <c r="TBV1097" s="16"/>
      <c r="TCC1097" s="19"/>
      <c r="TCD1097" s="16"/>
      <c r="TCK1097" s="19"/>
      <c r="TCL1097" s="16"/>
      <c r="TCS1097" s="19"/>
      <c r="TCT1097" s="16"/>
      <c r="TDA1097" s="19"/>
      <c r="TDB1097" s="16"/>
      <c r="TDI1097" s="19"/>
      <c r="TDJ1097" s="16"/>
      <c r="TDQ1097" s="19"/>
      <c r="TDR1097" s="16"/>
      <c r="TDY1097" s="19"/>
      <c r="TDZ1097" s="16"/>
      <c r="TEG1097" s="19"/>
      <c r="TEH1097" s="16"/>
      <c r="TEO1097" s="19"/>
      <c r="TEP1097" s="16"/>
      <c r="TEW1097" s="19"/>
      <c r="TEX1097" s="16"/>
      <c r="TFE1097" s="19"/>
      <c r="TFF1097" s="16"/>
      <c r="TFM1097" s="19"/>
      <c r="TFN1097" s="16"/>
      <c r="TFU1097" s="19"/>
      <c r="TFV1097" s="16"/>
      <c r="TGC1097" s="19"/>
      <c r="TGD1097" s="16"/>
      <c r="TGK1097" s="19"/>
      <c r="TGL1097" s="16"/>
      <c r="TGS1097" s="19"/>
      <c r="TGT1097" s="16"/>
      <c r="THA1097" s="19"/>
      <c r="THB1097" s="16"/>
      <c r="THI1097" s="19"/>
      <c r="THJ1097" s="16"/>
      <c r="THQ1097" s="19"/>
      <c r="THR1097" s="16"/>
      <c r="THY1097" s="19"/>
      <c r="THZ1097" s="16"/>
      <c r="TIG1097" s="19"/>
      <c r="TIH1097" s="16"/>
      <c r="TIO1097" s="19"/>
      <c r="TIP1097" s="16"/>
      <c r="TIW1097" s="19"/>
      <c r="TIX1097" s="16"/>
      <c r="TJE1097" s="19"/>
      <c r="TJF1097" s="16"/>
      <c r="TJM1097" s="19"/>
      <c r="TJN1097" s="16"/>
      <c r="TJU1097" s="19"/>
      <c r="TJV1097" s="16"/>
      <c r="TKC1097" s="19"/>
      <c r="TKD1097" s="16"/>
      <c r="TKK1097" s="19"/>
      <c r="TKL1097" s="16"/>
      <c r="TKS1097" s="19"/>
      <c r="TKT1097" s="16"/>
      <c r="TLA1097" s="19"/>
      <c r="TLB1097" s="16"/>
      <c r="TLI1097" s="19"/>
      <c r="TLJ1097" s="16"/>
      <c r="TLQ1097" s="19"/>
      <c r="TLR1097" s="16"/>
      <c r="TLY1097" s="19"/>
      <c r="TLZ1097" s="16"/>
      <c r="TMG1097" s="19"/>
      <c r="TMH1097" s="16"/>
      <c r="TMO1097" s="19"/>
      <c r="TMP1097" s="16"/>
      <c r="TMW1097" s="19"/>
      <c r="TMX1097" s="16"/>
      <c r="TNE1097" s="19"/>
      <c r="TNF1097" s="16"/>
      <c r="TNM1097" s="19"/>
      <c r="TNN1097" s="16"/>
      <c r="TNU1097" s="19"/>
      <c r="TNV1097" s="16"/>
      <c r="TOC1097" s="19"/>
      <c r="TOD1097" s="16"/>
      <c r="TOK1097" s="19"/>
      <c r="TOL1097" s="16"/>
      <c r="TOS1097" s="19"/>
      <c r="TOT1097" s="16"/>
      <c r="TPA1097" s="19"/>
      <c r="TPB1097" s="16"/>
      <c r="TPI1097" s="19"/>
      <c r="TPJ1097" s="16"/>
      <c r="TPQ1097" s="19"/>
      <c r="TPR1097" s="16"/>
      <c r="TPY1097" s="19"/>
      <c r="TPZ1097" s="16"/>
      <c r="TQG1097" s="19"/>
      <c r="TQH1097" s="16"/>
      <c r="TQO1097" s="19"/>
      <c r="TQP1097" s="16"/>
      <c r="TQW1097" s="19"/>
      <c r="TQX1097" s="16"/>
      <c r="TRE1097" s="19"/>
      <c r="TRF1097" s="16"/>
      <c r="TRM1097" s="19"/>
      <c r="TRN1097" s="16"/>
      <c r="TRU1097" s="19"/>
      <c r="TRV1097" s="16"/>
      <c r="TSC1097" s="19"/>
      <c r="TSD1097" s="16"/>
      <c r="TSK1097" s="19"/>
      <c r="TSL1097" s="16"/>
      <c r="TSS1097" s="19"/>
      <c r="TST1097" s="16"/>
      <c r="TTA1097" s="19"/>
      <c r="TTB1097" s="16"/>
      <c r="TTI1097" s="19"/>
      <c r="TTJ1097" s="16"/>
      <c r="TTQ1097" s="19"/>
      <c r="TTR1097" s="16"/>
      <c r="TTY1097" s="19"/>
      <c r="TTZ1097" s="16"/>
      <c r="TUG1097" s="19"/>
      <c r="TUH1097" s="16"/>
      <c r="TUO1097" s="19"/>
      <c r="TUP1097" s="16"/>
      <c r="TUW1097" s="19"/>
      <c r="TUX1097" s="16"/>
      <c r="TVE1097" s="19"/>
      <c r="TVF1097" s="16"/>
      <c r="TVM1097" s="19"/>
      <c r="TVN1097" s="16"/>
      <c r="TVU1097" s="19"/>
      <c r="TVV1097" s="16"/>
      <c r="TWC1097" s="19"/>
      <c r="TWD1097" s="16"/>
      <c r="TWK1097" s="19"/>
      <c r="TWL1097" s="16"/>
      <c r="TWS1097" s="19"/>
      <c r="TWT1097" s="16"/>
      <c r="TXA1097" s="19"/>
      <c r="TXB1097" s="16"/>
      <c r="TXI1097" s="19"/>
      <c r="TXJ1097" s="16"/>
      <c r="TXQ1097" s="19"/>
      <c r="TXR1097" s="16"/>
      <c r="TXY1097" s="19"/>
      <c r="TXZ1097" s="16"/>
      <c r="TYG1097" s="19"/>
      <c r="TYH1097" s="16"/>
      <c r="TYO1097" s="19"/>
      <c r="TYP1097" s="16"/>
      <c r="TYW1097" s="19"/>
      <c r="TYX1097" s="16"/>
      <c r="TZE1097" s="19"/>
      <c r="TZF1097" s="16"/>
      <c r="TZM1097" s="19"/>
      <c r="TZN1097" s="16"/>
      <c r="TZU1097" s="19"/>
      <c r="TZV1097" s="16"/>
      <c r="UAC1097" s="19"/>
      <c r="UAD1097" s="16"/>
      <c r="UAK1097" s="19"/>
      <c r="UAL1097" s="16"/>
      <c r="UAS1097" s="19"/>
      <c r="UAT1097" s="16"/>
      <c r="UBA1097" s="19"/>
      <c r="UBB1097" s="16"/>
      <c r="UBI1097" s="19"/>
      <c r="UBJ1097" s="16"/>
      <c r="UBQ1097" s="19"/>
      <c r="UBR1097" s="16"/>
      <c r="UBY1097" s="19"/>
      <c r="UBZ1097" s="16"/>
      <c r="UCG1097" s="19"/>
      <c r="UCH1097" s="16"/>
      <c r="UCO1097" s="19"/>
      <c r="UCP1097" s="16"/>
      <c r="UCW1097" s="19"/>
      <c r="UCX1097" s="16"/>
      <c r="UDE1097" s="19"/>
      <c r="UDF1097" s="16"/>
      <c r="UDM1097" s="19"/>
      <c r="UDN1097" s="16"/>
      <c r="UDU1097" s="19"/>
      <c r="UDV1097" s="16"/>
      <c r="UEC1097" s="19"/>
      <c r="UED1097" s="16"/>
      <c r="UEK1097" s="19"/>
      <c r="UEL1097" s="16"/>
      <c r="UES1097" s="19"/>
      <c r="UET1097" s="16"/>
      <c r="UFA1097" s="19"/>
      <c r="UFB1097" s="16"/>
      <c r="UFI1097" s="19"/>
      <c r="UFJ1097" s="16"/>
      <c r="UFQ1097" s="19"/>
      <c r="UFR1097" s="16"/>
      <c r="UFY1097" s="19"/>
      <c r="UFZ1097" s="16"/>
      <c r="UGG1097" s="19"/>
      <c r="UGH1097" s="16"/>
      <c r="UGO1097" s="19"/>
      <c r="UGP1097" s="16"/>
      <c r="UGW1097" s="19"/>
      <c r="UGX1097" s="16"/>
      <c r="UHE1097" s="19"/>
      <c r="UHF1097" s="16"/>
      <c r="UHM1097" s="19"/>
      <c r="UHN1097" s="16"/>
      <c r="UHU1097" s="19"/>
      <c r="UHV1097" s="16"/>
      <c r="UIC1097" s="19"/>
      <c r="UID1097" s="16"/>
      <c r="UIK1097" s="19"/>
      <c r="UIL1097" s="16"/>
      <c r="UIS1097" s="19"/>
      <c r="UIT1097" s="16"/>
      <c r="UJA1097" s="19"/>
      <c r="UJB1097" s="16"/>
      <c r="UJI1097" s="19"/>
      <c r="UJJ1097" s="16"/>
      <c r="UJQ1097" s="19"/>
      <c r="UJR1097" s="16"/>
      <c r="UJY1097" s="19"/>
      <c r="UJZ1097" s="16"/>
      <c r="UKG1097" s="19"/>
      <c r="UKH1097" s="16"/>
      <c r="UKO1097" s="19"/>
      <c r="UKP1097" s="16"/>
      <c r="UKW1097" s="19"/>
      <c r="UKX1097" s="16"/>
      <c r="ULE1097" s="19"/>
      <c r="ULF1097" s="16"/>
      <c r="ULM1097" s="19"/>
      <c r="ULN1097" s="16"/>
      <c r="ULU1097" s="19"/>
      <c r="ULV1097" s="16"/>
      <c r="UMC1097" s="19"/>
      <c r="UMD1097" s="16"/>
      <c r="UMK1097" s="19"/>
      <c r="UML1097" s="16"/>
      <c r="UMS1097" s="19"/>
      <c r="UMT1097" s="16"/>
      <c r="UNA1097" s="19"/>
      <c r="UNB1097" s="16"/>
      <c r="UNI1097" s="19"/>
      <c r="UNJ1097" s="16"/>
      <c r="UNQ1097" s="19"/>
      <c r="UNR1097" s="16"/>
      <c r="UNY1097" s="19"/>
      <c r="UNZ1097" s="16"/>
      <c r="UOG1097" s="19"/>
      <c r="UOH1097" s="16"/>
      <c r="UOO1097" s="19"/>
      <c r="UOP1097" s="16"/>
      <c r="UOW1097" s="19"/>
      <c r="UOX1097" s="16"/>
      <c r="UPE1097" s="19"/>
      <c r="UPF1097" s="16"/>
      <c r="UPM1097" s="19"/>
      <c r="UPN1097" s="16"/>
      <c r="UPU1097" s="19"/>
      <c r="UPV1097" s="16"/>
      <c r="UQC1097" s="19"/>
      <c r="UQD1097" s="16"/>
      <c r="UQK1097" s="19"/>
      <c r="UQL1097" s="16"/>
      <c r="UQS1097" s="19"/>
      <c r="UQT1097" s="16"/>
      <c r="URA1097" s="19"/>
      <c r="URB1097" s="16"/>
      <c r="URI1097" s="19"/>
      <c r="URJ1097" s="16"/>
      <c r="URQ1097" s="19"/>
      <c r="URR1097" s="16"/>
      <c r="URY1097" s="19"/>
      <c r="URZ1097" s="16"/>
      <c r="USG1097" s="19"/>
      <c r="USH1097" s="16"/>
      <c r="USO1097" s="19"/>
      <c r="USP1097" s="16"/>
      <c r="USW1097" s="19"/>
      <c r="USX1097" s="16"/>
      <c r="UTE1097" s="19"/>
      <c r="UTF1097" s="16"/>
      <c r="UTM1097" s="19"/>
      <c r="UTN1097" s="16"/>
      <c r="UTU1097" s="19"/>
      <c r="UTV1097" s="16"/>
      <c r="UUC1097" s="19"/>
      <c r="UUD1097" s="16"/>
      <c r="UUK1097" s="19"/>
      <c r="UUL1097" s="16"/>
      <c r="UUS1097" s="19"/>
      <c r="UUT1097" s="16"/>
      <c r="UVA1097" s="19"/>
      <c r="UVB1097" s="16"/>
      <c r="UVI1097" s="19"/>
      <c r="UVJ1097" s="16"/>
      <c r="UVQ1097" s="19"/>
      <c r="UVR1097" s="16"/>
      <c r="UVY1097" s="19"/>
      <c r="UVZ1097" s="16"/>
      <c r="UWG1097" s="19"/>
      <c r="UWH1097" s="16"/>
      <c r="UWO1097" s="19"/>
      <c r="UWP1097" s="16"/>
      <c r="UWW1097" s="19"/>
      <c r="UWX1097" s="16"/>
      <c r="UXE1097" s="19"/>
      <c r="UXF1097" s="16"/>
      <c r="UXM1097" s="19"/>
      <c r="UXN1097" s="16"/>
      <c r="UXU1097" s="19"/>
      <c r="UXV1097" s="16"/>
      <c r="UYC1097" s="19"/>
      <c r="UYD1097" s="16"/>
      <c r="UYK1097" s="19"/>
      <c r="UYL1097" s="16"/>
      <c r="UYS1097" s="19"/>
      <c r="UYT1097" s="16"/>
      <c r="UZA1097" s="19"/>
      <c r="UZB1097" s="16"/>
      <c r="UZI1097" s="19"/>
      <c r="UZJ1097" s="16"/>
      <c r="UZQ1097" s="19"/>
      <c r="UZR1097" s="16"/>
      <c r="UZY1097" s="19"/>
      <c r="UZZ1097" s="16"/>
      <c r="VAG1097" s="19"/>
      <c r="VAH1097" s="16"/>
      <c r="VAO1097" s="19"/>
      <c r="VAP1097" s="16"/>
      <c r="VAW1097" s="19"/>
      <c r="VAX1097" s="16"/>
      <c r="VBE1097" s="19"/>
      <c r="VBF1097" s="16"/>
      <c r="VBM1097" s="19"/>
      <c r="VBN1097" s="16"/>
      <c r="VBU1097" s="19"/>
      <c r="VBV1097" s="16"/>
      <c r="VCC1097" s="19"/>
      <c r="VCD1097" s="16"/>
      <c r="VCK1097" s="19"/>
      <c r="VCL1097" s="16"/>
      <c r="VCS1097" s="19"/>
      <c r="VCT1097" s="16"/>
      <c r="VDA1097" s="19"/>
      <c r="VDB1097" s="16"/>
      <c r="VDI1097" s="19"/>
      <c r="VDJ1097" s="16"/>
      <c r="VDQ1097" s="19"/>
      <c r="VDR1097" s="16"/>
      <c r="VDY1097" s="19"/>
      <c r="VDZ1097" s="16"/>
      <c r="VEG1097" s="19"/>
      <c r="VEH1097" s="16"/>
      <c r="VEO1097" s="19"/>
      <c r="VEP1097" s="16"/>
      <c r="VEW1097" s="19"/>
      <c r="VEX1097" s="16"/>
      <c r="VFE1097" s="19"/>
      <c r="VFF1097" s="16"/>
      <c r="VFM1097" s="19"/>
      <c r="VFN1097" s="16"/>
      <c r="VFU1097" s="19"/>
      <c r="VFV1097" s="16"/>
      <c r="VGC1097" s="19"/>
      <c r="VGD1097" s="16"/>
      <c r="VGK1097" s="19"/>
      <c r="VGL1097" s="16"/>
      <c r="VGS1097" s="19"/>
      <c r="VGT1097" s="16"/>
      <c r="VHA1097" s="19"/>
      <c r="VHB1097" s="16"/>
      <c r="VHI1097" s="19"/>
      <c r="VHJ1097" s="16"/>
      <c r="VHQ1097" s="19"/>
      <c r="VHR1097" s="16"/>
      <c r="VHY1097" s="19"/>
      <c r="VHZ1097" s="16"/>
      <c r="VIG1097" s="19"/>
      <c r="VIH1097" s="16"/>
      <c r="VIO1097" s="19"/>
      <c r="VIP1097" s="16"/>
      <c r="VIW1097" s="19"/>
      <c r="VIX1097" s="16"/>
      <c r="VJE1097" s="19"/>
      <c r="VJF1097" s="16"/>
      <c r="VJM1097" s="19"/>
      <c r="VJN1097" s="16"/>
      <c r="VJU1097" s="19"/>
      <c r="VJV1097" s="16"/>
      <c r="VKC1097" s="19"/>
      <c r="VKD1097" s="16"/>
      <c r="VKK1097" s="19"/>
      <c r="VKL1097" s="16"/>
      <c r="VKS1097" s="19"/>
      <c r="VKT1097" s="16"/>
      <c r="VLA1097" s="19"/>
      <c r="VLB1097" s="16"/>
      <c r="VLI1097" s="19"/>
      <c r="VLJ1097" s="16"/>
      <c r="VLQ1097" s="19"/>
      <c r="VLR1097" s="16"/>
      <c r="VLY1097" s="19"/>
      <c r="VLZ1097" s="16"/>
      <c r="VMG1097" s="19"/>
      <c r="VMH1097" s="16"/>
      <c r="VMO1097" s="19"/>
      <c r="VMP1097" s="16"/>
      <c r="VMW1097" s="19"/>
      <c r="VMX1097" s="16"/>
      <c r="VNE1097" s="19"/>
      <c r="VNF1097" s="16"/>
      <c r="VNM1097" s="19"/>
      <c r="VNN1097" s="16"/>
      <c r="VNU1097" s="19"/>
      <c r="VNV1097" s="16"/>
      <c r="VOC1097" s="19"/>
      <c r="VOD1097" s="16"/>
      <c r="VOK1097" s="19"/>
      <c r="VOL1097" s="16"/>
      <c r="VOS1097" s="19"/>
      <c r="VOT1097" s="16"/>
      <c r="VPA1097" s="19"/>
      <c r="VPB1097" s="16"/>
      <c r="VPI1097" s="19"/>
      <c r="VPJ1097" s="16"/>
      <c r="VPQ1097" s="19"/>
      <c r="VPR1097" s="16"/>
      <c r="VPY1097" s="19"/>
      <c r="VPZ1097" s="16"/>
      <c r="VQG1097" s="19"/>
      <c r="VQH1097" s="16"/>
      <c r="VQO1097" s="19"/>
      <c r="VQP1097" s="16"/>
      <c r="VQW1097" s="19"/>
      <c r="VQX1097" s="16"/>
      <c r="VRE1097" s="19"/>
      <c r="VRF1097" s="16"/>
      <c r="VRM1097" s="19"/>
      <c r="VRN1097" s="16"/>
      <c r="VRU1097" s="19"/>
      <c r="VRV1097" s="16"/>
      <c r="VSC1097" s="19"/>
      <c r="VSD1097" s="16"/>
      <c r="VSK1097" s="19"/>
      <c r="VSL1097" s="16"/>
      <c r="VSS1097" s="19"/>
      <c r="VST1097" s="16"/>
      <c r="VTA1097" s="19"/>
      <c r="VTB1097" s="16"/>
      <c r="VTI1097" s="19"/>
      <c r="VTJ1097" s="16"/>
      <c r="VTQ1097" s="19"/>
      <c r="VTR1097" s="16"/>
      <c r="VTY1097" s="19"/>
      <c r="VTZ1097" s="16"/>
      <c r="VUG1097" s="19"/>
      <c r="VUH1097" s="16"/>
      <c r="VUO1097" s="19"/>
      <c r="VUP1097" s="16"/>
      <c r="VUW1097" s="19"/>
      <c r="VUX1097" s="16"/>
      <c r="VVE1097" s="19"/>
      <c r="VVF1097" s="16"/>
      <c r="VVM1097" s="19"/>
      <c r="VVN1097" s="16"/>
      <c r="VVU1097" s="19"/>
      <c r="VVV1097" s="16"/>
      <c r="VWC1097" s="19"/>
      <c r="VWD1097" s="16"/>
      <c r="VWK1097" s="19"/>
      <c r="VWL1097" s="16"/>
      <c r="VWS1097" s="19"/>
      <c r="VWT1097" s="16"/>
      <c r="VXA1097" s="19"/>
      <c r="VXB1097" s="16"/>
      <c r="VXI1097" s="19"/>
      <c r="VXJ1097" s="16"/>
      <c r="VXQ1097" s="19"/>
      <c r="VXR1097" s="16"/>
      <c r="VXY1097" s="19"/>
      <c r="VXZ1097" s="16"/>
      <c r="VYG1097" s="19"/>
      <c r="VYH1097" s="16"/>
      <c r="VYO1097" s="19"/>
      <c r="VYP1097" s="16"/>
      <c r="VYW1097" s="19"/>
      <c r="VYX1097" s="16"/>
      <c r="VZE1097" s="19"/>
      <c r="VZF1097" s="16"/>
      <c r="VZM1097" s="19"/>
      <c r="VZN1097" s="16"/>
      <c r="VZU1097" s="19"/>
      <c r="VZV1097" s="16"/>
      <c r="WAC1097" s="19"/>
      <c r="WAD1097" s="16"/>
      <c r="WAK1097" s="19"/>
      <c r="WAL1097" s="16"/>
      <c r="WAS1097" s="19"/>
      <c r="WAT1097" s="16"/>
      <c r="WBA1097" s="19"/>
      <c r="WBB1097" s="16"/>
      <c r="WBI1097" s="19"/>
      <c r="WBJ1097" s="16"/>
      <c r="WBQ1097" s="19"/>
      <c r="WBR1097" s="16"/>
      <c r="WBY1097" s="19"/>
      <c r="WBZ1097" s="16"/>
      <c r="WCG1097" s="19"/>
      <c r="WCH1097" s="16"/>
      <c r="WCO1097" s="19"/>
      <c r="WCP1097" s="16"/>
      <c r="WCW1097" s="19"/>
      <c r="WCX1097" s="16"/>
      <c r="WDE1097" s="19"/>
      <c r="WDF1097" s="16"/>
      <c r="WDM1097" s="19"/>
      <c r="WDN1097" s="16"/>
      <c r="WDU1097" s="19"/>
      <c r="WDV1097" s="16"/>
      <c r="WEC1097" s="19"/>
      <c r="WED1097" s="16"/>
      <c r="WEK1097" s="19"/>
      <c r="WEL1097" s="16"/>
      <c r="WES1097" s="19"/>
      <c r="WET1097" s="16"/>
      <c r="WFA1097" s="19"/>
      <c r="WFB1097" s="16"/>
      <c r="WFI1097" s="19"/>
      <c r="WFJ1097" s="16"/>
      <c r="WFQ1097" s="19"/>
      <c r="WFR1097" s="16"/>
      <c r="WFY1097" s="19"/>
      <c r="WFZ1097" s="16"/>
      <c r="WGG1097" s="19"/>
      <c r="WGH1097" s="16"/>
      <c r="WGO1097" s="19"/>
      <c r="WGP1097" s="16"/>
      <c r="WGW1097" s="19"/>
      <c r="WGX1097" s="16"/>
      <c r="WHE1097" s="19"/>
      <c r="WHF1097" s="16"/>
      <c r="WHM1097" s="19"/>
      <c r="WHN1097" s="16"/>
      <c r="WHU1097" s="19"/>
      <c r="WHV1097" s="16"/>
      <c r="WIC1097" s="19"/>
      <c r="WID1097" s="16"/>
      <c r="WIK1097" s="19"/>
      <c r="WIL1097" s="16"/>
      <c r="WIS1097" s="19"/>
      <c r="WIT1097" s="16"/>
      <c r="WJA1097" s="19"/>
      <c r="WJB1097" s="16"/>
      <c r="WJI1097" s="19"/>
      <c r="WJJ1097" s="16"/>
      <c r="WJQ1097" s="19"/>
      <c r="WJR1097" s="16"/>
      <c r="WJY1097" s="19"/>
      <c r="WJZ1097" s="16"/>
      <c r="WKG1097" s="19"/>
      <c r="WKH1097" s="16"/>
      <c r="WKO1097" s="19"/>
      <c r="WKP1097" s="16"/>
      <c r="WKW1097" s="19"/>
      <c r="WKX1097" s="16"/>
      <c r="WLE1097" s="19"/>
      <c r="WLF1097" s="16"/>
      <c r="WLM1097" s="19"/>
      <c r="WLN1097" s="16"/>
      <c r="WLU1097" s="19"/>
      <c r="WLV1097" s="16"/>
      <c r="WMC1097" s="19"/>
      <c r="WMD1097" s="16"/>
      <c r="WMK1097" s="19"/>
      <c r="WML1097" s="16"/>
      <c r="WMS1097" s="19"/>
      <c r="WMT1097" s="16"/>
      <c r="WNA1097" s="19"/>
      <c r="WNB1097" s="16"/>
      <c r="WNI1097" s="19"/>
      <c r="WNJ1097" s="16"/>
      <c r="WNQ1097" s="19"/>
      <c r="WNR1097" s="16"/>
      <c r="WNY1097" s="19"/>
      <c r="WNZ1097" s="16"/>
      <c r="WOG1097" s="19"/>
      <c r="WOH1097" s="16"/>
      <c r="WOO1097" s="19"/>
      <c r="WOP1097" s="16"/>
      <c r="WOW1097" s="19"/>
      <c r="WOX1097" s="16"/>
      <c r="WPE1097" s="19"/>
      <c r="WPF1097" s="16"/>
      <c r="WPM1097" s="19"/>
      <c r="WPN1097" s="16"/>
      <c r="WPU1097" s="19"/>
      <c r="WPV1097" s="16"/>
      <c r="WQC1097" s="19"/>
      <c r="WQD1097" s="16"/>
      <c r="WQK1097" s="19"/>
      <c r="WQL1097" s="16"/>
      <c r="WQS1097" s="19"/>
      <c r="WQT1097" s="16"/>
      <c r="WRA1097" s="19"/>
      <c r="WRB1097" s="16"/>
      <c r="WRI1097" s="19"/>
      <c r="WRJ1097" s="16"/>
      <c r="WRQ1097" s="19"/>
      <c r="WRR1097" s="16"/>
      <c r="WRY1097" s="19"/>
      <c r="WRZ1097" s="16"/>
      <c r="WSG1097" s="19"/>
      <c r="WSH1097" s="16"/>
      <c r="WSO1097" s="19"/>
      <c r="WSP1097" s="16"/>
      <c r="WSW1097" s="19"/>
      <c r="WSX1097" s="16"/>
      <c r="WTE1097" s="19"/>
      <c r="WTF1097" s="16"/>
      <c r="WTM1097" s="19"/>
      <c r="WTN1097" s="16"/>
      <c r="WTU1097" s="19"/>
      <c r="WTV1097" s="16"/>
      <c r="WUC1097" s="19"/>
      <c r="WUD1097" s="16"/>
      <c r="WUK1097" s="19"/>
      <c r="WUL1097" s="16"/>
      <c r="WUS1097" s="19"/>
      <c r="WUT1097" s="16"/>
      <c r="WVA1097" s="19"/>
      <c r="WVB1097" s="16"/>
      <c r="WVI1097" s="19"/>
      <c r="WVJ1097" s="16"/>
      <c r="WVQ1097" s="19"/>
      <c r="WVR1097" s="16"/>
      <c r="WVY1097" s="19"/>
      <c r="WVZ1097" s="16"/>
      <c r="WWG1097" s="19"/>
      <c r="WWH1097" s="16"/>
      <c r="WWO1097" s="19"/>
      <c r="WWP1097" s="16"/>
      <c r="WWW1097" s="19"/>
      <c r="WWX1097" s="16"/>
      <c r="WXE1097" s="19"/>
      <c r="WXF1097" s="16"/>
      <c r="WXM1097" s="19"/>
      <c r="WXN1097" s="16"/>
      <c r="WXU1097" s="19"/>
      <c r="WXV1097" s="16"/>
      <c r="WYC1097" s="19"/>
      <c r="WYD1097" s="16"/>
      <c r="WYK1097" s="19"/>
      <c r="WYL1097" s="16"/>
      <c r="WYS1097" s="19"/>
      <c r="WYT1097" s="16"/>
      <c r="WZA1097" s="19"/>
      <c r="WZB1097" s="16"/>
      <c r="WZI1097" s="19"/>
      <c r="WZJ1097" s="16"/>
      <c r="WZQ1097" s="19"/>
      <c r="WZR1097" s="16"/>
      <c r="WZY1097" s="19"/>
      <c r="WZZ1097" s="16"/>
      <c r="XAG1097" s="19"/>
      <c r="XAH1097" s="16"/>
      <c r="XAO1097" s="19"/>
      <c r="XAP1097" s="16"/>
      <c r="XAW1097" s="19"/>
      <c r="XAX1097" s="16"/>
      <c r="XBE1097" s="19"/>
      <c r="XBF1097" s="16"/>
      <c r="XBM1097" s="19"/>
      <c r="XBN1097" s="16"/>
      <c r="XBU1097" s="19"/>
      <c r="XBV1097" s="16"/>
      <c r="XCC1097" s="19"/>
      <c r="XCD1097" s="16"/>
      <c r="XCK1097" s="19"/>
      <c r="XCL1097" s="16"/>
      <c r="XCS1097" s="19"/>
      <c r="XCT1097" s="16"/>
      <c r="XDA1097" s="19"/>
      <c r="XDB1097" s="16"/>
      <c r="XDI1097" s="19"/>
      <c r="XDJ1097" s="16"/>
      <c r="XDQ1097" s="19"/>
      <c r="XDR1097" s="16"/>
      <c r="XDY1097" s="19"/>
      <c r="XDZ1097" s="16"/>
      <c r="XEG1097" s="19"/>
      <c r="XEH1097" s="16"/>
      <c r="XEO1097" s="19"/>
      <c r="XEP1097" s="16"/>
      <c r="XEW1097" s="19"/>
      <c r="XEX1097" s="16"/>
    </row>
    <row r="1105" spans="1:1018 1025:2042 2049:3066 3073:4090 4097:5114 5121:6138 6145:7162 7169:8186 8193:9210 9217:10234 10241:11258 11265:12282 12289:13306 13313:14330 14337:15354 15361:16378" s="42" customFormat="1" x14ac:dyDescent="0.2">
      <c r="A1105" s="1"/>
      <c r="B1105" s="2"/>
      <c r="C1105" s="3"/>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G1105" s="19"/>
      <c r="AH1105" s="16"/>
      <c r="AO1105" s="19"/>
      <c r="AP1105" s="16"/>
      <c r="AW1105" s="19"/>
      <c r="AX1105" s="16"/>
      <c r="BE1105" s="19"/>
      <c r="BF1105" s="16"/>
      <c r="BM1105" s="19"/>
      <c r="BN1105" s="16"/>
      <c r="BU1105" s="19"/>
      <c r="BV1105" s="16"/>
      <c r="CC1105" s="19"/>
      <c r="CD1105" s="16"/>
      <c r="CK1105" s="19"/>
      <c r="CL1105" s="16"/>
      <c r="CS1105" s="19"/>
      <c r="CT1105" s="16"/>
      <c r="DA1105" s="19"/>
      <c r="DB1105" s="16"/>
      <c r="DI1105" s="19"/>
      <c r="DJ1105" s="16"/>
      <c r="DQ1105" s="19"/>
      <c r="DR1105" s="16"/>
      <c r="DY1105" s="19"/>
      <c r="DZ1105" s="16"/>
      <c r="EG1105" s="19"/>
      <c r="EH1105" s="16"/>
      <c r="EO1105" s="19"/>
      <c r="EP1105" s="16"/>
      <c r="EW1105" s="19"/>
      <c r="EX1105" s="16"/>
      <c r="FE1105" s="19"/>
      <c r="FF1105" s="16"/>
      <c r="FM1105" s="19"/>
      <c r="FN1105" s="16"/>
      <c r="FU1105" s="19"/>
      <c r="FV1105" s="16"/>
      <c r="GC1105" s="19"/>
      <c r="GD1105" s="16"/>
      <c r="GK1105" s="19"/>
      <c r="GL1105" s="16"/>
      <c r="GS1105" s="19"/>
      <c r="GT1105" s="16"/>
      <c r="HA1105" s="19"/>
      <c r="HB1105" s="16"/>
      <c r="HI1105" s="19"/>
      <c r="HJ1105" s="16"/>
      <c r="HQ1105" s="19"/>
      <c r="HR1105" s="16"/>
      <c r="HY1105" s="19"/>
      <c r="HZ1105" s="16"/>
      <c r="IG1105" s="19"/>
      <c r="IH1105" s="16"/>
      <c r="IO1105" s="19"/>
      <c r="IP1105" s="16"/>
      <c r="IW1105" s="19"/>
      <c r="IX1105" s="16"/>
      <c r="JE1105" s="19"/>
      <c r="JF1105" s="16"/>
      <c r="JM1105" s="19"/>
      <c r="JN1105" s="16"/>
      <c r="JU1105" s="19"/>
      <c r="JV1105" s="16"/>
      <c r="KC1105" s="19"/>
      <c r="KD1105" s="16"/>
      <c r="KK1105" s="19"/>
      <c r="KL1105" s="16"/>
      <c r="KS1105" s="19"/>
      <c r="KT1105" s="16"/>
      <c r="LA1105" s="19"/>
      <c r="LB1105" s="16"/>
      <c r="LI1105" s="19"/>
      <c r="LJ1105" s="16"/>
      <c r="LQ1105" s="19"/>
      <c r="LR1105" s="16"/>
      <c r="LY1105" s="19"/>
      <c r="LZ1105" s="16"/>
      <c r="MG1105" s="19"/>
      <c r="MH1105" s="16"/>
      <c r="MO1105" s="19"/>
      <c r="MP1105" s="16"/>
      <c r="MW1105" s="19"/>
      <c r="MX1105" s="16"/>
      <c r="NE1105" s="19"/>
      <c r="NF1105" s="16"/>
      <c r="NM1105" s="19"/>
      <c r="NN1105" s="16"/>
      <c r="NU1105" s="19"/>
      <c r="NV1105" s="16"/>
      <c r="OC1105" s="19"/>
      <c r="OD1105" s="16"/>
      <c r="OK1105" s="19"/>
      <c r="OL1105" s="16"/>
      <c r="OS1105" s="19"/>
      <c r="OT1105" s="16"/>
      <c r="PA1105" s="19"/>
      <c r="PB1105" s="16"/>
      <c r="PI1105" s="19"/>
      <c r="PJ1105" s="16"/>
      <c r="PQ1105" s="19"/>
      <c r="PR1105" s="16"/>
      <c r="PY1105" s="19"/>
      <c r="PZ1105" s="16"/>
      <c r="QG1105" s="19"/>
      <c r="QH1105" s="16"/>
      <c r="QO1105" s="19"/>
      <c r="QP1105" s="16"/>
      <c r="QW1105" s="19"/>
      <c r="QX1105" s="16"/>
      <c r="RE1105" s="19"/>
      <c r="RF1105" s="16"/>
      <c r="RM1105" s="19"/>
      <c r="RN1105" s="16"/>
      <c r="RU1105" s="19"/>
      <c r="RV1105" s="16"/>
      <c r="SC1105" s="19"/>
      <c r="SD1105" s="16"/>
      <c r="SK1105" s="19"/>
      <c r="SL1105" s="16"/>
      <c r="SS1105" s="19"/>
      <c r="ST1105" s="16"/>
      <c r="TA1105" s="19"/>
      <c r="TB1105" s="16"/>
      <c r="TI1105" s="19"/>
      <c r="TJ1105" s="16"/>
      <c r="TQ1105" s="19"/>
      <c r="TR1105" s="16"/>
      <c r="TY1105" s="19"/>
      <c r="TZ1105" s="16"/>
      <c r="UG1105" s="19"/>
      <c r="UH1105" s="16"/>
      <c r="UO1105" s="19"/>
      <c r="UP1105" s="16"/>
      <c r="UW1105" s="19"/>
      <c r="UX1105" s="16"/>
      <c r="VE1105" s="19"/>
      <c r="VF1105" s="16"/>
      <c r="VM1105" s="19"/>
      <c r="VN1105" s="16"/>
      <c r="VU1105" s="19"/>
      <c r="VV1105" s="16"/>
      <c r="WC1105" s="19"/>
      <c r="WD1105" s="16"/>
      <c r="WK1105" s="19"/>
      <c r="WL1105" s="16"/>
      <c r="WS1105" s="19"/>
      <c r="WT1105" s="16"/>
      <c r="XA1105" s="19"/>
      <c r="XB1105" s="16"/>
      <c r="XI1105" s="19"/>
      <c r="XJ1105" s="16"/>
      <c r="XQ1105" s="19"/>
      <c r="XR1105" s="16"/>
      <c r="XY1105" s="19"/>
      <c r="XZ1105" s="16"/>
      <c r="YG1105" s="19"/>
      <c r="YH1105" s="16"/>
      <c r="YO1105" s="19"/>
      <c r="YP1105" s="16"/>
      <c r="YW1105" s="19"/>
      <c r="YX1105" s="16"/>
      <c r="ZE1105" s="19"/>
      <c r="ZF1105" s="16"/>
      <c r="ZM1105" s="19"/>
      <c r="ZN1105" s="16"/>
      <c r="ZU1105" s="19"/>
      <c r="ZV1105" s="16"/>
      <c r="AAC1105" s="19"/>
      <c r="AAD1105" s="16"/>
      <c r="AAK1105" s="19"/>
      <c r="AAL1105" s="16"/>
      <c r="AAS1105" s="19"/>
      <c r="AAT1105" s="16"/>
      <c r="ABA1105" s="19"/>
      <c r="ABB1105" s="16"/>
      <c r="ABI1105" s="19"/>
      <c r="ABJ1105" s="16"/>
      <c r="ABQ1105" s="19"/>
      <c r="ABR1105" s="16"/>
      <c r="ABY1105" s="19"/>
      <c r="ABZ1105" s="16"/>
      <c r="ACG1105" s="19"/>
      <c r="ACH1105" s="16"/>
      <c r="ACO1105" s="19"/>
      <c r="ACP1105" s="16"/>
      <c r="ACW1105" s="19"/>
      <c r="ACX1105" s="16"/>
      <c r="ADE1105" s="19"/>
      <c r="ADF1105" s="16"/>
      <c r="ADM1105" s="19"/>
      <c r="ADN1105" s="16"/>
      <c r="ADU1105" s="19"/>
      <c r="ADV1105" s="16"/>
      <c r="AEC1105" s="19"/>
      <c r="AED1105" s="16"/>
      <c r="AEK1105" s="19"/>
      <c r="AEL1105" s="16"/>
      <c r="AES1105" s="19"/>
      <c r="AET1105" s="16"/>
      <c r="AFA1105" s="19"/>
      <c r="AFB1105" s="16"/>
      <c r="AFI1105" s="19"/>
      <c r="AFJ1105" s="16"/>
      <c r="AFQ1105" s="19"/>
      <c r="AFR1105" s="16"/>
      <c r="AFY1105" s="19"/>
      <c r="AFZ1105" s="16"/>
      <c r="AGG1105" s="19"/>
      <c r="AGH1105" s="16"/>
      <c r="AGO1105" s="19"/>
      <c r="AGP1105" s="16"/>
      <c r="AGW1105" s="19"/>
      <c r="AGX1105" s="16"/>
      <c r="AHE1105" s="19"/>
      <c r="AHF1105" s="16"/>
      <c r="AHM1105" s="19"/>
      <c r="AHN1105" s="16"/>
      <c r="AHU1105" s="19"/>
      <c r="AHV1105" s="16"/>
      <c r="AIC1105" s="19"/>
      <c r="AID1105" s="16"/>
      <c r="AIK1105" s="19"/>
      <c r="AIL1105" s="16"/>
      <c r="AIS1105" s="19"/>
      <c r="AIT1105" s="16"/>
      <c r="AJA1105" s="19"/>
      <c r="AJB1105" s="16"/>
      <c r="AJI1105" s="19"/>
      <c r="AJJ1105" s="16"/>
      <c r="AJQ1105" s="19"/>
      <c r="AJR1105" s="16"/>
      <c r="AJY1105" s="19"/>
      <c r="AJZ1105" s="16"/>
      <c r="AKG1105" s="19"/>
      <c r="AKH1105" s="16"/>
      <c r="AKO1105" s="19"/>
      <c r="AKP1105" s="16"/>
      <c r="AKW1105" s="19"/>
      <c r="AKX1105" s="16"/>
      <c r="ALE1105" s="19"/>
      <c r="ALF1105" s="16"/>
      <c r="ALM1105" s="19"/>
      <c r="ALN1105" s="16"/>
      <c r="ALU1105" s="19"/>
      <c r="ALV1105" s="16"/>
      <c r="AMC1105" s="19"/>
      <c r="AMD1105" s="16"/>
      <c r="AMK1105" s="19"/>
      <c r="AML1105" s="16"/>
      <c r="AMS1105" s="19"/>
      <c r="AMT1105" s="16"/>
      <c r="ANA1105" s="19"/>
      <c r="ANB1105" s="16"/>
      <c r="ANI1105" s="19"/>
      <c r="ANJ1105" s="16"/>
      <c r="ANQ1105" s="19"/>
      <c r="ANR1105" s="16"/>
      <c r="ANY1105" s="19"/>
      <c r="ANZ1105" s="16"/>
      <c r="AOG1105" s="19"/>
      <c r="AOH1105" s="16"/>
      <c r="AOO1105" s="19"/>
      <c r="AOP1105" s="16"/>
      <c r="AOW1105" s="19"/>
      <c r="AOX1105" s="16"/>
      <c r="APE1105" s="19"/>
      <c r="APF1105" s="16"/>
      <c r="APM1105" s="19"/>
      <c r="APN1105" s="16"/>
      <c r="APU1105" s="19"/>
      <c r="APV1105" s="16"/>
      <c r="AQC1105" s="19"/>
      <c r="AQD1105" s="16"/>
      <c r="AQK1105" s="19"/>
      <c r="AQL1105" s="16"/>
      <c r="AQS1105" s="19"/>
      <c r="AQT1105" s="16"/>
      <c r="ARA1105" s="19"/>
      <c r="ARB1105" s="16"/>
      <c r="ARI1105" s="19"/>
      <c r="ARJ1105" s="16"/>
      <c r="ARQ1105" s="19"/>
      <c r="ARR1105" s="16"/>
      <c r="ARY1105" s="19"/>
      <c r="ARZ1105" s="16"/>
      <c r="ASG1105" s="19"/>
      <c r="ASH1105" s="16"/>
      <c r="ASO1105" s="19"/>
      <c r="ASP1105" s="16"/>
      <c r="ASW1105" s="19"/>
      <c r="ASX1105" s="16"/>
      <c r="ATE1105" s="19"/>
      <c r="ATF1105" s="16"/>
      <c r="ATM1105" s="19"/>
      <c r="ATN1105" s="16"/>
      <c r="ATU1105" s="19"/>
      <c r="ATV1105" s="16"/>
      <c r="AUC1105" s="19"/>
      <c r="AUD1105" s="16"/>
      <c r="AUK1105" s="19"/>
      <c r="AUL1105" s="16"/>
      <c r="AUS1105" s="19"/>
      <c r="AUT1105" s="16"/>
      <c r="AVA1105" s="19"/>
      <c r="AVB1105" s="16"/>
      <c r="AVI1105" s="19"/>
      <c r="AVJ1105" s="16"/>
      <c r="AVQ1105" s="19"/>
      <c r="AVR1105" s="16"/>
      <c r="AVY1105" s="19"/>
      <c r="AVZ1105" s="16"/>
      <c r="AWG1105" s="19"/>
      <c r="AWH1105" s="16"/>
      <c r="AWO1105" s="19"/>
      <c r="AWP1105" s="16"/>
      <c r="AWW1105" s="19"/>
      <c r="AWX1105" s="16"/>
      <c r="AXE1105" s="19"/>
      <c r="AXF1105" s="16"/>
      <c r="AXM1105" s="19"/>
      <c r="AXN1105" s="16"/>
      <c r="AXU1105" s="19"/>
      <c r="AXV1105" s="16"/>
      <c r="AYC1105" s="19"/>
      <c r="AYD1105" s="16"/>
      <c r="AYK1105" s="19"/>
      <c r="AYL1105" s="16"/>
      <c r="AYS1105" s="19"/>
      <c r="AYT1105" s="16"/>
      <c r="AZA1105" s="19"/>
      <c r="AZB1105" s="16"/>
      <c r="AZI1105" s="19"/>
      <c r="AZJ1105" s="16"/>
      <c r="AZQ1105" s="19"/>
      <c r="AZR1105" s="16"/>
      <c r="AZY1105" s="19"/>
      <c r="AZZ1105" s="16"/>
      <c r="BAG1105" s="19"/>
      <c r="BAH1105" s="16"/>
      <c r="BAO1105" s="19"/>
      <c r="BAP1105" s="16"/>
      <c r="BAW1105" s="19"/>
      <c r="BAX1105" s="16"/>
      <c r="BBE1105" s="19"/>
      <c r="BBF1105" s="16"/>
      <c r="BBM1105" s="19"/>
      <c r="BBN1105" s="16"/>
      <c r="BBU1105" s="19"/>
      <c r="BBV1105" s="16"/>
      <c r="BCC1105" s="19"/>
      <c r="BCD1105" s="16"/>
      <c r="BCK1105" s="19"/>
      <c r="BCL1105" s="16"/>
      <c r="BCS1105" s="19"/>
      <c r="BCT1105" s="16"/>
      <c r="BDA1105" s="19"/>
      <c r="BDB1105" s="16"/>
      <c r="BDI1105" s="19"/>
      <c r="BDJ1105" s="16"/>
      <c r="BDQ1105" s="19"/>
      <c r="BDR1105" s="16"/>
      <c r="BDY1105" s="19"/>
      <c r="BDZ1105" s="16"/>
      <c r="BEG1105" s="19"/>
      <c r="BEH1105" s="16"/>
      <c r="BEO1105" s="19"/>
      <c r="BEP1105" s="16"/>
      <c r="BEW1105" s="19"/>
      <c r="BEX1105" s="16"/>
      <c r="BFE1105" s="19"/>
      <c r="BFF1105" s="16"/>
      <c r="BFM1105" s="19"/>
      <c r="BFN1105" s="16"/>
      <c r="BFU1105" s="19"/>
      <c r="BFV1105" s="16"/>
      <c r="BGC1105" s="19"/>
      <c r="BGD1105" s="16"/>
      <c r="BGK1105" s="19"/>
      <c r="BGL1105" s="16"/>
      <c r="BGS1105" s="19"/>
      <c r="BGT1105" s="16"/>
      <c r="BHA1105" s="19"/>
      <c r="BHB1105" s="16"/>
      <c r="BHI1105" s="19"/>
      <c r="BHJ1105" s="16"/>
      <c r="BHQ1105" s="19"/>
      <c r="BHR1105" s="16"/>
      <c r="BHY1105" s="19"/>
      <c r="BHZ1105" s="16"/>
      <c r="BIG1105" s="19"/>
      <c r="BIH1105" s="16"/>
      <c r="BIO1105" s="19"/>
      <c r="BIP1105" s="16"/>
      <c r="BIW1105" s="19"/>
      <c r="BIX1105" s="16"/>
      <c r="BJE1105" s="19"/>
      <c r="BJF1105" s="16"/>
      <c r="BJM1105" s="19"/>
      <c r="BJN1105" s="16"/>
      <c r="BJU1105" s="19"/>
      <c r="BJV1105" s="16"/>
      <c r="BKC1105" s="19"/>
      <c r="BKD1105" s="16"/>
      <c r="BKK1105" s="19"/>
      <c r="BKL1105" s="16"/>
      <c r="BKS1105" s="19"/>
      <c r="BKT1105" s="16"/>
      <c r="BLA1105" s="19"/>
      <c r="BLB1105" s="16"/>
      <c r="BLI1105" s="19"/>
      <c r="BLJ1105" s="16"/>
      <c r="BLQ1105" s="19"/>
      <c r="BLR1105" s="16"/>
      <c r="BLY1105" s="19"/>
      <c r="BLZ1105" s="16"/>
      <c r="BMG1105" s="19"/>
      <c r="BMH1105" s="16"/>
      <c r="BMO1105" s="19"/>
      <c r="BMP1105" s="16"/>
      <c r="BMW1105" s="19"/>
      <c r="BMX1105" s="16"/>
      <c r="BNE1105" s="19"/>
      <c r="BNF1105" s="16"/>
      <c r="BNM1105" s="19"/>
      <c r="BNN1105" s="16"/>
      <c r="BNU1105" s="19"/>
      <c r="BNV1105" s="16"/>
      <c r="BOC1105" s="19"/>
      <c r="BOD1105" s="16"/>
      <c r="BOK1105" s="19"/>
      <c r="BOL1105" s="16"/>
      <c r="BOS1105" s="19"/>
      <c r="BOT1105" s="16"/>
      <c r="BPA1105" s="19"/>
      <c r="BPB1105" s="16"/>
      <c r="BPI1105" s="19"/>
      <c r="BPJ1105" s="16"/>
      <c r="BPQ1105" s="19"/>
      <c r="BPR1105" s="16"/>
      <c r="BPY1105" s="19"/>
      <c r="BPZ1105" s="16"/>
      <c r="BQG1105" s="19"/>
      <c r="BQH1105" s="16"/>
      <c r="BQO1105" s="19"/>
      <c r="BQP1105" s="16"/>
      <c r="BQW1105" s="19"/>
      <c r="BQX1105" s="16"/>
      <c r="BRE1105" s="19"/>
      <c r="BRF1105" s="16"/>
      <c r="BRM1105" s="19"/>
      <c r="BRN1105" s="16"/>
      <c r="BRU1105" s="19"/>
      <c r="BRV1105" s="16"/>
      <c r="BSC1105" s="19"/>
      <c r="BSD1105" s="16"/>
      <c r="BSK1105" s="19"/>
      <c r="BSL1105" s="16"/>
      <c r="BSS1105" s="19"/>
      <c r="BST1105" s="16"/>
      <c r="BTA1105" s="19"/>
      <c r="BTB1105" s="16"/>
      <c r="BTI1105" s="19"/>
      <c r="BTJ1105" s="16"/>
      <c r="BTQ1105" s="19"/>
      <c r="BTR1105" s="16"/>
      <c r="BTY1105" s="19"/>
      <c r="BTZ1105" s="16"/>
      <c r="BUG1105" s="19"/>
      <c r="BUH1105" s="16"/>
      <c r="BUO1105" s="19"/>
      <c r="BUP1105" s="16"/>
      <c r="BUW1105" s="19"/>
      <c r="BUX1105" s="16"/>
      <c r="BVE1105" s="19"/>
      <c r="BVF1105" s="16"/>
      <c r="BVM1105" s="19"/>
      <c r="BVN1105" s="16"/>
      <c r="BVU1105" s="19"/>
      <c r="BVV1105" s="16"/>
      <c r="BWC1105" s="19"/>
      <c r="BWD1105" s="16"/>
      <c r="BWK1105" s="19"/>
      <c r="BWL1105" s="16"/>
      <c r="BWS1105" s="19"/>
      <c r="BWT1105" s="16"/>
      <c r="BXA1105" s="19"/>
      <c r="BXB1105" s="16"/>
      <c r="BXI1105" s="19"/>
      <c r="BXJ1105" s="16"/>
      <c r="BXQ1105" s="19"/>
      <c r="BXR1105" s="16"/>
      <c r="BXY1105" s="19"/>
      <c r="BXZ1105" s="16"/>
      <c r="BYG1105" s="19"/>
      <c r="BYH1105" s="16"/>
      <c r="BYO1105" s="19"/>
      <c r="BYP1105" s="16"/>
      <c r="BYW1105" s="19"/>
      <c r="BYX1105" s="16"/>
      <c r="BZE1105" s="19"/>
      <c r="BZF1105" s="16"/>
      <c r="BZM1105" s="19"/>
      <c r="BZN1105" s="16"/>
      <c r="BZU1105" s="19"/>
      <c r="BZV1105" s="16"/>
      <c r="CAC1105" s="19"/>
      <c r="CAD1105" s="16"/>
      <c r="CAK1105" s="19"/>
      <c r="CAL1105" s="16"/>
      <c r="CAS1105" s="19"/>
      <c r="CAT1105" s="16"/>
      <c r="CBA1105" s="19"/>
      <c r="CBB1105" s="16"/>
      <c r="CBI1105" s="19"/>
      <c r="CBJ1105" s="16"/>
      <c r="CBQ1105" s="19"/>
      <c r="CBR1105" s="16"/>
      <c r="CBY1105" s="19"/>
      <c r="CBZ1105" s="16"/>
      <c r="CCG1105" s="19"/>
      <c r="CCH1105" s="16"/>
      <c r="CCO1105" s="19"/>
      <c r="CCP1105" s="16"/>
      <c r="CCW1105" s="19"/>
      <c r="CCX1105" s="16"/>
      <c r="CDE1105" s="19"/>
      <c r="CDF1105" s="16"/>
      <c r="CDM1105" s="19"/>
      <c r="CDN1105" s="16"/>
      <c r="CDU1105" s="19"/>
      <c r="CDV1105" s="16"/>
      <c r="CEC1105" s="19"/>
      <c r="CED1105" s="16"/>
      <c r="CEK1105" s="19"/>
      <c r="CEL1105" s="16"/>
      <c r="CES1105" s="19"/>
      <c r="CET1105" s="16"/>
      <c r="CFA1105" s="19"/>
      <c r="CFB1105" s="16"/>
      <c r="CFI1105" s="19"/>
      <c r="CFJ1105" s="16"/>
      <c r="CFQ1105" s="19"/>
      <c r="CFR1105" s="16"/>
      <c r="CFY1105" s="19"/>
      <c r="CFZ1105" s="16"/>
      <c r="CGG1105" s="19"/>
      <c r="CGH1105" s="16"/>
      <c r="CGO1105" s="19"/>
      <c r="CGP1105" s="16"/>
      <c r="CGW1105" s="19"/>
      <c r="CGX1105" s="16"/>
      <c r="CHE1105" s="19"/>
      <c r="CHF1105" s="16"/>
      <c r="CHM1105" s="19"/>
      <c r="CHN1105" s="16"/>
      <c r="CHU1105" s="19"/>
      <c r="CHV1105" s="16"/>
      <c r="CIC1105" s="19"/>
      <c r="CID1105" s="16"/>
      <c r="CIK1105" s="19"/>
      <c r="CIL1105" s="16"/>
      <c r="CIS1105" s="19"/>
      <c r="CIT1105" s="16"/>
      <c r="CJA1105" s="19"/>
      <c r="CJB1105" s="16"/>
      <c r="CJI1105" s="19"/>
      <c r="CJJ1105" s="16"/>
      <c r="CJQ1105" s="19"/>
      <c r="CJR1105" s="16"/>
      <c r="CJY1105" s="19"/>
      <c r="CJZ1105" s="16"/>
      <c r="CKG1105" s="19"/>
      <c r="CKH1105" s="16"/>
      <c r="CKO1105" s="19"/>
      <c r="CKP1105" s="16"/>
      <c r="CKW1105" s="19"/>
      <c r="CKX1105" s="16"/>
      <c r="CLE1105" s="19"/>
      <c r="CLF1105" s="16"/>
      <c r="CLM1105" s="19"/>
      <c r="CLN1105" s="16"/>
      <c r="CLU1105" s="19"/>
      <c r="CLV1105" s="16"/>
      <c r="CMC1105" s="19"/>
      <c r="CMD1105" s="16"/>
      <c r="CMK1105" s="19"/>
      <c r="CML1105" s="16"/>
      <c r="CMS1105" s="19"/>
      <c r="CMT1105" s="16"/>
      <c r="CNA1105" s="19"/>
      <c r="CNB1105" s="16"/>
      <c r="CNI1105" s="19"/>
      <c r="CNJ1105" s="16"/>
      <c r="CNQ1105" s="19"/>
      <c r="CNR1105" s="16"/>
      <c r="CNY1105" s="19"/>
      <c r="CNZ1105" s="16"/>
      <c r="COG1105" s="19"/>
      <c r="COH1105" s="16"/>
      <c r="COO1105" s="19"/>
      <c r="COP1105" s="16"/>
      <c r="COW1105" s="19"/>
      <c r="COX1105" s="16"/>
      <c r="CPE1105" s="19"/>
      <c r="CPF1105" s="16"/>
      <c r="CPM1105" s="19"/>
      <c r="CPN1105" s="16"/>
      <c r="CPU1105" s="19"/>
      <c r="CPV1105" s="16"/>
      <c r="CQC1105" s="19"/>
      <c r="CQD1105" s="16"/>
      <c r="CQK1105" s="19"/>
      <c r="CQL1105" s="16"/>
      <c r="CQS1105" s="19"/>
      <c r="CQT1105" s="16"/>
      <c r="CRA1105" s="19"/>
      <c r="CRB1105" s="16"/>
      <c r="CRI1105" s="19"/>
      <c r="CRJ1105" s="16"/>
      <c r="CRQ1105" s="19"/>
      <c r="CRR1105" s="16"/>
      <c r="CRY1105" s="19"/>
      <c r="CRZ1105" s="16"/>
      <c r="CSG1105" s="19"/>
      <c r="CSH1105" s="16"/>
      <c r="CSO1105" s="19"/>
      <c r="CSP1105" s="16"/>
      <c r="CSW1105" s="19"/>
      <c r="CSX1105" s="16"/>
      <c r="CTE1105" s="19"/>
      <c r="CTF1105" s="16"/>
      <c r="CTM1105" s="19"/>
      <c r="CTN1105" s="16"/>
      <c r="CTU1105" s="19"/>
      <c r="CTV1105" s="16"/>
      <c r="CUC1105" s="19"/>
      <c r="CUD1105" s="16"/>
      <c r="CUK1105" s="19"/>
      <c r="CUL1105" s="16"/>
      <c r="CUS1105" s="19"/>
      <c r="CUT1105" s="16"/>
      <c r="CVA1105" s="19"/>
      <c r="CVB1105" s="16"/>
      <c r="CVI1105" s="19"/>
      <c r="CVJ1105" s="16"/>
      <c r="CVQ1105" s="19"/>
      <c r="CVR1105" s="16"/>
      <c r="CVY1105" s="19"/>
      <c r="CVZ1105" s="16"/>
      <c r="CWG1105" s="19"/>
      <c r="CWH1105" s="16"/>
      <c r="CWO1105" s="19"/>
      <c r="CWP1105" s="16"/>
      <c r="CWW1105" s="19"/>
      <c r="CWX1105" s="16"/>
      <c r="CXE1105" s="19"/>
      <c r="CXF1105" s="16"/>
      <c r="CXM1105" s="19"/>
      <c r="CXN1105" s="16"/>
      <c r="CXU1105" s="19"/>
      <c r="CXV1105" s="16"/>
      <c r="CYC1105" s="19"/>
      <c r="CYD1105" s="16"/>
      <c r="CYK1105" s="19"/>
      <c r="CYL1105" s="16"/>
      <c r="CYS1105" s="19"/>
      <c r="CYT1105" s="16"/>
      <c r="CZA1105" s="19"/>
      <c r="CZB1105" s="16"/>
      <c r="CZI1105" s="19"/>
      <c r="CZJ1105" s="16"/>
      <c r="CZQ1105" s="19"/>
      <c r="CZR1105" s="16"/>
      <c r="CZY1105" s="19"/>
      <c r="CZZ1105" s="16"/>
      <c r="DAG1105" s="19"/>
      <c r="DAH1105" s="16"/>
      <c r="DAO1105" s="19"/>
      <c r="DAP1105" s="16"/>
      <c r="DAW1105" s="19"/>
      <c r="DAX1105" s="16"/>
      <c r="DBE1105" s="19"/>
      <c r="DBF1105" s="16"/>
      <c r="DBM1105" s="19"/>
      <c r="DBN1105" s="16"/>
      <c r="DBU1105" s="19"/>
      <c r="DBV1105" s="16"/>
      <c r="DCC1105" s="19"/>
      <c r="DCD1105" s="16"/>
      <c r="DCK1105" s="19"/>
      <c r="DCL1105" s="16"/>
      <c r="DCS1105" s="19"/>
      <c r="DCT1105" s="16"/>
      <c r="DDA1105" s="19"/>
      <c r="DDB1105" s="16"/>
      <c r="DDI1105" s="19"/>
      <c r="DDJ1105" s="16"/>
      <c r="DDQ1105" s="19"/>
      <c r="DDR1105" s="16"/>
      <c r="DDY1105" s="19"/>
      <c r="DDZ1105" s="16"/>
      <c r="DEG1105" s="19"/>
      <c r="DEH1105" s="16"/>
      <c r="DEO1105" s="19"/>
      <c r="DEP1105" s="16"/>
      <c r="DEW1105" s="19"/>
      <c r="DEX1105" s="16"/>
      <c r="DFE1105" s="19"/>
      <c r="DFF1105" s="16"/>
      <c r="DFM1105" s="19"/>
      <c r="DFN1105" s="16"/>
      <c r="DFU1105" s="19"/>
      <c r="DFV1105" s="16"/>
      <c r="DGC1105" s="19"/>
      <c r="DGD1105" s="16"/>
      <c r="DGK1105" s="19"/>
      <c r="DGL1105" s="16"/>
      <c r="DGS1105" s="19"/>
      <c r="DGT1105" s="16"/>
      <c r="DHA1105" s="19"/>
      <c r="DHB1105" s="16"/>
      <c r="DHI1105" s="19"/>
      <c r="DHJ1105" s="16"/>
      <c r="DHQ1105" s="19"/>
      <c r="DHR1105" s="16"/>
      <c r="DHY1105" s="19"/>
      <c r="DHZ1105" s="16"/>
      <c r="DIG1105" s="19"/>
      <c r="DIH1105" s="16"/>
      <c r="DIO1105" s="19"/>
      <c r="DIP1105" s="16"/>
      <c r="DIW1105" s="19"/>
      <c r="DIX1105" s="16"/>
      <c r="DJE1105" s="19"/>
      <c r="DJF1105" s="16"/>
      <c r="DJM1105" s="19"/>
      <c r="DJN1105" s="16"/>
      <c r="DJU1105" s="19"/>
      <c r="DJV1105" s="16"/>
      <c r="DKC1105" s="19"/>
      <c r="DKD1105" s="16"/>
      <c r="DKK1105" s="19"/>
      <c r="DKL1105" s="16"/>
      <c r="DKS1105" s="19"/>
      <c r="DKT1105" s="16"/>
      <c r="DLA1105" s="19"/>
      <c r="DLB1105" s="16"/>
      <c r="DLI1105" s="19"/>
      <c r="DLJ1105" s="16"/>
      <c r="DLQ1105" s="19"/>
      <c r="DLR1105" s="16"/>
      <c r="DLY1105" s="19"/>
      <c r="DLZ1105" s="16"/>
      <c r="DMG1105" s="19"/>
      <c r="DMH1105" s="16"/>
      <c r="DMO1105" s="19"/>
      <c r="DMP1105" s="16"/>
      <c r="DMW1105" s="19"/>
      <c r="DMX1105" s="16"/>
      <c r="DNE1105" s="19"/>
      <c r="DNF1105" s="16"/>
      <c r="DNM1105" s="19"/>
      <c r="DNN1105" s="16"/>
      <c r="DNU1105" s="19"/>
      <c r="DNV1105" s="16"/>
      <c r="DOC1105" s="19"/>
      <c r="DOD1105" s="16"/>
      <c r="DOK1105" s="19"/>
      <c r="DOL1105" s="16"/>
      <c r="DOS1105" s="19"/>
      <c r="DOT1105" s="16"/>
      <c r="DPA1105" s="19"/>
      <c r="DPB1105" s="16"/>
      <c r="DPI1105" s="19"/>
      <c r="DPJ1105" s="16"/>
      <c r="DPQ1105" s="19"/>
      <c r="DPR1105" s="16"/>
      <c r="DPY1105" s="19"/>
      <c r="DPZ1105" s="16"/>
      <c r="DQG1105" s="19"/>
      <c r="DQH1105" s="16"/>
      <c r="DQO1105" s="19"/>
      <c r="DQP1105" s="16"/>
      <c r="DQW1105" s="19"/>
      <c r="DQX1105" s="16"/>
      <c r="DRE1105" s="19"/>
      <c r="DRF1105" s="16"/>
      <c r="DRM1105" s="19"/>
      <c r="DRN1105" s="16"/>
      <c r="DRU1105" s="19"/>
      <c r="DRV1105" s="16"/>
      <c r="DSC1105" s="19"/>
      <c r="DSD1105" s="16"/>
      <c r="DSK1105" s="19"/>
      <c r="DSL1105" s="16"/>
      <c r="DSS1105" s="19"/>
      <c r="DST1105" s="16"/>
      <c r="DTA1105" s="19"/>
      <c r="DTB1105" s="16"/>
      <c r="DTI1105" s="19"/>
      <c r="DTJ1105" s="16"/>
      <c r="DTQ1105" s="19"/>
      <c r="DTR1105" s="16"/>
      <c r="DTY1105" s="19"/>
      <c r="DTZ1105" s="16"/>
      <c r="DUG1105" s="19"/>
      <c r="DUH1105" s="16"/>
      <c r="DUO1105" s="19"/>
      <c r="DUP1105" s="16"/>
      <c r="DUW1105" s="19"/>
      <c r="DUX1105" s="16"/>
      <c r="DVE1105" s="19"/>
      <c r="DVF1105" s="16"/>
      <c r="DVM1105" s="19"/>
      <c r="DVN1105" s="16"/>
      <c r="DVU1105" s="19"/>
      <c r="DVV1105" s="16"/>
      <c r="DWC1105" s="19"/>
      <c r="DWD1105" s="16"/>
      <c r="DWK1105" s="19"/>
      <c r="DWL1105" s="16"/>
      <c r="DWS1105" s="19"/>
      <c r="DWT1105" s="16"/>
      <c r="DXA1105" s="19"/>
      <c r="DXB1105" s="16"/>
      <c r="DXI1105" s="19"/>
      <c r="DXJ1105" s="16"/>
      <c r="DXQ1105" s="19"/>
      <c r="DXR1105" s="16"/>
      <c r="DXY1105" s="19"/>
      <c r="DXZ1105" s="16"/>
      <c r="DYG1105" s="19"/>
      <c r="DYH1105" s="16"/>
      <c r="DYO1105" s="19"/>
      <c r="DYP1105" s="16"/>
      <c r="DYW1105" s="19"/>
      <c r="DYX1105" s="16"/>
      <c r="DZE1105" s="19"/>
      <c r="DZF1105" s="16"/>
      <c r="DZM1105" s="19"/>
      <c r="DZN1105" s="16"/>
      <c r="DZU1105" s="19"/>
      <c r="DZV1105" s="16"/>
      <c r="EAC1105" s="19"/>
      <c r="EAD1105" s="16"/>
      <c r="EAK1105" s="19"/>
      <c r="EAL1105" s="16"/>
      <c r="EAS1105" s="19"/>
      <c r="EAT1105" s="16"/>
      <c r="EBA1105" s="19"/>
      <c r="EBB1105" s="16"/>
      <c r="EBI1105" s="19"/>
      <c r="EBJ1105" s="16"/>
      <c r="EBQ1105" s="19"/>
      <c r="EBR1105" s="16"/>
      <c r="EBY1105" s="19"/>
      <c r="EBZ1105" s="16"/>
      <c r="ECG1105" s="19"/>
      <c r="ECH1105" s="16"/>
      <c r="ECO1105" s="19"/>
      <c r="ECP1105" s="16"/>
      <c r="ECW1105" s="19"/>
      <c r="ECX1105" s="16"/>
      <c r="EDE1105" s="19"/>
      <c r="EDF1105" s="16"/>
      <c r="EDM1105" s="19"/>
      <c r="EDN1105" s="16"/>
      <c r="EDU1105" s="19"/>
      <c r="EDV1105" s="16"/>
      <c r="EEC1105" s="19"/>
      <c r="EED1105" s="16"/>
      <c r="EEK1105" s="19"/>
      <c r="EEL1105" s="16"/>
      <c r="EES1105" s="19"/>
      <c r="EET1105" s="16"/>
      <c r="EFA1105" s="19"/>
      <c r="EFB1105" s="16"/>
      <c r="EFI1105" s="19"/>
      <c r="EFJ1105" s="16"/>
      <c r="EFQ1105" s="19"/>
      <c r="EFR1105" s="16"/>
      <c r="EFY1105" s="19"/>
      <c r="EFZ1105" s="16"/>
      <c r="EGG1105" s="19"/>
      <c r="EGH1105" s="16"/>
      <c r="EGO1105" s="19"/>
      <c r="EGP1105" s="16"/>
      <c r="EGW1105" s="19"/>
      <c r="EGX1105" s="16"/>
      <c r="EHE1105" s="19"/>
      <c r="EHF1105" s="16"/>
      <c r="EHM1105" s="19"/>
      <c r="EHN1105" s="16"/>
      <c r="EHU1105" s="19"/>
      <c r="EHV1105" s="16"/>
      <c r="EIC1105" s="19"/>
      <c r="EID1105" s="16"/>
      <c r="EIK1105" s="19"/>
      <c r="EIL1105" s="16"/>
      <c r="EIS1105" s="19"/>
      <c r="EIT1105" s="16"/>
      <c r="EJA1105" s="19"/>
      <c r="EJB1105" s="16"/>
      <c r="EJI1105" s="19"/>
      <c r="EJJ1105" s="16"/>
      <c r="EJQ1105" s="19"/>
      <c r="EJR1105" s="16"/>
      <c r="EJY1105" s="19"/>
      <c r="EJZ1105" s="16"/>
      <c r="EKG1105" s="19"/>
      <c r="EKH1105" s="16"/>
      <c r="EKO1105" s="19"/>
      <c r="EKP1105" s="16"/>
      <c r="EKW1105" s="19"/>
      <c r="EKX1105" s="16"/>
      <c r="ELE1105" s="19"/>
      <c r="ELF1105" s="16"/>
      <c r="ELM1105" s="19"/>
      <c r="ELN1105" s="16"/>
      <c r="ELU1105" s="19"/>
      <c r="ELV1105" s="16"/>
      <c r="EMC1105" s="19"/>
      <c r="EMD1105" s="16"/>
      <c r="EMK1105" s="19"/>
      <c r="EML1105" s="16"/>
      <c r="EMS1105" s="19"/>
      <c r="EMT1105" s="16"/>
      <c r="ENA1105" s="19"/>
      <c r="ENB1105" s="16"/>
      <c r="ENI1105" s="19"/>
      <c r="ENJ1105" s="16"/>
      <c r="ENQ1105" s="19"/>
      <c r="ENR1105" s="16"/>
      <c r="ENY1105" s="19"/>
      <c r="ENZ1105" s="16"/>
      <c r="EOG1105" s="19"/>
      <c r="EOH1105" s="16"/>
      <c r="EOO1105" s="19"/>
      <c r="EOP1105" s="16"/>
      <c r="EOW1105" s="19"/>
      <c r="EOX1105" s="16"/>
      <c r="EPE1105" s="19"/>
      <c r="EPF1105" s="16"/>
      <c r="EPM1105" s="19"/>
      <c r="EPN1105" s="16"/>
      <c r="EPU1105" s="19"/>
      <c r="EPV1105" s="16"/>
      <c r="EQC1105" s="19"/>
      <c r="EQD1105" s="16"/>
      <c r="EQK1105" s="19"/>
      <c r="EQL1105" s="16"/>
      <c r="EQS1105" s="19"/>
      <c r="EQT1105" s="16"/>
      <c r="ERA1105" s="19"/>
      <c r="ERB1105" s="16"/>
      <c r="ERI1105" s="19"/>
      <c r="ERJ1105" s="16"/>
      <c r="ERQ1105" s="19"/>
      <c r="ERR1105" s="16"/>
      <c r="ERY1105" s="19"/>
      <c r="ERZ1105" s="16"/>
      <c r="ESG1105" s="19"/>
      <c r="ESH1105" s="16"/>
      <c r="ESO1105" s="19"/>
      <c r="ESP1105" s="16"/>
      <c r="ESW1105" s="19"/>
      <c r="ESX1105" s="16"/>
      <c r="ETE1105" s="19"/>
      <c r="ETF1105" s="16"/>
      <c r="ETM1105" s="19"/>
      <c r="ETN1105" s="16"/>
      <c r="ETU1105" s="19"/>
      <c r="ETV1105" s="16"/>
      <c r="EUC1105" s="19"/>
      <c r="EUD1105" s="16"/>
      <c r="EUK1105" s="19"/>
      <c r="EUL1105" s="16"/>
      <c r="EUS1105" s="19"/>
      <c r="EUT1105" s="16"/>
      <c r="EVA1105" s="19"/>
      <c r="EVB1105" s="16"/>
      <c r="EVI1105" s="19"/>
      <c r="EVJ1105" s="16"/>
      <c r="EVQ1105" s="19"/>
      <c r="EVR1105" s="16"/>
      <c r="EVY1105" s="19"/>
      <c r="EVZ1105" s="16"/>
      <c r="EWG1105" s="19"/>
      <c r="EWH1105" s="16"/>
      <c r="EWO1105" s="19"/>
      <c r="EWP1105" s="16"/>
      <c r="EWW1105" s="19"/>
      <c r="EWX1105" s="16"/>
      <c r="EXE1105" s="19"/>
      <c r="EXF1105" s="16"/>
      <c r="EXM1105" s="19"/>
      <c r="EXN1105" s="16"/>
      <c r="EXU1105" s="19"/>
      <c r="EXV1105" s="16"/>
      <c r="EYC1105" s="19"/>
      <c r="EYD1105" s="16"/>
      <c r="EYK1105" s="19"/>
      <c r="EYL1105" s="16"/>
      <c r="EYS1105" s="19"/>
      <c r="EYT1105" s="16"/>
      <c r="EZA1105" s="19"/>
      <c r="EZB1105" s="16"/>
      <c r="EZI1105" s="19"/>
      <c r="EZJ1105" s="16"/>
      <c r="EZQ1105" s="19"/>
      <c r="EZR1105" s="16"/>
      <c r="EZY1105" s="19"/>
      <c r="EZZ1105" s="16"/>
      <c r="FAG1105" s="19"/>
      <c r="FAH1105" s="16"/>
      <c r="FAO1105" s="19"/>
      <c r="FAP1105" s="16"/>
      <c r="FAW1105" s="19"/>
      <c r="FAX1105" s="16"/>
      <c r="FBE1105" s="19"/>
      <c r="FBF1105" s="16"/>
      <c r="FBM1105" s="19"/>
      <c r="FBN1105" s="16"/>
      <c r="FBU1105" s="19"/>
      <c r="FBV1105" s="16"/>
      <c r="FCC1105" s="19"/>
      <c r="FCD1105" s="16"/>
      <c r="FCK1105" s="19"/>
      <c r="FCL1105" s="16"/>
      <c r="FCS1105" s="19"/>
      <c r="FCT1105" s="16"/>
      <c r="FDA1105" s="19"/>
      <c r="FDB1105" s="16"/>
      <c r="FDI1105" s="19"/>
      <c r="FDJ1105" s="16"/>
      <c r="FDQ1105" s="19"/>
      <c r="FDR1105" s="16"/>
      <c r="FDY1105" s="19"/>
      <c r="FDZ1105" s="16"/>
      <c r="FEG1105" s="19"/>
      <c r="FEH1105" s="16"/>
      <c r="FEO1105" s="19"/>
      <c r="FEP1105" s="16"/>
      <c r="FEW1105" s="19"/>
      <c r="FEX1105" s="16"/>
      <c r="FFE1105" s="19"/>
      <c r="FFF1105" s="16"/>
      <c r="FFM1105" s="19"/>
      <c r="FFN1105" s="16"/>
      <c r="FFU1105" s="19"/>
      <c r="FFV1105" s="16"/>
      <c r="FGC1105" s="19"/>
      <c r="FGD1105" s="16"/>
      <c r="FGK1105" s="19"/>
      <c r="FGL1105" s="16"/>
      <c r="FGS1105" s="19"/>
      <c r="FGT1105" s="16"/>
      <c r="FHA1105" s="19"/>
      <c r="FHB1105" s="16"/>
      <c r="FHI1105" s="19"/>
      <c r="FHJ1105" s="16"/>
      <c r="FHQ1105" s="19"/>
      <c r="FHR1105" s="16"/>
      <c r="FHY1105" s="19"/>
      <c r="FHZ1105" s="16"/>
      <c r="FIG1105" s="19"/>
      <c r="FIH1105" s="16"/>
      <c r="FIO1105" s="19"/>
      <c r="FIP1105" s="16"/>
      <c r="FIW1105" s="19"/>
      <c r="FIX1105" s="16"/>
      <c r="FJE1105" s="19"/>
      <c r="FJF1105" s="16"/>
      <c r="FJM1105" s="19"/>
      <c r="FJN1105" s="16"/>
      <c r="FJU1105" s="19"/>
      <c r="FJV1105" s="16"/>
      <c r="FKC1105" s="19"/>
      <c r="FKD1105" s="16"/>
      <c r="FKK1105" s="19"/>
      <c r="FKL1105" s="16"/>
      <c r="FKS1105" s="19"/>
      <c r="FKT1105" s="16"/>
      <c r="FLA1105" s="19"/>
      <c r="FLB1105" s="16"/>
      <c r="FLI1105" s="19"/>
      <c r="FLJ1105" s="16"/>
      <c r="FLQ1105" s="19"/>
      <c r="FLR1105" s="16"/>
      <c r="FLY1105" s="19"/>
      <c r="FLZ1105" s="16"/>
      <c r="FMG1105" s="19"/>
      <c r="FMH1105" s="16"/>
      <c r="FMO1105" s="19"/>
      <c r="FMP1105" s="16"/>
      <c r="FMW1105" s="19"/>
      <c r="FMX1105" s="16"/>
      <c r="FNE1105" s="19"/>
      <c r="FNF1105" s="16"/>
      <c r="FNM1105" s="19"/>
      <c r="FNN1105" s="16"/>
      <c r="FNU1105" s="19"/>
      <c r="FNV1105" s="16"/>
      <c r="FOC1105" s="19"/>
      <c r="FOD1105" s="16"/>
      <c r="FOK1105" s="19"/>
      <c r="FOL1105" s="16"/>
      <c r="FOS1105" s="19"/>
      <c r="FOT1105" s="16"/>
      <c r="FPA1105" s="19"/>
      <c r="FPB1105" s="16"/>
      <c r="FPI1105" s="19"/>
      <c r="FPJ1105" s="16"/>
      <c r="FPQ1105" s="19"/>
      <c r="FPR1105" s="16"/>
      <c r="FPY1105" s="19"/>
      <c r="FPZ1105" s="16"/>
      <c r="FQG1105" s="19"/>
      <c r="FQH1105" s="16"/>
      <c r="FQO1105" s="19"/>
      <c r="FQP1105" s="16"/>
      <c r="FQW1105" s="19"/>
      <c r="FQX1105" s="16"/>
      <c r="FRE1105" s="19"/>
      <c r="FRF1105" s="16"/>
      <c r="FRM1105" s="19"/>
      <c r="FRN1105" s="16"/>
      <c r="FRU1105" s="19"/>
      <c r="FRV1105" s="16"/>
      <c r="FSC1105" s="19"/>
      <c r="FSD1105" s="16"/>
      <c r="FSK1105" s="19"/>
      <c r="FSL1105" s="16"/>
      <c r="FSS1105" s="19"/>
      <c r="FST1105" s="16"/>
      <c r="FTA1105" s="19"/>
      <c r="FTB1105" s="16"/>
      <c r="FTI1105" s="19"/>
      <c r="FTJ1105" s="16"/>
      <c r="FTQ1105" s="19"/>
      <c r="FTR1105" s="16"/>
      <c r="FTY1105" s="19"/>
      <c r="FTZ1105" s="16"/>
      <c r="FUG1105" s="19"/>
      <c r="FUH1105" s="16"/>
      <c r="FUO1105" s="19"/>
      <c r="FUP1105" s="16"/>
      <c r="FUW1105" s="19"/>
      <c r="FUX1105" s="16"/>
      <c r="FVE1105" s="19"/>
      <c r="FVF1105" s="16"/>
      <c r="FVM1105" s="19"/>
      <c r="FVN1105" s="16"/>
      <c r="FVU1105" s="19"/>
      <c r="FVV1105" s="16"/>
      <c r="FWC1105" s="19"/>
      <c r="FWD1105" s="16"/>
      <c r="FWK1105" s="19"/>
      <c r="FWL1105" s="16"/>
      <c r="FWS1105" s="19"/>
      <c r="FWT1105" s="16"/>
      <c r="FXA1105" s="19"/>
      <c r="FXB1105" s="16"/>
      <c r="FXI1105" s="19"/>
      <c r="FXJ1105" s="16"/>
      <c r="FXQ1105" s="19"/>
      <c r="FXR1105" s="16"/>
      <c r="FXY1105" s="19"/>
      <c r="FXZ1105" s="16"/>
      <c r="FYG1105" s="19"/>
      <c r="FYH1105" s="16"/>
      <c r="FYO1105" s="19"/>
      <c r="FYP1105" s="16"/>
      <c r="FYW1105" s="19"/>
      <c r="FYX1105" s="16"/>
      <c r="FZE1105" s="19"/>
      <c r="FZF1105" s="16"/>
      <c r="FZM1105" s="19"/>
      <c r="FZN1105" s="16"/>
      <c r="FZU1105" s="19"/>
      <c r="FZV1105" s="16"/>
      <c r="GAC1105" s="19"/>
      <c r="GAD1105" s="16"/>
      <c r="GAK1105" s="19"/>
      <c r="GAL1105" s="16"/>
      <c r="GAS1105" s="19"/>
      <c r="GAT1105" s="16"/>
      <c r="GBA1105" s="19"/>
      <c r="GBB1105" s="16"/>
      <c r="GBI1105" s="19"/>
      <c r="GBJ1105" s="16"/>
      <c r="GBQ1105" s="19"/>
      <c r="GBR1105" s="16"/>
      <c r="GBY1105" s="19"/>
      <c r="GBZ1105" s="16"/>
      <c r="GCG1105" s="19"/>
      <c r="GCH1105" s="16"/>
      <c r="GCO1105" s="19"/>
      <c r="GCP1105" s="16"/>
      <c r="GCW1105" s="19"/>
      <c r="GCX1105" s="16"/>
      <c r="GDE1105" s="19"/>
      <c r="GDF1105" s="16"/>
      <c r="GDM1105" s="19"/>
      <c r="GDN1105" s="16"/>
      <c r="GDU1105" s="19"/>
      <c r="GDV1105" s="16"/>
      <c r="GEC1105" s="19"/>
      <c r="GED1105" s="16"/>
      <c r="GEK1105" s="19"/>
      <c r="GEL1105" s="16"/>
      <c r="GES1105" s="19"/>
      <c r="GET1105" s="16"/>
      <c r="GFA1105" s="19"/>
      <c r="GFB1105" s="16"/>
      <c r="GFI1105" s="19"/>
      <c r="GFJ1105" s="16"/>
      <c r="GFQ1105" s="19"/>
      <c r="GFR1105" s="16"/>
      <c r="GFY1105" s="19"/>
      <c r="GFZ1105" s="16"/>
      <c r="GGG1105" s="19"/>
      <c r="GGH1105" s="16"/>
      <c r="GGO1105" s="19"/>
      <c r="GGP1105" s="16"/>
      <c r="GGW1105" s="19"/>
      <c r="GGX1105" s="16"/>
      <c r="GHE1105" s="19"/>
      <c r="GHF1105" s="16"/>
      <c r="GHM1105" s="19"/>
      <c r="GHN1105" s="16"/>
      <c r="GHU1105" s="19"/>
      <c r="GHV1105" s="16"/>
      <c r="GIC1105" s="19"/>
      <c r="GID1105" s="16"/>
      <c r="GIK1105" s="19"/>
      <c r="GIL1105" s="16"/>
      <c r="GIS1105" s="19"/>
      <c r="GIT1105" s="16"/>
      <c r="GJA1105" s="19"/>
      <c r="GJB1105" s="16"/>
      <c r="GJI1105" s="19"/>
      <c r="GJJ1105" s="16"/>
      <c r="GJQ1105" s="19"/>
      <c r="GJR1105" s="16"/>
      <c r="GJY1105" s="19"/>
      <c r="GJZ1105" s="16"/>
      <c r="GKG1105" s="19"/>
      <c r="GKH1105" s="16"/>
      <c r="GKO1105" s="19"/>
      <c r="GKP1105" s="16"/>
      <c r="GKW1105" s="19"/>
      <c r="GKX1105" s="16"/>
      <c r="GLE1105" s="19"/>
      <c r="GLF1105" s="16"/>
      <c r="GLM1105" s="19"/>
      <c r="GLN1105" s="16"/>
      <c r="GLU1105" s="19"/>
      <c r="GLV1105" s="16"/>
      <c r="GMC1105" s="19"/>
      <c r="GMD1105" s="16"/>
      <c r="GMK1105" s="19"/>
      <c r="GML1105" s="16"/>
      <c r="GMS1105" s="19"/>
      <c r="GMT1105" s="16"/>
      <c r="GNA1105" s="19"/>
      <c r="GNB1105" s="16"/>
      <c r="GNI1105" s="19"/>
      <c r="GNJ1105" s="16"/>
      <c r="GNQ1105" s="19"/>
      <c r="GNR1105" s="16"/>
      <c r="GNY1105" s="19"/>
      <c r="GNZ1105" s="16"/>
      <c r="GOG1105" s="19"/>
      <c r="GOH1105" s="16"/>
      <c r="GOO1105" s="19"/>
      <c r="GOP1105" s="16"/>
      <c r="GOW1105" s="19"/>
      <c r="GOX1105" s="16"/>
      <c r="GPE1105" s="19"/>
      <c r="GPF1105" s="16"/>
      <c r="GPM1105" s="19"/>
      <c r="GPN1105" s="16"/>
      <c r="GPU1105" s="19"/>
      <c r="GPV1105" s="16"/>
      <c r="GQC1105" s="19"/>
      <c r="GQD1105" s="16"/>
      <c r="GQK1105" s="19"/>
      <c r="GQL1105" s="16"/>
      <c r="GQS1105" s="19"/>
      <c r="GQT1105" s="16"/>
      <c r="GRA1105" s="19"/>
      <c r="GRB1105" s="16"/>
      <c r="GRI1105" s="19"/>
      <c r="GRJ1105" s="16"/>
      <c r="GRQ1105" s="19"/>
      <c r="GRR1105" s="16"/>
      <c r="GRY1105" s="19"/>
      <c r="GRZ1105" s="16"/>
      <c r="GSG1105" s="19"/>
      <c r="GSH1105" s="16"/>
      <c r="GSO1105" s="19"/>
      <c r="GSP1105" s="16"/>
      <c r="GSW1105" s="19"/>
      <c r="GSX1105" s="16"/>
      <c r="GTE1105" s="19"/>
      <c r="GTF1105" s="16"/>
      <c r="GTM1105" s="19"/>
      <c r="GTN1105" s="16"/>
      <c r="GTU1105" s="19"/>
      <c r="GTV1105" s="16"/>
      <c r="GUC1105" s="19"/>
      <c r="GUD1105" s="16"/>
      <c r="GUK1105" s="19"/>
      <c r="GUL1105" s="16"/>
      <c r="GUS1105" s="19"/>
      <c r="GUT1105" s="16"/>
      <c r="GVA1105" s="19"/>
      <c r="GVB1105" s="16"/>
      <c r="GVI1105" s="19"/>
      <c r="GVJ1105" s="16"/>
      <c r="GVQ1105" s="19"/>
      <c r="GVR1105" s="16"/>
      <c r="GVY1105" s="19"/>
      <c r="GVZ1105" s="16"/>
      <c r="GWG1105" s="19"/>
      <c r="GWH1105" s="16"/>
      <c r="GWO1105" s="19"/>
      <c r="GWP1105" s="16"/>
      <c r="GWW1105" s="19"/>
      <c r="GWX1105" s="16"/>
      <c r="GXE1105" s="19"/>
      <c r="GXF1105" s="16"/>
      <c r="GXM1105" s="19"/>
      <c r="GXN1105" s="16"/>
      <c r="GXU1105" s="19"/>
      <c r="GXV1105" s="16"/>
      <c r="GYC1105" s="19"/>
      <c r="GYD1105" s="16"/>
      <c r="GYK1105" s="19"/>
      <c r="GYL1105" s="16"/>
      <c r="GYS1105" s="19"/>
      <c r="GYT1105" s="16"/>
      <c r="GZA1105" s="19"/>
      <c r="GZB1105" s="16"/>
      <c r="GZI1105" s="19"/>
      <c r="GZJ1105" s="16"/>
      <c r="GZQ1105" s="19"/>
      <c r="GZR1105" s="16"/>
      <c r="GZY1105" s="19"/>
      <c r="GZZ1105" s="16"/>
      <c r="HAG1105" s="19"/>
      <c r="HAH1105" s="16"/>
      <c r="HAO1105" s="19"/>
      <c r="HAP1105" s="16"/>
      <c r="HAW1105" s="19"/>
      <c r="HAX1105" s="16"/>
      <c r="HBE1105" s="19"/>
      <c r="HBF1105" s="16"/>
      <c r="HBM1105" s="19"/>
      <c r="HBN1105" s="16"/>
      <c r="HBU1105" s="19"/>
      <c r="HBV1105" s="16"/>
      <c r="HCC1105" s="19"/>
      <c r="HCD1105" s="16"/>
      <c r="HCK1105" s="19"/>
      <c r="HCL1105" s="16"/>
      <c r="HCS1105" s="19"/>
      <c r="HCT1105" s="16"/>
      <c r="HDA1105" s="19"/>
      <c r="HDB1105" s="16"/>
      <c r="HDI1105" s="19"/>
      <c r="HDJ1105" s="16"/>
      <c r="HDQ1105" s="19"/>
      <c r="HDR1105" s="16"/>
      <c r="HDY1105" s="19"/>
      <c r="HDZ1105" s="16"/>
      <c r="HEG1105" s="19"/>
      <c r="HEH1105" s="16"/>
      <c r="HEO1105" s="19"/>
      <c r="HEP1105" s="16"/>
      <c r="HEW1105" s="19"/>
      <c r="HEX1105" s="16"/>
      <c r="HFE1105" s="19"/>
      <c r="HFF1105" s="16"/>
      <c r="HFM1105" s="19"/>
      <c r="HFN1105" s="16"/>
      <c r="HFU1105" s="19"/>
      <c r="HFV1105" s="16"/>
      <c r="HGC1105" s="19"/>
      <c r="HGD1105" s="16"/>
      <c r="HGK1105" s="19"/>
      <c r="HGL1105" s="16"/>
      <c r="HGS1105" s="19"/>
      <c r="HGT1105" s="16"/>
      <c r="HHA1105" s="19"/>
      <c r="HHB1105" s="16"/>
      <c r="HHI1105" s="19"/>
      <c r="HHJ1105" s="16"/>
      <c r="HHQ1105" s="19"/>
      <c r="HHR1105" s="16"/>
      <c r="HHY1105" s="19"/>
      <c r="HHZ1105" s="16"/>
      <c r="HIG1105" s="19"/>
      <c r="HIH1105" s="16"/>
      <c r="HIO1105" s="19"/>
      <c r="HIP1105" s="16"/>
      <c r="HIW1105" s="19"/>
      <c r="HIX1105" s="16"/>
      <c r="HJE1105" s="19"/>
      <c r="HJF1105" s="16"/>
      <c r="HJM1105" s="19"/>
      <c r="HJN1105" s="16"/>
      <c r="HJU1105" s="19"/>
      <c r="HJV1105" s="16"/>
      <c r="HKC1105" s="19"/>
      <c r="HKD1105" s="16"/>
      <c r="HKK1105" s="19"/>
      <c r="HKL1105" s="16"/>
      <c r="HKS1105" s="19"/>
      <c r="HKT1105" s="16"/>
      <c r="HLA1105" s="19"/>
      <c r="HLB1105" s="16"/>
      <c r="HLI1105" s="19"/>
      <c r="HLJ1105" s="16"/>
      <c r="HLQ1105" s="19"/>
      <c r="HLR1105" s="16"/>
      <c r="HLY1105" s="19"/>
      <c r="HLZ1105" s="16"/>
      <c r="HMG1105" s="19"/>
      <c r="HMH1105" s="16"/>
      <c r="HMO1105" s="19"/>
      <c r="HMP1105" s="16"/>
      <c r="HMW1105" s="19"/>
      <c r="HMX1105" s="16"/>
      <c r="HNE1105" s="19"/>
      <c r="HNF1105" s="16"/>
      <c r="HNM1105" s="19"/>
      <c r="HNN1105" s="16"/>
      <c r="HNU1105" s="19"/>
      <c r="HNV1105" s="16"/>
      <c r="HOC1105" s="19"/>
      <c r="HOD1105" s="16"/>
      <c r="HOK1105" s="19"/>
      <c r="HOL1105" s="16"/>
      <c r="HOS1105" s="19"/>
      <c r="HOT1105" s="16"/>
      <c r="HPA1105" s="19"/>
      <c r="HPB1105" s="16"/>
      <c r="HPI1105" s="19"/>
      <c r="HPJ1105" s="16"/>
      <c r="HPQ1105" s="19"/>
      <c r="HPR1105" s="16"/>
      <c r="HPY1105" s="19"/>
      <c r="HPZ1105" s="16"/>
      <c r="HQG1105" s="19"/>
      <c r="HQH1105" s="16"/>
      <c r="HQO1105" s="19"/>
      <c r="HQP1105" s="16"/>
      <c r="HQW1105" s="19"/>
      <c r="HQX1105" s="16"/>
      <c r="HRE1105" s="19"/>
      <c r="HRF1105" s="16"/>
      <c r="HRM1105" s="19"/>
      <c r="HRN1105" s="16"/>
      <c r="HRU1105" s="19"/>
      <c r="HRV1105" s="16"/>
      <c r="HSC1105" s="19"/>
      <c r="HSD1105" s="16"/>
      <c r="HSK1105" s="19"/>
      <c r="HSL1105" s="16"/>
      <c r="HSS1105" s="19"/>
      <c r="HST1105" s="16"/>
      <c r="HTA1105" s="19"/>
      <c r="HTB1105" s="16"/>
      <c r="HTI1105" s="19"/>
      <c r="HTJ1105" s="16"/>
      <c r="HTQ1105" s="19"/>
      <c r="HTR1105" s="16"/>
      <c r="HTY1105" s="19"/>
      <c r="HTZ1105" s="16"/>
      <c r="HUG1105" s="19"/>
      <c r="HUH1105" s="16"/>
      <c r="HUO1105" s="19"/>
      <c r="HUP1105" s="16"/>
      <c r="HUW1105" s="19"/>
      <c r="HUX1105" s="16"/>
      <c r="HVE1105" s="19"/>
      <c r="HVF1105" s="16"/>
      <c r="HVM1105" s="19"/>
      <c r="HVN1105" s="16"/>
      <c r="HVU1105" s="19"/>
      <c r="HVV1105" s="16"/>
      <c r="HWC1105" s="19"/>
      <c r="HWD1105" s="16"/>
      <c r="HWK1105" s="19"/>
      <c r="HWL1105" s="16"/>
      <c r="HWS1105" s="19"/>
      <c r="HWT1105" s="16"/>
      <c r="HXA1105" s="19"/>
      <c r="HXB1105" s="16"/>
      <c r="HXI1105" s="19"/>
      <c r="HXJ1105" s="16"/>
      <c r="HXQ1105" s="19"/>
      <c r="HXR1105" s="16"/>
      <c r="HXY1105" s="19"/>
      <c r="HXZ1105" s="16"/>
      <c r="HYG1105" s="19"/>
      <c r="HYH1105" s="16"/>
      <c r="HYO1105" s="19"/>
      <c r="HYP1105" s="16"/>
      <c r="HYW1105" s="19"/>
      <c r="HYX1105" s="16"/>
      <c r="HZE1105" s="19"/>
      <c r="HZF1105" s="16"/>
      <c r="HZM1105" s="19"/>
      <c r="HZN1105" s="16"/>
      <c r="HZU1105" s="19"/>
      <c r="HZV1105" s="16"/>
      <c r="IAC1105" s="19"/>
      <c r="IAD1105" s="16"/>
      <c r="IAK1105" s="19"/>
      <c r="IAL1105" s="16"/>
      <c r="IAS1105" s="19"/>
      <c r="IAT1105" s="16"/>
      <c r="IBA1105" s="19"/>
      <c r="IBB1105" s="16"/>
      <c r="IBI1105" s="19"/>
      <c r="IBJ1105" s="16"/>
      <c r="IBQ1105" s="19"/>
      <c r="IBR1105" s="16"/>
      <c r="IBY1105" s="19"/>
      <c r="IBZ1105" s="16"/>
      <c r="ICG1105" s="19"/>
      <c r="ICH1105" s="16"/>
      <c r="ICO1105" s="19"/>
      <c r="ICP1105" s="16"/>
      <c r="ICW1105" s="19"/>
      <c r="ICX1105" s="16"/>
      <c r="IDE1105" s="19"/>
      <c r="IDF1105" s="16"/>
      <c r="IDM1105" s="19"/>
      <c r="IDN1105" s="16"/>
      <c r="IDU1105" s="19"/>
      <c r="IDV1105" s="16"/>
      <c r="IEC1105" s="19"/>
      <c r="IED1105" s="16"/>
      <c r="IEK1105" s="19"/>
      <c r="IEL1105" s="16"/>
      <c r="IES1105" s="19"/>
      <c r="IET1105" s="16"/>
      <c r="IFA1105" s="19"/>
      <c r="IFB1105" s="16"/>
      <c r="IFI1105" s="19"/>
      <c r="IFJ1105" s="16"/>
      <c r="IFQ1105" s="19"/>
      <c r="IFR1105" s="16"/>
      <c r="IFY1105" s="19"/>
      <c r="IFZ1105" s="16"/>
      <c r="IGG1105" s="19"/>
      <c r="IGH1105" s="16"/>
      <c r="IGO1105" s="19"/>
      <c r="IGP1105" s="16"/>
      <c r="IGW1105" s="19"/>
      <c r="IGX1105" s="16"/>
      <c r="IHE1105" s="19"/>
      <c r="IHF1105" s="16"/>
      <c r="IHM1105" s="19"/>
      <c r="IHN1105" s="16"/>
      <c r="IHU1105" s="19"/>
      <c r="IHV1105" s="16"/>
      <c r="IIC1105" s="19"/>
      <c r="IID1105" s="16"/>
      <c r="IIK1105" s="19"/>
      <c r="IIL1105" s="16"/>
      <c r="IIS1105" s="19"/>
      <c r="IIT1105" s="16"/>
      <c r="IJA1105" s="19"/>
      <c r="IJB1105" s="16"/>
      <c r="IJI1105" s="19"/>
      <c r="IJJ1105" s="16"/>
      <c r="IJQ1105" s="19"/>
      <c r="IJR1105" s="16"/>
      <c r="IJY1105" s="19"/>
      <c r="IJZ1105" s="16"/>
      <c r="IKG1105" s="19"/>
      <c r="IKH1105" s="16"/>
      <c r="IKO1105" s="19"/>
      <c r="IKP1105" s="16"/>
      <c r="IKW1105" s="19"/>
      <c r="IKX1105" s="16"/>
      <c r="ILE1105" s="19"/>
      <c r="ILF1105" s="16"/>
      <c r="ILM1105" s="19"/>
      <c r="ILN1105" s="16"/>
      <c r="ILU1105" s="19"/>
      <c r="ILV1105" s="16"/>
      <c r="IMC1105" s="19"/>
      <c r="IMD1105" s="16"/>
      <c r="IMK1105" s="19"/>
      <c r="IML1105" s="16"/>
      <c r="IMS1105" s="19"/>
      <c r="IMT1105" s="16"/>
      <c r="INA1105" s="19"/>
      <c r="INB1105" s="16"/>
      <c r="INI1105" s="19"/>
      <c r="INJ1105" s="16"/>
      <c r="INQ1105" s="19"/>
      <c r="INR1105" s="16"/>
      <c r="INY1105" s="19"/>
      <c r="INZ1105" s="16"/>
      <c r="IOG1105" s="19"/>
      <c r="IOH1105" s="16"/>
      <c r="IOO1105" s="19"/>
      <c r="IOP1105" s="16"/>
      <c r="IOW1105" s="19"/>
      <c r="IOX1105" s="16"/>
      <c r="IPE1105" s="19"/>
      <c r="IPF1105" s="16"/>
      <c r="IPM1105" s="19"/>
      <c r="IPN1105" s="16"/>
      <c r="IPU1105" s="19"/>
      <c r="IPV1105" s="16"/>
      <c r="IQC1105" s="19"/>
      <c r="IQD1105" s="16"/>
      <c r="IQK1105" s="19"/>
      <c r="IQL1105" s="16"/>
      <c r="IQS1105" s="19"/>
      <c r="IQT1105" s="16"/>
      <c r="IRA1105" s="19"/>
      <c r="IRB1105" s="16"/>
      <c r="IRI1105" s="19"/>
      <c r="IRJ1105" s="16"/>
      <c r="IRQ1105" s="19"/>
      <c r="IRR1105" s="16"/>
      <c r="IRY1105" s="19"/>
      <c r="IRZ1105" s="16"/>
      <c r="ISG1105" s="19"/>
      <c r="ISH1105" s="16"/>
      <c r="ISO1105" s="19"/>
      <c r="ISP1105" s="16"/>
      <c r="ISW1105" s="19"/>
      <c r="ISX1105" s="16"/>
      <c r="ITE1105" s="19"/>
      <c r="ITF1105" s="16"/>
      <c r="ITM1105" s="19"/>
      <c r="ITN1105" s="16"/>
      <c r="ITU1105" s="19"/>
      <c r="ITV1105" s="16"/>
      <c r="IUC1105" s="19"/>
      <c r="IUD1105" s="16"/>
      <c r="IUK1105" s="19"/>
      <c r="IUL1105" s="16"/>
      <c r="IUS1105" s="19"/>
      <c r="IUT1105" s="16"/>
      <c r="IVA1105" s="19"/>
      <c r="IVB1105" s="16"/>
      <c r="IVI1105" s="19"/>
      <c r="IVJ1105" s="16"/>
      <c r="IVQ1105" s="19"/>
      <c r="IVR1105" s="16"/>
      <c r="IVY1105" s="19"/>
      <c r="IVZ1105" s="16"/>
      <c r="IWG1105" s="19"/>
      <c r="IWH1105" s="16"/>
      <c r="IWO1105" s="19"/>
      <c r="IWP1105" s="16"/>
      <c r="IWW1105" s="19"/>
      <c r="IWX1105" s="16"/>
      <c r="IXE1105" s="19"/>
      <c r="IXF1105" s="16"/>
      <c r="IXM1105" s="19"/>
      <c r="IXN1105" s="16"/>
      <c r="IXU1105" s="19"/>
      <c r="IXV1105" s="16"/>
      <c r="IYC1105" s="19"/>
      <c r="IYD1105" s="16"/>
      <c r="IYK1105" s="19"/>
      <c r="IYL1105" s="16"/>
      <c r="IYS1105" s="19"/>
      <c r="IYT1105" s="16"/>
      <c r="IZA1105" s="19"/>
      <c r="IZB1105" s="16"/>
      <c r="IZI1105" s="19"/>
      <c r="IZJ1105" s="16"/>
      <c r="IZQ1105" s="19"/>
      <c r="IZR1105" s="16"/>
      <c r="IZY1105" s="19"/>
      <c r="IZZ1105" s="16"/>
      <c r="JAG1105" s="19"/>
      <c r="JAH1105" s="16"/>
      <c r="JAO1105" s="19"/>
      <c r="JAP1105" s="16"/>
      <c r="JAW1105" s="19"/>
      <c r="JAX1105" s="16"/>
      <c r="JBE1105" s="19"/>
      <c r="JBF1105" s="16"/>
      <c r="JBM1105" s="19"/>
      <c r="JBN1105" s="16"/>
      <c r="JBU1105" s="19"/>
      <c r="JBV1105" s="16"/>
      <c r="JCC1105" s="19"/>
      <c r="JCD1105" s="16"/>
      <c r="JCK1105" s="19"/>
      <c r="JCL1105" s="16"/>
      <c r="JCS1105" s="19"/>
      <c r="JCT1105" s="16"/>
      <c r="JDA1105" s="19"/>
      <c r="JDB1105" s="16"/>
      <c r="JDI1105" s="19"/>
      <c r="JDJ1105" s="16"/>
      <c r="JDQ1105" s="19"/>
      <c r="JDR1105" s="16"/>
      <c r="JDY1105" s="19"/>
      <c r="JDZ1105" s="16"/>
      <c r="JEG1105" s="19"/>
      <c r="JEH1105" s="16"/>
      <c r="JEO1105" s="19"/>
      <c r="JEP1105" s="16"/>
      <c r="JEW1105" s="19"/>
      <c r="JEX1105" s="16"/>
      <c r="JFE1105" s="19"/>
      <c r="JFF1105" s="16"/>
      <c r="JFM1105" s="19"/>
      <c r="JFN1105" s="16"/>
      <c r="JFU1105" s="19"/>
      <c r="JFV1105" s="16"/>
      <c r="JGC1105" s="19"/>
      <c r="JGD1105" s="16"/>
      <c r="JGK1105" s="19"/>
      <c r="JGL1105" s="16"/>
      <c r="JGS1105" s="19"/>
      <c r="JGT1105" s="16"/>
      <c r="JHA1105" s="19"/>
      <c r="JHB1105" s="16"/>
      <c r="JHI1105" s="19"/>
      <c r="JHJ1105" s="16"/>
      <c r="JHQ1105" s="19"/>
      <c r="JHR1105" s="16"/>
      <c r="JHY1105" s="19"/>
      <c r="JHZ1105" s="16"/>
      <c r="JIG1105" s="19"/>
      <c r="JIH1105" s="16"/>
      <c r="JIO1105" s="19"/>
      <c r="JIP1105" s="16"/>
      <c r="JIW1105" s="19"/>
      <c r="JIX1105" s="16"/>
      <c r="JJE1105" s="19"/>
      <c r="JJF1105" s="16"/>
      <c r="JJM1105" s="19"/>
      <c r="JJN1105" s="16"/>
      <c r="JJU1105" s="19"/>
      <c r="JJV1105" s="16"/>
      <c r="JKC1105" s="19"/>
      <c r="JKD1105" s="16"/>
      <c r="JKK1105" s="19"/>
      <c r="JKL1105" s="16"/>
      <c r="JKS1105" s="19"/>
      <c r="JKT1105" s="16"/>
      <c r="JLA1105" s="19"/>
      <c r="JLB1105" s="16"/>
      <c r="JLI1105" s="19"/>
      <c r="JLJ1105" s="16"/>
      <c r="JLQ1105" s="19"/>
      <c r="JLR1105" s="16"/>
      <c r="JLY1105" s="19"/>
      <c r="JLZ1105" s="16"/>
      <c r="JMG1105" s="19"/>
      <c r="JMH1105" s="16"/>
      <c r="JMO1105" s="19"/>
      <c r="JMP1105" s="16"/>
      <c r="JMW1105" s="19"/>
      <c r="JMX1105" s="16"/>
      <c r="JNE1105" s="19"/>
      <c r="JNF1105" s="16"/>
      <c r="JNM1105" s="19"/>
      <c r="JNN1105" s="16"/>
      <c r="JNU1105" s="19"/>
      <c r="JNV1105" s="16"/>
      <c r="JOC1105" s="19"/>
      <c r="JOD1105" s="16"/>
      <c r="JOK1105" s="19"/>
      <c r="JOL1105" s="16"/>
      <c r="JOS1105" s="19"/>
      <c r="JOT1105" s="16"/>
      <c r="JPA1105" s="19"/>
      <c r="JPB1105" s="16"/>
      <c r="JPI1105" s="19"/>
      <c r="JPJ1105" s="16"/>
      <c r="JPQ1105" s="19"/>
      <c r="JPR1105" s="16"/>
      <c r="JPY1105" s="19"/>
      <c r="JPZ1105" s="16"/>
      <c r="JQG1105" s="19"/>
      <c r="JQH1105" s="16"/>
      <c r="JQO1105" s="19"/>
      <c r="JQP1105" s="16"/>
      <c r="JQW1105" s="19"/>
      <c r="JQX1105" s="16"/>
      <c r="JRE1105" s="19"/>
      <c r="JRF1105" s="16"/>
      <c r="JRM1105" s="19"/>
      <c r="JRN1105" s="16"/>
      <c r="JRU1105" s="19"/>
      <c r="JRV1105" s="16"/>
      <c r="JSC1105" s="19"/>
      <c r="JSD1105" s="16"/>
      <c r="JSK1105" s="19"/>
      <c r="JSL1105" s="16"/>
      <c r="JSS1105" s="19"/>
      <c r="JST1105" s="16"/>
      <c r="JTA1105" s="19"/>
      <c r="JTB1105" s="16"/>
      <c r="JTI1105" s="19"/>
      <c r="JTJ1105" s="16"/>
      <c r="JTQ1105" s="19"/>
      <c r="JTR1105" s="16"/>
      <c r="JTY1105" s="19"/>
      <c r="JTZ1105" s="16"/>
      <c r="JUG1105" s="19"/>
      <c r="JUH1105" s="16"/>
      <c r="JUO1105" s="19"/>
      <c r="JUP1105" s="16"/>
      <c r="JUW1105" s="19"/>
      <c r="JUX1105" s="16"/>
      <c r="JVE1105" s="19"/>
      <c r="JVF1105" s="16"/>
      <c r="JVM1105" s="19"/>
      <c r="JVN1105" s="16"/>
      <c r="JVU1105" s="19"/>
      <c r="JVV1105" s="16"/>
      <c r="JWC1105" s="19"/>
      <c r="JWD1105" s="16"/>
      <c r="JWK1105" s="19"/>
      <c r="JWL1105" s="16"/>
      <c r="JWS1105" s="19"/>
      <c r="JWT1105" s="16"/>
      <c r="JXA1105" s="19"/>
      <c r="JXB1105" s="16"/>
      <c r="JXI1105" s="19"/>
      <c r="JXJ1105" s="16"/>
      <c r="JXQ1105" s="19"/>
      <c r="JXR1105" s="16"/>
      <c r="JXY1105" s="19"/>
      <c r="JXZ1105" s="16"/>
      <c r="JYG1105" s="19"/>
      <c r="JYH1105" s="16"/>
      <c r="JYO1105" s="19"/>
      <c r="JYP1105" s="16"/>
      <c r="JYW1105" s="19"/>
      <c r="JYX1105" s="16"/>
      <c r="JZE1105" s="19"/>
      <c r="JZF1105" s="16"/>
      <c r="JZM1105" s="19"/>
      <c r="JZN1105" s="16"/>
      <c r="JZU1105" s="19"/>
      <c r="JZV1105" s="16"/>
      <c r="KAC1105" s="19"/>
      <c r="KAD1105" s="16"/>
      <c r="KAK1105" s="19"/>
      <c r="KAL1105" s="16"/>
      <c r="KAS1105" s="19"/>
      <c r="KAT1105" s="16"/>
      <c r="KBA1105" s="19"/>
      <c r="KBB1105" s="16"/>
      <c r="KBI1105" s="19"/>
      <c r="KBJ1105" s="16"/>
      <c r="KBQ1105" s="19"/>
      <c r="KBR1105" s="16"/>
      <c r="KBY1105" s="19"/>
      <c r="KBZ1105" s="16"/>
      <c r="KCG1105" s="19"/>
      <c r="KCH1105" s="16"/>
      <c r="KCO1105" s="19"/>
      <c r="KCP1105" s="16"/>
      <c r="KCW1105" s="19"/>
      <c r="KCX1105" s="16"/>
      <c r="KDE1105" s="19"/>
      <c r="KDF1105" s="16"/>
      <c r="KDM1105" s="19"/>
      <c r="KDN1105" s="16"/>
      <c r="KDU1105" s="19"/>
      <c r="KDV1105" s="16"/>
      <c r="KEC1105" s="19"/>
      <c r="KED1105" s="16"/>
      <c r="KEK1105" s="19"/>
      <c r="KEL1105" s="16"/>
      <c r="KES1105" s="19"/>
      <c r="KET1105" s="16"/>
      <c r="KFA1105" s="19"/>
      <c r="KFB1105" s="16"/>
      <c r="KFI1105" s="19"/>
      <c r="KFJ1105" s="16"/>
      <c r="KFQ1105" s="19"/>
      <c r="KFR1105" s="16"/>
      <c r="KFY1105" s="19"/>
      <c r="KFZ1105" s="16"/>
      <c r="KGG1105" s="19"/>
      <c r="KGH1105" s="16"/>
      <c r="KGO1105" s="19"/>
      <c r="KGP1105" s="16"/>
      <c r="KGW1105" s="19"/>
      <c r="KGX1105" s="16"/>
      <c r="KHE1105" s="19"/>
      <c r="KHF1105" s="16"/>
      <c r="KHM1105" s="19"/>
      <c r="KHN1105" s="16"/>
      <c r="KHU1105" s="19"/>
      <c r="KHV1105" s="16"/>
      <c r="KIC1105" s="19"/>
      <c r="KID1105" s="16"/>
      <c r="KIK1105" s="19"/>
      <c r="KIL1105" s="16"/>
      <c r="KIS1105" s="19"/>
      <c r="KIT1105" s="16"/>
      <c r="KJA1105" s="19"/>
      <c r="KJB1105" s="16"/>
      <c r="KJI1105" s="19"/>
      <c r="KJJ1105" s="16"/>
      <c r="KJQ1105" s="19"/>
      <c r="KJR1105" s="16"/>
      <c r="KJY1105" s="19"/>
      <c r="KJZ1105" s="16"/>
      <c r="KKG1105" s="19"/>
      <c r="KKH1105" s="16"/>
      <c r="KKO1105" s="19"/>
      <c r="KKP1105" s="16"/>
      <c r="KKW1105" s="19"/>
      <c r="KKX1105" s="16"/>
      <c r="KLE1105" s="19"/>
      <c r="KLF1105" s="16"/>
      <c r="KLM1105" s="19"/>
      <c r="KLN1105" s="16"/>
      <c r="KLU1105" s="19"/>
      <c r="KLV1105" s="16"/>
      <c r="KMC1105" s="19"/>
      <c r="KMD1105" s="16"/>
      <c r="KMK1105" s="19"/>
      <c r="KML1105" s="16"/>
      <c r="KMS1105" s="19"/>
      <c r="KMT1105" s="16"/>
      <c r="KNA1105" s="19"/>
      <c r="KNB1105" s="16"/>
      <c r="KNI1105" s="19"/>
      <c r="KNJ1105" s="16"/>
      <c r="KNQ1105" s="19"/>
      <c r="KNR1105" s="16"/>
      <c r="KNY1105" s="19"/>
      <c r="KNZ1105" s="16"/>
      <c r="KOG1105" s="19"/>
      <c r="KOH1105" s="16"/>
      <c r="KOO1105" s="19"/>
      <c r="KOP1105" s="16"/>
      <c r="KOW1105" s="19"/>
      <c r="KOX1105" s="16"/>
      <c r="KPE1105" s="19"/>
      <c r="KPF1105" s="16"/>
      <c r="KPM1105" s="19"/>
      <c r="KPN1105" s="16"/>
      <c r="KPU1105" s="19"/>
      <c r="KPV1105" s="16"/>
      <c r="KQC1105" s="19"/>
      <c r="KQD1105" s="16"/>
      <c r="KQK1105" s="19"/>
      <c r="KQL1105" s="16"/>
      <c r="KQS1105" s="19"/>
      <c r="KQT1105" s="16"/>
      <c r="KRA1105" s="19"/>
      <c r="KRB1105" s="16"/>
      <c r="KRI1105" s="19"/>
      <c r="KRJ1105" s="16"/>
      <c r="KRQ1105" s="19"/>
      <c r="KRR1105" s="16"/>
      <c r="KRY1105" s="19"/>
      <c r="KRZ1105" s="16"/>
      <c r="KSG1105" s="19"/>
      <c r="KSH1105" s="16"/>
      <c r="KSO1105" s="19"/>
      <c r="KSP1105" s="16"/>
      <c r="KSW1105" s="19"/>
      <c r="KSX1105" s="16"/>
      <c r="KTE1105" s="19"/>
      <c r="KTF1105" s="16"/>
      <c r="KTM1105" s="19"/>
      <c r="KTN1105" s="16"/>
      <c r="KTU1105" s="19"/>
      <c r="KTV1105" s="16"/>
      <c r="KUC1105" s="19"/>
      <c r="KUD1105" s="16"/>
      <c r="KUK1105" s="19"/>
      <c r="KUL1105" s="16"/>
      <c r="KUS1105" s="19"/>
      <c r="KUT1105" s="16"/>
      <c r="KVA1105" s="19"/>
      <c r="KVB1105" s="16"/>
      <c r="KVI1105" s="19"/>
      <c r="KVJ1105" s="16"/>
      <c r="KVQ1105" s="19"/>
      <c r="KVR1105" s="16"/>
      <c r="KVY1105" s="19"/>
      <c r="KVZ1105" s="16"/>
      <c r="KWG1105" s="19"/>
      <c r="KWH1105" s="16"/>
      <c r="KWO1105" s="19"/>
      <c r="KWP1105" s="16"/>
      <c r="KWW1105" s="19"/>
      <c r="KWX1105" s="16"/>
      <c r="KXE1105" s="19"/>
      <c r="KXF1105" s="16"/>
      <c r="KXM1105" s="19"/>
      <c r="KXN1105" s="16"/>
      <c r="KXU1105" s="19"/>
      <c r="KXV1105" s="16"/>
      <c r="KYC1105" s="19"/>
      <c r="KYD1105" s="16"/>
      <c r="KYK1105" s="19"/>
      <c r="KYL1105" s="16"/>
      <c r="KYS1105" s="19"/>
      <c r="KYT1105" s="16"/>
      <c r="KZA1105" s="19"/>
      <c r="KZB1105" s="16"/>
      <c r="KZI1105" s="19"/>
      <c r="KZJ1105" s="16"/>
      <c r="KZQ1105" s="19"/>
      <c r="KZR1105" s="16"/>
      <c r="KZY1105" s="19"/>
      <c r="KZZ1105" s="16"/>
      <c r="LAG1105" s="19"/>
      <c r="LAH1105" s="16"/>
      <c r="LAO1105" s="19"/>
      <c r="LAP1105" s="16"/>
      <c r="LAW1105" s="19"/>
      <c r="LAX1105" s="16"/>
      <c r="LBE1105" s="19"/>
      <c r="LBF1105" s="16"/>
      <c r="LBM1105" s="19"/>
      <c r="LBN1105" s="16"/>
      <c r="LBU1105" s="19"/>
      <c r="LBV1105" s="16"/>
      <c r="LCC1105" s="19"/>
      <c r="LCD1105" s="16"/>
      <c r="LCK1105" s="19"/>
      <c r="LCL1105" s="16"/>
      <c r="LCS1105" s="19"/>
      <c r="LCT1105" s="16"/>
      <c r="LDA1105" s="19"/>
      <c r="LDB1105" s="16"/>
      <c r="LDI1105" s="19"/>
      <c r="LDJ1105" s="16"/>
      <c r="LDQ1105" s="19"/>
      <c r="LDR1105" s="16"/>
      <c r="LDY1105" s="19"/>
      <c r="LDZ1105" s="16"/>
      <c r="LEG1105" s="19"/>
      <c r="LEH1105" s="16"/>
      <c r="LEO1105" s="19"/>
      <c r="LEP1105" s="16"/>
      <c r="LEW1105" s="19"/>
      <c r="LEX1105" s="16"/>
      <c r="LFE1105" s="19"/>
      <c r="LFF1105" s="16"/>
      <c r="LFM1105" s="19"/>
      <c r="LFN1105" s="16"/>
      <c r="LFU1105" s="19"/>
      <c r="LFV1105" s="16"/>
      <c r="LGC1105" s="19"/>
      <c r="LGD1105" s="16"/>
      <c r="LGK1105" s="19"/>
      <c r="LGL1105" s="16"/>
      <c r="LGS1105" s="19"/>
      <c r="LGT1105" s="16"/>
      <c r="LHA1105" s="19"/>
      <c r="LHB1105" s="16"/>
      <c r="LHI1105" s="19"/>
      <c r="LHJ1105" s="16"/>
      <c r="LHQ1105" s="19"/>
      <c r="LHR1105" s="16"/>
      <c r="LHY1105" s="19"/>
      <c r="LHZ1105" s="16"/>
      <c r="LIG1105" s="19"/>
      <c r="LIH1105" s="16"/>
      <c r="LIO1105" s="19"/>
      <c r="LIP1105" s="16"/>
      <c r="LIW1105" s="19"/>
      <c r="LIX1105" s="16"/>
      <c r="LJE1105" s="19"/>
      <c r="LJF1105" s="16"/>
      <c r="LJM1105" s="19"/>
      <c r="LJN1105" s="16"/>
      <c r="LJU1105" s="19"/>
      <c r="LJV1105" s="16"/>
      <c r="LKC1105" s="19"/>
      <c r="LKD1105" s="16"/>
      <c r="LKK1105" s="19"/>
      <c r="LKL1105" s="16"/>
      <c r="LKS1105" s="19"/>
      <c r="LKT1105" s="16"/>
      <c r="LLA1105" s="19"/>
      <c r="LLB1105" s="16"/>
      <c r="LLI1105" s="19"/>
      <c r="LLJ1105" s="16"/>
      <c r="LLQ1105" s="19"/>
      <c r="LLR1105" s="16"/>
      <c r="LLY1105" s="19"/>
      <c r="LLZ1105" s="16"/>
      <c r="LMG1105" s="19"/>
      <c r="LMH1105" s="16"/>
      <c r="LMO1105" s="19"/>
      <c r="LMP1105" s="16"/>
      <c r="LMW1105" s="19"/>
      <c r="LMX1105" s="16"/>
      <c r="LNE1105" s="19"/>
      <c r="LNF1105" s="16"/>
      <c r="LNM1105" s="19"/>
      <c r="LNN1105" s="16"/>
      <c r="LNU1105" s="19"/>
      <c r="LNV1105" s="16"/>
      <c r="LOC1105" s="19"/>
      <c r="LOD1105" s="16"/>
      <c r="LOK1105" s="19"/>
      <c r="LOL1105" s="16"/>
      <c r="LOS1105" s="19"/>
      <c r="LOT1105" s="16"/>
      <c r="LPA1105" s="19"/>
      <c r="LPB1105" s="16"/>
      <c r="LPI1105" s="19"/>
      <c r="LPJ1105" s="16"/>
      <c r="LPQ1105" s="19"/>
      <c r="LPR1105" s="16"/>
      <c r="LPY1105" s="19"/>
      <c r="LPZ1105" s="16"/>
      <c r="LQG1105" s="19"/>
      <c r="LQH1105" s="16"/>
      <c r="LQO1105" s="19"/>
      <c r="LQP1105" s="16"/>
      <c r="LQW1105" s="19"/>
      <c r="LQX1105" s="16"/>
      <c r="LRE1105" s="19"/>
      <c r="LRF1105" s="16"/>
      <c r="LRM1105" s="19"/>
      <c r="LRN1105" s="16"/>
      <c r="LRU1105" s="19"/>
      <c r="LRV1105" s="16"/>
      <c r="LSC1105" s="19"/>
      <c r="LSD1105" s="16"/>
      <c r="LSK1105" s="19"/>
      <c r="LSL1105" s="16"/>
      <c r="LSS1105" s="19"/>
      <c r="LST1105" s="16"/>
      <c r="LTA1105" s="19"/>
      <c r="LTB1105" s="16"/>
      <c r="LTI1105" s="19"/>
      <c r="LTJ1105" s="16"/>
      <c r="LTQ1105" s="19"/>
      <c r="LTR1105" s="16"/>
      <c r="LTY1105" s="19"/>
      <c r="LTZ1105" s="16"/>
      <c r="LUG1105" s="19"/>
      <c r="LUH1105" s="16"/>
      <c r="LUO1105" s="19"/>
      <c r="LUP1105" s="16"/>
      <c r="LUW1105" s="19"/>
      <c r="LUX1105" s="16"/>
      <c r="LVE1105" s="19"/>
      <c r="LVF1105" s="16"/>
      <c r="LVM1105" s="19"/>
      <c r="LVN1105" s="16"/>
      <c r="LVU1105" s="19"/>
      <c r="LVV1105" s="16"/>
      <c r="LWC1105" s="19"/>
      <c r="LWD1105" s="16"/>
      <c r="LWK1105" s="19"/>
      <c r="LWL1105" s="16"/>
      <c r="LWS1105" s="19"/>
      <c r="LWT1105" s="16"/>
      <c r="LXA1105" s="19"/>
      <c r="LXB1105" s="16"/>
      <c r="LXI1105" s="19"/>
      <c r="LXJ1105" s="16"/>
      <c r="LXQ1105" s="19"/>
      <c r="LXR1105" s="16"/>
      <c r="LXY1105" s="19"/>
      <c r="LXZ1105" s="16"/>
      <c r="LYG1105" s="19"/>
      <c r="LYH1105" s="16"/>
      <c r="LYO1105" s="19"/>
      <c r="LYP1105" s="16"/>
      <c r="LYW1105" s="19"/>
      <c r="LYX1105" s="16"/>
      <c r="LZE1105" s="19"/>
      <c r="LZF1105" s="16"/>
      <c r="LZM1105" s="19"/>
      <c r="LZN1105" s="16"/>
      <c r="LZU1105" s="19"/>
      <c r="LZV1105" s="16"/>
      <c r="MAC1105" s="19"/>
      <c r="MAD1105" s="16"/>
      <c r="MAK1105" s="19"/>
      <c r="MAL1105" s="16"/>
      <c r="MAS1105" s="19"/>
      <c r="MAT1105" s="16"/>
      <c r="MBA1105" s="19"/>
      <c r="MBB1105" s="16"/>
      <c r="MBI1105" s="19"/>
      <c r="MBJ1105" s="16"/>
      <c r="MBQ1105" s="19"/>
      <c r="MBR1105" s="16"/>
      <c r="MBY1105" s="19"/>
      <c r="MBZ1105" s="16"/>
      <c r="MCG1105" s="19"/>
      <c r="MCH1105" s="16"/>
      <c r="MCO1105" s="19"/>
      <c r="MCP1105" s="16"/>
      <c r="MCW1105" s="19"/>
      <c r="MCX1105" s="16"/>
      <c r="MDE1105" s="19"/>
      <c r="MDF1105" s="16"/>
      <c r="MDM1105" s="19"/>
      <c r="MDN1105" s="16"/>
      <c r="MDU1105" s="19"/>
      <c r="MDV1105" s="16"/>
      <c r="MEC1105" s="19"/>
      <c r="MED1105" s="16"/>
      <c r="MEK1105" s="19"/>
      <c r="MEL1105" s="16"/>
      <c r="MES1105" s="19"/>
      <c r="MET1105" s="16"/>
      <c r="MFA1105" s="19"/>
      <c r="MFB1105" s="16"/>
      <c r="MFI1105" s="19"/>
      <c r="MFJ1105" s="16"/>
      <c r="MFQ1105" s="19"/>
      <c r="MFR1105" s="16"/>
      <c r="MFY1105" s="19"/>
      <c r="MFZ1105" s="16"/>
      <c r="MGG1105" s="19"/>
      <c r="MGH1105" s="16"/>
      <c r="MGO1105" s="19"/>
      <c r="MGP1105" s="16"/>
      <c r="MGW1105" s="19"/>
      <c r="MGX1105" s="16"/>
      <c r="MHE1105" s="19"/>
      <c r="MHF1105" s="16"/>
      <c r="MHM1105" s="19"/>
      <c r="MHN1105" s="16"/>
      <c r="MHU1105" s="19"/>
      <c r="MHV1105" s="16"/>
      <c r="MIC1105" s="19"/>
      <c r="MID1105" s="16"/>
      <c r="MIK1105" s="19"/>
      <c r="MIL1105" s="16"/>
      <c r="MIS1105" s="19"/>
      <c r="MIT1105" s="16"/>
      <c r="MJA1105" s="19"/>
      <c r="MJB1105" s="16"/>
      <c r="MJI1105" s="19"/>
      <c r="MJJ1105" s="16"/>
      <c r="MJQ1105" s="19"/>
      <c r="MJR1105" s="16"/>
      <c r="MJY1105" s="19"/>
      <c r="MJZ1105" s="16"/>
      <c r="MKG1105" s="19"/>
      <c r="MKH1105" s="16"/>
      <c r="MKO1105" s="19"/>
      <c r="MKP1105" s="16"/>
      <c r="MKW1105" s="19"/>
      <c r="MKX1105" s="16"/>
      <c r="MLE1105" s="19"/>
      <c r="MLF1105" s="16"/>
      <c r="MLM1105" s="19"/>
      <c r="MLN1105" s="16"/>
      <c r="MLU1105" s="19"/>
      <c r="MLV1105" s="16"/>
      <c r="MMC1105" s="19"/>
      <c r="MMD1105" s="16"/>
      <c r="MMK1105" s="19"/>
      <c r="MML1105" s="16"/>
      <c r="MMS1105" s="19"/>
      <c r="MMT1105" s="16"/>
      <c r="MNA1105" s="19"/>
      <c r="MNB1105" s="16"/>
      <c r="MNI1105" s="19"/>
      <c r="MNJ1105" s="16"/>
      <c r="MNQ1105" s="19"/>
      <c r="MNR1105" s="16"/>
      <c r="MNY1105" s="19"/>
      <c r="MNZ1105" s="16"/>
      <c r="MOG1105" s="19"/>
      <c r="MOH1105" s="16"/>
      <c r="MOO1105" s="19"/>
      <c r="MOP1105" s="16"/>
      <c r="MOW1105" s="19"/>
      <c r="MOX1105" s="16"/>
      <c r="MPE1105" s="19"/>
      <c r="MPF1105" s="16"/>
      <c r="MPM1105" s="19"/>
      <c r="MPN1105" s="16"/>
      <c r="MPU1105" s="19"/>
      <c r="MPV1105" s="16"/>
      <c r="MQC1105" s="19"/>
      <c r="MQD1105" s="16"/>
      <c r="MQK1105" s="19"/>
      <c r="MQL1105" s="16"/>
      <c r="MQS1105" s="19"/>
      <c r="MQT1105" s="16"/>
      <c r="MRA1105" s="19"/>
      <c r="MRB1105" s="16"/>
      <c r="MRI1105" s="19"/>
      <c r="MRJ1105" s="16"/>
      <c r="MRQ1105" s="19"/>
      <c r="MRR1105" s="16"/>
      <c r="MRY1105" s="19"/>
      <c r="MRZ1105" s="16"/>
      <c r="MSG1105" s="19"/>
      <c r="MSH1105" s="16"/>
      <c r="MSO1105" s="19"/>
      <c r="MSP1105" s="16"/>
      <c r="MSW1105" s="19"/>
      <c r="MSX1105" s="16"/>
      <c r="MTE1105" s="19"/>
      <c r="MTF1105" s="16"/>
      <c r="MTM1105" s="19"/>
      <c r="MTN1105" s="16"/>
      <c r="MTU1105" s="19"/>
      <c r="MTV1105" s="16"/>
      <c r="MUC1105" s="19"/>
      <c r="MUD1105" s="16"/>
      <c r="MUK1105" s="19"/>
      <c r="MUL1105" s="16"/>
      <c r="MUS1105" s="19"/>
      <c r="MUT1105" s="16"/>
      <c r="MVA1105" s="19"/>
      <c r="MVB1105" s="16"/>
      <c r="MVI1105" s="19"/>
      <c r="MVJ1105" s="16"/>
      <c r="MVQ1105" s="19"/>
      <c r="MVR1105" s="16"/>
      <c r="MVY1105" s="19"/>
      <c r="MVZ1105" s="16"/>
      <c r="MWG1105" s="19"/>
      <c r="MWH1105" s="16"/>
      <c r="MWO1105" s="19"/>
      <c r="MWP1105" s="16"/>
      <c r="MWW1105" s="19"/>
      <c r="MWX1105" s="16"/>
      <c r="MXE1105" s="19"/>
      <c r="MXF1105" s="16"/>
      <c r="MXM1105" s="19"/>
      <c r="MXN1105" s="16"/>
      <c r="MXU1105" s="19"/>
      <c r="MXV1105" s="16"/>
      <c r="MYC1105" s="19"/>
      <c r="MYD1105" s="16"/>
      <c r="MYK1105" s="19"/>
      <c r="MYL1105" s="16"/>
      <c r="MYS1105" s="19"/>
      <c r="MYT1105" s="16"/>
      <c r="MZA1105" s="19"/>
      <c r="MZB1105" s="16"/>
      <c r="MZI1105" s="19"/>
      <c r="MZJ1105" s="16"/>
      <c r="MZQ1105" s="19"/>
      <c r="MZR1105" s="16"/>
      <c r="MZY1105" s="19"/>
      <c r="MZZ1105" s="16"/>
      <c r="NAG1105" s="19"/>
      <c r="NAH1105" s="16"/>
      <c r="NAO1105" s="19"/>
      <c r="NAP1105" s="16"/>
      <c r="NAW1105" s="19"/>
      <c r="NAX1105" s="16"/>
      <c r="NBE1105" s="19"/>
      <c r="NBF1105" s="16"/>
      <c r="NBM1105" s="19"/>
      <c r="NBN1105" s="16"/>
      <c r="NBU1105" s="19"/>
      <c r="NBV1105" s="16"/>
      <c r="NCC1105" s="19"/>
      <c r="NCD1105" s="16"/>
      <c r="NCK1105" s="19"/>
      <c r="NCL1105" s="16"/>
      <c r="NCS1105" s="19"/>
      <c r="NCT1105" s="16"/>
      <c r="NDA1105" s="19"/>
      <c r="NDB1105" s="16"/>
      <c r="NDI1105" s="19"/>
      <c r="NDJ1105" s="16"/>
      <c r="NDQ1105" s="19"/>
      <c r="NDR1105" s="16"/>
      <c r="NDY1105" s="19"/>
      <c r="NDZ1105" s="16"/>
      <c r="NEG1105" s="19"/>
      <c r="NEH1105" s="16"/>
      <c r="NEO1105" s="19"/>
      <c r="NEP1105" s="16"/>
      <c r="NEW1105" s="19"/>
      <c r="NEX1105" s="16"/>
      <c r="NFE1105" s="19"/>
      <c r="NFF1105" s="16"/>
      <c r="NFM1105" s="19"/>
      <c r="NFN1105" s="16"/>
      <c r="NFU1105" s="19"/>
      <c r="NFV1105" s="16"/>
      <c r="NGC1105" s="19"/>
      <c r="NGD1105" s="16"/>
      <c r="NGK1105" s="19"/>
      <c r="NGL1105" s="16"/>
      <c r="NGS1105" s="19"/>
      <c r="NGT1105" s="16"/>
      <c r="NHA1105" s="19"/>
      <c r="NHB1105" s="16"/>
      <c r="NHI1105" s="19"/>
      <c r="NHJ1105" s="16"/>
      <c r="NHQ1105" s="19"/>
      <c r="NHR1105" s="16"/>
      <c r="NHY1105" s="19"/>
      <c r="NHZ1105" s="16"/>
      <c r="NIG1105" s="19"/>
      <c r="NIH1105" s="16"/>
      <c r="NIO1105" s="19"/>
      <c r="NIP1105" s="16"/>
      <c r="NIW1105" s="19"/>
      <c r="NIX1105" s="16"/>
      <c r="NJE1105" s="19"/>
      <c r="NJF1105" s="16"/>
      <c r="NJM1105" s="19"/>
      <c r="NJN1105" s="16"/>
      <c r="NJU1105" s="19"/>
      <c r="NJV1105" s="16"/>
      <c r="NKC1105" s="19"/>
      <c r="NKD1105" s="16"/>
      <c r="NKK1105" s="19"/>
      <c r="NKL1105" s="16"/>
      <c r="NKS1105" s="19"/>
      <c r="NKT1105" s="16"/>
      <c r="NLA1105" s="19"/>
      <c r="NLB1105" s="16"/>
      <c r="NLI1105" s="19"/>
      <c r="NLJ1105" s="16"/>
      <c r="NLQ1105" s="19"/>
      <c r="NLR1105" s="16"/>
      <c r="NLY1105" s="19"/>
      <c r="NLZ1105" s="16"/>
      <c r="NMG1105" s="19"/>
      <c r="NMH1105" s="16"/>
      <c r="NMO1105" s="19"/>
      <c r="NMP1105" s="16"/>
      <c r="NMW1105" s="19"/>
      <c r="NMX1105" s="16"/>
      <c r="NNE1105" s="19"/>
      <c r="NNF1105" s="16"/>
      <c r="NNM1105" s="19"/>
      <c r="NNN1105" s="16"/>
      <c r="NNU1105" s="19"/>
      <c r="NNV1105" s="16"/>
      <c r="NOC1105" s="19"/>
      <c r="NOD1105" s="16"/>
      <c r="NOK1105" s="19"/>
      <c r="NOL1105" s="16"/>
      <c r="NOS1105" s="19"/>
      <c r="NOT1105" s="16"/>
      <c r="NPA1105" s="19"/>
      <c r="NPB1105" s="16"/>
      <c r="NPI1105" s="19"/>
      <c r="NPJ1105" s="16"/>
      <c r="NPQ1105" s="19"/>
      <c r="NPR1105" s="16"/>
      <c r="NPY1105" s="19"/>
      <c r="NPZ1105" s="16"/>
      <c r="NQG1105" s="19"/>
      <c r="NQH1105" s="16"/>
      <c r="NQO1105" s="19"/>
      <c r="NQP1105" s="16"/>
      <c r="NQW1105" s="19"/>
      <c r="NQX1105" s="16"/>
      <c r="NRE1105" s="19"/>
      <c r="NRF1105" s="16"/>
      <c r="NRM1105" s="19"/>
      <c r="NRN1105" s="16"/>
      <c r="NRU1105" s="19"/>
      <c r="NRV1105" s="16"/>
      <c r="NSC1105" s="19"/>
      <c r="NSD1105" s="16"/>
      <c r="NSK1105" s="19"/>
      <c r="NSL1105" s="16"/>
      <c r="NSS1105" s="19"/>
      <c r="NST1105" s="16"/>
      <c r="NTA1105" s="19"/>
      <c r="NTB1105" s="16"/>
      <c r="NTI1105" s="19"/>
      <c r="NTJ1105" s="16"/>
      <c r="NTQ1105" s="19"/>
      <c r="NTR1105" s="16"/>
      <c r="NTY1105" s="19"/>
      <c r="NTZ1105" s="16"/>
      <c r="NUG1105" s="19"/>
      <c r="NUH1105" s="16"/>
      <c r="NUO1105" s="19"/>
      <c r="NUP1105" s="16"/>
      <c r="NUW1105" s="19"/>
      <c r="NUX1105" s="16"/>
      <c r="NVE1105" s="19"/>
      <c r="NVF1105" s="16"/>
      <c r="NVM1105" s="19"/>
      <c r="NVN1105" s="16"/>
      <c r="NVU1105" s="19"/>
      <c r="NVV1105" s="16"/>
      <c r="NWC1105" s="19"/>
      <c r="NWD1105" s="16"/>
      <c r="NWK1105" s="19"/>
      <c r="NWL1105" s="16"/>
      <c r="NWS1105" s="19"/>
      <c r="NWT1105" s="16"/>
      <c r="NXA1105" s="19"/>
      <c r="NXB1105" s="16"/>
      <c r="NXI1105" s="19"/>
      <c r="NXJ1105" s="16"/>
      <c r="NXQ1105" s="19"/>
      <c r="NXR1105" s="16"/>
      <c r="NXY1105" s="19"/>
      <c r="NXZ1105" s="16"/>
      <c r="NYG1105" s="19"/>
      <c r="NYH1105" s="16"/>
      <c r="NYO1105" s="19"/>
      <c r="NYP1105" s="16"/>
      <c r="NYW1105" s="19"/>
      <c r="NYX1105" s="16"/>
      <c r="NZE1105" s="19"/>
      <c r="NZF1105" s="16"/>
      <c r="NZM1105" s="19"/>
      <c r="NZN1105" s="16"/>
      <c r="NZU1105" s="19"/>
      <c r="NZV1105" s="16"/>
      <c r="OAC1105" s="19"/>
      <c r="OAD1105" s="16"/>
      <c r="OAK1105" s="19"/>
      <c r="OAL1105" s="16"/>
      <c r="OAS1105" s="19"/>
      <c r="OAT1105" s="16"/>
      <c r="OBA1105" s="19"/>
      <c r="OBB1105" s="16"/>
      <c r="OBI1105" s="19"/>
      <c r="OBJ1105" s="16"/>
      <c r="OBQ1105" s="19"/>
      <c r="OBR1105" s="16"/>
      <c r="OBY1105" s="19"/>
      <c r="OBZ1105" s="16"/>
      <c r="OCG1105" s="19"/>
      <c r="OCH1105" s="16"/>
      <c r="OCO1105" s="19"/>
      <c r="OCP1105" s="16"/>
      <c r="OCW1105" s="19"/>
      <c r="OCX1105" s="16"/>
      <c r="ODE1105" s="19"/>
      <c r="ODF1105" s="16"/>
      <c r="ODM1105" s="19"/>
      <c r="ODN1105" s="16"/>
      <c r="ODU1105" s="19"/>
      <c r="ODV1105" s="16"/>
      <c r="OEC1105" s="19"/>
      <c r="OED1105" s="16"/>
      <c r="OEK1105" s="19"/>
      <c r="OEL1105" s="16"/>
      <c r="OES1105" s="19"/>
      <c r="OET1105" s="16"/>
      <c r="OFA1105" s="19"/>
      <c r="OFB1105" s="16"/>
      <c r="OFI1105" s="19"/>
      <c r="OFJ1105" s="16"/>
      <c r="OFQ1105" s="19"/>
      <c r="OFR1105" s="16"/>
      <c r="OFY1105" s="19"/>
      <c r="OFZ1105" s="16"/>
      <c r="OGG1105" s="19"/>
      <c r="OGH1105" s="16"/>
      <c r="OGO1105" s="19"/>
      <c r="OGP1105" s="16"/>
      <c r="OGW1105" s="19"/>
      <c r="OGX1105" s="16"/>
      <c r="OHE1105" s="19"/>
      <c r="OHF1105" s="16"/>
      <c r="OHM1105" s="19"/>
      <c r="OHN1105" s="16"/>
      <c r="OHU1105" s="19"/>
      <c r="OHV1105" s="16"/>
      <c r="OIC1105" s="19"/>
      <c r="OID1105" s="16"/>
      <c r="OIK1105" s="19"/>
      <c r="OIL1105" s="16"/>
      <c r="OIS1105" s="19"/>
      <c r="OIT1105" s="16"/>
      <c r="OJA1105" s="19"/>
      <c r="OJB1105" s="16"/>
      <c r="OJI1105" s="19"/>
      <c r="OJJ1105" s="16"/>
      <c r="OJQ1105" s="19"/>
      <c r="OJR1105" s="16"/>
      <c r="OJY1105" s="19"/>
      <c r="OJZ1105" s="16"/>
      <c r="OKG1105" s="19"/>
      <c r="OKH1105" s="16"/>
      <c r="OKO1105" s="19"/>
      <c r="OKP1105" s="16"/>
      <c r="OKW1105" s="19"/>
      <c r="OKX1105" s="16"/>
      <c r="OLE1105" s="19"/>
      <c r="OLF1105" s="16"/>
      <c r="OLM1105" s="19"/>
      <c r="OLN1105" s="16"/>
      <c r="OLU1105" s="19"/>
      <c r="OLV1105" s="16"/>
      <c r="OMC1105" s="19"/>
      <c r="OMD1105" s="16"/>
      <c r="OMK1105" s="19"/>
      <c r="OML1105" s="16"/>
      <c r="OMS1105" s="19"/>
      <c r="OMT1105" s="16"/>
      <c r="ONA1105" s="19"/>
      <c r="ONB1105" s="16"/>
      <c r="ONI1105" s="19"/>
      <c r="ONJ1105" s="16"/>
      <c r="ONQ1105" s="19"/>
      <c r="ONR1105" s="16"/>
      <c r="ONY1105" s="19"/>
      <c r="ONZ1105" s="16"/>
      <c r="OOG1105" s="19"/>
      <c r="OOH1105" s="16"/>
      <c r="OOO1105" s="19"/>
      <c r="OOP1105" s="16"/>
      <c r="OOW1105" s="19"/>
      <c r="OOX1105" s="16"/>
      <c r="OPE1105" s="19"/>
      <c r="OPF1105" s="16"/>
      <c r="OPM1105" s="19"/>
      <c r="OPN1105" s="16"/>
      <c r="OPU1105" s="19"/>
      <c r="OPV1105" s="16"/>
      <c r="OQC1105" s="19"/>
      <c r="OQD1105" s="16"/>
      <c r="OQK1105" s="19"/>
      <c r="OQL1105" s="16"/>
      <c r="OQS1105" s="19"/>
      <c r="OQT1105" s="16"/>
      <c r="ORA1105" s="19"/>
      <c r="ORB1105" s="16"/>
      <c r="ORI1105" s="19"/>
      <c r="ORJ1105" s="16"/>
      <c r="ORQ1105" s="19"/>
      <c r="ORR1105" s="16"/>
      <c r="ORY1105" s="19"/>
      <c r="ORZ1105" s="16"/>
      <c r="OSG1105" s="19"/>
      <c r="OSH1105" s="16"/>
      <c r="OSO1105" s="19"/>
      <c r="OSP1105" s="16"/>
      <c r="OSW1105" s="19"/>
      <c r="OSX1105" s="16"/>
      <c r="OTE1105" s="19"/>
      <c r="OTF1105" s="16"/>
      <c r="OTM1105" s="19"/>
      <c r="OTN1105" s="16"/>
      <c r="OTU1105" s="19"/>
      <c r="OTV1105" s="16"/>
      <c r="OUC1105" s="19"/>
      <c r="OUD1105" s="16"/>
      <c r="OUK1105" s="19"/>
      <c r="OUL1105" s="16"/>
      <c r="OUS1105" s="19"/>
      <c r="OUT1105" s="16"/>
      <c r="OVA1105" s="19"/>
      <c r="OVB1105" s="16"/>
      <c r="OVI1105" s="19"/>
      <c r="OVJ1105" s="16"/>
      <c r="OVQ1105" s="19"/>
      <c r="OVR1105" s="16"/>
      <c r="OVY1105" s="19"/>
      <c r="OVZ1105" s="16"/>
      <c r="OWG1105" s="19"/>
      <c r="OWH1105" s="16"/>
      <c r="OWO1105" s="19"/>
      <c r="OWP1105" s="16"/>
      <c r="OWW1105" s="19"/>
      <c r="OWX1105" s="16"/>
      <c r="OXE1105" s="19"/>
      <c r="OXF1105" s="16"/>
      <c r="OXM1105" s="19"/>
      <c r="OXN1105" s="16"/>
      <c r="OXU1105" s="19"/>
      <c r="OXV1105" s="16"/>
      <c r="OYC1105" s="19"/>
      <c r="OYD1105" s="16"/>
      <c r="OYK1105" s="19"/>
      <c r="OYL1105" s="16"/>
      <c r="OYS1105" s="19"/>
      <c r="OYT1105" s="16"/>
      <c r="OZA1105" s="19"/>
      <c r="OZB1105" s="16"/>
      <c r="OZI1105" s="19"/>
      <c r="OZJ1105" s="16"/>
      <c r="OZQ1105" s="19"/>
      <c r="OZR1105" s="16"/>
      <c r="OZY1105" s="19"/>
      <c r="OZZ1105" s="16"/>
      <c r="PAG1105" s="19"/>
      <c r="PAH1105" s="16"/>
      <c r="PAO1105" s="19"/>
      <c r="PAP1105" s="16"/>
      <c r="PAW1105" s="19"/>
      <c r="PAX1105" s="16"/>
      <c r="PBE1105" s="19"/>
      <c r="PBF1105" s="16"/>
      <c r="PBM1105" s="19"/>
      <c r="PBN1105" s="16"/>
      <c r="PBU1105" s="19"/>
      <c r="PBV1105" s="16"/>
      <c r="PCC1105" s="19"/>
      <c r="PCD1105" s="16"/>
      <c r="PCK1105" s="19"/>
      <c r="PCL1105" s="16"/>
      <c r="PCS1105" s="19"/>
      <c r="PCT1105" s="16"/>
      <c r="PDA1105" s="19"/>
      <c r="PDB1105" s="16"/>
      <c r="PDI1105" s="19"/>
      <c r="PDJ1105" s="16"/>
      <c r="PDQ1105" s="19"/>
      <c r="PDR1105" s="16"/>
      <c r="PDY1105" s="19"/>
      <c r="PDZ1105" s="16"/>
      <c r="PEG1105" s="19"/>
      <c r="PEH1105" s="16"/>
      <c r="PEO1105" s="19"/>
      <c r="PEP1105" s="16"/>
      <c r="PEW1105" s="19"/>
      <c r="PEX1105" s="16"/>
      <c r="PFE1105" s="19"/>
      <c r="PFF1105" s="16"/>
      <c r="PFM1105" s="19"/>
      <c r="PFN1105" s="16"/>
      <c r="PFU1105" s="19"/>
      <c r="PFV1105" s="16"/>
      <c r="PGC1105" s="19"/>
      <c r="PGD1105" s="16"/>
      <c r="PGK1105" s="19"/>
      <c r="PGL1105" s="16"/>
      <c r="PGS1105" s="19"/>
      <c r="PGT1105" s="16"/>
      <c r="PHA1105" s="19"/>
      <c r="PHB1105" s="16"/>
      <c r="PHI1105" s="19"/>
      <c r="PHJ1105" s="16"/>
      <c r="PHQ1105" s="19"/>
      <c r="PHR1105" s="16"/>
      <c r="PHY1105" s="19"/>
      <c r="PHZ1105" s="16"/>
      <c r="PIG1105" s="19"/>
      <c r="PIH1105" s="16"/>
      <c r="PIO1105" s="19"/>
      <c r="PIP1105" s="16"/>
      <c r="PIW1105" s="19"/>
      <c r="PIX1105" s="16"/>
      <c r="PJE1105" s="19"/>
      <c r="PJF1105" s="16"/>
      <c r="PJM1105" s="19"/>
      <c r="PJN1105" s="16"/>
      <c r="PJU1105" s="19"/>
      <c r="PJV1105" s="16"/>
      <c r="PKC1105" s="19"/>
      <c r="PKD1105" s="16"/>
      <c r="PKK1105" s="19"/>
      <c r="PKL1105" s="16"/>
      <c r="PKS1105" s="19"/>
      <c r="PKT1105" s="16"/>
      <c r="PLA1105" s="19"/>
      <c r="PLB1105" s="16"/>
      <c r="PLI1105" s="19"/>
      <c r="PLJ1105" s="16"/>
      <c r="PLQ1105" s="19"/>
      <c r="PLR1105" s="16"/>
      <c r="PLY1105" s="19"/>
      <c r="PLZ1105" s="16"/>
      <c r="PMG1105" s="19"/>
      <c r="PMH1105" s="16"/>
      <c r="PMO1105" s="19"/>
      <c r="PMP1105" s="16"/>
      <c r="PMW1105" s="19"/>
      <c r="PMX1105" s="16"/>
      <c r="PNE1105" s="19"/>
      <c r="PNF1105" s="16"/>
      <c r="PNM1105" s="19"/>
      <c r="PNN1105" s="16"/>
      <c r="PNU1105" s="19"/>
      <c r="PNV1105" s="16"/>
      <c r="POC1105" s="19"/>
      <c r="POD1105" s="16"/>
      <c r="POK1105" s="19"/>
      <c r="POL1105" s="16"/>
      <c r="POS1105" s="19"/>
      <c r="POT1105" s="16"/>
      <c r="PPA1105" s="19"/>
      <c r="PPB1105" s="16"/>
      <c r="PPI1105" s="19"/>
      <c r="PPJ1105" s="16"/>
      <c r="PPQ1105" s="19"/>
      <c r="PPR1105" s="16"/>
      <c r="PPY1105" s="19"/>
      <c r="PPZ1105" s="16"/>
      <c r="PQG1105" s="19"/>
      <c r="PQH1105" s="16"/>
      <c r="PQO1105" s="19"/>
      <c r="PQP1105" s="16"/>
      <c r="PQW1105" s="19"/>
      <c r="PQX1105" s="16"/>
      <c r="PRE1105" s="19"/>
      <c r="PRF1105" s="16"/>
      <c r="PRM1105" s="19"/>
      <c r="PRN1105" s="16"/>
      <c r="PRU1105" s="19"/>
      <c r="PRV1105" s="16"/>
      <c r="PSC1105" s="19"/>
      <c r="PSD1105" s="16"/>
      <c r="PSK1105" s="19"/>
      <c r="PSL1105" s="16"/>
      <c r="PSS1105" s="19"/>
      <c r="PST1105" s="16"/>
      <c r="PTA1105" s="19"/>
      <c r="PTB1105" s="16"/>
      <c r="PTI1105" s="19"/>
      <c r="PTJ1105" s="16"/>
      <c r="PTQ1105" s="19"/>
      <c r="PTR1105" s="16"/>
      <c r="PTY1105" s="19"/>
      <c r="PTZ1105" s="16"/>
      <c r="PUG1105" s="19"/>
      <c r="PUH1105" s="16"/>
      <c r="PUO1105" s="19"/>
      <c r="PUP1105" s="16"/>
      <c r="PUW1105" s="19"/>
      <c r="PUX1105" s="16"/>
      <c r="PVE1105" s="19"/>
      <c r="PVF1105" s="16"/>
      <c r="PVM1105" s="19"/>
      <c r="PVN1105" s="16"/>
      <c r="PVU1105" s="19"/>
      <c r="PVV1105" s="16"/>
      <c r="PWC1105" s="19"/>
      <c r="PWD1105" s="16"/>
      <c r="PWK1105" s="19"/>
      <c r="PWL1105" s="16"/>
      <c r="PWS1105" s="19"/>
      <c r="PWT1105" s="16"/>
      <c r="PXA1105" s="19"/>
      <c r="PXB1105" s="16"/>
      <c r="PXI1105" s="19"/>
      <c r="PXJ1105" s="16"/>
      <c r="PXQ1105" s="19"/>
      <c r="PXR1105" s="16"/>
      <c r="PXY1105" s="19"/>
      <c r="PXZ1105" s="16"/>
      <c r="PYG1105" s="19"/>
      <c r="PYH1105" s="16"/>
      <c r="PYO1105" s="19"/>
      <c r="PYP1105" s="16"/>
      <c r="PYW1105" s="19"/>
      <c r="PYX1105" s="16"/>
      <c r="PZE1105" s="19"/>
      <c r="PZF1105" s="16"/>
      <c r="PZM1105" s="19"/>
      <c r="PZN1105" s="16"/>
      <c r="PZU1105" s="19"/>
      <c r="PZV1105" s="16"/>
      <c r="QAC1105" s="19"/>
      <c r="QAD1105" s="16"/>
      <c r="QAK1105" s="19"/>
      <c r="QAL1105" s="16"/>
      <c r="QAS1105" s="19"/>
      <c r="QAT1105" s="16"/>
      <c r="QBA1105" s="19"/>
      <c r="QBB1105" s="16"/>
      <c r="QBI1105" s="19"/>
      <c r="QBJ1105" s="16"/>
      <c r="QBQ1105" s="19"/>
      <c r="QBR1105" s="16"/>
      <c r="QBY1105" s="19"/>
      <c r="QBZ1105" s="16"/>
      <c r="QCG1105" s="19"/>
      <c r="QCH1105" s="16"/>
      <c r="QCO1105" s="19"/>
      <c r="QCP1105" s="16"/>
      <c r="QCW1105" s="19"/>
      <c r="QCX1105" s="16"/>
      <c r="QDE1105" s="19"/>
      <c r="QDF1105" s="16"/>
      <c r="QDM1105" s="19"/>
      <c r="QDN1105" s="16"/>
      <c r="QDU1105" s="19"/>
      <c r="QDV1105" s="16"/>
      <c r="QEC1105" s="19"/>
      <c r="QED1105" s="16"/>
      <c r="QEK1105" s="19"/>
      <c r="QEL1105" s="16"/>
      <c r="QES1105" s="19"/>
      <c r="QET1105" s="16"/>
      <c r="QFA1105" s="19"/>
      <c r="QFB1105" s="16"/>
      <c r="QFI1105" s="19"/>
      <c r="QFJ1105" s="16"/>
      <c r="QFQ1105" s="19"/>
      <c r="QFR1105" s="16"/>
      <c r="QFY1105" s="19"/>
      <c r="QFZ1105" s="16"/>
      <c r="QGG1105" s="19"/>
      <c r="QGH1105" s="16"/>
      <c r="QGO1105" s="19"/>
      <c r="QGP1105" s="16"/>
      <c r="QGW1105" s="19"/>
      <c r="QGX1105" s="16"/>
      <c r="QHE1105" s="19"/>
      <c r="QHF1105" s="16"/>
      <c r="QHM1105" s="19"/>
      <c r="QHN1105" s="16"/>
      <c r="QHU1105" s="19"/>
      <c r="QHV1105" s="16"/>
      <c r="QIC1105" s="19"/>
      <c r="QID1105" s="16"/>
      <c r="QIK1105" s="19"/>
      <c r="QIL1105" s="16"/>
      <c r="QIS1105" s="19"/>
      <c r="QIT1105" s="16"/>
      <c r="QJA1105" s="19"/>
      <c r="QJB1105" s="16"/>
      <c r="QJI1105" s="19"/>
      <c r="QJJ1105" s="16"/>
      <c r="QJQ1105" s="19"/>
      <c r="QJR1105" s="16"/>
      <c r="QJY1105" s="19"/>
      <c r="QJZ1105" s="16"/>
      <c r="QKG1105" s="19"/>
      <c r="QKH1105" s="16"/>
      <c r="QKO1105" s="19"/>
      <c r="QKP1105" s="16"/>
      <c r="QKW1105" s="19"/>
      <c r="QKX1105" s="16"/>
      <c r="QLE1105" s="19"/>
      <c r="QLF1105" s="16"/>
      <c r="QLM1105" s="19"/>
      <c r="QLN1105" s="16"/>
      <c r="QLU1105" s="19"/>
      <c r="QLV1105" s="16"/>
      <c r="QMC1105" s="19"/>
      <c r="QMD1105" s="16"/>
      <c r="QMK1105" s="19"/>
      <c r="QML1105" s="16"/>
      <c r="QMS1105" s="19"/>
      <c r="QMT1105" s="16"/>
      <c r="QNA1105" s="19"/>
      <c r="QNB1105" s="16"/>
      <c r="QNI1105" s="19"/>
      <c r="QNJ1105" s="16"/>
      <c r="QNQ1105" s="19"/>
      <c r="QNR1105" s="16"/>
      <c r="QNY1105" s="19"/>
      <c r="QNZ1105" s="16"/>
      <c r="QOG1105" s="19"/>
      <c r="QOH1105" s="16"/>
      <c r="QOO1105" s="19"/>
      <c r="QOP1105" s="16"/>
      <c r="QOW1105" s="19"/>
      <c r="QOX1105" s="16"/>
      <c r="QPE1105" s="19"/>
      <c r="QPF1105" s="16"/>
      <c r="QPM1105" s="19"/>
      <c r="QPN1105" s="16"/>
      <c r="QPU1105" s="19"/>
      <c r="QPV1105" s="16"/>
      <c r="QQC1105" s="19"/>
      <c r="QQD1105" s="16"/>
      <c r="QQK1105" s="19"/>
      <c r="QQL1105" s="16"/>
      <c r="QQS1105" s="19"/>
      <c r="QQT1105" s="16"/>
      <c r="QRA1105" s="19"/>
      <c r="QRB1105" s="16"/>
      <c r="QRI1105" s="19"/>
      <c r="QRJ1105" s="16"/>
      <c r="QRQ1105" s="19"/>
      <c r="QRR1105" s="16"/>
      <c r="QRY1105" s="19"/>
      <c r="QRZ1105" s="16"/>
      <c r="QSG1105" s="19"/>
      <c r="QSH1105" s="16"/>
      <c r="QSO1105" s="19"/>
      <c r="QSP1105" s="16"/>
      <c r="QSW1105" s="19"/>
      <c r="QSX1105" s="16"/>
      <c r="QTE1105" s="19"/>
      <c r="QTF1105" s="16"/>
      <c r="QTM1105" s="19"/>
      <c r="QTN1105" s="16"/>
      <c r="QTU1105" s="19"/>
      <c r="QTV1105" s="16"/>
      <c r="QUC1105" s="19"/>
      <c r="QUD1105" s="16"/>
      <c r="QUK1105" s="19"/>
      <c r="QUL1105" s="16"/>
      <c r="QUS1105" s="19"/>
      <c r="QUT1105" s="16"/>
      <c r="QVA1105" s="19"/>
      <c r="QVB1105" s="16"/>
      <c r="QVI1105" s="19"/>
      <c r="QVJ1105" s="16"/>
      <c r="QVQ1105" s="19"/>
      <c r="QVR1105" s="16"/>
      <c r="QVY1105" s="19"/>
      <c r="QVZ1105" s="16"/>
      <c r="QWG1105" s="19"/>
      <c r="QWH1105" s="16"/>
      <c r="QWO1105" s="19"/>
      <c r="QWP1105" s="16"/>
      <c r="QWW1105" s="19"/>
      <c r="QWX1105" s="16"/>
      <c r="QXE1105" s="19"/>
      <c r="QXF1105" s="16"/>
      <c r="QXM1105" s="19"/>
      <c r="QXN1105" s="16"/>
      <c r="QXU1105" s="19"/>
      <c r="QXV1105" s="16"/>
      <c r="QYC1105" s="19"/>
      <c r="QYD1105" s="16"/>
      <c r="QYK1105" s="19"/>
      <c r="QYL1105" s="16"/>
      <c r="QYS1105" s="19"/>
      <c r="QYT1105" s="16"/>
      <c r="QZA1105" s="19"/>
      <c r="QZB1105" s="16"/>
      <c r="QZI1105" s="19"/>
      <c r="QZJ1105" s="16"/>
      <c r="QZQ1105" s="19"/>
      <c r="QZR1105" s="16"/>
      <c r="QZY1105" s="19"/>
      <c r="QZZ1105" s="16"/>
      <c r="RAG1105" s="19"/>
      <c r="RAH1105" s="16"/>
      <c r="RAO1105" s="19"/>
      <c r="RAP1105" s="16"/>
      <c r="RAW1105" s="19"/>
      <c r="RAX1105" s="16"/>
      <c r="RBE1105" s="19"/>
      <c r="RBF1105" s="16"/>
      <c r="RBM1105" s="19"/>
      <c r="RBN1105" s="16"/>
      <c r="RBU1105" s="19"/>
      <c r="RBV1105" s="16"/>
      <c r="RCC1105" s="19"/>
      <c r="RCD1105" s="16"/>
      <c r="RCK1105" s="19"/>
      <c r="RCL1105" s="16"/>
      <c r="RCS1105" s="19"/>
      <c r="RCT1105" s="16"/>
      <c r="RDA1105" s="19"/>
      <c r="RDB1105" s="16"/>
      <c r="RDI1105" s="19"/>
      <c r="RDJ1105" s="16"/>
      <c r="RDQ1105" s="19"/>
      <c r="RDR1105" s="16"/>
      <c r="RDY1105" s="19"/>
      <c r="RDZ1105" s="16"/>
      <c r="REG1105" s="19"/>
      <c r="REH1105" s="16"/>
      <c r="REO1105" s="19"/>
      <c r="REP1105" s="16"/>
      <c r="REW1105" s="19"/>
      <c r="REX1105" s="16"/>
      <c r="RFE1105" s="19"/>
      <c r="RFF1105" s="16"/>
      <c r="RFM1105" s="19"/>
      <c r="RFN1105" s="16"/>
      <c r="RFU1105" s="19"/>
      <c r="RFV1105" s="16"/>
      <c r="RGC1105" s="19"/>
      <c r="RGD1105" s="16"/>
      <c r="RGK1105" s="19"/>
      <c r="RGL1105" s="16"/>
      <c r="RGS1105" s="19"/>
      <c r="RGT1105" s="16"/>
      <c r="RHA1105" s="19"/>
      <c r="RHB1105" s="16"/>
      <c r="RHI1105" s="19"/>
      <c r="RHJ1105" s="16"/>
      <c r="RHQ1105" s="19"/>
      <c r="RHR1105" s="16"/>
      <c r="RHY1105" s="19"/>
      <c r="RHZ1105" s="16"/>
      <c r="RIG1105" s="19"/>
      <c r="RIH1105" s="16"/>
      <c r="RIO1105" s="19"/>
      <c r="RIP1105" s="16"/>
      <c r="RIW1105" s="19"/>
      <c r="RIX1105" s="16"/>
      <c r="RJE1105" s="19"/>
      <c r="RJF1105" s="16"/>
      <c r="RJM1105" s="19"/>
      <c r="RJN1105" s="16"/>
      <c r="RJU1105" s="19"/>
      <c r="RJV1105" s="16"/>
      <c r="RKC1105" s="19"/>
      <c r="RKD1105" s="16"/>
      <c r="RKK1105" s="19"/>
      <c r="RKL1105" s="16"/>
      <c r="RKS1105" s="19"/>
      <c r="RKT1105" s="16"/>
      <c r="RLA1105" s="19"/>
      <c r="RLB1105" s="16"/>
      <c r="RLI1105" s="19"/>
      <c r="RLJ1105" s="16"/>
      <c r="RLQ1105" s="19"/>
      <c r="RLR1105" s="16"/>
      <c r="RLY1105" s="19"/>
      <c r="RLZ1105" s="16"/>
      <c r="RMG1105" s="19"/>
      <c r="RMH1105" s="16"/>
      <c r="RMO1105" s="19"/>
      <c r="RMP1105" s="16"/>
      <c r="RMW1105" s="19"/>
      <c r="RMX1105" s="16"/>
      <c r="RNE1105" s="19"/>
      <c r="RNF1105" s="16"/>
      <c r="RNM1105" s="19"/>
      <c r="RNN1105" s="16"/>
      <c r="RNU1105" s="19"/>
      <c r="RNV1105" s="16"/>
      <c r="ROC1105" s="19"/>
      <c r="ROD1105" s="16"/>
      <c r="ROK1105" s="19"/>
      <c r="ROL1105" s="16"/>
      <c r="ROS1105" s="19"/>
      <c r="ROT1105" s="16"/>
      <c r="RPA1105" s="19"/>
      <c r="RPB1105" s="16"/>
      <c r="RPI1105" s="19"/>
      <c r="RPJ1105" s="16"/>
      <c r="RPQ1105" s="19"/>
      <c r="RPR1105" s="16"/>
      <c r="RPY1105" s="19"/>
      <c r="RPZ1105" s="16"/>
      <c r="RQG1105" s="19"/>
      <c r="RQH1105" s="16"/>
      <c r="RQO1105" s="19"/>
      <c r="RQP1105" s="16"/>
      <c r="RQW1105" s="19"/>
      <c r="RQX1105" s="16"/>
      <c r="RRE1105" s="19"/>
      <c r="RRF1105" s="16"/>
      <c r="RRM1105" s="19"/>
      <c r="RRN1105" s="16"/>
      <c r="RRU1105" s="19"/>
      <c r="RRV1105" s="16"/>
      <c r="RSC1105" s="19"/>
      <c r="RSD1105" s="16"/>
      <c r="RSK1105" s="19"/>
      <c r="RSL1105" s="16"/>
      <c r="RSS1105" s="19"/>
      <c r="RST1105" s="16"/>
      <c r="RTA1105" s="19"/>
      <c r="RTB1105" s="16"/>
      <c r="RTI1105" s="19"/>
      <c r="RTJ1105" s="16"/>
      <c r="RTQ1105" s="19"/>
      <c r="RTR1105" s="16"/>
      <c r="RTY1105" s="19"/>
      <c r="RTZ1105" s="16"/>
      <c r="RUG1105" s="19"/>
      <c r="RUH1105" s="16"/>
      <c r="RUO1105" s="19"/>
      <c r="RUP1105" s="16"/>
      <c r="RUW1105" s="19"/>
      <c r="RUX1105" s="16"/>
      <c r="RVE1105" s="19"/>
      <c r="RVF1105" s="16"/>
      <c r="RVM1105" s="19"/>
      <c r="RVN1105" s="16"/>
      <c r="RVU1105" s="19"/>
      <c r="RVV1105" s="16"/>
      <c r="RWC1105" s="19"/>
      <c r="RWD1105" s="16"/>
      <c r="RWK1105" s="19"/>
      <c r="RWL1105" s="16"/>
      <c r="RWS1105" s="19"/>
      <c r="RWT1105" s="16"/>
      <c r="RXA1105" s="19"/>
      <c r="RXB1105" s="16"/>
      <c r="RXI1105" s="19"/>
      <c r="RXJ1105" s="16"/>
      <c r="RXQ1105" s="19"/>
      <c r="RXR1105" s="16"/>
      <c r="RXY1105" s="19"/>
      <c r="RXZ1105" s="16"/>
      <c r="RYG1105" s="19"/>
      <c r="RYH1105" s="16"/>
      <c r="RYO1105" s="19"/>
      <c r="RYP1105" s="16"/>
      <c r="RYW1105" s="19"/>
      <c r="RYX1105" s="16"/>
      <c r="RZE1105" s="19"/>
      <c r="RZF1105" s="16"/>
      <c r="RZM1105" s="19"/>
      <c r="RZN1105" s="16"/>
      <c r="RZU1105" s="19"/>
      <c r="RZV1105" s="16"/>
      <c r="SAC1105" s="19"/>
      <c r="SAD1105" s="16"/>
      <c r="SAK1105" s="19"/>
      <c r="SAL1105" s="16"/>
      <c r="SAS1105" s="19"/>
      <c r="SAT1105" s="16"/>
      <c r="SBA1105" s="19"/>
      <c r="SBB1105" s="16"/>
      <c r="SBI1105" s="19"/>
      <c r="SBJ1105" s="16"/>
      <c r="SBQ1105" s="19"/>
      <c r="SBR1105" s="16"/>
      <c r="SBY1105" s="19"/>
      <c r="SBZ1105" s="16"/>
      <c r="SCG1105" s="19"/>
      <c r="SCH1105" s="16"/>
      <c r="SCO1105" s="19"/>
      <c r="SCP1105" s="16"/>
      <c r="SCW1105" s="19"/>
      <c r="SCX1105" s="16"/>
      <c r="SDE1105" s="19"/>
      <c r="SDF1105" s="16"/>
      <c r="SDM1105" s="19"/>
      <c r="SDN1105" s="16"/>
      <c r="SDU1105" s="19"/>
      <c r="SDV1105" s="16"/>
      <c r="SEC1105" s="19"/>
      <c r="SED1105" s="16"/>
      <c r="SEK1105" s="19"/>
      <c r="SEL1105" s="16"/>
      <c r="SES1105" s="19"/>
      <c r="SET1105" s="16"/>
      <c r="SFA1105" s="19"/>
      <c r="SFB1105" s="16"/>
      <c r="SFI1105" s="19"/>
      <c r="SFJ1105" s="16"/>
      <c r="SFQ1105" s="19"/>
      <c r="SFR1105" s="16"/>
      <c r="SFY1105" s="19"/>
      <c r="SFZ1105" s="16"/>
      <c r="SGG1105" s="19"/>
      <c r="SGH1105" s="16"/>
      <c r="SGO1105" s="19"/>
      <c r="SGP1105" s="16"/>
      <c r="SGW1105" s="19"/>
      <c r="SGX1105" s="16"/>
      <c r="SHE1105" s="19"/>
      <c r="SHF1105" s="16"/>
      <c r="SHM1105" s="19"/>
      <c r="SHN1105" s="16"/>
      <c r="SHU1105" s="19"/>
      <c r="SHV1105" s="16"/>
      <c r="SIC1105" s="19"/>
      <c r="SID1105" s="16"/>
      <c r="SIK1105" s="19"/>
      <c r="SIL1105" s="16"/>
      <c r="SIS1105" s="19"/>
      <c r="SIT1105" s="16"/>
      <c r="SJA1105" s="19"/>
      <c r="SJB1105" s="16"/>
      <c r="SJI1105" s="19"/>
      <c r="SJJ1105" s="16"/>
      <c r="SJQ1105" s="19"/>
      <c r="SJR1105" s="16"/>
      <c r="SJY1105" s="19"/>
      <c r="SJZ1105" s="16"/>
      <c r="SKG1105" s="19"/>
      <c r="SKH1105" s="16"/>
      <c r="SKO1105" s="19"/>
      <c r="SKP1105" s="16"/>
      <c r="SKW1105" s="19"/>
      <c r="SKX1105" s="16"/>
      <c r="SLE1105" s="19"/>
      <c r="SLF1105" s="16"/>
      <c r="SLM1105" s="19"/>
      <c r="SLN1105" s="16"/>
      <c r="SLU1105" s="19"/>
      <c r="SLV1105" s="16"/>
      <c r="SMC1105" s="19"/>
      <c r="SMD1105" s="16"/>
      <c r="SMK1105" s="19"/>
      <c r="SML1105" s="16"/>
      <c r="SMS1105" s="19"/>
      <c r="SMT1105" s="16"/>
      <c r="SNA1105" s="19"/>
      <c r="SNB1105" s="16"/>
      <c r="SNI1105" s="19"/>
      <c r="SNJ1105" s="16"/>
      <c r="SNQ1105" s="19"/>
      <c r="SNR1105" s="16"/>
      <c r="SNY1105" s="19"/>
      <c r="SNZ1105" s="16"/>
      <c r="SOG1105" s="19"/>
      <c r="SOH1105" s="16"/>
      <c r="SOO1105" s="19"/>
      <c r="SOP1105" s="16"/>
      <c r="SOW1105" s="19"/>
      <c r="SOX1105" s="16"/>
      <c r="SPE1105" s="19"/>
      <c r="SPF1105" s="16"/>
      <c r="SPM1105" s="19"/>
      <c r="SPN1105" s="16"/>
      <c r="SPU1105" s="19"/>
      <c r="SPV1105" s="16"/>
      <c r="SQC1105" s="19"/>
      <c r="SQD1105" s="16"/>
      <c r="SQK1105" s="19"/>
      <c r="SQL1105" s="16"/>
      <c r="SQS1105" s="19"/>
      <c r="SQT1105" s="16"/>
      <c r="SRA1105" s="19"/>
      <c r="SRB1105" s="16"/>
      <c r="SRI1105" s="19"/>
      <c r="SRJ1105" s="16"/>
      <c r="SRQ1105" s="19"/>
      <c r="SRR1105" s="16"/>
      <c r="SRY1105" s="19"/>
      <c r="SRZ1105" s="16"/>
      <c r="SSG1105" s="19"/>
      <c r="SSH1105" s="16"/>
      <c r="SSO1105" s="19"/>
      <c r="SSP1105" s="16"/>
      <c r="SSW1105" s="19"/>
      <c r="SSX1105" s="16"/>
      <c r="STE1105" s="19"/>
      <c r="STF1105" s="16"/>
      <c r="STM1105" s="19"/>
      <c r="STN1105" s="16"/>
      <c r="STU1105" s="19"/>
      <c r="STV1105" s="16"/>
      <c r="SUC1105" s="19"/>
      <c r="SUD1105" s="16"/>
      <c r="SUK1105" s="19"/>
      <c r="SUL1105" s="16"/>
      <c r="SUS1105" s="19"/>
      <c r="SUT1105" s="16"/>
      <c r="SVA1105" s="19"/>
      <c r="SVB1105" s="16"/>
      <c r="SVI1105" s="19"/>
      <c r="SVJ1105" s="16"/>
      <c r="SVQ1105" s="19"/>
      <c r="SVR1105" s="16"/>
      <c r="SVY1105" s="19"/>
      <c r="SVZ1105" s="16"/>
      <c r="SWG1105" s="19"/>
      <c r="SWH1105" s="16"/>
      <c r="SWO1105" s="19"/>
      <c r="SWP1105" s="16"/>
      <c r="SWW1105" s="19"/>
      <c r="SWX1105" s="16"/>
      <c r="SXE1105" s="19"/>
      <c r="SXF1105" s="16"/>
      <c r="SXM1105" s="19"/>
      <c r="SXN1105" s="16"/>
      <c r="SXU1105" s="19"/>
      <c r="SXV1105" s="16"/>
      <c r="SYC1105" s="19"/>
      <c r="SYD1105" s="16"/>
      <c r="SYK1105" s="19"/>
      <c r="SYL1105" s="16"/>
      <c r="SYS1105" s="19"/>
      <c r="SYT1105" s="16"/>
      <c r="SZA1105" s="19"/>
      <c r="SZB1105" s="16"/>
      <c r="SZI1105" s="19"/>
      <c r="SZJ1105" s="16"/>
      <c r="SZQ1105" s="19"/>
      <c r="SZR1105" s="16"/>
      <c r="SZY1105" s="19"/>
      <c r="SZZ1105" s="16"/>
      <c r="TAG1105" s="19"/>
      <c r="TAH1105" s="16"/>
      <c r="TAO1105" s="19"/>
      <c r="TAP1105" s="16"/>
      <c r="TAW1105" s="19"/>
      <c r="TAX1105" s="16"/>
      <c r="TBE1105" s="19"/>
      <c r="TBF1105" s="16"/>
      <c r="TBM1105" s="19"/>
      <c r="TBN1105" s="16"/>
      <c r="TBU1105" s="19"/>
      <c r="TBV1105" s="16"/>
      <c r="TCC1105" s="19"/>
      <c r="TCD1105" s="16"/>
      <c r="TCK1105" s="19"/>
      <c r="TCL1105" s="16"/>
      <c r="TCS1105" s="19"/>
      <c r="TCT1105" s="16"/>
      <c r="TDA1105" s="19"/>
      <c r="TDB1105" s="16"/>
      <c r="TDI1105" s="19"/>
      <c r="TDJ1105" s="16"/>
      <c r="TDQ1105" s="19"/>
      <c r="TDR1105" s="16"/>
      <c r="TDY1105" s="19"/>
      <c r="TDZ1105" s="16"/>
      <c r="TEG1105" s="19"/>
      <c r="TEH1105" s="16"/>
      <c r="TEO1105" s="19"/>
      <c r="TEP1105" s="16"/>
      <c r="TEW1105" s="19"/>
      <c r="TEX1105" s="16"/>
      <c r="TFE1105" s="19"/>
      <c r="TFF1105" s="16"/>
      <c r="TFM1105" s="19"/>
      <c r="TFN1105" s="16"/>
      <c r="TFU1105" s="19"/>
      <c r="TFV1105" s="16"/>
      <c r="TGC1105" s="19"/>
      <c r="TGD1105" s="16"/>
      <c r="TGK1105" s="19"/>
      <c r="TGL1105" s="16"/>
      <c r="TGS1105" s="19"/>
      <c r="TGT1105" s="16"/>
      <c r="THA1105" s="19"/>
      <c r="THB1105" s="16"/>
      <c r="THI1105" s="19"/>
      <c r="THJ1105" s="16"/>
      <c r="THQ1105" s="19"/>
      <c r="THR1105" s="16"/>
      <c r="THY1105" s="19"/>
      <c r="THZ1105" s="16"/>
      <c r="TIG1105" s="19"/>
      <c r="TIH1105" s="16"/>
      <c r="TIO1105" s="19"/>
      <c r="TIP1105" s="16"/>
      <c r="TIW1105" s="19"/>
      <c r="TIX1105" s="16"/>
      <c r="TJE1105" s="19"/>
      <c r="TJF1105" s="16"/>
      <c r="TJM1105" s="19"/>
      <c r="TJN1105" s="16"/>
      <c r="TJU1105" s="19"/>
      <c r="TJV1105" s="16"/>
      <c r="TKC1105" s="19"/>
      <c r="TKD1105" s="16"/>
      <c r="TKK1105" s="19"/>
      <c r="TKL1105" s="16"/>
      <c r="TKS1105" s="19"/>
      <c r="TKT1105" s="16"/>
      <c r="TLA1105" s="19"/>
      <c r="TLB1105" s="16"/>
      <c r="TLI1105" s="19"/>
      <c r="TLJ1105" s="16"/>
      <c r="TLQ1105" s="19"/>
      <c r="TLR1105" s="16"/>
      <c r="TLY1105" s="19"/>
      <c r="TLZ1105" s="16"/>
      <c r="TMG1105" s="19"/>
      <c r="TMH1105" s="16"/>
      <c r="TMO1105" s="19"/>
      <c r="TMP1105" s="16"/>
      <c r="TMW1105" s="19"/>
      <c r="TMX1105" s="16"/>
      <c r="TNE1105" s="19"/>
      <c r="TNF1105" s="16"/>
      <c r="TNM1105" s="19"/>
      <c r="TNN1105" s="16"/>
      <c r="TNU1105" s="19"/>
      <c r="TNV1105" s="16"/>
      <c r="TOC1105" s="19"/>
      <c r="TOD1105" s="16"/>
      <c r="TOK1105" s="19"/>
      <c r="TOL1105" s="16"/>
      <c r="TOS1105" s="19"/>
      <c r="TOT1105" s="16"/>
      <c r="TPA1105" s="19"/>
      <c r="TPB1105" s="16"/>
      <c r="TPI1105" s="19"/>
      <c r="TPJ1105" s="16"/>
      <c r="TPQ1105" s="19"/>
      <c r="TPR1105" s="16"/>
      <c r="TPY1105" s="19"/>
      <c r="TPZ1105" s="16"/>
      <c r="TQG1105" s="19"/>
      <c r="TQH1105" s="16"/>
      <c r="TQO1105" s="19"/>
      <c r="TQP1105" s="16"/>
      <c r="TQW1105" s="19"/>
      <c r="TQX1105" s="16"/>
      <c r="TRE1105" s="19"/>
      <c r="TRF1105" s="16"/>
      <c r="TRM1105" s="19"/>
      <c r="TRN1105" s="16"/>
      <c r="TRU1105" s="19"/>
      <c r="TRV1105" s="16"/>
      <c r="TSC1105" s="19"/>
      <c r="TSD1105" s="16"/>
      <c r="TSK1105" s="19"/>
      <c r="TSL1105" s="16"/>
      <c r="TSS1105" s="19"/>
      <c r="TST1105" s="16"/>
      <c r="TTA1105" s="19"/>
      <c r="TTB1105" s="16"/>
      <c r="TTI1105" s="19"/>
      <c r="TTJ1105" s="16"/>
      <c r="TTQ1105" s="19"/>
      <c r="TTR1105" s="16"/>
      <c r="TTY1105" s="19"/>
      <c r="TTZ1105" s="16"/>
      <c r="TUG1105" s="19"/>
      <c r="TUH1105" s="16"/>
      <c r="TUO1105" s="19"/>
      <c r="TUP1105" s="16"/>
      <c r="TUW1105" s="19"/>
      <c r="TUX1105" s="16"/>
      <c r="TVE1105" s="19"/>
      <c r="TVF1105" s="16"/>
      <c r="TVM1105" s="19"/>
      <c r="TVN1105" s="16"/>
      <c r="TVU1105" s="19"/>
      <c r="TVV1105" s="16"/>
      <c r="TWC1105" s="19"/>
      <c r="TWD1105" s="16"/>
      <c r="TWK1105" s="19"/>
      <c r="TWL1105" s="16"/>
      <c r="TWS1105" s="19"/>
      <c r="TWT1105" s="16"/>
      <c r="TXA1105" s="19"/>
      <c r="TXB1105" s="16"/>
      <c r="TXI1105" s="19"/>
      <c r="TXJ1105" s="16"/>
      <c r="TXQ1105" s="19"/>
      <c r="TXR1105" s="16"/>
      <c r="TXY1105" s="19"/>
      <c r="TXZ1105" s="16"/>
      <c r="TYG1105" s="19"/>
      <c r="TYH1105" s="16"/>
      <c r="TYO1105" s="19"/>
      <c r="TYP1105" s="16"/>
      <c r="TYW1105" s="19"/>
      <c r="TYX1105" s="16"/>
      <c r="TZE1105" s="19"/>
      <c r="TZF1105" s="16"/>
      <c r="TZM1105" s="19"/>
      <c r="TZN1105" s="16"/>
      <c r="TZU1105" s="19"/>
      <c r="TZV1105" s="16"/>
      <c r="UAC1105" s="19"/>
      <c r="UAD1105" s="16"/>
      <c r="UAK1105" s="19"/>
      <c r="UAL1105" s="16"/>
      <c r="UAS1105" s="19"/>
      <c r="UAT1105" s="16"/>
      <c r="UBA1105" s="19"/>
      <c r="UBB1105" s="16"/>
      <c r="UBI1105" s="19"/>
      <c r="UBJ1105" s="16"/>
      <c r="UBQ1105" s="19"/>
      <c r="UBR1105" s="16"/>
      <c r="UBY1105" s="19"/>
      <c r="UBZ1105" s="16"/>
      <c r="UCG1105" s="19"/>
      <c r="UCH1105" s="16"/>
      <c r="UCO1105" s="19"/>
      <c r="UCP1105" s="16"/>
      <c r="UCW1105" s="19"/>
      <c r="UCX1105" s="16"/>
      <c r="UDE1105" s="19"/>
      <c r="UDF1105" s="16"/>
      <c r="UDM1105" s="19"/>
      <c r="UDN1105" s="16"/>
      <c r="UDU1105" s="19"/>
      <c r="UDV1105" s="16"/>
      <c r="UEC1105" s="19"/>
      <c r="UED1105" s="16"/>
      <c r="UEK1105" s="19"/>
      <c r="UEL1105" s="16"/>
      <c r="UES1105" s="19"/>
      <c r="UET1105" s="16"/>
      <c r="UFA1105" s="19"/>
      <c r="UFB1105" s="16"/>
      <c r="UFI1105" s="19"/>
      <c r="UFJ1105" s="16"/>
      <c r="UFQ1105" s="19"/>
      <c r="UFR1105" s="16"/>
      <c r="UFY1105" s="19"/>
      <c r="UFZ1105" s="16"/>
      <c r="UGG1105" s="19"/>
      <c r="UGH1105" s="16"/>
      <c r="UGO1105" s="19"/>
      <c r="UGP1105" s="16"/>
      <c r="UGW1105" s="19"/>
      <c r="UGX1105" s="16"/>
      <c r="UHE1105" s="19"/>
      <c r="UHF1105" s="16"/>
      <c r="UHM1105" s="19"/>
      <c r="UHN1105" s="16"/>
      <c r="UHU1105" s="19"/>
      <c r="UHV1105" s="16"/>
      <c r="UIC1105" s="19"/>
      <c r="UID1105" s="16"/>
      <c r="UIK1105" s="19"/>
      <c r="UIL1105" s="16"/>
      <c r="UIS1105" s="19"/>
      <c r="UIT1105" s="16"/>
      <c r="UJA1105" s="19"/>
      <c r="UJB1105" s="16"/>
      <c r="UJI1105" s="19"/>
      <c r="UJJ1105" s="16"/>
      <c r="UJQ1105" s="19"/>
      <c r="UJR1105" s="16"/>
      <c r="UJY1105" s="19"/>
      <c r="UJZ1105" s="16"/>
      <c r="UKG1105" s="19"/>
      <c r="UKH1105" s="16"/>
      <c r="UKO1105" s="19"/>
      <c r="UKP1105" s="16"/>
      <c r="UKW1105" s="19"/>
      <c r="UKX1105" s="16"/>
      <c r="ULE1105" s="19"/>
      <c r="ULF1105" s="16"/>
      <c r="ULM1105" s="19"/>
      <c r="ULN1105" s="16"/>
      <c r="ULU1105" s="19"/>
      <c r="ULV1105" s="16"/>
      <c r="UMC1105" s="19"/>
      <c r="UMD1105" s="16"/>
      <c r="UMK1105" s="19"/>
      <c r="UML1105" s="16"/>
      <c r="UMS1105" s="19"/>
      <c r="UMT1105" s="16"/>
      <c r="UNA1105" s="19"/>
      <c r="UNB1105" s="16"/>
      <c r="UNI1105" s="19"/>
      <c r="UNJ1105" s="16"/>
      <c r="UNQ1105" s="19"/>
      <c r="UNR1105" s="16"/>
      <c r="UNY1105" s="19"/>
      <c r="UNZ1105" s="16"/>
      <c r="UOG1105" s="19"/>
      <c r="UOH1105" s="16"/>
      <c r="UOO1105" s="19"/>
      <c r="UOP1105" s="16"/>
      <c r="UOW1105" s="19"/>
      <c r="UOX1105" s="16"/>
      <c r="UPE1105" s="19"/>
      <c r="UPF1105" s="16"/>
      <c r="UPM1105" s="19"/>
      <c r="UPN1105" s="16"/>
      <c r="UPU1105" s="19"/>
      <c r="UPV1105" s="16"/>
      <c r="UQC1105" s="19"/>
      <c r="UQD1105" s="16"/>
      <c r="UQK1105" s="19"/>
      <c r="UQL1105" s="16"/>
      <c r="UQS1105" s="19"/>
      <c r="UQT1105" s="16"/>
      <c r="URA1105" s="19"/>
      <c r="URB1105" s="16"/>
      <c r="URI1105" s="19"/>
      <c r="URJ1105" s="16"/>
      <c r="URQ1105" s="19"/>
      <c r="URR1105" s="16"/>
      <c r="URY1105" s="19"/>
      <c r="URZ1105" s="16"/>
      <c r="USG1105" s="19"/>
      <c r="USH1105" s="16"/>
      <c r="USO1105" s="19"/>
      <c r="USP1105" s="16"/>
      <c r="USW1105" s="19"/>
      <c r="USX1105" s="16"/>
      <c r="UTE1105" s="19"/>
      <c r="UTF1105" s="16"/>
      <c r="UTM1105" s="19"/>
      <c r="UTN1105" s="16"/>
      <c r="UTU1105" s="19"/>
      <c r="UTV1105" s="16"/>
      <c r="UUC1105" s="19"/>
      <c r="UUD1105" s="16"/>
      <c r="UUK1105" s="19"/>
      <c r="UUL1105" s="16"/>
      <c r="UUS1105" s="19"/>
      <c r="UUT1105" s="16"/>
      <c r="UVA1105" s="19"/>
      <c r="UVB1105" s="16"/>
      <c r="UVI1105" s="19"/>
      <c r="UVJ1105" s="16"/>
      <c r="UVQ1105" s="19"/>
      <c r="UVR1105" s="16"/>
      <c r="UVY1105" s="19"/>
      <c r="UVZ1105" s="16"/>
      <c r="UWG1105" s="19"/>
      <c r="UWH1105" s="16"/>
      <c r="UWO1105" s="19"/>
      <c r="UWP1105" s="16"/>
      <c r="UWW1105" s="19"/>
      <c r="UWX1105" s="16"/>
      <c r="UXE1105" s="19"/>
      <c r="UXF1105" s="16"/>
      <c r="UXM1105" s="19"/>
      <c r="UXN1105" s="16"/>
      <c r="UXU1105" s="19"/>
      <c r="UXV1105" s="16"/>
      <c r="UYC1105" s="19"/>
      <c r="UYD1105" s="16"/>
      <c r="UYK1105" s="19"/>
      <c r="UYL1105" s="16"/>
      <c r="UYS1105" s="19"/>
      <c r="UYT1105" s="16"/>
      <c r="UZA1105" s="19"/>
      <c r="UZB1105" s="16"/>
      <c r="UZI1105" s="19"/>
      <c r="UZJ1105" s="16"/>
      <c r="UZQ1105" s="19"/>
      <c r="UZR1105" s="16"/>
      <c r="UZY1105" s="19"/>
      <c r="UZZ1105" s="16"/>
      <c r="VAG1105" s="19"/>
      <c r="VAH1105" s="16"/>
      <c r="VAO1105" s="19"/>
      <c r="VAP1105" s="16"/>
      <c r="VAW1105" s="19"/>
      <c r="VAX1105" s="16"/>
      <c r="VBE1105" s="19"/>
      <c r="VBF1105" s="16"/>
      <c r="VBM1105" s="19"/>
      <c r="VBN1105" s="16"/>
      <c r="VBU1105" s="19"/>
      <c r="VBV1105" s="16"/>
      <c r="VCC1105" s="19"/>
      <c r="VCD1105" s="16"/>
      <c r="VCK1105" s="19"/>
      <c r="VCL1105" s="16"/>
      <c r="VCS1105" s="19"/>
      <c r="VCT1105" s="16"/>
      <c r="VDA1105" s="19"/>
      <c r="VDB1105" s="16"/>
      <c r="VDI1105" s="19"/>
      <c r="VDJ1105" s="16"/>
      <c r="VDQ1105" s="19"/>
      <c r="VDR1105" s="16"/>
      <c r="VDY1105" s="19"/>
      <c r="VDZ1105" s="16"/>
      <c r="VEG1105" s="19"/>
      <c r="VEH1105" s="16"/>
      <c r="VEO1105" s="19"/>
      <c r="VEP1105" s="16"/>
      <c r="VEW1105" s="19"/>
      <c r="VEX1105" s="16"/>
      <c r="VFE1105" s="19"/>
      <c r="VFF1105" s="16"/>
      <c r="VFM1105" s="19"/>
      <c r="VFN1105" s="16"/>
      <c r="VFU1105" s="19"/>
      <c r="VFV1105" s="16"/>
      <c r="VGC1105" s="19"/>
      <c r="VGD1105" s="16"/>
      <c r="VGK1105" s="19"/>
      <c r="VGL1105" s="16"/>
      <c r="VGS1105" s="19"/>
      <c r="VGT1105" s="16"/>
      <c r="VHA1105" s="19"/>
      <c r="VHB1105" s="16"/>
      <c r="VHI1105" s="19"/>
      <c r="VHJ1105" s="16"/>
      <c r="VHQ1105" s="19"/>
      <c r="VHR1105" s="16"/>
      <c r="VHY1105" s="19"/>
      <c r="VHZ1105" s="16"/>
      <c r="VIG1105" s="19"/>
      <c r="VIH1105" s="16"/>
      <c r="VIO1105" s="19"/>
      <c r="VIP1105" s="16"/>
      <c r="VIW1105" s="19"/>
      <c r="VIX1105" s="16"/>
      <c r="VJE1105" s="19"/>
      <c r="VJF1105" s="16"/>
      <c r="VJM1105" s="19"/>
      <c r="VJN1105" s="16"/>
      <c r="VJU1105" s="19"/>
      <c r="VJV1105" s="16"/>
      <c r="VKC1105" s="19"/>
      <c r="VKD1105" s="16"/>
      <c r="VKK1105" s="19"/>
      <c r="VKL1105" s="16"/>
      <c r="VKS1105" s="19"/>
      <c r="VKT1105" s="16"/>
      <c r="VLA1105" s="19"/>
      <c r="VLB1105" s="16"/>
      <c r="VLI1105" s="19"/>
      <c r="VLJ1105" s="16"/>
      <c r="VLQ1105" s="19"/>
      <c r="VLR1105" s="16"/>
      <c r="VLY1105" s="19"/>
      <c r="VLZ1105" s="16"/>
      <c r="VMG1105" s="19"/>
      <c r="VMH1105" s="16"/>
      <c r="VMO1105" s="19"/>
      <c r="VMP1105" s="16"/>
      <c r="VMW1105" s="19"/>
      <c r="VMX1105" s="16"/>
      <c r="VNE1105" s="19"/>
      <c r="VNF1105" s="16"/>
      <c r="VNM1105" s="19"/>
      <c r="VNN1105" s="16"/>
      <c r="VNU1105" s="19"/>
      <c r="VNV1105" s="16"/>
      <c r="VOC1105" s="19"/>
      <c r="VOD1105" s="16"/>
      <c r="VOK1105" s="19"/>
      <c r="VOL1105" s="16"/>
      <c r="VOS1105" s="19"/>
      <c r="VOT1105" s="16"/>
      <c r="VPA1105" s="19"/>
      <c r="VPB1105" s="16"/>
      <c r="VPI1105" s="19"/>
      <c r="VPJ1105" s="16"/>
      <c r="VPQ1105" s="19"/>
      <c r="VPR1105" s="16"/>
      <c r="VPY1105" s="19"/>
      <c r="VPZ1105" s="16"/>
      <c r="VQG1105" s="19"/>
      <c r="VQH1105" s="16"/>
      <c r="VQO1105" s="19"/>
      <c r="VQP1105" s="16"/>
      <c r="VQW1105" s="19"/>
      <c r="VQX1105" s="16"/>
      <c r="VRE1105" s="19"/>
      <c r="VRF1105" s="16"/>
      <c r="VRM1105" s="19"/>
      <c r="VRN1105" s="16"/>
      <c r="VRU1105" s="19"/>
      <c r="VRV1105" s="16"/>
      <c r="VSC1105" s="19"/>
      <c r="VSD1105" s="16"/>
      <c r="VSK1105" s="19"/>
      <c r="VSL1105" s="16"/>
      <c r="VSS1105" s="19"/>
      <c r="VST1105" s="16"/>
      <c r="VTA1105" s="19"/>
      <c r="VTB1105" s="16"/>
      <c r="VTI1105" s="19"/>
      <c r="VTJ1105" s="16"/>
      <c r="VTQ1105" s="19"/>
      <c r="VTR1105" s="16"/>
      <c r="VTY1105" s="19"/>
      <c r="VTZ1105" s="16"/>
      <c r="VUG1105" s="19"/>
      <c r="VUH1105" s="16"/>
      <c r="VUO1105" s="19"/>
      <c r="VUP1105" s="16"/>
      <c r="VUW1105" s="19"/>
      <c r="VUX1105" s="16"/>
      <c r="VVE1105" s="19"/>
      <c r="VVF1105" s="16"/>
      <c r="VVM1105" s="19"/>
      <c r="VVN1105" s="16"/>
      <c r="VVU1105" s="19"/>
      <c r="VVV1105" s="16"/>
      <c r="VWC1105" s="19"/>
      <c r="VWD1105" s="16"/>
      <c r="VWK1105" s="19"/>
      <c r="VWL1105" s="16"/>
      <c r="VWS1105" s="19"/>
      <c r="VWT1105" s="16"/>
      <c r="VXA1105" s="19"/>
      <c r="VXB1105" s="16"/>
      <c r="VXI1105" s="19"/>
      <c r="VXJ1105" s="16"/>
      <c r="VXQ1105" s="19"/>
      <c r="VXR1105" s="16"/>
      <c r="VXY1105" s="19"/>
      <c r="VXZ1105" s="16"/>
      <c r="VYG1105" s="19"/>
      <c r="VYH1105" s="16"/>
      <c r="VYO1105" s="19"/>
      <c r="VYP1105" s="16"/>
      <c r="VYW1105" s="19"/>
      <c r="VYX1105" s="16"/>
      <c r="VZE1105" s="19"/>
      <c r="VZF1105" s="16"/>
      <c r="VZM1105" s="19"/>
      <c r="VZN1105" s="16"/>
      <c r="VZU1105" s="19"/>
      <c r="VZV1105" s="16"/>
      <c r="WAC1105" s="19"/>
      <c r="WAD1105" s="16"/>
      <c r="WAK1105" s="19"/>
      <c r="WAL1105" s="16"/>
      <c r="WAS1105" s="19"/>
      <c r="WAT1105" s="16"/>
      <c r="WBA1105" s="19"/>
      <c r="WBB1105" s="16"/>
      <c r="WBI1105" s="19"/>
      <c r="WBJ1105" s="16"/>
      <c r="WBQ1105" s="19"/>
      <c r="WBR1105" s="16"/>
      <c r="WBY1105" s="19"/>
      <c r="WBZ1105" s="16"/>
      <c r="WCG1105" s="19"/>
      <c r="WCH1105" s="16"/>
      <c r="WCO1105" s="19"/>
      <c r="WCP1105" s="16"/>
      <c r="WCW1105" s="19"/>
      <c r="WCX1105" s="16"/>
      <c r="WDE1105" s="19"/>
      <c r="WDF1105" s="16"/>
      <c r="WDM1105" s="19"/>
      <c r="WDN1105" s="16"/>
      <c r="WDU1105" s="19"/>
      <c r="WDV1105" s="16"/>
      <c r="WEC1105" s="19"/>
      <c r="WED1105" s="16"/>
      <c r="WEK1105" s="19"/>
      <c r="WEL1105" s="16"/>
      <c r="WES1105" s="19"/>
      <c r="WET1105" s="16"/>
      <c r="WFA1105" s="19"/>
      <c r="WFB1105" s="16"/>
      <c r="WFI1105" s="19"/>
      <c r="WFJ1105" s="16"/>
      <c r="WFQ1105" s="19"/>
      <c r="WFR1105" s="16"/>
      <c r="WFY1105" s="19"/>
      <c r="WFZ1105" s="16"/>
      <c r="WGG1105" s="19"/>
      <c r="WGH1105" s="16"/>
      <c r="WGO1105" s="19"/>
      <c r="WGP1105" s="16"/>
      <c r="WGW1105" s="19"/>
      <c r="WGX1105" s="16"/>
      <c r="WHE1105" s="19"/>
      <c r="WHF1105" s="16"/>
      <c r="WHM1105" s="19"/>
      <c r="WHN1105" s="16"/>
      <c r="WHU1105" s="19"/>
      <c r="WHV1105" s="16"/>
      <c r="WIC1105" s="19"/>
      <c r="WID1105" s="16"/>
      <c r="WIK1105" s="19"/>
      <c r="WIL1105" s="16"/>
      <c r="WIS1105" s="19"/>
      <c r="WIT1105" s="16"/>
      <c r="WJA1105" s="19"/>
      <c r="WJB1105" s="16"/>
      <c r="WJI1105" s="19"/>
      <c r="WJJ1105" s="16"/>
      <c r="WJQ1105" s="19"/>
      <c r="WJR1105" s="16"/>
      <c r="WJY1105" s="19"/>
      <c r="WJZ1105" s="16"/>
      <c r="WKG1105" s="19"/>
      <c r="WKH1105" s="16"/>
      <c r="WKO1105" s="19"/>
      <c r="WKP1105" s="16"/>
      <c r="WKW1105" s="19"/>
      <c r="WKX1105" s="16"/>
      <c r="WLE1105" s="19"/>
      <c r="WLF1105" s="16"/>
      <c r="WLM1105" s="19"/>
      <c r="WLN1105" s="16"/>
      <c r="WLU1105" s="19"/>
      <c r="WLV1105" s="16"/>
      <c r="WMC1105" s="19"/>
      <c r="WMD1105" s="16"/>
      <c r="WMK1105" s="19"/>
      <c r="WML1105" s="16"/>
      <c r="WMS1105" s="19"/>
      <c r="WMT1105" s="16"/>
      <c r="WNA1105" s="19"/>
      <c r="WNB1105" s="16"/>
      <c r="WNI1105" s="19"/>
      <c r="WNJ1105" s="16"/>
      <c r="WNQ1105" s="19"/>
      <c r="WNR1105" s="16"/>
      <c r="WNY1105" s="19"/>
      <c r="WNZ1105" s="16"/>
      <c r="WOG1105" s="19"/>
      <c r="WOH1105" s="16"/>
      <c r="WOO1105" s="19"/>
      <c r="WOP1105" s="16"/>
      <c r="WOW1105" s="19"/>
      <c r="WOX1105" s="16"/>
      <c r="WPE1105" s="19"/>
      <c r="WPF1105" s="16"/>
      <c r="WPM1105" s="19"/>
      <c r="WPN1105" s="16"/>
      <c r="WPU1105" s="19"/>
      <c r="WPV1105" s="16"/>
      <c r="WQC1105" s="19"/>
      <c r="WQD1105" s="16"/>
      <c r="WQK1105" s="19"/>
      <c r="WQL1105" s="16"/>
      <c r="WQS1105" s="19"/>
      <c r="WQT1105" s="16"/>
      <c r="WRA1105" s="19"/>
      <c r="WRB1105" s="16"/>
      <c r="WRI1105" s="19"/>
      <c r="WRJ1105" s="16"/>
      <c r="WRQ1105" s="19"/>
      <c r="WRR1105" s="16"/>
      <c r="WRY1105" s="19"/>
      <c r="WRZ1105" s="16"/>
      <c r="WSG1105" s="19"/>
      <c r="WSH1105" s="16"/>
      <c r="WSO1105" s="19"/>
      <c r="WSP1105" s="16"/>
      <c r="WSW1105" s="19"/>
      <c r="WSX1105" s="16"/>
      <c r="WTE1105" s="19"/>
      <c r="WTF1105" s="16"/>
      <c r="WTM1105" s="19"/>
      <c r="WTN1105" s="16"/>
      <c r="WTU1105" s="19"/>
      <c r="WTV1105" s="16"/>
      <c r="WUC1105" s="19"/>
      <c r="WUD1105" s="16"/>
      <c r="WUK1105" s="19"/>
      <c r="WUL1105" s="16"/>
      <c r="WUS1105" s="19"/>
      <c r="WUT1105" s="16"/>
      <c r="WVA1105" s="19"/>
      <c r="WVB1105" s="16"/>
      <c r="WVI1105" s="19"/>
      <c r="WVJ1105" s="16"/>
      <c r="WVQ1105" s="19"/>
      <c r="WVR1105" s="16"/>
      <c r="WVY1105" s="19"/>
      <c r="WVZ1105" s="16"/>
      <c r="WWG1105" s="19"/>
      <c r="WWH1105" s="16"/>
      <c r="WWO1105" s="19"/>
      <c r="WWP1105" s="16"/>
      <c r="WWW1105" s="19"/>
      <c r="WWX1105" s="16"/>
      <c r="WXE1105" s="19"/>
      <c r="WXF1105" s="16"/>
      <c r="WXM1105" s="19"/>
      <c r="WXN1105" s="16"/>
      <c r="WXU1105" s="19"/>
      <c r="WXV1105" s="16"/>
      <c r="WYC1105" s="19"/>
      <c r="WYD1105" s="16"/>
      <c r="WYK1105" s="19"/>
      <c r="WYL1105" s="16"/>
      <c r="WYS1105" s="19"/>
      <c r="WYT1105" s="16"/>
      <c r="WZA1105" s="19"/>
      <c r="WZB1105" s="16"/>
      <c r="WZI1105" s="19"/>
      <c r="WZJ1105" s="16"/>
      <c r="WZQ1105" s="19"/>
      <c r="WZR1105" s="16"/>
      <c r="WZY1105" s="19"/>
      <c r="WZZ1105" s="16"/>
      <c r="XAG1105" s="19"/>
      <c r="XAH1105" s="16"/>
      <c r="XAO1105" s="19"/>
      <c r="XAP1105" s="16"/>
      <c r="XAW1105" s="19"/>
      <c r="XAX1105" s="16"/>
      <c r="XBE1105" s="19"/>
      <c r="XBF1105" s="16"/>
      <c r="XBM1105" s="19"/>
      <c r="XBN1105" s="16"/>
      <c r="XBU1105" s="19"/>
      <c r="XBV1105" s="16"/>
      <c r="XCC1105" s="19"/>
      <c r="XCD1105" s="16"/>
      <c r="XCK1105" s="19"/>
      <c r="XCL1105" s="16"/>
      <c r="XCS1105" s="19"/>
      <c r="XCT1105" s="16"/>
      <c r="XDA1105" s="19"/>
      <c r="XDB1105" s="16"/>
      <c r="XDI1105" s="19"/>
      <c r="XDJ1105" s="16"/>
      <c r="XDQ1105" s="19"/>
      <c r="XDR1105" s="16"/>
      <c r="XDY1105" s="19"/>
      <c r="XDZ1105" s="16"/>
      <c r="XEG1105" s="19"/>
      <c r="XEH1105" s="16"/>
      <c r="XEO1105" s="19"/>
      <c r="XEP1105" s="16"/>
      <c r="XEW1105" s="19"/>
      <c r="XEX1105" s="16"/>
    </row>
    <row r="1106" spans="1:1018 1025:2042 2049:3066 3073:4090 4097:5114 5121:6138 6145:7162 7169:8186 8193:9210 9217:10234 10241:11258 11265:12282 12289:13306 13313:14330 14337:15354 15361:16378" s="42" customFormat="1" x14ac:dyDescent="0.2">
      <c r="A1106" s="1"/>
      <c r="B1106" s="2"/>
      <c r="C1106" s="3"/>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G1106" s="19"/>
      <c r="AH1106" s="16"/>
      <c r="AO1106" s="19"/>
      <c r="AP1106" s="16"/>
      <c r="AW1106" s="19"/>
      <c r="AX1106" s="16"/>
      <c r="BE1106" s="19"/>
      <c r="BF1106" s="16"/>
      <c r="BM1106" s="19"/>
      <c r="BN1106" s="16"/>
      <c r="BU1106" s="19"/>
      <c r="BV1106" s="16"/>
      <c r="CC1106" s="19"/>
      <c r="CD1106" s="16"/>
      <c r="CK1106" s="19"/>
      <c r="CL1106" s="16"/>
      <c r="CS1106" s="19"/>
      <c r="CT1106" s="16"/>
      <c r="DA1106" s="19"/>
      <c r="DB1106" s="16"/>
      <c r="DI1106" s="19"/>
      <c r="DJ1106" s="16"/>
      <c r="DQ1106" s="19"/>
      <c r="DR1106" s="16"/>
      <c r="DY1106" s="19"/>
      <c r="DZ1106" s="16"/>
      <c r="EG1106" s="19"/>
      <c r="EH1106" s="16"/>
      <c r="EO1106" s="19"/>
      <c r="EP1106" s="16"/>
      <c r="EW1106" s="19"/>
      <c r="EX1106" s="16"/>
      <c r="FE1106" s="19"/>
      <c r="FF1106" s="16"/>
      <c r="FM1106" s="19"/>
      <c r="FN1106" s="16"/>
      <c r="FU1106" s="19"/>
      <c r="FV1106" s="16"/>
      <c r="GC1106" s="19"/>
      <c r="GD1106" s="16"/>
      <c r="GK1106" s="19"/>
      <c r="GL1106" s="16"/>
      <c r="GS1106" s="19"/>
      <c r="GT1106" s="16"/>
      <c r="HA1106" s="19"/>
      <c r="HB1106" s="16"/>
      <c r="HI1106" s="19"/>
      <c r="HJ1106" s="16"/>
      <c r="HQ1106" s="19"/>
      <c r="HR1106" s="16"/>
      <c r="HY1106" s="19"/>
      <c r="HZ1106" s="16"/>
      <c r="IG1106" s="19"/>
      <c r="IH1106" s="16"/>
      <c r="IO1106" s="19"/>
      <c r="IP1106" s="16"/>
      <c r="IW1106" s="19"/>
      <c r="IX1106" s="16"/>
      <c r="JE1106" s="19"/>
      <c r="JF1106" s="16"/>
      <c r="JM1106" s="19"/>
      <c r="JN1106" s="16"/>
      <c r="JU1106" s="19"/>
      <c r="JV1106" s="16"/>
      <c r="KC1106" s="19"/>
      <c r="KD1106" s="16"/>
      <c r="KK1106" s="19"/>
      <c r="KL1106" s="16"/>
      <c r="KS1106" s="19"/>
      <c r="KT1106" s="16"/>
      <c r="LA1106" s="19"/>
      <c r="LB1106" s="16"/>
      <c r="LI1106" s="19"/>
      <c r="LJ1106" s="16"/>
      <c r="LQ1106" s="19"/>
      <c r="LR1106" s="16"/>
      <c r="LY1106" s="19"/>
      <c r="LZ1106" s="16"/>
      <c r="MG1106" s="19"/>
      <c r="MH1106" s="16"/>
      <c r="MO1106" s="19"/>
      <c r="MP1106" s="16"/>
      <c r="MW1106" s="19"/>
      <c r="MX1106" s="16"/>
      <c r="NE1106" s="19"/>
      <c r="NF1106" s="16"/>
      <c r="NM1106" s="19"/>
      <c r="NN1106" s="16"/>
      <c r="NU1106" s="19"/>
      <c r="NV1106" s="16"/>
      <c r="OC1106" s="19"/>
      <c r="OD1106" s="16"/>
      <c r="OK1106" s="19"/>
      <c r="OL1106" s="16"/>
      <c r="OS1106" s="19"/>
      <c r="OT1106" s="16"/>
      <c r="PA1106" s="19"/>
      <c r="PB1106" s="16"/>
      <c r="PI1106" s="19"/>
      <c r="PJ1106" s="16"/>
      <c r="PQ1106" s="19"/>
      <c r="PR1106" s="16"/>
      <c r="PY1106" s="19"/>
      <c r="PZ1106" s="16"/>
      <c r="QG1106" s="19"/>
      <c r="QH1106" s="16"/>
      <c r="QO1106" s="19"/>
      <c r="QP1106" s="16"/>
      <c r="QW1106" s="19"/>
      <c r="QX1106" s="16"/>
      <c r="RE1106" s="19"/>
      <c r="RF1106" s="16"/>
      <c r="RM1106" s="19"/>
      <c r="RN1106" s="16"/>
      <c r="RU1106" s="19"/>
      <c r="RV1106" s="16"/>
      <c r="SC1106" s="19"/>
      <c r="SD1106" s="16"/>
      <c r="SK1106" s="19"/>
      <c r="SL1106" s="16"/>
      <c r="SS1106" s="19"/>
      <c r="ST1106" s="16"/>
      <c r="TA1106" s="19"/>
      <c r="TB1106" s="16"/>
      <c r="TI1106" s="19"/>
      <c r="TJ1106" s="16"/>
      <c r="TQ1106" s="19"/>
      <c r="TR1106" s="16"/>
      <c r="TY1106" s="19"/>
      <c r="TZ1106" s="16"/>
      <c r="UG1106" s="19"/>
      <c r="UH1106" s="16"/>
      <c r="UO1106" s="19"/>
      <c r="UP1106" s="16"/>
      <c r="UW1106" s="19"/>
      <c r="UX1106" s="16"/>
      <c r="VE1106" s="19"/>
      <c r="VF1106" s="16"/>
      <c r="VM1106" s="19"/>
      <c r="VN1106" s="16"/>
      <c r="VU1106" s="19"/>
      <c r="VV1106" s="16"/>
      <c r="WC1106" s="19"/>
      <c r="WD1106" s="16"/>
      <c r="WK1106" s="19"/>
      <c r="WL1106" s="16"/>
      <c r="WS1106" s="19"/>
      <c r="WT1106" s="16"/>
      <c r="XA1106" s="19"/>
      <c r="XB1106" s="16"/>
      <c r="XI1106" s="19"/>
      <c r="XJ1106" s="16"/>
      <c r="XQ1106" s="19"/>
      <c r="XR1106" s="16"/>
      <c r="XY1106" s="19"/>
      <c r="XZ1106" s="16"/>
      <c r="YG1106" s="19"/>
      <c r="YH1106" s="16"/>
      <c r="YO1106" s="19"/>
      <c r="YP1106" s="16"/>
      <c r="YW1106" s="19"/>
      <c r="YX1106" s="16"/>
      <c r="ZE1106" s="19"/>
      <c r="ZF1106" s="16"/>
      <c r="ZM1106" s="19"/>
      <c r="ZN1106" s="16"/>
      <c r="ZU1106" s="19"/>
      <c r="ZV1106" s="16"/>
      <c r="AAC1106" s="19"/>
      <c r="AAD1106" s="16"/>
      <c r="AAK1106" s="19"/>
      <c r="AAL1106" s="16"/>
      <c r="AAS1106" s="19"/>
      <c r="AAT1106" s="16"/>
      <c r="ABA1106" s="19"/>
      <c r="ABB1106" s="16"/>
      <c r="ABI1106" s="19"/>
      <c r="ABJ1106" s="16"/>
      <c r="ABQ1106" s="19"/>
      <c r="ABR1106" s="16"/>
      <c r="ABY1106" s="19"/>
      <c r="ABZ1106" s="16"/>
      <c r="ACG1106" s="19"/>
      <c r="ACH1106" s="16"/>
      <c r="ACO1106" s="19"/>
      <c r="ACP1106" s="16"/>
      <c r="ACW1106" s="19"/>
      <c r="ACX1106" s="16"/>
      <c r="ADE1106" s="19"/>
      <c r="ADF1106" s="16"/>
      <c r="ADM1106" s="19"/>
      <c r="ADN1106" s="16"/>
      <c r="ADU1106" s="19"/>
      <c r="ADV1106" s="16"/>
      <c r="AEC1106" s="19"/>
      <c r="AED1106" s="16"/>
      <c r="AEK1106" s="19"/>
      <c r="AEL1106" s="16"/>
      <c r="AES1106" s="19"/>
      <c r="AET1106" s="16"/>
      <c r="AFA1106" s="19"/>
      <c r="AFB1106" s="16"/>
      <c r="AFI1106" s="19"/>
      <c r="AFJ1106" s="16"/>
      <c r="AFQ1106" s="19"/>
      <c r="AFR1106" s="16"/>
      <c r="AFY1106" s="19"/>
      <c r="AFZ1106" s="16"/>
      <c r="AGG1106" s="19"/>
      <c r="AGH1106" s="16"/>
      <c r="AGO1106" s="19"/>
      <c r="AGP1106" s="16"/>
      <c r="AGW1106" s="19"/>
      <c r="AGX1106" s="16"/>
      <c r="AHE1106" s="19"/>
      <c r="AHF1106" s="16"/>
      <c r="AHM1106" s="19"/>
      <c r="AHN1106" s="16"/>
      <c r="AHU1106" s="19"/>
      <c r="AHV1106" s="16"/>
      <c r="AIC1106" s="19"/>
      <c r="AID1106" s="16"/>
      <c r="AIK1106" s="19"/>
      <c r="AIL1106" s="16"/>
      <c r="AIS1106" s="19"/>
      <c r="AIT1106" s="16"/>
      <c r="AJA1106" s="19"/>
      <c r="AJB1106" s="16"/>
      <c r="AJI1106" s="19"/>
      <c r="AJJ1106" s="16"/>
      <c r="AJQ1106" s="19"/>
      <c r="AJR1106" s="16"/>
      <c r="AJY1106" s="19"/>
      <c r="AJZ1106" s="16"/>
      <c r="AKG1106" s="19"/>
      <c r="AKH1106" s="16"/>
      <c r="AKO1106" s="19"/>
      <c r="AKP1106" s="16"/>
      <c r="AKW1106" s="19"/>
      <c r="AKX1106" s="16"/>
      <c r="ALE1106" s="19"/>
      <c r="ALF1106" s="16"/>
      <c r="ALM1106" s="19"/>
      <c r="ALN1106" s="16"/>
      <c r="ALU1106" s="19"/>
      <c r="ALV1106" s="16"/>
      <c r="AMC1106" s="19"/>
      <c r="AMD1106" s="16"/>
      <c r="AMK1106" s="19"/>
      <c r="AML1106" s="16"/>
      <c r="AMS1106" s="19"/>
      <c r="AMT1106" s="16"/>
      <c r="ANA1106" s="19"/>
      <c r="ANB1106" s="16"/>
      <c r="ANI1106" s="19"/>
      <c r="ANJ1106" s="16"/>
      <c r="ANQ1106" s="19"/>
      <c r="ANR1106" s="16"/>
      <c r="ANY1106" s="19"/>
      <c r="ANZ1106" s="16"/>
      <c r="AOG1106" s="19"/>
      <c r="AOH1106" s="16"/>
      <c r="AOO1106" s="19"/>
      <c r="AOP1106" s="16"/>
      <c r="AOW1106" s="19"/>
      <c r="AOX1106" s="16"/>
      <c r="APE1106" s="19"/>
      <c r="APF1106" s="16"/>
      <c r="APM1106" s="19"/>
      <c r="APN1106" s="16"/>
      <c r="APU1106" s="19"/>
      <c r="APV1106" s="16"/>
      <c r="AQC1106" s="19"/>
      <c r="AQD1106" s="16"/>
      <c r="AQK1106" s="19"/>
      <c r="AQL1106" s="16"/>
      <c r="AQS1106" s="19"/>
      <c r="AQT1106" s="16"/>
      <c r="ARA1106" s="19"/>
      <c r="ARB1106" s="16"/>
      <c r="ARI1106" s="19"/>
      <c r="ARJ1106" s="16"/>
      <c r="ARQ1106" s="19"/>
      <c r="ARR1106" s="16"/>
      <c r="ARY1106" s="19"/>
      <c r="ARZ1106" s="16"/>
      <c r="ASG1106" s="19"/>
      <c r="ASH1106" s="16"/>
      <c r="ASO1106" s="19"/>
      <c r="ASP1106" s="16"/>
      <c r="ASW1106" s="19"/>
      <c r="ASX1106" s="16"/>
      <c r="ATE1106" s="19"/>
      <c r="ATF1106" s="16"/>
      <c r="ATM1106" s="19"/>
      <c r="ATN1106" s="16"/>
      <c r="ATU1106" s="19"/>
      <c r="ATV1106" s="16"/>
      <c r="AUC1106" s="19"/>
      <c r="AUD1106" s="16"/>
      <c r="AUK1106" s="19"/>
      <c r="AUL1106" s="16"/>
      <c r="AUS1106" s="19"/>
      <c r="AUT1106" s="16"/>
      <c r="AVA1106" s="19"/>
      <c r="AVB1106" s="16"/>
      <c r="AVI1106" s="19"/>
      <c r="AVJ1106" s="16"/>
      <c r="AVQ1106" s="19"/>
      <c r="AVR1106" s="16"/>
      <c r="AVY1106" s="19"/>
      <c r="AVZ1106" s="16"/>
      <c r="AWG1106" s="19"/>
      <c r="AWH1106" s="16"/>
      <c r="AWO1106" s="19"/>
      <c r="AWP1106" s="16"/>
      <c r="AWW1106" s="19"/>
      <c r="AWX1106" s="16"/>
      <c r="AXE1106" s="19"/>
      <c r="AXF1106" s="16"/>
      <c r="AXM1106" s="19"/>
      <c r="AXN1106" s="16"/>
      <c r="AXU1106" s="19"/>
      <c r="AXV1106" s="16"/>
      <c r="AYC1106" s="19"/>
      <c r="AYD1106" s="16"/>
      <c r="AYK1106" s="19"/>
      <c r="AYL1106" s="16"/>
      <c r="AYS1106" s="19"/>
      <c r="AYT1106" s="16"/>
      <c r="AZA1106" s="19"/>
      <c r="AZB1106" s="16"/>
      <c r="AZI1106" s="19"/>
      <c r="AZJ1106" s="16"/>
      <c r="AZQ1106" s="19"/>
      <c r="AZR1106" s="16"/>
      <c r="AZY1106" s="19"/>
      <c r="AZZ1106" s="16"/>
      <c r="BAG1106" s="19"/>
      <c r="BAH1106" s="16"/>
      <c r="BAO1106" s="19"/>
      <c r="BAP1106" s="16"/>
      <c r="BAW1106" s="19"/>
      <c r="BAX1106" s="16"/>
      <c r="BBE1106" s="19"/>
      <c r="BBF1106" s="16"/>
      <c r="BBM1106" s="19"/>
      <c r="BBN1106" s="16"/>
      <c r="BBU1106" s="19"/>
      <c r="BBV1106" s="16"/>
      <c r="BCC1106" s="19"/>
      <c r="BCD1106" s="16"/>
      <c r="BCK1106" s="19"/>
      <c r="BCL1106" s="16"/>
      <c r="BCS1106" s="19"/>
      <c r="BCT1106" s="16"/>
      <c r="BDA1106" s="19"/>
      <c r="BDB1106" s="16"/>
      <c r="BDI1106" s="19"/>
      <c r="BDJ1106" s="16"/>
      <c r="BDQ1106" s="19"/>
      <c r="BDR1106" s="16"/>
      <c r="BDY1106" s="19"/>
      <c r="BDZ1106" s="16"/>
      <c r="BEG1106" s="19"/>
      <c r="BEH1106" s="16"/>
      <c r="BEO1106" s="19"/>
      <c r="BEP1106" s="16"/>
      <c r="BEW1106" s="19"/>
      <c r="BEX1106" s="16"/>
      <c r="BFE1106" s="19"/>
      <c r="BFF1106" s="16"/>
      <c r="BFM1106" s="19"/>
      <c r="BFN1106" s="16"/>
      <c r="BFU1106" s="19"/>
      <c r="BFV1106" s="16"/>
      <c r="BGC1106" s="19"/>
      <c r="BGD1106" s="16"/>
      <c r="BGK1106" s="19"/>
      <c r="BGL1106" s="16"/>
      <c r="BGS1106" s="19"/>
      <c r="BGT1106" s="16"/>
      <c r="BHA1106" s="19"/>
      <c r="BHB1106" s="16"/>
      <c r="BHI1106" s="19"/>
      <c r="BHJ1106" s="16"/>
      <c r="BHQ1106" s="19"/>
      <c r="BHR1106" s="16"/>
      <c r="BHY1106" s="19"/>
      <c r="BHZ1106" s="16"/>
      <c r="BIG1106" s="19"/>
      <c r="BIH1106" s="16"/>
      <c r="BIO1106" s="19"/>
      <c r="BIP1106" s="16"/>
      <c r="BIW1106" s="19"/>
      <c r="BIX1106" s="16"/>
      <c r="BJE1106" s="19"/>
      <c r="BJF1106" s="16"/>
      <c r="BJM1106" s="19"/>
      <c r="BJN1106" s="16"/>
      <c r="BJU1106" s="19"/>
      <c r="BJV1106" s="16"/>
      <c r="BKC1106" s="19"/>
      <c r="BKD1106" s="16"/>
      <c r="BKK1106" s="19"/>
      <c r="BKL1106" s="16"/>
      <c r="BKS1106" s="19"/>
      <c r="BKT1106" s="16"/>
      <c r="BLA1106" s="19"/>
      <c r="BLB1106" s="16"/>
      <c r="BLI1106" s="19"/>
      <c r="BLJ1106" s="16"/>
      <c r="BLQ1106" s="19"/>
      <c r="BLR1106" s="16"/>
      <c r="BLY1106" s="19"/>
      <c r="BLZ1106" s="16"/>
      <c r="BMG1106" s="19"/>
      <c r="BMH1106" s="16"/>
      <c r="BMO1106" s="19"/>
      <c r="BMP1106" s="16"/>
      <c r="BMW1106" s="19"/>
      <c r="BMX1106" s="16"/>
      <c r="BNE1106" s="19"/>
      <c r="BNF1106" s="16"/>
      <c r="BNM1106" s="19"/>
      <c r="BNN1106" s="16"/>
      <c r="BNU1106" s="19"/>
      <c r="BNV1106" s="16"/>
      <c r="BOC1106" s="19"/>
      <c r="BOD1106" s="16"/>
      <c r="BOK1106" s="19"/>
      <c r="BOL1106" s="16"/>
      <c r="BOS1106" s="19"/>
      <c r="BOT1106" s="16"/>
      <c r="BPA1106" s="19"/>
      <c r="BPB1106" s="16"/>
      <c r="BPI1106" s="19"/>
      <c r="BPJ1106" s="16"/>
      <c r="BPQ1106" s="19"/>
      <c r="BPR1106" s="16"/>
      <c r="BPY1106" s="19"/>
      <c r="BPZ1106" s="16"/>
      <c r="BQG1106" s="19"/>
      <c r="BQH1106" s="16"/>
      <c r="BQO1106" s="19"/>
      <c r="BQP1106" s="16"/>
      <c r="BQW1106" s="19"/>
      <c r="BQX1106" s="16"/>
      <c r="BRE1106" s="19"/>
      <c r="BRF1106" s="16"/>
      <c r="BRM1106" s="19"/>
      <c r="BRN1106" s="16"/>
      <c r="BRU1106" s="19"/>
      <c r="BRV1106" s="16"/>
      <c r="BSC1106" s="19"/>
      <c r="BSD1106" s="16"/>
      <c r="BSK1106" s="19"/>
      <c r="BSL1106" s="16"/>
      <c r="BSS1106" s="19"/>
      <c r="BST1106" s="16"/>
      <c r="BTA1106" s="19"/>
      <c r="BTB1106" s="16"/>
      <c r="BTI1106" s="19"/>
      <c r="BTJ1106" s="16"/>
      <c r="BTQ1106" s="19"/>
      <c r="BTR1106" s="16"/>
      <c r="BTY1106" s="19"/>
      <c r="BTZ1106" s="16"/>
      <c r="BUG1106" s="19"/>
      <c r="BUH1106" s="16"/>
      <c r="BUO1106" s="19"/>
      <c r="BUP1106" s="16"/>
      <c r="BUW1106" s="19"/>
      <c r="BUX1106" s="16"/>
      <c r="BVE1106" s="19"/>
      <c r="BVF1106" s="16"/>
      <c r="BVM1106" s="19"/>
      <c r="BVN1106" s="16"/>
      <c r="BVU1106" s="19"/>
      <c r="BVV1106" s="16"/>
      <c r="BWC1106" s="19"/>
      <c r="BWD1106" s="16"/>
      <c r="BWK1106" s="19"/>
      <c r="BWL1106" s="16"/>
      <c r="BWS1106" s="19"/>
      <c r="BWT1106" s="16"/>
      <c r="BXA1106" s="19"/>
      <c r="BXB1106" s="16"/>
      <c r="BXI1106" s="19"/>
      <c r="BXJ1106" s="16"/>
      <c r="BXQ1106" s="19"/>
      <c r="BXR1106" s="16"/>
      <c r="BXY1106" s="19"/>
      <c r="BXZ1106" s="16"/>
      <c r="BYG1106" s="19"/>
      <c r="BYH1106" s="16"/>
      <c r="BYO1106" s="19"/>
      <c r="BYP1106" s="16"/>
      <c r="BYW1106" s="19"/>
      <c r="BYX1106" s="16"/>
      <c r="BZE1106" s="19"/>
      <c r="BZF1106" s="16"/>
      <c r="BZM1106" s="19"/>
      <c r="BZN1106" s="16"/>
      <c r="BZU1106" s="19"/>
      <c r="BZV1106" s="16"/>
      <c r="CAC1106" s="19"/>
      <c r="CAD1106" s="16"/>
      <c r="CAK1106" s="19"/>
      <c r="CAL1106" s="16"/>
      <c r="CAS1106" s="19"/>
      <c r="CAT1106" s="16"/>
      <c r="CBA1106" s="19"/>
      <c r="CBB1106" s="16"/>
      <c r="CBI1106" s="19"/>
      <c r="CBJ1106" s="16"/>
      <c r="CBQ1106" s="19"/>
      <c r="CBR1106" s="16"/>
      <c r="CBY1106" s="19"/>
      <c r="CBZ1106" s="16"/>
      <c r="CCG1106" s="19"/>
      <c r="CCH1106" s="16"/>
      <c r="CCO1106" s="19"/>
      <c r="CCP1106" s="16"/>
      <c r="CCW1106" s="19"/>
      <c r="CCX1106" s="16"/>
      <c r="CDE1106" s="19"/>
      <c r="CDF1106" s="16"/>
      <c r="CDM1106" s="19"/>
      <c r="CDN1106" s="16"/>
      <c r="CDU1106" s="19"/>
      <c r="CDV1106" s="16"/>
      <c r="CEC1106" s="19"/>
      <c r="CED1106" s="16"/>
      <c r="CEK1106" s="19"/>
      <c r="CEL1106" s="16"/>
      <c r="CES1106" s="19"/>
      <c r="CET1106" s="16"/>
      <c r="CFA1106" s="19"/>
      <c r="CFB1106" s="16"/>
      <c r="CFI1106" s="19"/>
      <c r="CFJ1106" s="16"/>
      <c r="CFQ1106" s="19"/>
      <c r="CFR1106" s="16"/>
      <c r="CFY1106" s="19"/>
      <c r="CFZ1106" s="16"/>
      <c r="CGG1106" s="19"/>
      <c r="CGH1106" s="16"/>
      <c r="CGO1106" s="19"/>
      <c r="CGP1106" s="16"/>
      <c r="CGW1106" s="19"/>
      <c r="CGX1106" s="16"/>
      <c r="CHE1106" s="19"/>
      <c r="CHF1106" s="16"/>
      <c r="CHM1106" s="19"/>
      <c r="CHN1106" s="16"/>
      <c r="CHU1106" s="19"/>
      <c r="CHV1106" s="16"/>
      <c r="CIC1106" s="19"/>
      <c r="CID1106" s="16"/>
      <c r="CIK1106" s="19"/>
      <c r="CIL1106" s="16"/>
      <c r="CIS1106" s="19"/>
      <c r="CIT1106" s="16"/>
      <c r="CJA1106" s="19"/>
      <c r="CJB1106" s="16"/>
      <c r="CJI1106" s="19"/>
      <c r="CJJ1106" s="16"/>
      <c r="CJQ1106" s="19"/>
      <c r="CJR1106" s="16"/>
      <c r="CJY1106" s="19"/>
      <c r="CJZ1106" s="16"/>
      <c r="CKG1106" s="19"/>
      <c r="CKH1106" s="16"/>
      <c r="CKO1106" s="19"/>
      <c r="CKP1106" s="16"/>
      <c r="CKW1106" s="19"/>
      <c r="CKX1106" s="16"/>
      <c r="CLE1106" s="19"/>
      <c r="CLF1106" s="16"/>
      <c r="CLM1106" s="19"/>
      <c r="CLN1106" s="16"/>
      <c r="CLU1106" s="19"/>
      <c r="CLV1106" s="16"/>
      <c r="CMC1106" s="19"/>
      <c r="CMD1106" s="16"/>
      <c r="CMK1106" s="19"/>
      <c r="CML1106" s="16"/>
      <c r="CMS1106" s="19"/>
      <c r="CMT1106" s="16"/>
      <c r="CNA1106" s="19"/>
      <c r="CNB1106" s="16"/>
      <c r="CNI1106" s="19"/>
      <c r="CNJ1106" s="16"/>
      <c r="CNQ1106" s="19"/>
      <c r="CNR1106" s="16"/>
      <c r="CNY1106" s="19"/>
      <c r="CNZ1106" s="16"/>
      <c r="COG1106" s="19"/>
      <c r="COH1106" s="16"/>
      <c r="COO1106" s="19"/>
      <c r="COP1106" s="16"/>
      <c r="COW1106" s="19"/>
      <c r="COX1106" s="16"/>
      <c r="CPE1106" s="19"/>
      <c r="CPF1106" s="16"/>
      <c r="CPM1106" s="19"/>
      <c r="CPN1106" s="16"/>
      <c r="CPU1106" s="19"/>
      <c r="CPV1106" s="16"/>
      <c r="CQC1106" s="19"/>
      <c r="CQD1106" s="16"/>
      <c r="CQK1106" s="19"/>
      <c r="CQL1106" s="16"/>
      <c r="CQS1106" s="19"/>
      <c r="CQT1106" s="16"/>
      <c r="CRA1106" s="19"/>
      <c r="CRB1106" s="16"/>
      <c r="CRI1106" s="19"/>
      <c r="CRJ1106" s="16"/>
      <c r="CRQ1106" s="19"/>
      <c r="CRR1106" s="16"/>
      <c r="CRY1106" s="19"/>
      <c r="CRZ1106" s="16"/>
      <c r="CSG1106" s="19"/>
      <c r="CSH1106" s="16"/>
      <c r="CSO1106" s="19"/>
      <c r="CSP1106" s="16"/>
      <c r="CSW1106" s="19"/>
      <c r="CSX1106" s="16"/>
      <c r="CTE1106" s="19"/>
      <c r="CTF1106" s="16"/>
      <c r="CTM1106" s="19"/>
      <c r="CTN1106" s="16"/>
      <c r="CTU1106" s="19"/>
      <c r="CTV1106" s="16"/>
      <c r="CUC1106" s="19"/>
      <c r="CUD1106" s="16"/>
      <c r="CUK1106" s="19"/>
      <c r="CUL1106" s="16"/>
      <c r="CUS1106" s="19"/>
      <c r="CUT1106" s="16"/>
      <c r="CVA1106" s="19"/>
      <c r="CVB1106" s="16"/>
      <c r="CVI1106" s="19"/>
      <c r="CVJ1106" s="16"/>
      <c r="CVQ1106" s="19"/>
      <c r="CVR1106" s="16"/>
      <c r="CVY1106" s="19"/>
      <c r="CVZ1106" s="16"/>
      <c r="CWG1106" s="19"/>
      <c r="CWH1106" s="16"/>
      <c r="CWO1106" s="19"/>
      <c r="CWP1106" s="16"/>
      <c r="CWW1106" s="19"/>
      <c r="CWX1106" s="16"/>
      <c r="CXE1106" s="19"/>
      <c r="CXF1106" s="16"/>
      <c r="CXM1106" s="19"/>
      <c r="CXN1106" s="16"/>
      <c r="CXU1106" s="19"/>
      <c r="CXV1106" s="16"/>
      <c r="CYC1106" s="19"/>
      <c r="CYD1106" s="16"/>
      <c r="CYK1106" s="19"/>
      <c r="CYL1106" s="16"/>
      <c r="CYS1106" s="19"/>
      <c r="CYT1106" s="16"/>
      <c r="CZA1106" s="19"/>
      <c r="CZB1106" s="16"/>
      <c r="CZI1106" s="19"/>
      <c r="CZJ1106" s="16"/>
      <c r="CZQ1106" s="19"/>
      <c r="CZR1106" s="16"/>
      <c r="CZY1106" s="19"/>
      <c r="CZZ1106" s="16"/>
      <c r="DAG1106" s="19"/>
      <c r="DAH1106" s="16"/>
      <c r="DAO1106" s="19"/>
      <c r="DAP1106" s="16"/>
      <c r="DAW1106" s="19"/>
      <c r="DAX1106" s="16"/>
      <c r="DBE1106" s="19"/>
      <c r="DBF1106" s="16"/>
      <c r="DBM1106" s="19"/>
      <c r="DBN1106" s="16"/>
      <c r="DBU1106" s="19"/>
      <c r="DBV1106" s="16"/>
      <c r="DCC1106" s="19"/>
      <c r="DCD1106" s="16"/>
      <c r="DCK1106" s="19"/>
      <c r="DCL1106" s="16"/>
      <c r="DCS1106" s="19"/>
      <c r="DCT1106" s="16"/>
      <c r="DDA1106" s="19"/>
      <c r="DDB1106" s="16"/>
      <c r="DDI1106" s="19"/>
      <c r="DDJ1106" s="16"/>
      <c r="DDQ1106" s="19"/>
      <c r="DDR1106" s="16"/>
      <c r="DDY1106" s="19"/>
      <c r="DDZ1106" s="16"/>
      <c r="DEG1106" s="19"/>
      <c r="DEH1106" s="16"/>
      <c r="DEO1106" s="19"/>
      <c r="DEP1106" s="16"/>
      <c r="DEW1106" s="19"/>
      <c r="DEX1106" s="16"/>
      <c r="DFE1106" s="19"/>
      <c r="DFF1106" s="16"/>
      <c r="DFM1106" s="19"/>
      <c r="DFN1106" s="16"/>
      <c r="DFU1106" s="19"/>
      <c r="DFV1106" s="16"/>
      <c r="DGC1106" s="19"/>
      <c r="DGD1106" s="16"/>
      <c r="DGK1106" s="19"/>
      <c r="DGL1106" s="16"/>
      <c r="DGS1106" s="19"/>
      <c r="DGT1106" s="16"/>
      <c r="DHA1106" s="19"/>
      <c r="DHB1106" s="16"/>
      <c r="DHI1106" s="19"/>
      <c r="DHJ1106" s="16"/>
      <c r="DHQ1106" s="19"/>
      <c r="DHR1106" s="16"/>
      <c r="DHY1106" s="19"/>
      <c r="DHZ1106" s="16"/>
      <c r="DIG1106" s="19"/>
      <c r="DIH1106" s="16"/>
      <c r="DIO1106" s="19"/>
      <c r="DIP1106" s="16"/>
      <c r="DIW1106" s="19"/>
      <c r="DIX1106" s="16"/>
      <c r="DJE1106" s="19"/>
      <c r="DJF1106" s="16"/>
      <c r="DJM1106" s="19"/>
      <c r="DJN1106" s="16"/>
      <c r="DJU1106" s="19"/>
      <c r="DJV1106" s="16"/>
      <c r="DKC1106" s="19"/>
      <c r="DKD1106" s="16"/>
      <c r="DKK1106" s="19"/>
      <c r="DKL1106" s="16"/>
      <c r="DKS1106" s="19"/>
      <c r="DKT1106" s="16"/>
      <c r="DLA1106" s="19"/>
      <c r="DLB1106" s="16"/>
      <c r="DLI1106" s="19"/>
      <c r="DLJ1106" s="16"/>
      <c r="DLQ1106" s="19"/>
      <c r="DLR1106" s="16"/>
      <c r="DLY1106" s="19"/>
      <c r="DLZ1106" s="16"/>
      <c r="DMG1106" s="19"/>
      <c r="DMH1106" s="16"/>
      <c r="DMO1106" s="19"/>
      <c r="DMP1106" s="16"/>
      <c r="DMW1106" s="19"/>
      <c r="DMX1106" s="16"/>
      <c r="DNE1106" s="19"/>
      <c r="DNF1106" s="16"/>
      <c r="DNM1106" s="19"/>
      <c r="DNN1106" s="16"/>
      <c r="DNU1106" s="19"/>
      <c r="DNV1106" s="16"/>
      <c r="DOC1106" s="19"/>
      <c r="DOD1106" s="16"/>
      <c r="DOK1106" s="19"/>
      <c r="DOL1106" s="16"/>
      <c r="DOS1106" s="19"/>
      <c r="DOT1106" s="16"/>
      <c r="DPA1106" s="19"/>
      <c r="DPB1106" s="16"/>
      <c r="DPI1106" s="19"/>
      <c r="DPJ1106" s="16"/>
      <c r="DPQ1106" s="19"/>
      <c r="DPR1106" s="16"/>
      <c r="DPY1106" s="19"/>
      <c r="DPZ1106" s="16"/>
      <c r="DQG1106" s="19"/>
      <c r="DQH1106" s="16"/>
      <c r="DQO1106" s="19"/>
      <c r="DQP1106" s="16"/>
      <c r="DQW1106" s="19"/>
      <c r="DQX1106" s="16"/>
      <c r="DRE1106" s="19"/>
      <c r="DRF1106" s="16"/>
      <c r="DRM1106" s="19"/>
      <c r="DRN1106" s="16"/>
      <c r="DRU1106" s="19"/>
      <c r="DRV1106" s="16"/>
      <c r="DSC1106" s="19"/>
      <c r="DSD1106" s="16"/>
      <c r="DSK1106" s="19"/>
      <c r="DSL1106" s="16"/>
      <c r="DSS1106" s="19"/>
      <c r="DST1106" s="16"/>
      <c r="DTA1106" s="19"/>
      <c r="DTB1106" s="16"/>
      <c r="DTI1106" s="19"/>
      <c r="DTJ1106" s="16"/>
      <c r="DTQ1106" s="19"/>
      <c r="DTR1106" s="16"/>
      <c r="DTY1106" s="19"/>
      <c r="DTZ1106" s="16"/>
      <c r="DUG1106" s="19"/>
      <c r="DUH1106" s="16"/>
      <c r="DUO1106" s="19"/>
      <c r="DUP1106" s="16"/>
      <c r="DUW1106" s="19"/>
      <c r="DUX1106" s="16"/>
      <c r="DVE1106" s="19"/>
      <c r="DVF1106" s="16"/>
      <c r="DVM1106" s="19"/>
      <c r="DVN1106" s="16"/>
      <c r="DVU1106" s="19"/>
      <c r="DVV1106" s="16"/>
      <c r="DWC1106" s="19"/>
      <c r="DWD1106" s="16"/>
      <c r="DWK1106" s="19"/>
      <c r="DWL1106" s="16"/>
      <c r="DWS1106" s="19"/>
      <c r="DWT1106" s="16"/>
      <c r="DXA1106" s="19"/>
      <c r="DXB1106" s="16"/>
      <c r="DXI1106" s="19"/>
      <c r="DXJ1106" s="16"/>
      <c r="DXQ1106" s="19"/>
      <c r="DXR1106" s="16"/>
      <c r="DXY1106" s="19"/>
      <c r="DXZ1106" s="16"/>
      <c r="DYG1106" s="19"/>
      <c r="DYH1106" s="16"/>
      <c r="DYO1106" s="19"/>
      <c r="DYP1106" s="16"/>
      <c r="DYW1106" s="19"/>
      <c r="DYX1106" s="16"/>
      <c r="DZE1106" s="19"/>
      <c r="DZF1106" s="16"/>
      <c r="DZM1106" s="19"/>
      <c r="DZN1106" s="16"/>
      <c r="DZU1106" s="19"/>
      <c r="DZV1106" s="16"/>
      <c r="EAC1106" s="19"/>
      <c r="EAD1106" s="16"/>
      <c r="EAK1106" s="19"/>
      <c r="EAL1106" s="16"/>
      <c r="EAS1106" s="19"/>
      <c r="EAT1106" s="16"/>
      <c r="EBA1106" s="19"/>
      <c r="EBB1106" s="16"/>
      <c r="EBI1106" s="19"/>
      <c r="EBJ1106" s="16"/>
      <c r="EBQ1106" s="19"/>
      <c r="EBR1106" s="16"/>
      <c r="EBY1106" s="19"/>
      <c r="EBZ1106" s="16"/>
      <c r="ECG1106" s="19"/>
      <c r="ECH1106" s="16"/>
      <c r="ECO1106" s="19"/>
      <c r="ECP1106" s="16"/>
      <c r="ECW1106" s="19"/>
      <c r="ECX1106" s="16"/>
      <c r="EDE1106" s="19"/>
      <c r="EDF1106" s="16"/>
      <c r="EDM1106" s="19"/>
      <c r="EDN1106" s="16"/>
      <c r="EDU1106" s="19"/>
      <c r="EDV1106" s="16"/>
      <c r="EEC1106" s="19"/>
      <c r="EED1106" s="16"/>
      <c r="EEK1106" s="19"/>
      <c r="EEL1106" s="16"/>
      <c r="EES1106" s="19"/>
      <c r="EET1106" s="16"/>
      <c r="EFA1106" s="19"/>
      <c r="EFB1106" s="16"/>
      <c r="EFI1106" s="19"/>
      <c r="EFJ1106" s="16"/>
      <c r="EFQ1106" s="19"/>
      <c r="EFR1106" s="16"/>
      <c r="EFY1106" s="19"/>
      <c r="EFZ1106" s="16"/>
      <c r="EGG1106" s="19"/>
      <c r="EGH1106" s="16"/>
      <c r="EGO1106" s="19"/>
      <c r="EGP1106" s="16"/>
      <c r="EGW1106" s="19"/>
      <c r="EGX1106" s="16"/>
      <c r="EHE1106" s="19"/>
      <c r="EHF1106" s="16"/>
      <c r="EHM1106" s="19"/>
      <c r="EHN1106" s="16"/>
      <c r="EHU1106" s="19"/>
      <c r="EHV1106" s="16"/>
      <c r="EIC1106" s="19"/>
      <c r="EID1106" s="16"/>
      <c r="EIK1106" s="19"/>
      <c r="EIL1106" s="16"/>
      <c r="EIS1106" s="19"/>
      <c r="EIT1106" s="16"/>
      <c r="EJA1106" s="19"/>
      <c r="EJB1106" s="16"/>
      <c r="EJI1106" s="19"/>
      <c r="EJJ1106" s="16"/>
      <c r="EJQ1106" s="19"/>
      <c r="EJR1106" s="16"/>
      <c r="EJY1106" s="19"/>
      <c r="EJZ1106" s="16"/>
      <c r="EKG1106" s="19"/>
      <c r="EKH1106" s="16"/>
      <c r="EKO1106" s="19"/>
      <c r="EKP1106" s="16"/>
      <c r="EKW1106" s="19"/>
      <c r="EKX1106" s="16"/>
      <c r="ELE1106" s="19"/>
      <c r="ELF1106" s="16"/>
      <c r="ELM1106" s="19"/>
      <c r="ELN1106" s="16"/>
      <c r="ELU1106" s="19"/>
      <c r="ELV1106" s="16"/>
      <c r="EMC1106" s="19"/>
      <c r="EMD1106" s="16"/>
      <c r="EMK1106" s="19"/>
      <c r="EML1106" s="16"/>
      <c r="EMS1106" s="19"/>
      <c r="EMT1106" s="16"/>
      <c r="ENA1106" s="19"/>
      <c r="ENB1106" s="16"/>
      <c r="ENI1106" s="19"/>
      <c r="ENJ1106" s="16"/>
      <c r="ENQ1106" s="19"/>
      <c r="ENR1106" s="16"/>
      <c r="ENY1106" s="19"/>
      <c r="ENZ1106" s="16"/>
      <c r="EOG1106" s="19"/>
      <c r="EOH1106" s="16"/>
      <c r="EOO1106" s="19"/>
      <c r="EOP1106" s="16"/>
      <c r="EOW1106" s="19"/>
      <c r="EOX1106" s="16"/>
      <c r="EPE1106" s="19"/>
      <c r="EPF1106" s="16"/>
      <c r="EPM1106" s="19"/>
      <c r="EPN1106" s="16"/>
      <c r="EPU1106" s="19"/>
      <c r="EPV1106" s="16"/>
      <c r="EQC1106" s="19"/>
      <c r="EQD1106" s="16"/>
      <c r="EQK1106" s="19"/>
      <c r="EQL1106" s="16"/>
      <c r="EQS1106" s="19"/>
      <c r="EQT1106" s="16"/>
      <c r="ERA1106" s="19"/>
      <c r="ERB1106" s="16"/>
      <c r="ERI1106" s="19"/>
      <c r="ERJ1106" s="16"/>
      <c r="ERQ1106" s="19"/>
      <c r="ERR1106" s="16"/>
      <c r="ERY1106" s="19"/>
      <c r="ERZ1106" s="16"/>
      <c r="ESG1106" s="19"/>
      <c r="ESH1106" s="16"/>
      <c r="ESO1106" s="19"/>
      <c r="ESP1106" s="16"/>
      <c r="ESW1106" s="19"/>
      <c r="ESX1106" s="16"/>
      <c r="ETE1106" s="19"/>
      <c r="ETF1106" s="16"/>
      <c r="ETM1106" s="19"/>
      <c r="ETN1106" s="16"/>
      <c r="ETU1106" s="19"/>
      <c r="ETV1106" s="16"/>
      <c r="EUC1106" s="19"/>
      <c r="EUD1106" s="16"/>
      <c r="EUK1106" s="19"/>
      <c r="EUL1106" s="16"/>
      <c r="EUS1106" s="19"/>
      <c r="EUT1106" s="16"/>
      <c r="EVA1106" s="19"/>
      <c r="EVB1106" s="16"/>
      <c r="EVI1106" s="19"/>
      <c r="EVJ1106" s="16"/>
      <c r="EVQ1106" s="19"/>
      <c r="EVR1106" s="16"/>
      <c r="EVY1106" s="19"/>
      <c r="EVZ1106" s="16"/>
      <c r="EWG1106" s="19"/>
      <c r="EWH1106" s="16"/>
      <c r="EWO1106" s="19"/>
      <c r="EWP1106" s="16"/>
      <c r="EWW1106" s="19"/>
      <c r="EWX1106" s="16"/>
      <c r="EXE1106" s="19"/>
      <c r="EXF1106" s="16"/>
      <c r="EXM1106" s="19"/>
      <c r="EXN1106" s="16"/>
      <c r="EXU1106" s="19"/>
      <c r="EXV1106" s="16"/>
      <c r="EYC1106" s="19"/>
      <c r="EYD1106" s="16"/>
      <c r="EYK1106" s="19"/>
      <c r="EYL1106" s="16"/>
      <c r="EYS1106" s="19"/>
      <c r="EYT1106" s="16"/>
      <c r="EZA1106" s="19"/>
      <c r="EZB1106" s="16"/>
      <c r="EZI1106" s="19"/>
      <c r="EZJ1106" s="16"/>
      <c r="EZQ1106" s="19"/>
      <c r="EZR1106" s="16"/>
      <c r="EZY1106" s="19"/>
      <c r="EZZ1106" s="16"/>
      <c r="FAG1106" s="19"/>
      <c r="FAH1106" s="16"/>
      <c r="FAO1106" s="19"/>
      <c r="FAP1106" s="16"/>
      <c r="FAW1106" s="19"/>
      <c r="FAX1106" s="16"/>
      <c r="FBE1106" s="19"/>
      <c r="FBF1106" s="16"/>
      <c r="FBM1106" s="19"/>
      <c r="FBN1106" s="16"/>
      <c r="FBU1106" s="19"/>
      <c r="FBV1106" s="16"/>
      <c r="FCC1106" s="19"/>
      <c r="FCD1106" s="16"/>
      <c r="FCK1106" s="19"/>
      <c r="FCL1106" s="16"/>
      <c r="FCS1106" s="19"/>
      <c r="FCT1106" s="16"/>
      <c r="FDA1106" s="19"/>
      <c r="FDB1106" s="16"/>
      <c r="FDI1106" s="19"/>
      <c r="FDJ1106" s="16"/>
      <c r="FDQ1106" s="19"/>
      <c r="FDR1106" s="16"/>
      <c r="FDY1106" s="19"/>
      <c r="FDZ1106" s="16"/>
      <c r="FEG1106" s="19"/>
      <c r="FEH1106" s="16"/>
      <c r="FEO1106" s="19"/>
      <c r="FEP1106" s="16"/>
      <c r="FEW1106" s="19"/>
      <c r="FEX1106" s="16"/>
      <c r="FFE1106" s="19"/>
      <c r="FFF1106" s="16"/>
      <c r="FFM1106" s="19"/>
      <c r="FFN1106" s="16"/>
      <c r="FFU1106" s="19"/>
      <c r="FFV1106" s="16"/>
      <c r="FGC1106" s="19"/>
      <c r="FGD1106" s="16"/>
      <c r="FGK1106" s="19"/>
      <c r="FGL1106" s="16"/>
      <c r="FGS1106" s="19"/>
      <c r="FGT1106" s="16"/>
      <c r="FHA1106" s="19"/>
      <c r="FHB1106" s="16"/>
      <c r="FHI1106" s="19"/>
      <c r="FHJ1106" s="16"/>
      <c r="FHQ1106" s="19"/>
      <c r="FHR1106" s="16"/>
      <c r="FHY1106" s="19"/>
      <c r="FHZ1106" s="16"/>
      <c r="FIG1106" s="19"/>
      <c r="FIH1106" s="16"/>
      <c r="FIO1106" s="19"/>
      <c r="FIP1106" s="16"/>
      <c r="FIW1106" s="19"/>
      <c r="FIX1106" s="16"/>
      <c r="FJE1106" s="19"/>
      <c r="FJF1106" s="16"/>
      <c r="FJM1106" s="19"/>
      <c r="FJN1106" s="16"/>
      <c r="FJU1106" s="19"/>
      <c r="FJV1106" s="16"/>
      <c r="FKC1106" s="19"/>
      <c r="FKD1106" s="16"/>
      <c r="FKK1106" s="19"/>
      <c r="FKL1106" s="16"/>
      <c r="FKS1106" s="19"/>
      <c r="FKT1106" s="16"/>
      <c r="FLA1106" s="19"/>
      <c r="FLB1106" s="16"/>
      <c r="FLI1106" s="19"/>
      <c r="FLJ1106" s="16"/>
      <c r="FLQ1106" s="19"/>
      <c r="FLR1106" s="16"/>
      <c r="FLY1106" s="19"/>
      <c r="FLZ1106" s="16"/>
      <c r="FMG1106" s="19"/>
      <c r="FMH1106" s="16"/>
      <c r="FMO1106" s="19"/>
      <c r="FMP1106" s="16"/>
      <c r="FMW1106" s="19"/>
      <c r="FMX1106" s="16"/>
      <c r="FNE1106" s="19"/>
      <c r="FNF1106" s="16"/>
      <c r="FNM1106" s="19"/>
      <c r="FNN1106" s="16"/>
      <c r="FNU1106" s="19"/>
      <c r="FNV1106" s="16"/>
      <c r="FOC1106" s="19"/>
      <c r="FOD1106" s="16"/>
      <c r="FOK1106" s="19"/>
      <c r="FOL1106" s="16"/>
      <c r="FOS1106" s="19"/>
      <c r="FOT1106" s="16"/>
      <c r="FPA1106" s="19"/>
      <c r="FPB1106" s="16"/>
      <c r="FPI1106" s="19"/>
      <c r="FPJ1106" s="16"/>
      <c r="FPQ1106" s="19"/>
      <c r="FPR1106" s="16"/>
      <c r="FPY1106" s="19"/>
      <c r="FPZ1106" s="16"/>
      <c r="FQG1106" s="19"/>
      <c r="FQH1106" s="16"/>
      <c r="FQO1106" s="19"/>
      <c r="FQP1106" s="16"/>
      <c r="FQW1106" s="19"/>
      <c r="FQX1106" s="16"/>
      <c r="FRE1106" s="19"/>
      <c r="FRF1106" s="16"/>
      <c r="FRM1106" s="19"/>
      <c r="FRN1106" s="16"/>
      <c r="FRU1106" s="19"/>
      <c r="FRV1106" s="16"/>
      <c r="FSC1106" s="19"/>
      <c r="FSD1106" s="16"/>
      <c r="FSK1106" s="19"/>
      <c r="FSL1106" s="16"/>
      <c r="FSS1106" s="19"/>
      <c r="FST1106" s="16"/>
      <c r="FTA1106" s="19"/>
      <c r="FTB1106" s="16"/>
      <c r="FTI1106" s="19"/>
      <c r="FTJ1106" s="16"/>
      <c r="FTQ1106" s="19"/>
      <c r="FTR1106" s="16"/>
      <c r="FTY1106" s="19"/>
      <c r="FTZ1106" s="16"/>
      <c r="FUG1106" s="19"/>
      <c r="FUH1106" s="16"/>
      <c r="FUO1106" s="19"/>
      <c r="FUP1106" s="16"/>
      <c r="FUW1106" s="19"/>
      <c r="FUX1106" s="16"/>
      <c r="FVE1106" s="19"/>
      <c r="FVF1106" s="16"/>
      <c r="FVM1106" s="19"/>
      <c r="FVN1106" s="16"/>
      <c r="FVU1106" s="19"/>
      <c r="FVV1106" s="16"/>
      <c r="FWC1106" s="19"/>
      <c r="FWD1106" s="16"/>
      <c r="FWK1106" s="19"/>
      <c r="FWL1106" s="16"/>
      <c r="FWS1106" s="19"/>
      <c r="FWT1106" s="16"/>
      <c r="FXA1106" s="19"/>
      <c r="FXB1106" s="16"/>
      <c r="FXI1106" s="19"/>
      <c r="FXJ1106" s="16"/>
      <c r="FXQ1106" s="19"/>
      <c r="FXR1106" s="16"/>
      <c r="FXY1106" s="19"/>
      <c r="FXZ1106" s="16"/>
      <c r="FYG1106" s="19"/>
      <c r="FYH1106" s="16"/>
      <c r="FYO1106" s="19"/>
      <c r="FYP1106" s="16"/>
      <c r="FYW1106" s="19"/>
      <c r="FYX1106" s="16"/>
      <c r="FZE1106" s="19"/>
      <c r="FZF1106" s="16"/>
      <c r="FZM1106" s="19"/>
      <c r="FZN1106" s="16"/>
      <c r="FZU1106" s="19"/>
      <c r="FZV1106" s="16"/>
      <c r="GAC1106" s="19"/>
      <c r="GAD1106" s="16"/>
      <c r="GAK1106" s="19"/>
      <c r="GAL1106" s="16"/>
      <c r="GAS1106" s="19"/>
      <c r="GAT1106" s="16"/>
      <c r="GBA1106" s="19"/>
      <c r="GBB1106" s="16"/>
      <c r="GBI1106" s="19"/>
      <c r="GBJ1106" s="16"/>
      <c r="GBQ1106" s="19"/>
      <c r="GBR1106" s="16"/>
      <c r="GBY1106" s="19"/>
      <c r="GBZ1106" s="16"/>
      <c r="GCG1106" s="19"/>
      <c r="GCH1106" s="16"/>
      <c r="GCO1106" s="19"/>
      <c r="GCP1106" s="16"/>
      <c r="GCW1106" s="19"/>
      <c r="GCX1106" s="16"/>
      <c r="GDE1106" s="19"/>
      <c r="GDF1106" s="16"/>
      <c r="GDM1106" s="19"/>
      <c r="GDN1106" s="16"/>
      <c r="GDU1106" s="19"/>
      <c r="GDV1106" s="16"/>
      <c r="GEC1106" s="19"/>
      <c r="GED1106" s="16"/>
      <c r="GEK1106" s="19"/>
      <c r="GEL1106" s="16"/>
      <c r="GES1106" s="19"/>
      <c r="GET1106" s="16"/>
      <c r="GFA1106" s="19"/>
      <c r="GFB1106" s="16"/>
      <c r="GFI1106" s="19"/>
      <c r="GFJ1106" s="16"/>
      <c r="GFQ1106" s="19"/>
      <c r="GFR1106" s="16"/>
      <c r="GFY1106" s="19"/>
      <c r="GFZ1106" s="16"/>
      <c r="GGG1106" s="19"/>
      <c r="GGH1106" s="16"/>
      <c r="GGO1106" s="19"/>
      <c r="GGP1106" s="16"/>
      <c r="GGW1106" s="19"/>
      <c r="GGX1106" s="16"/>
      <c r="GHE1106" s="19"/>
      <c r="GHF1106" s="16"/>
      <c r="GHM1106" s="19"/>
      <c r="GHN1106" s="16"/>
      <c r="GHU1106" s="19"/>
      <c r="GHV1106" s="16"/>
      <c r="GIC1106" s="19"/>
      <c r="GID1106" s="16"/>
      <c r="GIK1106" s="19"/>
      <c r="GIL1106" s="16"/>
      <c r="GIS1106" s="19"/>
      <c r="GIT1106" s="16"/>
      <c r="GJA1106" s="19"/>
      <c r="GJB1106" s="16"/>
      <c r="GJI1106" s="19"/>
      <c r="GJJ1106" s="16"/>
      <c r="GJQ1106" s="19"/>
      <c r="GJR1106" s="16"/>
      <c r="GJY1106" s="19"/>
      <c r="GJZ1106" s="16"/>
      <c r="GKG1106" s="19"/>
      <c r="GKH1106" s="16"/>
      <c r="GKO1106" s="19"/>
      <c r="GKP1106" s="16"/>
      <c r="GKW1106" s="19"/>
      <c r="GKX1106" s="16"/>
      <c r="GLE1106" s="19"/>
      <c r="GLF1106" s="16"/>
      <c r="GLM1106" s="19"/>
      <c r="GLN1106" s="16"/>
      <c r="GLU1106" s="19"/>
      <c r="GLV1106" s="16"/>
      <c r="GMC1106" s="19"/>
      <c r="GMD1106" s="16"/>
      <c r="GMK1106" s="19"/>
      <c r="GML1106" s="16"/>
      <c r="GMS1106" s="19"/>
      <c r="GMT1106" s="16"/>
      <c r="GNA1106" s="19"/>
      <c r="GNB1106" s="16"/>
      <c r="GNI1106" s="19"/>
      <c r="GNJ1106" s="16"/>
      <c r="GNQ1106" s="19"/>
      <c r="GNR1106" s="16"/>
      <c r="GNY1106" s="19"/>
      <c r="GNZ1106" s="16"/>
      <c r="GOG1106" s="19"/>
      <c r="GOH1106" s="16"/>
      <c r="GOO1106" s="19"/>
      <c r="GOP1106" s="16"/>
      <c r="GOW1106" s="19"/>
      <c r="GOX1106" s="16"/>
      <c r="GPE1106" s="19"/>
      <c r="GPF1106" s="16"/>
      <c r="GPM1106" s="19"/>
      <c r="GPN1106" s="16"/>
      <c r="GPU1106" s="19"/>
      <c r="GPV1106" s="16"/>
      <c r="GQC1106" s="19"/>
      <c r="GQD1106" s="16"/>
      <c r="GQK1106" s="19"/>
      <c r="GQL1106" s="16"/>
      <c r="GQS1106" s="19"/>
      <c r="GQT1106" s="16"/>
      <c r="GRA1106" s="19"/>
      <c r="GRB1106" s="16"/>
      <c r="GRI1106" s="19"/>
      <c r="GRJ1106" s="16"/>
      <c r="GRQ1106" s="19"/>
      <c r="GRR1106" s="16"/>
      <c r="GRY1106" s="19"/>
      <c r="GRZ1106" s="16"/>
      <c r="GSG1106" s="19"/>
      <c r="GSH1106" s="16"/>
      <c r="GSO1106" s="19"/>
      <c r="GSP1106" s="16"/>
      <c r="GSW1106" s="19"/>
      <c r="GSX1106" s="16"/>
      <c r="GTE1106" s="19"/>
      <c r="GTF1106" s="16"/>
      <c r="GTM1106" s="19"/>
      <c r="GTN1106" s="16"/>
      <c r="GTU1106" s="19"/>
      <c r="GTV1106" s="16"/>
      <c r="GUC1106" s="19"/>
      <c r="GUD1106" s="16"/>
      <c r="GUK1106" s="19"/>
      <c r="GUL1106" s="16"/>
      <c r="GUS1106" s="19"/>
      <c r="GUT1106" s="16"/>
      <c r="GVA1106" s="19"/>
      <c r="GVB1106" s="16"/>
      <c r="GVI1106" s="19"/>
      <c r="GVJ1106" s="16"/>
      <c r="GVQ1106" s="19"/>
      <c r="GVR1106" s="16"/>
      <c r="GVY1106" s="19"/>
      <c r="GVZ1106" s="16"/>
      <c r="GWG1106" s="19"/>
      <c r="GWH1106" s="16"/>
      <c r="GWO1106" s="19"/>
      <c r="GWP1106" s="16"/>
      <c r="GWW1106" s="19"/>
      <c r="GWX1106" s="16"/>
      <c r="GXE1106" s="19"/>
      <c r="GXF1106" s="16"/>
      <c r="GXM1106" s="19"/>
      <c r="GXN1106" s="16"/>
      <c r="GXU1106" s="19"/>
      <c r="GXV1106" s="16"/>
      <c r="GYC1106" s="19"/>
      <c r="GYD1106" s="16"/>
      <c r="GYK1106" s="19"/>
      <c r="GYL1106" s="16"/>
      <c r="GYS1106" s="19"/>
      <c r="GYT1106" s="16"/>
      <c r="GZA1106" s="19"/>
      <c r="GZB1106" s="16"/>
      <c r="GZI1106" s="19"/>
      <c r="GZJ1106" s="16"/>
      <c r="GZQ1106" s="19"/>
      <c r="GZR1106" s="16"/>
      <c r="GZY1106" s="19"/>
      <c r="GZZ1106" s="16"/>
      <c r="HAG1106" s="19"/>
      <c r="HAH1106" s="16"/>
      <c r="HAO1106" s="19"/>
      <c r="HAP1106" s="16"/>
      <c r="HAW1106" s="19"/>
      <c r="HAX1106" s="16"/>
      <c r="HBE1106" s="19"/>
      <c r="HBF1106" s="16"/>
      <c r="HBM1106" s="19"/>
      <c r="HBN1106" s="16"/>
      <c r="HBU1106" s="19"/>
      <c r="HBV1106" s="16"/>
      <c r="HCC1106" s="19"/>
      <c r="HCD1106" s="16"/>
      <c r="HCK1106" s="19"/>
      <c r="HCL1106" s="16"/>
      <c r="HCS1106" s="19"/>
      <c r="HCT1106" s="16"/>
      <c r="HDA1106" s="19"/>
      <c r="HDB1106" s="16"/>
      <c r="HDI1106" s="19"/>
      <c r="HDJ1106" s="16"/>
      <c r="HDQ1106" s="19"/>
      <c r="HDR1106" s="16"/>
      <c r="HDY1106" s="19"/>
      <c r="HDZ1106" s="16"/>
      <c r="HEG1106" s="19"/>
      <c r="HEH1106" s="16"/>
      <c r="HEO1106" s="19"/>
      <c r="HEP1106" s="16"/>
      <c r="HEW1106" s="19"/>
      <c r="HEX1106" s="16"/>
      <c r="HFE1106" s="19"/>
      <c r="HFF1106" s="16"/>
      <c r="HFM1106" s="19"/>
      <c r="HFN1106" s="16"/>
      <c r="HFU1106" s="19"/>
      <c r="HFV1106" s="16"/>
      <c r="HGC1106" s="19"/>
      <c r="HGD1106" s="16"/>
      <c r="HGK1106" s="19"/>
      <c r="HGL1106" s="16"/>
      <c r="HGS1106" s="19"/>
      <c r="HGT1106" s="16"/>
      <c r="HHA1106" s="19"/>
      <c r="HHB1106" s="16"/>
      <c r="HHI1106" s="19"/>
      <c r="HHJ1106" s="16"/>
      <c r="HHQ1106" s="19"/>
      <c r="HHR1106" s="16"/>
      <c r="HHY1106" s="19"/>
      <c r="HHZ1106" s="16"/>
      <c r="HIG1106" s="19"/>
      <c r="HIH1106" s="16"/>
      <c r="HIO1106" s="19"/>
      <c r="HIP1106" s="16"/>
      <c r="HIW1106" s="19"/>
      <c r="HIX1106" s="16"/>
      <c r="HJE1106" s="19"/>
      <c r="HJF1106" s="16"/>
      <c r="HJM1106" s="19"/>
      <c r="HJN1106" s="16"/>
      <c r="HJU1106" s="19"/>
      <c r="HJV1106" s="16"/>
      <c r="HKC1106" s="19"/>
      <c r="HKD1106" s="16"/>
      <c r="HKK1106" s="19"/>
      <c r="HKL1106" s="16"/>
      <c r="HKS1106" s="19"/>
      <c r="HKT1106" s="16"/>
      <c r="HLA1106" s="19"/>
      <c r="HLB1106" s="16"/>
      <c r="HLI1106" s="19"/>
      <c r="HLJ1106" s="16"/>
      <c r="HLQ1106" s="19"/>
      <c r="HLR1106" s="16"/>
      <c r="HLY1106" s="19"/>
      <c r="HLZ1106" s="16"/>
      <c r="HMG1106" s="19"/>
      <c r="HMH1106" s="16"/>
      <c r="HMO1106" s="19"/>
      <c r="HMP1106" s="16"/>
      <c r="HMW1106" s="19"/>
      <c r="HMX1106" s="16"/>
      <c r="HNE1106" s="19"/>
      <c r="HNF1106" s="16"/>
      <c r="HNM1106" s="19"/>
      <c r="HNN1106" s="16"/>
      <c r="HNU1106" s="19"/>
      <c r="HNV1106" s="16"/>
      <c r="HOC1106" s="19"/>
      <c r="HOD1106" s="16"/>
      <c r="HOK1106" s="19"/>
      <c r="HOL1106" s="16"/>
      <c r="HOS1106" s="19"/>
      <c r="HOT1106" s="16"/>
      <c r="HPA1106" s="19"/>
      <c r="HPB1106" s="16"/>
      <c r="HPI1106" s="19"/>
      <c r="HPJ1106" s="16"/>
      <c r="HPQ1106" s="19"/>
      <c r="HPR1106" s="16"/>
      <c r="HPY1106" s="19"/>
      <c r="HPZ1106" s="16"/>
      <c r="HQG1106" s="19"/>
      <c r="HQH1106" s="16"/>
      <c r="HQO1106" s="19"/>
      <c r="HQP1106" s="16"/>
      <c r="HQW1106" s="19"/>
      <c r="HQX1106" s="16"/>
      <c r="HRE1106" s="19"/>
      <c r="HRF1106" s="16"/>
      <c r="HRM1106" s="19"/>
      <c r="HRN1106" s="16"/>
      <c r="HRU1106" s="19"/>
      <c r="HRV1106" s="16"/>
      <c r="HSC1106" s="19"/>
      <c r="HSD1106" s="16"/>
      <c r="HSK1106" s="19"/>
      <c r="HSL1106" s="16"/>
      <c r="HSS1106" s="19"/>
      <c r="HST1106" s="16"/>
      <c r="HTA1106" s="19"/>
      <c r="HTB1106" s="16"/>
      <c r="HTI1106" s="19"/>
      <c r="HTJ1106" s="16"/>
      <c r="HTQ1106" s="19"/>
      <c r="HTR1106" s="16"/>
      <c r="HTY1106" s="19"/>
      <c r="HTZ1106" s="16"/>
      <c r="HUG1106" s="19"/>
      <c r="HUH1106" s="16"/>
      <c r="HUO1106" s="19"/>
      <c r="HUP1106" s="16"/>
      <c r="HUW1106" s="19"/>
      <c r="HUX1106" s="16"/>
      <c r="HVE1106" s="19"/>
      <c r="HVF1106" s="16"/>
      <c r="HVM1106" s="19"/>
      <c r="HVN1106" s="16"/>
      <c r="HVU1106" s="19"/>
      <c r="HVV1106" s="16"/>
      <c r="HWC1106" s="19"/>
      <c r="HWD1106" s="16"/>
      <c r="HWK1106" s="19"/>
      <c r="HWL1106" s="16"/>
      <c r="HWS1106" s="19"/>
      <c r="HWT1106" s="16"/>
      <c r="HXA1106" s="19"/>
      <c r="HXB1106" s="16"/>
      <c r="HXI1106" s="19"/>
      <c r="HXJ1106" s="16"/>
      <c r="HXQ1106" s="19"/>
      <c r="HXR1106" s="16"/>
      <c r="HXY1106" s="19"/>
      <c r="HXZ1106" s="16"/>
      <c r="HYG1106" s="19"/>
      <c r="HYH1106" s="16"/>
      <c r="HYO1106" s="19"/>
      <c r="HYP1106" s="16"/>
      <c r="HYW1106" s="19"/>
      <c r="HYX1106" s="16"/>
      <c r="HZE1106" s="19"/>
      <c r="HZF1106" s="16"/>
      <c r="HZM1106" s="19"/>
      <c r="HZN1106" s="16"/>
      <c r="HZU1106" s="19"/>
      <c r="HZV1106" s="16"/>
      <c r="IAC1106" s="19"/>
      <c r="IAD1106" s="16"/>
      <c r="IAK1106" s="19"/>
      <c r="IAL1106" s="16"/>
      <c r="IAS1106" s="19"/>
      <c r="IAT1106" s="16"/>
      <c r="IBA1106" s="19"/>
      <c r="IBB1106" s="16"/>
      <c r="IBI1106" s="19"/>
      <c r="IBJ1106" s="16"/>
      <c r="IBQ1106" s="19"/>
      <c r="IBR1106" s="16"/>
      <c r="IBY1106" s="19"/>
      <c r="IBZ1106" s="16"/>
      <c r="ICG1106" s="19"/>
      <c r="ICH1106" s="16"/>
      <c r="ICO1106" s="19"/>
      <c r="ICP1106" s="16"/>
      <c r="ICW1106" s="19"/>
      <c r="ICX1106" s="16"/>
      <c r="IDE1106" s="19"/>
      <c r="IDF1106" s="16"/>
      <c r="IDM1106" s="19"/>
      <c r="IDN1106" s="16"/>
      <c r="IDU1106" s="19"/>
      <c r="IDV1106" s="16"/>
      <c r="IEC1106" s="19"/>
      <c r="IED1106" s="16"/>
      <c r="IEK1106" s="19"/>
      <c r="IEL1106" s="16"/>
      <c r="IES1106" s="19"/>
      <c r="IET1106" s="16"/>
      <c r="IFA1106" s="19"/>
      <c r="IFB1106" s="16"/>
      <c r="IFI1106" s="19"/>
      <c r="IFJ1106" s="16"/>
      <c r="IFQ1106" s="19"/>
      <c r="IFR1106" s="16"/>
      <c r="IFY1106" s="19"/>
      <c r="IFZ1106" s="16"/>
      <c r="IGG1106" s="19"/>
      <c r="IGH1106" s="16"/>
      <c r="IGO1106" s="19"/>
      <c r="IGP1106" s="16"/>
      <c r="IGW1106" s="19"/>
      <c r="IGX1106" s="16"/>
      <c r="IHE1106" s="19"/>
      <c r="IHF1106" s="16"/>
      <c r="IHM1106" s="19"/>
      <c r="IHN1106" s="16"/>
      <c r="IHU1106" s="19"/>
      <c r="IHV1106" s="16"/>
      <c r="IIC1106" s="19"/>
      <c r="IID1106" s="16"/>
      <c r="IIK1106" s="19"/>
      <c r="IIL1106" s="16"/>
      <c r="IIS1106" s="19"/>
      <c r="IIT1106" s="16"/>
      <c r="IJA1106" s="19"/>
      <c r="IJB1106" s="16"/>
      <c r="IJI1106" s="19"/>
      <c r="IJJ1106" s="16"/>
      <c r="IJQ1106" s="19"/>
      <c r="IJR1106" s="16"/>
      <c r="IJY1106" s="19"/>
      <c r="IJZ1106" s="16"/>
      <c r="IKG1106" s="19"/>
      <c r="IKH1106" s="16"/>
      <c r="IKO1106" s="19"/>
      <c r="IKP1106" s="16"/>
      <c r="IKW1106" s="19"/>
      <c r="IKX1106" s="16"/>
      <c r="ILE1106" s="19"/>
      <c r="ILF1106" s="16"/>
      <c r="ILM1106" s="19"/>
      <c r="ILN1106" s="16"/>
      <c r="ILU1106" s="19"/>
      <c r="ILV1106" s="16"/>
      <c r="IMC1106" s="19"/>
      <c r="IMD1106" s="16"/>
      <c r="IMK1106" s="19"/>
      <c r="IML1106" s="16"/>
      <c r="IMS1106" s="19"/>
      <c r="IMT1106" s="16"/>
      <c r="INA1106" s="19"/>
      <c r="INB1106" s="16"/>
      <c r="INI1106" s="19"/>
      <c r="INJ1106" s="16"/>
      <c r="INQ1106" s="19"/>
      <c r="INR1106" s="16"/>
      <c r="INY1106" s="19"/>
      <c r="INZ1106" s="16"/>
      <c r="IOG1106" s="19"/>
      <c r="IOH1106" s="16"/>
      <c r="IOO1106" s="19"/>
      <c r="IOP1106" s="16"/>
      <c r="IOW1106" s="19"/>
      <c r="IOX1106" s="16"/>
      <c r="IPE1106" s="19"/>
      <c r="IPF1106" s="16"/>
      <c r="IPM1106" s="19"/>
      <c r="IPN1106" s="16"/>
      <c r="IPU1106" s="19"/>
      <c r="IPV1106" s="16"/>
      <c r="IQC1106" s="19"/>
      <c r="IQD1106" s="16"/>
      <c r="IQK1106" s="19"/>
      <c r="IQL1106" s="16"/>
      <c r="IQS1106" s="19"/>
      <c r="IQT1106" s="16"/>
      <c r="IRA1106" s="19"/>
      <c r="IRB1106" s="16"/>
      <c r="IRI1106" s="19"/>
      <c r="IRJ1106" s="16"/>
      <c r="IRQ1106" s="19"/>
      <c r="IRR1106" s="16"/>
      <c r="IRY1106" s="19"/>
      <c r="IRZ1106" s="16"/>
      <c r="ISG1106" s="19"/>
      <c r="ISH1106" s="16"/>
      <c r="ISO1106" s="19"/>
      <c r="ISP1106" s="16"/>
      <c r="ISW1106" s="19"/>
      <c r="ISX1106" s="16"/>
      <c r="ITE1106" s="19"/>
      <c r="ITF1106" s="16"/>
      <c r="ITM1106" s="19"/>
      <c r="ITN1106" s="16"/>
      <c r="ITU1106" s="19"/>
      <c r="ITV1106" s="16"/>
      <c r="IUC1106" s="19"/>
      <c r="IUD1106" s="16"/>
      <c r="IUK1106" s="19"/>
      <c r="IUL1106" s="16"/>
      <c r="IUS1106" s="19"/>
      <c r="IUT1106" s="16"/>
      <c r="IVA1106" s="19"/>
      <c r="IVB1106" s="16"/>
      <c r="IVI1106" s="19"/>
      <c r="IVJ1106" s="16"/>
      <c r="IVQ1106" s="19"/>
      <c r="IVR1106" s="16"/>
      <c r="IVY1106" s="19"/>
      <c r="IVZ1106" s="16"/>
      <c r="IWG1106" s="19"/>
      <c r="IWH1106" s="16"/>
      <c r="IWO1106" s="19"/>
      <c r="IWP1106" s="16"/>
      <c r="IWW1106" s="19"/>
      <c r="IWX1106" s="16"/>
      <c r="IXE1106" s="19"/>
      <c r="IXF1106" s="16"/>
      <c r="IXM1106" s="19"/>
      <c r="IXN1106" s="16"/>
      <c r="IXU1106" s="19"/>
      <c r="IXV1106" s="16"/>
      <c r="IYC1106" s="19"/>
      <c r="IYD1106" s="16"/>
      <c r="IYK1106" s="19"/>
      <c r="IYL1106" s="16"/>
      <c r="IYS1106" s="19"/>
      <c r="IYT1106" s="16"/>
      <c r="IZA1106" s="19"/>
      <c r="IZB1106" s="16"/>
      <c r="IZI1106" s="19"/>
      <c r="IZJ1106" s="16"/>
      <c r="IZQ1106" s="19"/>
      <c r="IZR1106" s="16"/>
      <c r="IZY1106" s="19"/>
      <c r="IZZ1106" s="16"/>
      <c r="JAG1106" s="19"/>
      <c r="JAH1106" s="16"/>
      <c r="JAO1106" s="19"/>
      <c r="JAP1106" s="16"/>
      <c r="JAW1106" s="19"/>
      <c r="JAX1106" s="16"/>
      <c r="JBE1106" s="19"/>
      <c r="JBF1106" s="16"/>
      <c r="JBM1106" s="19"/>
      <c r="JBN1106" s="16"/>
      <c r="JBU1106" s="19"/>
      <c r="JBV1106" s="16"/>
      <c r="JCC1106" s="19"/>
      <c r="JCD1106" s="16"/>
      <c r="JCK1106" s="19"/>
      <c r="JCL1106" s="16"/>
      <c r="JCS1106" s="19"/>
      <c r="JCT1106" s="16"/>
      <c r="JDA1106" s="19"/>
      <c r="JDB1106" s="16"/>
      <c r="JDI1106" s="19"/>
      <c r="JDJ1106" s="16"/>
      <c r="JDQ1106" s="19"/>
      <c r="JDR1106" s="16"/>
      <c r="JDY1106" s="19"/>
      <c r="JDZ1106" s="16"/>
      <c r="JEG1106" s="19"/>
      <c r="JEH1106" s="16"/>
      <c r="JEO1106" s="19"/>
      <c r="JEP1106" s="16"/>
      <c r="JEW1106" s="19"/>
      <c r="JEX1106" s="16"/>
      <c r="JFE1106" s="19"/>
      <c r="JFF1106" s="16"/>
      <c r="JFM1106" s="19"/>
      <c r="JFN1106" s="16"/>
      <c r="JFU1106" s="19"/>
      <c r="JFV1106" s="16"/>
      <c r="JGC1106" s="19"/>
      <c r="JGD1106" s="16"/>
      <c r="JGK1106" s="19"/>
      <c r="JGL1106" s="16"/>
      <c r="JGS1106" s="19"/>
      <c r="JGT1106" s="16"/>
      <c r="JHA1106" s="19"/>
      <c r="JHB1106" s="16"/>
      <c r="JHI1106" s="19"/>
      <c r="JHJ1106" s="16"/>
      <c r="JHQ1106" s="19"/>
      <c r="JHR1106" s="16"/>
      <c r="JHY1106" s="19"/>
      <c r="JHZ1106" s="16"/>
      <c r="JIG1106" s="19"/>
      <c r="JIH1106" s="16"/>
      <c r="JIO1106" s="19"/>
      <c r="JIP1106" s="16"/>
      <c r="JIW1106" s="19"/>
      <c r="JIX1106" s="16"/>
      <c r="JJE1106" s="19"/>
      <c r="JJF1106" s="16"/>
      <c r="JJM1106" s="19"/>
      <c r="JJN1106" s="16"/>
      <c r="JJU1106" s="19"/>
      <c r="JJV1106" s="16"/>
      <c r="JKC1106" s="19"/>
      <c r="JKD1106" s="16"/>
      <c r="JKK1106" s="19"/>
      <c r="JKL1106" s="16"/>
      <c r="JKS1106" s="19"/>
      <c r="JKT1106" s="16"/>
      <c r="JLA1106" s="19"/>
      <c r="JLB1106" s="16"/>
      <c r="JLI1106" s="19"/>
      <c r="JLJ1106" s="16"/>
      <c r="JLQ1106" s="19"/>
      <c r="JLR1106" s="16"/>
      <c r="JLY1106" s="19"/>
      <c r="JLZ1106" s="16"/>
      <c r="JMG1106" s="19"/>
      <c r="JMH1106" s="16"/>
      <c r="JMO1106" s="19"/>
      <c r="JMP1106" s="16"/>
      <c r="JMW1106" s="19"/>
      <c r="JMX1106" s="16"/>
      <c r="JNE1106" s="19"/>
      <c r="JNF1106" s="16"/>
      <c r="JNM1106" s="19"/>
      <c r="JNN1106" s="16"/>
      <c r="JNU1106" s="19"/>
      <c r="JNV1106" s="16"/>
      <c r="JOC1106" s="19"/>
      <c r="JOD1106" s="16"/>
      <c r="JOK1106" s="19"/>
      <c r="JOL1106" s="16"/>
      <c r="JOS1106" s="19"/>
      <c r="JOT1106" s="16"/>
      <c r="JPA1106" s="19"/>
      <c r="JPB1106" s="16"/>
      <c r="JPI1106" s="19"/>
      <c r="JPJ1106" s="16"/>
      <c r="JPQ1106" s="19"/>
      <c r="JPR1106" s="16"/>
      <c r="JPY1106" s="19"/>
      <c r="JPZ1106" s="16"/>
      <c r="JQG1106" s="19"/>
      <c r="JQH1106" s="16"/>
      <c r="JQO1106" s="19"/>
      <c r="JQP1106" s="16"/>
      <c r="JQW1106" s="19"/>
      <c r="JQX1106" s="16"/>
      <c r="JRE1106" s="19"/>
      <c r="JRF1106" s="16"/>
      <c r="JRM1106" s="19"/>
      <c r="JRN1106" s="16"/>
      <c r="JRU1106" s="19"/>
      <c r="JRV1106" s="16"/>
      <c r="JSC1106" s="19"/>
      <c r="JSD1106" s="16"/>
      <c r="JSK1106" s="19"/>
      <c r="JSL1106" s="16"/>
      <c r="JSS1106" s="19"/>
      <c r="JST1106" s="16"/>
      <c r="JTA1106" s="19"/>
      <c r="JTB1106" s="16"/>
      <c r="JTI1106" s="19"/>
      <c r="JTJ1106" s="16"/>
      <c r="JTQ1106" s="19"/>
      <c r="JTR1106" s="16"/>
      <c r="JTY1106" s="19"/>
      <c r="JTZ1106" s="16"/>
      <c r="JUG1106" s="19"/>
      <c r="JUH1106" s="16"/>
      <c r="JUO1106" s="19"/>
      <c r="JUP1106" s="16"/>
      <c r="JUW1106" s="19"/>
      <c r="JUX1106" s="16"/>
      <c r="JVE1106" s="19"/>
      <c r="JVF1106" s="16"/>
      <c r="JVM1106" s="19"/>
      <c r="JVN1106" s="16"/>
      <c r="JVU1106" s="19"/>
      <c r="JVV1106" s="16"/>
      <c r="JWC1106" s="19"/>
      <c r="JWD1106" s="16"/>
      <c r="JWK1106" s="19"/>
      <c r="JWL1106" s="16"/>
      <c r="JWS1106" s="19"/>
      <c r="JWT1106" s="16"/>
      <c r="JXA1106" s="19"/>
      <c r="JXB1106" s="16"/>
      <c r="JXI1106" s="19"/>
      <c r="JXJ1106" s="16"/>
      <c r="JXQ1106" s="19"/>
      <c r="JXR1106" s="16"/>
      <c r="JXY1106" s="19"/>
      <c r="JXZ1106" s="16"/>
      <c r="JYG1106" s="19"/>
      <c r="JYH1106" s="16"/>
      <c r="JYO1106" s="19"/>
      <c r="JYP1106" s="16"/>
      <c r="JYW1106" s="19"/>
      <c r="JYX1106" s="16"/>
      <c r="JZE1106" s="19"/>
      <c r="JZF1106" s="16"/>
      <c r="JZM1106" s="19"/>
      <c r="JZN1106" s="16"/>
      <c r="JZU1106" s="19"/>
      <c r="JZV1106" s="16"/>
      <c r="KAC1106" s="19"/>
      <c r="KAD1106" s="16"/>
      <c r="KAK1106" s="19"/>
      <c r="KAL1106" s="16"/>
      <c r="KAS1106" s="19"/>
      <c r="KAT1106" s="16"/>
      <c r="KBA1106" s="19"/>
      <c r="KBB1106" s="16"/>
      <c r="KBI1106" s="19"/>
      <c r="KBJ1106" s="16"/>
      <c r="KBQ1106" s="19"/>
      <c r="KBR1106" s="16"/>
      <c r="KBY1106" s="19"/>
      <c r="KBZ1106" s="16"/>
      <c r="KCG1106" s="19"/>
      <c r="KCH1106" s="16"/>
      <c r="KCO1106" s="19"/>
      <c r="KCP1106" s="16"/>
      <c r="KCW1106" s="19"/>
      <c r="KCX1106" s="16"/>
      <c r="KDE1106" s="19"/>
      <c r="KDF1106" s="16"/>
      <c r="KDM1106" s="19"/>
      <c r="KDN1106" s="16"/>
      <c r="KDU1106" s="19"/>
      <c r="KDV1106" s="16"/>
      <c r="KEC1106" s="19"/>
      <c r="KED1106" s="16"/>
      <c r="KEK1106" s="19"/>
      <c r="KEL1106" s="16"/>
      <c r="KES1106" s="19"/>
      <c r="KET1106" s="16"/>
      <c r="KFA1106" s="19"/>
      <c r="KFB1106" s="16"/>
      <c r="KFI1106" s="19"/>
      <c r="KFJ1106" s="16"/>
      <c r="KFQ1106" s="19"/>
      <c r="KFR1106" s="16"/>
      <c r="KFY1106" s="19"/>
      <c r="KFZ1106" s="16"/>
      <c r="KGG1106" s="19"/>
      <c r="KGH1106" s="16"/>
      <c r="KGO1106" s="19"/>
      <c r="KGP1106" s="16"/>
      <c r="KGW1106" s="19"/>
      <c r="KGX1106" s="16"/>
      <c r="KHE1106" s="19"/>
      <c r="KHF1106" s="16"/>
      <c r="KHM1106" s="19"/>
      <c r="KHN1106" s="16"/>
      <c r="KHU1106" s="19"/>
      <c r="KHV1106" s="16"/>
      <c r="KIC1106" s="19"/>
      <c r="KID1106" s="16"/>
      <c r="KIK1106" s="19"/>
      <c r="KIL1106" s="16"/>
      <c r="KIS1106" s="19"/>
      <c r="KIT1106" s="16"/>
      <c r="KJA1106" s="19"/>
      <c r="KJB1106" s="16"/>
      <c r="KJI1106" s="19"/>
      <c r="KJJ1106" s="16"/>
      <c r="KJQ1106" s="19"/>
      <c r="KJR1106" s="16"/>
      <c r="KJY1106" s="19"/>
      <c r="KJZ1106" s="16"/>
      <c r="KKG1106" s="19"/>
      <c r="KKH1106" s="16"/>
      <c r="KKO1106" s="19"/>
      <c r="KKP1106" s="16"/>
      <c r="KKW1106" s="19"/>
      <c r="KKX1106" s="16"/>
      <c r="KLE1106" s="19"/>
      <c r="KLF1106" s="16"/>
      <c r="KLM1106" s="19"/>
      <c r="KLN1106" s="16"/>
      <c r="KLU1106" s="19"/>
      <c r="KLV1106" s="16"/>
      <c r="KMC1106" s="19"/>
      <c r="KMD1106" s="16"/>
      <c r="KMK1106" s="19"/>
      <c r="KML1106" s="16"/>
      <c r="KMS1106" s="19"/>
      <c r="KMT1106" s="16"/>
      <c r="KNA1106" s="19"/>
      <c r="KNB1106" s="16"/>
      <c r="KNI1106" s="19"/>
      <c r="KNJ1106" s="16"/>
      <c r="KNQ1106" s="19"/>
      <c r="KNR1106" s="16"/>
      <c r="KNY1106" s="19"/>
      <c r="KNZ1106" s="16"/>
      <c r="KOG1106" s="19"/>
      <c r="KOH1106" s="16"/>
      <c r="KOO1106" s="19"/>
      <c r="KOP1106" s="16"/>
      <c r="KOW1106" s="19"/>
      <c r="KOX1106" s="16"/>
      <c r="KPE1106" s="19"/>
      <c r="KPF1106" s="16"/>
      <c r="KPM1106" s="19"/>
      <c r="KPN1106" s="16"/>
      <c r="KPU1106" s="19"/>
      <c r="KPV1106" s="16"/>
      <c r="KQC1106" s="19"/>
      <c r="KQD1106" s="16"/>
      <c r="KQK1106" s="19"/>
      <c r="KQL1106" s="16"/>
      <c r="KQS1106" s="19"/>
      <c r="KQT1106" s="16"/>
      <c r="KRA1106" s="19"/>
      <c r="KRB1106" s="16"/>
      <c r="KRI1106" s="19"/>
      <c r="KRJ1106" s="16"/>
      <c r="KRQ1106" s="19"/>
      <c r="KRR1106" s="16"/>
      <c r="KRY1106" s="19"/>
      <c r="KRZ1106" s="16"/>
      <c r="KSG1106" s="19"/>
      <c r="KSH1106" s="16"/>
      <c r="KSO1106" s="19"/>
      <c r="KSP1106" s="16"/>
      <c r="KSW1106" s="19"/>
      <c r="KSX1106" s="16"/>
      <c r="KTE1106" s="19"/>
      <c r="KTF1106" s="16"/>
      <c r="KTM1106" s="19"/>
      <c r="KTN1106" s="16"/>
      <c r="KTU1106" s="19"/>
      <c r="KTV1106" s="16"/>
      <c r="KUC1106" s="19"/>
      <c r="KUD1106" s="16"/>
      <c r="KUK1106" s="19"/>
      <c r="KUL1106" s="16"/>
      <c r="KUS1106" s="19"/>
      <c r="KUT1106" s="16"/>
      <c r="KVA1106" s="19"/>
      <c r="KVB1106" s="16"/>
      <c r="KVI1106" s="19"/>
      <c r="KVJ1106" s="16"/>
      <c r="KVQ1106" s="19"/>
      <c r="KVR1106" s="16"/>
      <c r="KVY1106" s="19"/>
      <c r="KVZ1106" s="16"/>
      <c r="KWG1106" s="19"/>
      <c r="KWH1106" s="16"/>
      <c r="KWO1106" s="19"/>
      <c r="KWP1106" s="16"/>
      <c r="KWW1106" s="19"/>
      <c r="KWX1106" s="16"/>
      <c r="KXE1106" s="19"/>
      <c r="KXF1106" s="16"/>
      <c r="KXM1106" s="19"/>
      <c r="KXN1106" s="16"/>
      <c r="KXU1106" s="19"/>
      <c r="KXV1106" s="16"/>
      <c r="KYC1106" s="19"/>
      <c r="KYD1106" s="16"/>
      <c r="KYK1106" s="19"/>
      <c r="KYL1106" s="16"/>
      <c r="KYS1106" s="19"/>
      <c r="KYT1106" s="16"/>
      <c r="KZA1106" s="19"/>
      <c r="KZB1106" s="16"/>
      <c r="KZI1106" s="19"/>
      <c r="KZJ1106" s="16"/>
      <c r="KZQ1106" s="19"/>
      <c r="KZR1106" s="16"/>
      <c r="KZY1106" s="19"/>
      <c r="KZZ1106" s="16"/>
      <c r="LAG1106" s="19"/>
      <c r="LAH1106" s="16"/>
      <c r="LAO1106" s="19"/>
      <c r="LAP1106" s="16"/>
      <c r="LAW1106" s="19"/>
      <c r="LAX1106" s="16"/>
      <c r="LBE1106" s="19"/>
      <c r="LBF1106" s="16"/>
      <c r="LBM1106" s="19"/>
      <c r="LBN1106" s="16"/>
      <c r="LBU1106" s="19"/>
      <c r="LBV1106" s="16"/>
      <c r="LCC1106" s="19"/>
      <c r="LCD1106" s="16"/>
      <c r="LCK1106" s="19"/>
      <c r="LCL1106" s="16"/>
      <c r="LCS1106" s="19"/>
      <c r="LCT1106" s="16"/>
      <c r="LDA1106" s="19"/>
      <c r="LDB1106" s="16"/>
      <c r="LDI1106" s="19"/>
      <c r="LDJ1106" s="16"/>
      <c r="LDQ1106" s="19"/>
      <c r="LDR1106" s="16"/>
      <c r="LDY1106" s="19"/>
      <c r="LDZ1106" s="16"/>
      <c r="LEG1106" s="19"/>
      <c r="LEH1106" s="16"/>
      <c r="LEO1106" s="19"/>
      <c r="LEP1106" s="16"/>
      <c r="LEW1106" s="19"/>
      <c r="LEX1106" s="16"/>
      <c r="LFE1106" s="19"/>
      <c r="LFF1106" s="16"/>
      <c r="LFM1106" s="19"/>
      <c r="LFN1106" s="16"/>
      <c r="LFU1106" s="19"/>
      <c r="LFV1106" s="16"/>
      <c r="LGC1106" s="19"/>
      <c r="LGD1106" s="16"/>
      <c r="LGK1106" s="19"/>
      <c r="LGL1106" s="16"/>
      <c r="LGS1106" s="19"/>
      <c r="LGT1106" s="16"/>
      <c r="LHA1106" s="19"/>
      <c r="LHB1106" s="16"/>
      <c r="LHI1106" s="19"/>
      <c r="LHJ1106" s="16"/>
      <c r="LHQ1106" s="19"/>
      <c r="LHR1106" s="16"/>
      <c r="LHY1106" s="19"/>
      <c r="LHZ1106" s="16"/>
      <c r="LIG1106" s="19"/>
      <c r="LIH1106" s="16"/>
      <c r="LIO1106" s="19"/>
      <c r="LIP1106" s="16"/>
      <c r="LIW1106" s="19"/>
      <c r="LIX1106" s="16"/>
      <c r="LJE1106" s="19"/>
      <c r="LJF1106" s="16"/>
      <c r="LJM1106" s="19"/>
      <c r="LJN1106" s="16"/>
      <c r="LJU1106" s="19"/>
      <c r="LJV1106" s="16"/>
      <c r="LKC1106" s="19"/>
      <c r="LKD1106" s="16"/>
      <c r="LKK1106" s="19"/>
      <c r="LKL1106" s="16"/>
      <c r="LKS1106" s="19"/>
      <c r="LKT1106" s="16"/>
      <c r="LLA1106" s="19"/>
      <c r="LLB1106" s="16"/>
      <c r="LLI1106" s="19"/>
      <c r="LLJ1106" s="16"/>
      <c r="LLQ1106" s="19"/>
      <c r="LLR1106" s="16"/>
      <c r="LLY1106" s="19"/>
      <c r="LLZ1106" s="16"/>
      <c r="LMG1106" s="19"/>
      <c r="LMH1106" s="16"/>
      <c r="LMO1106" s="19"/>
      <c r="LMP1106" s="16"/>
      <c r="LMW1106" s="19"/>
      <c r="LMX1106" s="16"/>
      <c r="LNE1106" s="19"/>
      <c r="LNF1106" s="16"/>
      <c r="LNM1106" s="19"/>
      <c r="LNN1106" s="16"/>
      <c r="LNU1106" s="19"/>
      <c r="LNV1106" s="16"/>
      <c r="LOC1106" s="19"/>
      <c r="LOD1106" s="16"/>
      <c r="LOK1106" s="19"/>
      <c r="LOL1106" s="16"/>
      <c r="LOS1106" s="19"/>
      <c r="LOT1106" s="16"/>
      <c r="LPA1106" s="19"/>
      <c r="LPB1106" s="16"/>
      <c r="LPI1106" s="19"/>
      <c r="LPJ1106" s="16"/>
      <c r="LPQ1106" s="19"/>
      <c r="LPR1106" s="16"/>
      <c r="LPY1106" s="19"/>
      <c r="LPZ1106" s="16"/>
      <c r="LQG1106" s="19"/>
      <c r="LQH1106" s="16"/>
      <c r="LQO1106" s="19"/>
      <c r="LQP1106" s="16"/>
      <c r="LQW1106" s="19"/>
      <c r="LQX1106" s="16"/>
      <c r="LRE1106" s="19"/>
      <c r="LRF1106" s="16"/>
      <c r="LRM1106" s="19"/>
      <c r="LRN1106" s="16"/>
      <c r="LRU1106" s="19"/>
      <c r="LRV1106" s="16"/>
      <c r="LSC1106" s="19"/>
      <c r="LSD1106" s="16"/>
      <c r="LSK1106" s="19"/>
      <c r="LSL1106" s="16"/>
      <c r="LSS1106" s="19"/>
      <c r="LST1106" s="16"/>
      <c r="LTA1106" s="19"/>
      <c r="LTB1106" s="16"/>
      <c r="LTI1106" s="19"/>
      <c r="LTJ1106" s="16"/>
      <c r="LTQ1106" s="19"/>
      <c r="LTR1106" s="16"/>
      <c r="LTY1106" s="19"/>
      <c r="LTZ1106" s="16"/>
      <c r="LUG1106" s="19"/>
      <c r="LUH1106" s="16"/>
      <c r="LUO1106" s="19"/>
      <c r="LUP1106" s="16"/>
      <c r="LUW1106" s="19"/>
      <c r="LUX1106" s="16"/>
      <c r="LVE1106" s="19"/>
      <c r="LVF1106" s="16"/>
      <c r="LVM1106" s="19"/>
      <c r="LVN1106" s="16"/>
      <c r="LVU1106" s="19"/>
      <c r="LVV1106" s="16"/>
      <c r="LWC1106" s="19"/>
      <c r="LWD1106" s="16"/>
      <c r="LWK1106" s="19"/>
      <c r="LWL1106" s="16"/>
      <c r="LWS1106" s="19"/>
      <c r="LWT1106" s="16"/>
      <c r="LXA1106" s="19"/>
      <c r="LXB1106" s="16"/>
      <c r="LXI1106" s="19"/>
      <c r="LXJ1106" s="16"/>
      <c r="LXQ1106" s="19"/>
      <c r="LXR1106" s="16"/>
      <c r="LXY1106" s="19"/>
      <c r="LXZ1106" s="16"/>
      <c r="LYG1106" s="19"/>
      <c r="LYH1106" s="16"/>
      <c r="LYO1106" s="19"/>
      <c r="LYP1106" s="16"/>
      <c r="LYW1106" s="19"/>
      <c r="LYX1106" s="16"/>
      <c r="LZE1106" s="19"/>
      <c r="LZF1106" s="16"/>
      <c r="LZM1106" s="19"/>
      <c r="LZN1106" s="16"/>
      <c r="LZU1106" s="19"/>
      <c r="LZV1106" s="16"/>
      <c r="MAC1106" s="19"/>
      <c r="MAD1106" s="16"/>
      <c r="MAK1106" s="19"/>
      <c r="MAL1106" s="16"/>
      <c r="MAS1106" s="19"/>
      <c r="MAT1106" s="16"/>
      <c r="MBA1106" s="19"/>
      <c r="MBB1106" s="16"/>
      <c r="MBI1106" s="19"/>
      <c r="MBJ1106" s="16"/>
      <c r="MBQ1106" s="19"/>
      <c r="MBR1106" s="16"/>
      <c r="MBY1106" s="19"/>
      <c r="MBZ1106" s="16"/>
      <c r="MCG1106" s="19"/>
      <c r="MCH1106" s="16"/>
      <c r="MCO1106" s="19"/>
      <c r="MCP1106" s="16"/>
      <c r="MCW1106" s="19"/>
      <c r="MCX1106" s="16"/>
      <c r="MDE1106" s="19"/>
      <c r="MDF1106" s="16"/>
      <c r="MDM1106" s="19"/>
      <c r="MDN1106" s="16"/>
      <c r="MDU1106" s="19"/>
      <c r="MDV1106" s="16"/>
      <c r="MEC1106" s="19"/>
      <c r="MED1106" s="16"/>
      <c r="MEK1106" s="19"/>
      <c r="MEL1106" s="16"/>
      <c r="MES1106" s="19"/>
      <c r="MET1106" s="16"/>
      <c r="MFA1106" s="19"/>
      <c r="MFB1106" s="16"/>
      <c r="MFI1106" s="19"/>
      <c r="MFJ1106" s="16"/>
      <c r="MFQ1106" s="19"/>
      <c r="MFR1106" s="16"/>
      <c r="MFY1106" s="19"/>
      <c r="MFZ1106" s="16"/>
      <c r="MGG1106" s="19"/>
      <c r="MGH1106" s="16"/>
      <c r="MGO1106" s="19"/>
      <c r="MGP1106" s="16"/>
      <c r="MGW1106" s="19"/>
      <c r="MGX1106" s="16"/>
      <c r="MHE1106" s="19"/>
      <c r="MHF1106" s="16"/>
      <c r="MHM1106" s="19"/>
      <c r="MHN1106" s="16"/>
      <c r="MHU1106" s="19"/>
      <c r="MHV1106" s="16"/>
      <c r="MIC1106" s="19"/>
      <c r="MID1106" s="16"/>
      <c r="MIK1106" s="19"/>
      <c r="MIL1106" s="16"/>
      <c r="MIS1106" s="19"/>
      <c r="MIT1106" s="16"/>
      <c r="MJA1106" s="19"/>
      <c r="MJB1106" s="16"/>
      <c r="MJI1106" s="19"/>
      <c r="MJJ1106" s="16"/>
      <c r="MJQ1106" s="19"/>
      <c r="MJR1106" s="16"/>
      <c r="MJY1106" s="19"/>
      <c r="MJZ1106" s="16"/>
      <c r="MKG1106" s="19"/>
      <c r="MKH1106" s="16"/>
      <c r="MKO1106" s="19"/>
      <c r="MKP1106" s="16"/>
      <c r="MKW1106" s="19"/>
      <c r="MKX1106" s="16"/>
      <c r="MLE1106" s="19"/>
      <c r="MLF1106" s="16"/>
      <c r="MLM1106" s="19"/>
      <c r="MLN1106" s="16"/>
      <c r="MLU1106" s="19"/>
      <c r="MLV1106" s="16"/>
      <c r="MMC1106" s="19"/>
      <c r="MMD1106" s="16"/>
      <c r="MMK1106" s="19"/>
      <c r="MML1106" s="16"/>
      <c r="MMS1106" s="19"/>
      <c r="MMT1106" s="16"/>
      <c r="MNA1106" s="19"/>
      <c r="MNB1106" s="16"/>
      <c r="MNI1106" s="19"/>
      <c r="MNJ1106" s="16"/>
      <c r="MNQ1106" s="19"/>
      <c r="MNR1106" s="16"/>
      <c r="MNY1106" s="19"/>
      <c r="MNZ1106" s="16"/>
      <c r="MOG1106" s="19"/>
      <c r="MOH1106" s="16"/>
      <c r="MOO1106" s="19"/>
      <c r="MOP1106" s="16"/>
      <c r="MOW1106" s="19"/>
      <c r="MOX1106" s="16"/>
      <c r="MPE1106" s="19"/>
      <c r="MPF1106" s="16"/>
      <c r="MPM1106" s="19"/>
      <c r="MPN1106" s="16"/>
      <c r="MPU1106" s="19"/>
      <c r="MPV1106" s="16"/>
      <c r="MQC1106" s="19"/>
      <c r="MQD1106" s="16"/>
      <c r="MQK1106" s="19"/>
      <c r="MQL1106" s="16"/>
      <c r="MQS1106" s="19"/>
      <c r="MQT1106" s="16"/>
      <c r="MRA1106" s="19"/>
      <c r="MRB1106" s="16"/>
      <c r="MRI1106" s="19"/>
      <c r="MRJ1106" s="16"/>
      <c r="MRQ1106" s="19"/>
      <c r="MRR1106" s="16"/>
      <c r="MRY1106" s="19"/>
      <c r="MRZ1106" s="16"/>
      <c r="MSG1106" s="19"/>
      <c r="MSH1106" s="16"/>
      <c r="MSO1106" s="19"/>
      <c r="MSP1106" s="16"/>
      <c r="MSW1106" s="19"/>
      <c r="MSX1106" s="16"/>
      <c r="MTE1106" s="19"/>
      <c r="MTF1106" s="16"/>
      <c r="MTM1106" s="19"/>
      <c r="MTN1106" s="16"/>
      <c r="MTU1106" s="19"/>
      <c r="MTV1106" s="16"/>
      <c r="MUC1106" s="19"/>
      <c r="MUD1106" s="16"/>
      <c r="MUK1106" s="19"/>
      <c r="MUL1106" s="16"/>
      <c r="MUS1106" s="19"/>
      <c r="MUT1106" s="16"/>
      <c r="MVA1106" s="19"/>
      <c r="MVB1106" s="16"/>
      <c r="MVI1106" s="19"/>
      <c r="MVJ1106" s="16"/>
      <c r="MVQ1106" s="19"/>
      <c r="MVR1106" s="16"/>
      <c r="MVY1106" s="19"/>
      <c r="MVZ1106" s="16"/>
      <c r="MWG1106" s="19"/>
      <c r="MWH1106" s="16"/>
      <c r="MWO1106" s="19"/>
      <c r="MWP1106" s="16"/>
      <c r="MWW1106" s="19"/>
      <c r="MWX1106" s="16"/>
      <c r="MXE1106" s="19"/>
      <c r="MXF1106" s="16"/>
      <c r="MXM1106" s="19"/>
      <c r="MXN1106" s="16"/>
      <c r="MXU1106" s="19"/>
      <c r="MXV1106" s="16"/>
      <c r="MYC1106" s="19"/>
      <c r="MYD1106" s="16"/>
      <c r="MYK1106" s="19"/>
      <c r="MYL1106" s="16"/>
      <c r="MYS1106" s="19"/>
      <c r="MYT1106" s="16"/>
      <c r="MZA1106" s="19"/>
      <c r="MZB1106" s="16"/>
      <c r="MZI1106" s="19"/>
      <c r="MZJ1106" s="16"/>
      <c r="MZQ1106" s="19"/>
      <c r="MZR1106" s="16"/>
      <c r="MZY1106" s="19"/>
      <c r="MZZ1106" s="16"/>
      <c r="NAG1106" s="19"/>
      <c r="NAH1106" s="16"/>
      <c r="NAO1106" s="19"/>
      <c r="NAP1106" s="16"/>
      <c r="NAW1106" s="19"/>
      <c r="NAX1106" s="16"/>
      <c r="NBE1106" s="19"/>
      <c r="NBF1106" s="16"/>
      <c r="NBM1106" s="19"/>
      <c r="NBN1106" s="16"/>
      <c r="NBU1106" s="19"/>
      <c r="NBV1106" s="16"/>
      <c r="NCC1106" s="19"/>
      <c r="NCD1106" s="16"/>
      <c r="NCK1106" s="19"/>
      <c r="NCL1106" s="16"/>
      <c r="NCS1106" s="19"/>
      <c r="NCT1106" s="16"/>
      <c r="NDA1106" s="19"/>
      <c r="NDB1106" s="16"/>
      <c r="NDI1106" s="19"/>
      <c r="NDJ1106" s="16"/>
      <c r="NDQ1106" s="19"/>
      <c r="NDR1106" s="16"/>
      <c r="NDY1106" s="19"/>
      <c r="NDZ1106" s="16"/>
      <c r="NEG1106" s="19"/>
      <c r="NEH1106" s="16"/>
      <c r="NEO1106" s="19"/>
      <c r="NEP1106" s="16"/>
      <c r="NEW1106" s="19"/>
      <c r="NEX1106" s="16"/>
      <c r="NFE1106" s="19"/>
      <c r="NFF1106" s="16"/>
      <c r="NFM1106" s="19"/>
      <c r="NFN1106" s="16"/>
      <c r="NFU1106" s="19"/>
      <c r="NFV1106" s="16"/>
      <c r="NGC1106" s="19"/>
      <c r="NGD1106" s="16"/>
      <c r="NGK1106" s="19"/>
      <c r="NGL1106" s="16"/>
      <c r="NGS1106" s="19"/>
      <c r="NGT1106" s="16"/>
      <c r="NHA1106" s="19"/>
      <c r="NHB1106" s="16"/>
      <c r="NHI1106" s="19"/>
      <c r="NHJ1106" s="16"/>
      <c r="NHQ1106" s="19"/>
      <c r="NHR1106" s="16"/>
      <c r="NHY1106" s="19"/>
      <c r="NHZ1106" s="16"/>
      <c r="NIG1106" s="19"/>
      <c r="NIH1106" s="16"/>
      <c r="NIO1106" s="19"/>
      <c r="NIP1106" s="16"/>
      <c r="NIW1106" s="19"/>
      <c r="NIX1106" s="16"/>
      <c r="NJE1106" s="19"/>
      <c r="NJF1106" s="16"/>
      <c r="NJM1106" s="19"/>
      <c r="NJN1106" s="16"/>
      <c r="NJU1106" s="19"/>
      <c r="NJV1106" s="16"/>
      <c r="NKC1106" s="19"/>
      <c r="NKD1106" s="16"/>
      <c r="NKK1106" s="19"/>
      <c r="NKL1106" s="16"/>
      <c r="NKS1106" s="19"/>
      <c r="NKT1106" s="16"/>
      <c r="NLA1106" s="19"/>
      <c r="NLB1106" s="16"/>
      <c r="NLI1106" s="19"/>
      <c r="NLJ1106" s="16"/>
      <c r="NLQ1106" s="19"/>
      <c r="NLR1106" s="16"/>
      <c r="NLY1106" s="19"/>
      <c r="NLZ1106" s="16"/>
      <c r="NMG1106" s="19"/>
      <c r="NMH1106" s="16"/>
      <c r="NMO1106" s="19"/>
      <c r="NMP1106" s="16"/>
      <c r="NMW1106" s="19"/>
      <c r="NMX1106" s="16"/>
      <c r="NNE1106" s="19"/>
      <c r="NNF1106" s="16"/>
      <c r="NNM1106" s="19"/>
      <c r="NNN1106" s="16"/>
      <c r="NNU1106" s="19"/>
      <c r="NNV1106" s="16"/>
      <c r="NOC1106" s="19"/>
      <c r="NOD1106" s="16"/>
      <c r="NOK1106" s="19"/>
      <c r="NOL1106" s="16"/>
      <c r="NOS1106" s="19"/>
      <c r="NOT1106" s="16"/>
      <c r="NPA1106" s="19"/>
      <c r="NPB1106" s="16"/>
      <c r="NPI1106" s="19"/>
      <c r="NPJ1106" s="16"/>
      <c r="NPQ1106" s="19"/>
      <c r="NPR1106" s="16"/>
      <c r="NPY1106" s="19"/>
      <c r="NPZ1106" s="16"/>
      <c r="NQG1106" s="19"/>
      <c r="NQH1106" s="16"/>
      <c r="NQO1106" s="19"/>
      <c r="NQP1106" s="16"/>
      <c r="NQW1106" s="19"/>
      <c r="NQX1106" s="16"/>
      <c r="NRE1106" s="19"/>
      <c r="NRF1106" s="16"/>
      <c r="NRM1106" s="19"/>
      <c r="NRN1106" s="16"/>
      <c r="NRU1106" s="19"/>
      <c r="NRV1106" s="16"/>
      <c r="NSC1106" s="19"/>
      <c r="NSD1106" s="16"/>
      <c r="NSK1106" s="19"/>
      <c r="NSL1106" s="16"/>
      <c r="NSS1106" s="19"/>
      <c r="NST1106" s="16"/>
      <c r="NTA1106" s="19"/>
      <c r="NTB1106" s="16"/>
      <c r="NTI1106" s="19"/>
      <c r="NTJ1106" s="16"/>
      <c r="NTQ1106" s="19"/>
      <c r="NTR1106" s="16"/>
      <c r="NTY1106" s="19"/>
      <c r="NTZ1106" s="16"/>
      <c r="NUG1106" s="19"/>
      <c r="NUH1106" s="16"/>
      <c r="NUO1106" s="19"/>
      <c r="NUP1106" s="16"/>
      <c r="NUW1106" s="19"/>
      <c r="NUX1106" s="16"/>
      <c r="NVE1106" s="19"/>
      <c r="NVF1106" s="16"/>
      <c r="NVM1106" s="19"/>
      <c r="NVN1106" s="16"/>
      <c r="NVU1106" s="19"/>
      <c r="NVV1106" s="16"/>
      <c r="NWC1106" s="19"/>
      <c r="NWD1106" s="16"/>
      <c r="NWK1106" s="19"/>
      <c r="NWL1106" s="16"/>
      <c r="NWS1106" s="19"/>
      <c r="NWT1106" s="16"/>
      <c r="NXA1106" s="19"/>
      <c r="NXB1106" s="16"/>
      <c r="NXI1106" s="19"/>
      <c r="NXJ1106" s="16"/>
      <c r="NXQ1106" s="19"/>
      <c r="NXR1106" s="16"/>
      <c r="NXY1106" s="19"/>
      <c r="NXZ1106" s="16"/>
      <c r="NYG1106" s="19"/>
      <c r="NYH1106" s="16"/>
      <c r="NYO1106" s="19"/>
      <c r="NYP1106" s="16"/>
      <c r="NYW1106" s="19"/>
      <c r="NYX1106" s="16"/>
      <c r="NZE1106" s="19"/>
      <c r="NZF1106" s="16"/>
      <c r="NZM1106" s="19"/>
      <c r="NZN1106" s="16"/>
      <c r="NZU1106" s="19"/>
      <c r="NZV1106" s="16"/>
      <c r="OAC1106" s="19"/>
      <c r="OAD1106" s="16"/>
      <c r="OAK1106" s="19"/>
      <c r="OAL1106" s="16"/>
      <c r="OAS1106" s="19"/>
      <c r="OAT1106" s="16"/>
      <c r="OBA1106" s="19"/>
      <c r="OBB1106" s="16"/>
      <c r="OBI1106" s="19"/>
      <c r="OBJ1106" s="16"/>
      <c r="OBQ1106" s="19"/>
      <c r="OBR1106" s="16"/>
      <c r="OBY1106" s="19"/>
      <c r="OBZ1106" s="16"/>
      <c r="OCG1106" s="19"/>
      <c r="OCH1106" s="16"/>
      <c r="OCO1106" s="19"/>
      <c r="OCP1106" s="16"/>
      <c r="OCW1106" s="19"/>
      <c r="OCX1106" s="16"/>
      <c r="ODE1106" s="19"/>
      <c r="ODF1106" s="16"/>
      <c r="ODM1106" s="19"/>
      <c r="ODN1106" s="16"/>
      <c r="ODU1106" s="19"/>
      <c r="ODV1106" s="16"/>
      <c r="OEC1106" s="19"/>
      <c r="OED1106" s="16"/>
      <c r="OEK1106" s="19"/>
      <c r="OEL1106" s="16"/>
      <c r="OES1106" s="19"/>
      <c r="OET1106" s="16"/>
      <c r="OFA1106" s="19"/>
      <c r="OFB1106" s="16"/>
      <c r="OFI1106" s="19"/>
      <c r="OFJ1106" s="16"/>
      <c r="OFQ1106" s="19"/>
      <c r="OFR1106" s="16"/>
      <c r="OFY1106" s="19"/>
      <c r="OFZ1106" s="16"/>
      <c r="OGG1106" s="19"/>
      <c r="OGH1106" s="16"/>
      <c r="OGO1106" s="19"/>
      <c r="OGP1106" s="16"/>
      <c r="OGW1106" s="19"/>
      <c r="OGX1106" s="16"/>
      <c r="OHE1106" s="19"/>
      <c r="OHF1106" s="16"/>
      <c r="OHM1106" s="19"/>
      <c r="OHN1106" s="16"/>
      <c r="OHU1106" s="19"/>
      <c r="OHV1106" s="16"/>
      <c r="OIC1106" s="19"/>
      <c r="OID1106" s="16"/>
      <c r="OIK1106" s="19"/>
      <c r="OIL1106" s="16"/>
      <c r="OIS1106" s="19"/>
      <c r="OIT1106" s="16"/>
      <c r="OJA1106" s="19"/>
      <c r="OJB1106" s="16"/>
      <c r="OJI1106" s="19"/>
      <c r="OJJ1106" s="16"/>
      <c r="OJQ1106" s="19"/>
      <c r="OJR1106" s="16"/>
      <c r="OJY1106" s="19"/>
      <c r="OJZ1106" s="16"/>
      <c r="OKG1106" s="19"/>
      <c r="OKH1106" s="16"/>
      <c r="OKO1106" s="19"/>
      <c r="OKP1106" s="16"/>
      <c r="OKW1106" s="19"/>
      <c r="OKX1106" s="16"/>
      <c r="OLE1106" s="19"/>
      <c r="OLF1106" s="16"/>
      <c r="OLM1106" s="19"/>
      <c r="OLN1106" s="16"/>
      <c r="OLU1106" s="19"/>
      <c r="OLV1106" s="16"/>
      <c r="OMC1106" s="19"/>
      <c r="OMD1106" s="16"/>
      <c r="OMK1106" s="19"/>
      <c r="OML1106" s="16"/>
      <c r="OMS1106" s="19"/>
      <c r="OMT1106" s="16"/>
      <c r="ONA1106" s="19"/>
      <c r="ONB1106" s="16"/>
      <c r="ONI1106" s="19"/>
      <c r="ONJ1106" s="16"/>
      <c r="ONQ1106" s="19"/>
      <c r="ONR1106" s="16"/>
      <c r="ONY1106" s="19"/>
      <c r="ONZ1106" s="16"/>
      <c r="OOG1106" s="19"/>
      <c r="OOH1106" s="16"/>
      <c r="OOO1106" s="19"/>
      <c r="OOP1106" s="16"/>
      <c r="OOW1106" s="19"/>
      <c r="OOX1106" s="16"/>
      <c r="OPE1106" s="19"/>
      <c r="OPF1106" s="16"/>
      <c r="OPM1106" s="19"/>
      <c r="OPN1106" s="16"/>
      <c r="OPU1106" s="19"/>
      <c r="OPV1106" s="16"/>
      <c r="OQC1106" s="19"/>
      <c r="OQD1106" s="16"/>
      <c r="OQK1106" s="19"/>
      <c r="OQL1106" s="16"/>
      <c r="OQS1106" s="19"/>
      <c r="OQT1106" s="16"/>
      <c r="ORA1106" s="19"/>
      <c r="ORB1106" s="16"/>
      <c r="ORI1106" s="19"/>
      <c r="ORJ1106" s="16"/>
      <c r="ORQ1106" s="19"/>
      <c r="ORR1106" s="16"/>
      <c r="ORY1106" s="19"/>
      <c r="ORZ1106" s="16"/>
      <c r="OSG1106" s="19"/>
      <c r="OSH1106" s="16"/>
      <c r="OSO1106" s="19"/>
      <c r="OSP1106" s="16"/>
      <c r="OSW1106" s="19"/>
      <c r="OSX1106" s="16"/>
      <c r="OTE1106" s="19"/>
      <c r="OTF1106" s="16"/>
      <c r="OTM1106" s="19"/>
      <c r="OTN1106" s="16"/>
      <c r="OTU1106" s="19"/>
      <c r="OTV1106" s="16"/>
      <c r="OUC1106" s="19"/>
      <c r="OUD1106" s="16"/>
      <c r="OUK1106" s="19"/>
      <c r="OUL1106" s="16"/>
      <c r="OUS1106" s="19"/>
      <c r="OUT1106" s="16"/>
      <c r="OVA1106" s="19"/>
      <c r="OVB1106" s="16"/>
      <c r="OVI1106" s="19"/>
      <c r="OVJ1106" s="16"/>
      <c r="OVQ1106" s="19"/>
      <c r="OVR1106" s="16"/>
      <c r="OVY1106" s="19"/>
      <c r="OVZ1106" s="16"/>
      <c r="OWG1106" s="19"/>
      <c r="OWH1106" s="16"/>
      <c r="OWO1106" s="19"/>
      <c r="OWP1106" s="16"/>
      <c r="OWW1106" s="19"/>
      <c r="OWX1106" s="16"/>
      <c r="OXE1106" s="19"/>
      <c r="OXF1106" s="16"/>
      <c r="OXM1106" s="19"/>
      <c r="OXN1106" s="16"/>
      <c r="OXU1106" s="19"/>
      <c r="OXV1106" s="16"/>
      <c r="OYC1106" s="19"/>
      <c r="OYD1106" s="16"/>
      <c r="OYK1106" s="19"/>
      <c r="OYL1106" s="16"/>
      <c r="OYS1106" s="19"/>
      <c r="OYT1106" s="16"/>
      <c r="OZA1106" s="19"/>
      <c r="OZB1106" s="16"/>
      <c r="OZI1106" s="19"/>
      <c r="OZJ1106" s="16"/>
      <c r="OZQ1106" s="19"/>
      <c r="OZR1106" s="16"/>
      <c r="OZY1106" s="19"/>
      <c r="OZZ1106" s="16"/>
      <c r="PAG1106" s="19"/>
      <c r="PAH1106" s="16"/>
      <c r="PAO1106" s="19"/>
      <c r="PAP1106" s="16"/>
      <c r="PAW1106" s="19"/>
      <c r="PAX1106" s="16"/>
      <c r="PBE1106" s="19"/>
      <c r="PBF1106" s="16"/>
      <c r="PBM1106" s="19"/>
      <c r="PBN1106" s="16"/>
      <c r="PBU1106" s="19"/>
      <c r="PBV1106" s="16"/>
      <c r="PCC1106" s="19"/>
      <c r="PCD1106" s="16"/>
      <c r="PCK1106" s="19"/>
      <c r="PCL1106" s="16"/>
      <c r="PCS1106" s="19"/>
      <c r="PCT1106" s="16"/>
      <c r="PDA1106" s="19"/>
      <c r="PDB1106" s="16"/>
      <c r="PDI1106" s="19"/>
      <c r="PDJ1106" s="16"/>
      <c r="PDQ1106" s="19"/>
      <c r="PDR1106" s="16"/>
      <c r="PDY1106" s="19"/>
      <c r="PDZ1106" s="16"/>
      <c r="PEG1106" s="19"/>
      <c r="PEH1106" s="16"/>
      <c r="PEO1106" s="19"/>
      <c r="PEP1106" s="16"/>
      <c r="PEW1106" s="19"/>
      <c r="PEX1106" s="16"/>
      <c r="PFE1106" s="19"/>
      <c r="PFF1106" s="16"/>
      <c r="PFM1106" s="19"/>
      <c r="PFN1106" s="16"/>
      <c r="PFU1106" s="19"/>
      <c r="PFV1106" s="16"/>
      <c r="PGC1106" s="19"/>
      <c r="PGD1106" s="16"/>
      <c r="PGK1106" s="19"/>
      <c r="PGL1106" s="16"/>
      <c r="PGS1106" s="19"/>
      <c r="PGT1106" s="16"/>
      <c r="PHA1106" s="19"/>
      <c r="PHB1106" s="16"/>
      <c r="PHI1106" s="19"/>
      <c r="PHJ1106" s="16"/>
      <c r="PHQ1106" s="19"/>
      <c r="PHR1106" s="16"/>
      <c r="PHY1106" s="19"/>
      <c r="PHZ1106" s="16"/>
      <c r="PIG1106" s="19"/>
      <c r="PIH1106" s="16"/>
      <c r="PIO1106" s="19"/>
      <c r="PIP1106" s="16"/>
      <c r="PIW1106" s="19"/>
      <c r="PIX1106" s="16"/>
      <c r="PJE1106" s="19"/>
      <c r="PJF1106" s="16"/>
      <c r="PJM1106" s="19"/>
      <c r="PJN1106" s="16"/>
      <c r="PJU1106" s="19"/>
      <c r="PJV1106" s="16"/>
      <c r="PKC1106" s="19"/>
      <c r="PKD1106" s="16"/>
      <c r="PKK1106" s="19"/>
      <c r="PKL1106" s="16"/>
      <c r="PKS1106" s="19"/>
      <c r="PKT1106" s="16"/>
      <c r="PLA1106" s="19"/>
      <c r="PLB1106" s="16"/>
      <c r="PLI1106" s="19"/>
      <c r="PLJ1106" s="16"/>
      <c r="PLQ1106" s="19"/>
      <c r="PLR1106" s="16"/>
      <c r="PLY1106" s="19"/>
      <c r="PLZ1106" s="16"/>
      <c r="PMG1106" s="19"/>
      <c r="PMH1106" s="16"/>
      <c r="PMO1106" s="19"/>
      <c r="PMP1106" s="16"/>
      <c r="PMW1106" s="19"/>
      <c r="PMX1106" s="16"/>
      <c r="PNE1106" s="19"/>
      <c r="PNF1106" s="16"/>
      <c r="PNM1106" s="19"/>
      <c r="PNN1106" s="16"/>
      <c r="PNU1106" s="19"/>
      <c r="PNV1106" s="16"/>
      <c r="POC1106" s="19"/>
      <c r="POD1106" s="16"/>
      <c r="POK1106" s="19"/>
      <c r="POL1106" s="16"/>
      <c r="POS1106" s="19"/>
      <c r="POT1106" s="16"/>
      <c r="PPA1106" s="19"/>
      <c r="PPB1106" s="16"/>
      <c r="PPI1106" s="19"/>
      <c r="PPJ1106" s="16"/>
      <c r="PPQ1106" s="19"/>
      <c r="PPR1106" s="16"/>
      <c r="PPY1106" s="19"/>
      <c r="PPZ1106" s="16"/>
      <c r="PQG1106" s="19"/>
      <c r="PQH1106" s="16"/>
      <c r="PQO1106" s="19"/>
      <c r="PQP1106" s="16"/>
      <c r="PQW1106" s="19"/>
      <c r="PQX1106" s="16"/>
      <c r="PRE1106" s="19"/>
      <c r="PRF1106" s="16"/>
      <c r="PRM1106" s="19"/>
      <c r="PRN1106" s="16"/>
      <c r="PRU1106" s="19"/>
      <c r="PRV1106" s="16"/>
      <c r="PSC1106" s="19"/>
      <c r="PSD1106" s="16"/>
      <c r="PSK1106" s="19"/>
      <c r="PSL1106" s="16"/>
      <c r="PSS1106" s="19"/>
      <c r="PST1106" s="16"/>
      <c r="PTA1106" s="19"/>
      <c r="PTB1106" s="16"/>
      <c r="PTI1106" s="19"/>
      <c r="PTJ1106" s="16"/>
      <c r="PTQ1106" s="19"/>
      <c r="PTR1106" s="16"/>
      <c r="PTY1106" s="19"/>
      <c r="PTZ1106" s="16"/>
      <c r="PUG1106" s="19"/>
      <c r="PUH1106" s="16"/>
      <c r="PUO1106" s="19"/>
      <c r="PUP1106" s="16"/>
      <c r="PUW1106" s="19"/>
      <c r="PUX1106" s="16"/>
      <c r="PVE1106" s="19"/>
      <c r="PVF1106" s="16"/>
      <c r="PVM1106" s="19"/>
      <c r="PVN1106" s="16"/>
      <c r="PVU1106" s="19"/>
      <c r="PVV1106" s="16"/>
      <c r="PWC1106" s="19"/>
      <c r="PWD1106" s="16"/>
      <c r="PWK1106" s="19"/>
      <c r="PWL1106" s="16"/>
      <c r="PWS1106" s="19"/>
      <c r="PWT1106" s="16"/>
      <c r="PXA1106" s="19"/>
      <c r="PXB1106" s="16"/>
      <c r="PXI1106" s="19"/>
      <c r="PXJ1106" s="16"/>
      <c r="PXQ1106" s="19"/>
      <c r="PXR1106" s="16"/>
      <c r="PXY1106" s="19"/>
      <c r="PXZ1106" s="16"/>
      <c r="PYG1106" s="19"/>
      <c r="PYH1106" s="16"/>
      <c r="PYO1106" s="19"/>
      <c r="PYP1106" s="16"/>
      <c r="PYW1106" s="19"/>
      <c r="PYX1106" s="16"/>
      <c r="PZE1106" s="19"/>
      <c r="PZF1106" s="16"/>
      <c r="PZM1106" s="19"/>
      <c r="PZN1106" s="16"/>
      <c r="PZU1106" s="19"/>
      <c r="PZV1106" s="16"/>
      <c r="QAC1106" s="19"/>
      <c r="QAD1106" s="16"/>
      <c r="QAK1106" s="19"/>
      <c r="QAL1106" s="16"/>
      <c r="QAS1106" s="19"/>
      <c r="QAT1106" s="16"/>
      <c r="QBA1106" s="19"/>
      <c r="QBB1106" s="16"/>
      <c r="QBI1106" s="19"/>
      <c r="QBJ1106" s="16"/>
      <c r="QBQ1106" s="19"/>
      <c r="QBR1106" s="16"/>
      <c r="QBY1106" s="19"/>
      <c r="QBZ1106" s="16"/>
      <c r="QCG1106" s="19"/>
      <c r="QCH1106" s="16"/>
      <c r="QCO1106" s="19"/>
      <c r="QCP1106" s="16"/>
      <c r="QCW1106" s="19"/>
      <c r="QCX1106" s="16"/>
      <c r="QDE1106" s="19"/>
      <c r="QDF1106" s="16"/>
      <c r="QDM1106" s="19"/>
      <c r="QDN1106" s="16"/>
      <c r="QDU1106" s="19"/>
      <c r="QDV1106" s="16"/>
      <c r="QEC1106" s="19"/>
      <c r="QED1106" s="16"/>
      <c r="QEK1106" s="19"/>
      <c r="QEL1106" s="16"/>
      <c r="QES1106" s="19"/>
      <c r="QET1106" s="16"/>
      <c r="QFA1106" s="19"/>
      <c r="QFB1106" s="16"/>
      <c r="QFI1106" s="19"/>
      <c r="QFJ1106" s="16"/>
      <c r="QFQ1106" s="19"/>
      <c r="QFR1106" s="16"/>
      <c r="QFY1106" s="19"/>
      <c r="QFZ1106" s="16"/>
      <c r="QGG1106" s="19"/>
      <c r="QGH1106" s="16"/>
      <c r="QGO1106" s="19"/>
      <c r="QGP1106" s="16"/>
      <c r="QGW1106" s="19"/>
      <c r="QGX1106" s="16"/>
      <c r="QHE1106" s="19"/>
      <c r="QHF1106" s="16"/>
      <c r="QHM1106" s="19"/>
      <c r="QHN1106" s="16"/>
      <c r="QHU1106" s="19"/>
      <c r="QHV1106" s="16"/>
      <c r="QIC1106" s="19"/>
      <c r="QID1106" s="16"/>
      <c r="QIK1106" s="19"/>
      <c r="QIL1106" s="16"/>
      <c r="QIS1106" s="19"/>
      <c r="QIT1106" s="16"/>
      <c r="QJA1106" s="19"/>
      <c r="QJB1106" s="16"/>
      <c r="QJI1106" s="19"/>
      <c r="QJJ1106" s="16"/>
      <c r="QJQ1106" s="19"/>
      <c r="QJR1106" s="16"/>
      <c r="QJY1106" s="19"/>
      <c r="QJZ1106" s="16"/>
      <c r="QKG1106" s="19"/>
      <c r="QKH1106" s="16"/>
      <c r="QKO1106" s="19"/>
      <c r="QKP1106" s="16"/>
      <c r="QKW1106" s="19"/>
      <c r="QKX1106" s="16"/>
      <c r="QLE1106" s="19"/>
      <c r="QLF1106" s="16"/>
      <c r="QLM1106" s="19"/>
      <c r="QLN1106" s="16"/>
      <c r="QLU1106" s="19"/>
      <c r="QLV1106" s="16"/>
      <c r="QMC1106" s="19"/>
      <c r="QMD1106" s="16"/>
      <c r="QMK1106" s="19"/>
      <c r="QML1106" s="16"/>
      <c r="QMS1106" s="19"/>
      <c r="QMT1106" s="16"/>
      <c r="QNA1106" s="19"/>
      <c r="QNB1106" s="16"/>
      <c r="QNI1106" s="19"/>
      <c r="QNJ1106" s="16"/>
      <c r="QNQ1106" s="19"/>
      <c r="QNR1106" s="16"/>
      <c r="QNY1106" s="19"/>
      <c r="QNZ1106" s="16"/>
      <c r="QOG1106" s="19"/>
      <c r="QOH1106" s="16"/>
      <c r="QOO1106" s="19"/>
      <c r="QOP1106" s="16"/>
      <c r="QOW1106" s="19"/>
      <c r="QOX1106" s="16"/>
      <c r="QPE1106" s="19"/>
      <c r="QPF1106" s="16"/>
      <c r="QPM1106" s="19"/>
      <c r="QPN1106" s="16"/>
      <c r="QPU1106" s="19"/>
      <c r="QPV1106" s="16"/>
      <c r="QQC1106" s="19"/>
      <c r="QQD1106" s="16"/>
      <c r="QQK1106" s="19"/>
      <c r="QQL1106" s="16"/>
      <c r="QQS1106" s="19"/>
      <c r="QQT1106" s="16"/>
      <c r="QRA1106" s="19"/>
      <c r="QRB1106" s="16"/>
      <c r="QRI1106" s="19"/>
      <c r="QRJ1106" s="16"/>
      <c r="QRQ1106" s="19"/>
      <c r="QRR1106" s="16"/>
      <c r="QRY1106" s="19"/>
      <c r="QRZ1106" s="16"/>
      <c r="QSG1106" s="19"/>
      <c r="QSH1106" s="16"/>
      <c r="QSO1106" s="19"/>
      <c r="QSP1106" s="16"/>
      <c r="QSW1106" s="19"/>
      <c r="QSX1106" s="16"/>
      <c r="QTE1106" s="19"/>
      <c r="QTF1106" s="16"/>
      <c r="QTM1106" s="19"/>
      <c r="QTN1106" s="16"/>
      <c r="QTU1106" s="19"/>
      <c r="QTV1106" s="16"/>
      <c r="QUC1106" s="19"/>
      <c r="QUD1106" s="16"/>
      <c r="QUK1106" s="19"/>
      <c r="QUL1106" s="16"/>
      <c r="QUS1106" s="19"/>
      <c r="QUT1106" s="16"/>
      <c r="QVA1106" s="19"/>
      <c r="QVB1106" s="16"/>
      <c r="QVI1106" s="19"/>
      <c r="QVJ1106" s="16"/>
      <c r="QVQ1106" s="19"/>
      <c r="QVR1106" s="16"/>
      <c r="QVY1106" s="19"/>
      <c r="QVZ1106" s="16"/>
      <c r="QWG1106" s="19"/>
      <c r="QWH1106" s="16"/>
      <c r="QWO1106" s="19"/>
      <c r="QWP1106" s="16"/>
      <c r="QWW1106" s="19"/>
      <c r="QWX1106" s="16"/>
      <c r="QXE1106" s="19"/>
      <c r="QXF1106" s="16"/>
      <c r="QXM1106" s="19"/>
      <c r="QXN1106" s="16"/>
      <c r="QXU1106" s="19"/>
      <c r="QXV1106" s="16"/>
      <c r="QYC1106" s="19"/>
      <c r="QYD1106" s="16"/>
      <c r="QYK1106" s="19"/>
      <c r="QYL1106" s="16"/>
      <c r="QYS1106" s="19"/>
      <c r="QYT1106" s="16"/>
      <c r="QZA1106" s="19"/>
      <c r="QZB1106" s="16"/>
      <c r="QZI1106" s="19"/>
      <c r="QZJ1106" s="16"/>
      <c r="QZQ1106" s="19"/>
      <c r="QZR1106" s="16"/>
      <c r="QZY1106" s="19"/>
      <c r="QZZ1106" s="16"/>
      <c r="RAG1106" s="19"/>
      <c r="RAH1106" s="16"/>
      <c r="RAO1106" s="19"/>
      <c r="RAP1106" s="16"/>
      <c r="RAW1106" s="19"/>
      <c r="RAX1106" s="16"/>
      <c r="RBE1106" s="19"/>
      <c r="RBF1106" s="16"/>
      <c r="RBM1106" s="19"/>
      <c r="RBN1106" s="16"/>
      <c r="RBU1106" s="19"/>
      <c r="RBV1106" s="16"/>
      <c r="RCC1106" s="19"/>
      <c r="RCD1106" s="16"/>
      <c r="RCK1106" s="19"/>
      <c r="RCL1106" s="16"/>
      <c r="RCS1106" s="19"/>
      <c r="RCT1106" s="16"/>
      <c r="RDA1106" s="19"/>
      <c r="RDB1106" s="16"/>
      <c r="RDI1106" s="19"/>
      <c r="RDJ1106" s="16"/>
      <c r="RDQ1106" s="19"/>
      <c r="RDR1106" s="16"/>
      <c r="RDY1106" s="19"/>
      <c r="RDZ1106" s="16"/>
      <c r="REG1106" s="19"/>
      <c r="REH1106" s="16"/>
      <c r="REO1106" s="19"/>
      <c r="REP1106" s="16"/>
      <c r="REW1106" s="19"/>
      <c r="REX1106" s="16"/>
      <c r="RFE1106" s="19"/>
      <c r="RFF1106" s="16"/>
      <c r="RFM1106" s="19"/>
      <c r="RFN1106" s="16"/>
      <c r="RFU1106" s="19"/>
      <c r="RFV1106" s="16"/>
      <c r="RGC1106" s="19"/>
      <c r="RGD1106" s="16"/>
      <c r="RGK1106" s="19"/>
      <c r="RGL1106" s="16"/>
      <c r="RGS1106" s="19"/>
      <c r="RGT1106" s="16"/>
      <c r="RHA1106" s="19"/>
      <c r="RHB1106" s="16"/>
      <c r="RHI1106" s="19"/>
      <c r="RHJ1106" s="16"/>
      <c r="RHQ1106" s="19"/>
      <c r="RHR1106" s="16"/>
      <c r="RHY1106" s="19"/>
      <c r="RHZ1106" s="16"/>
      <c r="RIG1106" s="19"/>
      <c r="RIH1106" s="16"/>
      <c r="RIO1106" s="19"/>
      <c r="RIP1106" s="16"/>
      <c r="RIW1106" s="19"/>
      <c r="RIX1106" s="16"/>
      <c r="RJE1106" s="19"/>
      <c r="RJF1106" s="16"/>
      <c r="RJM1106" s="19"/>
      <c r="RJN1106" s="16"/>
      <c r="RJU1106" s="19"/>
      <c r="RJV1106" s="16"/>
      <c r="RKC1106" s="19"/>
      <c r="RKD1106" s="16"/>
      <c r="RKK1106" s="19"/>
      <c r="RKL1106" s="16"/>
      <c r="RKS1106" s="19"/>
      <c r="RKT1106" s="16"/>
      <c r="RLA1106" s="19"/>
      <c r="RLB1106" s="16"/>
      <c r="RLI1106" s="19"/>
      <c r="RLJ1106" s="16"/>
      <c r="RLQ1106" s="19"/>
      <c r="RLR1106" s="16"/>
      <c r="RLY1106" s="19"/>
      <c r="RLZ1106" s="16"/>
      <c r="RMG1106" s="19"/>
      <c r="RMH1106" s="16"/>
      <c r="RMO1106" s="19"/>
      <c r="RMP1106" s="16"/>
      <c r="RMW1106" s="19"/>
      <c r="RMX1106" s="16"/>
      <c r="RNE1106" s="19"/>
      <c r="RNF1106" s="16"/>
      <c r="RNM1106" s="19"/>
      <c r="RNN1106" s="16"/>
      <c r="RNU1106" s="19"/>
      <c r="RNV1106" s="16"/>
      <c r="ROC1106" s="19"/>
      <c r="ROD1106" s="16"/>
      <c r="ROK1106" s="19"/>
      <c r="ROL1106" s="16"/>
      <c r="ROS1106" s="19"/>
      <c r="ROT1106" s="16"/>
      <c r="RPA1106" s="19"/>
      <c r="RPB1106" s="16"/>
      <c r="RPI1106" s="19"/>
      <c r="RPJ1106" s="16"/>
      <c r="RPQ1106" s="19"/>
      <c r="RPR1106" s="16"/>
      <c r="RPY1106" s="19"/>
      <c r="RPZ1106" s="16"/>
      <c r="RQG1106" s="19"/>
      <c r="RQH1106" s="16"/>
      <c r="RQO1106" s="19"/>
      <c r="RQP1106" s="16"/>
      <c r="RQW1106" s="19"/>
      <c r="RQX1106" s="16"/>
      <c r="RRE1106" s="19"/>
      <c r="RRF1106" s="16"/>
      <c r="RRM1106" s="19"/>
      <c r="RRN1106" s="16"/>
      <c r="RRU1106" s="19"/>
      <c r="RRV1106" s="16"/>
      <c r="RSC1106" s="19"/>
      <c r="RSD1106" s="16"/>
      <c r="RSK1106" s="19"/>
      <c r="RSL1106" s="16"/>
      <c r="RSS1106" s="19"/>
      <c r="RST1106" s="16"/>
      <c r="RTA1106" s="19"/>
      <c r="RTB1106" s="16"/>
      <c r="RTI1106" s="19"/>
      <c r="RTJ1106" s="16"/>
      <c r="RTQ1106" s="19"/>
      <c r="RTR1106" s="16"/>
      <c r="RTY1106" s="19"/>
      <c r="RTZ1106" s="16"/>
      <c r="RUG1106" s="19"/>
      <c r="RUH1106" s="16"/>
      <c r="RUO1106" s="19"/>
      <c r="RUP1106" s="16"/>
      <c r="RUW1106" s="19"/>
      <c r="RUX1106" s="16"/>
      <c r="RVE1106" s="19"/>
      <c r="RVF1106" s="16"/>
      <c r="RVM1106" s="19"/>
      <c r="RVN1106" s="16"/>
      <c r="RVU1106" s="19"/>
      <c r="RVV1106" s="16"/>
      <c r="RWC1106" s="19"/>
      <c r="RWD1106" s="16"/>
      <c r="RWK1106" s="19"/>
      <c r="RWL1106" s="16"/>
      <c r="RWS1106" s="19"/>
      <c r="RWT1106" s="16"/>
      <c r="RXA1106" s="19"/>
      <c r="RXB1106" s="16"/>
      <c r="RXI1106" s="19"/>
      <c r="RXJ1106" s="16"/>
      <c r="RXQ1106" s="19"/>
      <c r="RXR1106" s="16"/>
      <c r="RXY1106" s="19"/>
      <c r="RXZ1106" s="16"/>
      <c r="RYG1106" s="19"/>
      <c r="RYH1106" s="16"/>
      <c r="RYO1106" s="19"/>
      <c r="RYP1106" s="16"/>
      <c r="RYW1106" s="19"/>
      <c r="RYX1106" s="16"/>
      <c r="RZE1106" s="19"/>
      <c r="RZF1106" s="16"/>
      <c r="RZM1106" s="19"/>
      <c r="RZN1106" s="16"/>
      <c r="RZU1106" s="19"/>
      <c r="RZV1106" s="16"/>
      <c r="SAC1106" s="19"/>
      <c r="SAD1106" s="16"/>
      <c r="SAK1106" s="19"/>
      <c r="SAL1106" s="16"/>
      <c r="SAS1106" s="19"/>
      <c r="SAT1106" s="16"/>
      <c r="SBA1106" s="19"/>
      <c r="SBB1106" s="16"/>
      <c r="SBI1106" s="19"/>
      <c r="SBJ1106" s="16"/>
      <c r="SBQ1106" s="19"/>
      <c r="SBR1106" s="16"/>
      <c r="SBY1106" s="19"/>
      <c r="SBZ1106" s="16"/>
      <c r="SCG1106" s="19"/>
      <c r="SCH1106" s="16"/>
      <c r="SCO1106" s="19"/>
      <c r="SCP1106" s="16"/>
      <c r="SCW1106" s="19"/>
      <c r="SCX1106" s="16"/>
      <c r="SDE1106" s="19"/>
      <c r="SDF1106" s="16"/>
      <c r="SDM1106" s="19"/>
      <c r="SDN1106" s="16"/>
      <c r="SDU1106" s="19"/>
      <c r="SDV1106" s="16"/>
      <c r="SEC1106" s="19"/>
      <c r="SED1106" s="16"/>
      <c r="SEK1106" s="19"/>
      <c r="SEL1106" s="16"/>
      <c r="SES1106" s="19"/>
      <c r="SET1106" s="16"/>
      <c r="SFA1106" s="19"/>
      <c r="SFB1106" s="16"/>
      <c r="SFI1106" s="19"/>
      <c r="SFJ1106" s="16"/>
      <c r="SFQ1106" s="19"/>
      <c r="SFR1106" s="16"/>
      <c r="SFY1106" s="19"/>
      <c r="SFZ1106" s="16"/>
      <c r="SGG1106" s="19"/>
      <c r="SGH1106" s="16"/>
      <c r="SGO1106" s="19"/>
      <c r="SGP1106" s="16"/>
      <c r="SGW1106" s="19"/>
      <c r="SGX1106" s="16"/>
      <c r="SHE1106" s="19"/>
      <c r="SHF1106" s="16"/>
      <c r="SHM1106" s="19"/>
      <c r="SHN1106" s="16"/>
      <c r="SHU1106" s="19"/>
      <c r="SHV1106" s="16"/>
      <c r="SIC1106" s="19"/>
      <c r="SID1106" s="16"/>
      <c r="SIK1106" s="19"/>
      <c r="SIL1106" s="16"/>
      <c r="SIS1106" s="19"/>
      <c r="SIT1106" s="16"/>
      <c r="SJA1106" s="19"/>
      <c r="SJB1106" s="16"/>
      <c r="SJI1106" s="19"/>
      <c r="SJJ1106" s="16"/>
      <c r="SJQ1106" s="19"/>
      <c r="SJR1106" s="16"/>
      <c r="SJY1106" s="19"/>
      <c r="SJZ1106" s="16"/>
      <c r="SKG1106" s="19"/>
      <c r="SKH1106" s="16"/>
      <c r="SKO1106" s="19"/>
      <c r="SKP1106" s="16"/>
      <c r="SKW1106" s="19"/>
      <c r="SKX1106" s="16"/>
      <c r="SLE1106" s="19"/>
      <c r="SLF1106" s="16"/>
      <c r="SLM1106" s="19"/>
      <c r="SLN1106" s="16"/>
      <c r="SLU1106" s="19"/>
      <c r="SLV1106" s="16"/>
      <c r="SMC1106" s="19"/>
      <c r="SMD1106" s="16"/>
      <c r="SMK1106" s="19"/>
      <c r="SML1106" s="16"/>
      <c r="SMS1106" s="19"/>
      <c r="SMT1106" s="16"/>
      <c r="SNA1106" s="19"/>
      <c r="SNB1106" s="16"/>
      <c r="SNI1106" s="19"/>
      <c r="SNJ1106" s="16"/>
      <c r="SNQ1106" s="19"/>
      <c r="SNR1106" s="16"/>
      <c r="SNY1106" s="19"/>
      <c r="SNZ1106" s="16"/>
      <c r="SOG1106" s="19"/>
      <c r="SOH1106" s="16"/>
      <c r="SOO1106" s="19"/>
      <c r="SOP1106" s="16"/>
      <c r="SOW1106" s="19"/>
      <c r="SOX1106" s="16"/>
      <c r="SPE1106" s="19"/>
      <c r="SPF1106" s="16"/>
      <c r="SPM1106" s="19"/>
      <c r="SPN1106" s="16"/>
      <c r="SPU1106" s="19"/>
      <c r="SPV1106" s="16"/>
      <c r="SQC1106" s="19"/>
      <c r="SQD1106" s="16"/>
      <c r="SQK1106" s="19"/>
      <c r="SQL1106" s="16"/>
      <c r="SQS1106" s="19"/>
      <c r="SQT1106" s="16"/>
      <c r="SRA1106" s="19"/>
      <c r="SRB1106" s="16"/>
      <c r="SRI1106" s="19"/>
      <c r="SRJ1106" s="16"/>
      <c r="SRQ1106" s="19"/>
      <c r="SRR1106" s="16"/>
      <c r="SRY1106" s="19"/>
      <c r="SRZ1106" s="16"/>
      <c r="SSG1106" s="19"/>
      <c r="SSH1106" s="16"/>
      <c r="SSO1106" s="19"/>
      <c r="SSP1106" s="16"/>
      <c r="SSW1106" s="19"/>
      <c r="SSX1106" s="16"/>
      <c r="STE1106" s="19"/>
      <c r="STF1106" s="16"/>
      <c r="STM1106" s="19"/>
      <c r="STN1106" s="16"/>
      <c r="STU1106" s="19"/>
      <c r="STV1106" s="16"/>
      <c r="SUC1106" s="19"/>
      <c r="SUD1106" s="16"/>
      <c r="SUK1106" s="19"/>
      <c r="SUL1106" s="16"/>
      <c r="SUS1106" s="19"/>
      <c r="SUT1106" s="16"/>
      <c r="SVA1106" s="19"/>
      <c r="SVB1106" s="16"/>
      <c r="SVI1106" s="19"/>
      <c r="SVJ1106" s="16"/>
      <c r="SVQ1106" s="19"/>
      <c r="SVR1106" s="16"/>
      <c r="SVY1106" s="19"/>
      <c r="SVZ1106" s="16"/>
      <c r="SWG1106" s="19"/>
      <c r="SWH1106" s="16"/>
      <c r="SWO1106" s="19"/>
      <c r="SWP1106" s="16"/>
      <c r="SWW1106" s="19"/>
      <c r="SWX1106" s="16"/>
      <c r="SXE1106" s="19"/>
      <c r="SXF1106" s="16"/>
      <c r="SXM1106" s="19"/>
      <c r="SXN1106" s="16"/>
      <c r="SXU1106" s="19"/>
      <c r="SXV1106" s="16"/>
      <c r="SYC1106" s="19"/>
      <c r="SYD1106" s="16"/>
      <c r="SYK1106" s="19"/>
      <c r="SYL1106" s="16"/>
      <c r="SYS1106" s="19"/>
      <c r="SYT1106" s="16"/>
      <c r="SZA1106" s="19"/>
      <c r="SZB1106" s="16"/>
      <c r="SZI1106" s="19"/>
      <c r="SZJ1106" s="16"/>
      <c r="SZQ1106" s="19"/>
      <c r="SZR1106" s="16"/>
      <c r="SZY1106" s="19"/>
      <c r="SZZ1106" s="16"/>
      <c r="TAG1106" s="19"/>
      <c r="TAH1106" s="16"/>
      <c r="TAO1106" s="19"/>
      <c r="TAP1106" s="16"/>
      <c r="TAW1106" s="19"/>
      <c r="TAX1106" s="16"/>
      <c r="TBE1106" s="19"/>
      <c r="TBF1106" s="16"/>
      <c r="TBM1106" s="19"/>
      <c r="TBN1106" s="16"/>
      <c r="TBU1106" s="19"/>
      <c r="TBV1106" s="16"/>
      <c r="TCC1106" s="19"/>
      <c r="TCD1106" s="16"/>
      <c r="TCK1106" s="19"/>
      <c r="TCL1106" s="16"/>
      <c r="TCS1106" s="19"/>
      <c r="TCT1106" s="16"/>
      <c r="TDA1106" s="19"/>
      <c r="TDB1106" s="16"/>
      <c r="TDI1106" s="19"/>
      <c r="TDJ1106" s="16"/>
      <c r="TDQ1106" s="19"/>
      <c r="TDR1106" s="16"/>
      <c r="TDY1106" s="19"/>
      <c r="TDZ1106" s="16"/>
      <c r="TEG1106" s="19"/>
      <c r="TEH1106" s="16"/>
      <c r="TEO1106" s="19"/>
      <c r="TEP1106" s="16"/>
      <c r="TEW1106" s="19"/>
      <c r="TEX1106" s="16"/>
      <c r="TFE1106" s="19"/>
      <c r="TFF1106" s="16"/>
      <c r="TFM1106" s="19"/>
      <c r="TFN1106" s="16"/>
      <c r="TFU1106" s="19"/>
      <c r="TFV1106" s="16"/>
      <c r="TGC1106" s="19"/>
      <c r="TGD1106" s="16"/>
      <c r="TGK1106" s="19"/>
      <c r="TGL1106" s="16"/>
      <c r="TGS1106" s="19"/>
      <c r="TGT1106" s="16"/>
      <c r="THA1106" s="19"/>
      <c r="THB1106" s="16"/>
      <c r="THI1106" s="19"/>
      <c r="THJ1106" s="16"/>
      <c r="THQ1106" s="19"/>
      <c r="THR1106" s="16"/>
      <c r="THY1106" s="19"/>
      <c r="THZ1106" s="16"/>
      <c r="TIG1106" s="19"/>
      <c r="TIH1106" s="16"/>
      <c r="TIO1106" s="19"/>
      <c r="TIP1106" s="16"/>
      <c r="TIW1106" s="19"/>
      <c r="TIX1106" s="16"/>
      <c r="TJE1106" s="19"/>
      <c r="TJF1106" s="16"/>
      <c r="TJM1106" s="19"/>
      <c r="TJN1106" s="16"/>
      <c r="TJU1106" s="19"/>
      <c r="TJV1106" s="16"/>
      <c r="TKC1106" s="19"/>
      <c r="TKD1106" s="16"/>
      <c r="TKK1106" s="19"/>
      <c r="TKL1106" s="16"/>
      <c r="TKS1106" s="19"/>
      <c r="TKT1106" s="16"/>
      <c r="TLA1106" s="19"/>
      <c r="TLB1106" s="16"/>
      <c r="TLI1106" s="19"/>
      <c r="TLJ1106" s="16"/>
      <c r="TLQ1106" s="19"/>
      <c r="TLR1106" s="16"/>
      <c r="TLY1106" s="19"/>
      <c r="TLZ1106" s="16"/>
      <c r="TMG1106" s="19"/>
      <c r="TMH1106" s="16"/>
      <c r="TMO1106" s="19"/>
      <c r="TMP1106" s="16"/>
      <c r="TMW1106" s="19"/>
      <c r="TMX1106" s="16"/>
      <c r="TNE1106" s="19"/>
      <c r="TNF1106" s="16"/>
      <c r="TNM1106" s="19"/>
      <c r="TNN1106" s="16"/>
      <c r="TNU1106" s="19"/>
      <c r="TNV1106" s="16"/>
      <c r="TOC1106" s="19"/>
      <c r="TOD1106" s="16"/>
      <c r="TOK1106" s="19"/>
      <c r="TOL1106" s="16"/>
      <c r="TOS1106" s="19"/>
      <c r="TOT1106" s="16"/>
      <c r="TPA1106" s="19"/>
      <c r="TPB1106" s="16"/>
      <c r="TPI1106" s="19"/>
      <c r="TPJ1106" s="16"/>
      <c r="TPQ1106" s="19"/>
      <c r="TPR1106" s="16"/>
      <c r="TPY1106" s="19"/>
      <c r="TPZ1106" s="16"/>
      <c r="TQG1106" s="19"/>
      <c r="TQH1106" s="16"/>
      <c r="TQO1106" s="19"/>
      <c r="TQP1106" s="16"/>
      <c r="TQW1106" s="19"/>
      <c r="TQX1106" s="16"/>
      <c r="TRE1106" s="19"/>
      <c r="TRF1106" s="16"/>
      <c r="TRM1106" s="19"/>
      <c r="TRN1106" s="16"/>
      <c r="TRU1106" s="19"/>
      <c r="TRV1106" s="16"/>
      <c r="TSC1106" s="19"/>
      <c r="TSD1106" s="16"/>
      <c r="TSK1106" s="19"/>
      <c r="TSL1106" s="16"/>
      <c r="TSS1106" s="19"/>
      <c r="TST1106" s="16"/>
      <c r="TTA1106" s="19"/>
      <c r="TTB1106" s="16"/>
      <c r="TTI1106" s="19"/>
      <c r="TTJ1106" s="16"/>
      <c r="TTQ1106" s="19"/>
      <c r="TTR1106" s="16"/>
      <c r="TTY1106" s="19"/>
      <c r="TTZ1106" s="16"/>
      <c r="TUG1106" s="19"/>
      <c r="TUH1106" s="16"/>
      <c r="TUO1106" s="19"/>
      <c r="TUP1106" s="16"/>
      <c r="TUW1106" s="19"/>
      <c r="TUX1106" s="16"/>
      <c r="TVE1106" s="19"/>
      <c r="TVF1106" s="16"/>
      <c r="TVM1106" s="19"/>
      <c r="TVN1106" s="16"/>
      <c r="TVU1106" s="19"/>
      <c r="TVV1106" s="16"/>
      <c r="TWC1106" s="19"/>
      <c r="TWD1106" s="16"/>
      <c r="TWK1106" s="19"/>
      <c r="TWL1106" s="16"/>
      <c r="TWS1106" s="19"/>
      <c r="TWT1106" s="16"/>
      <c r="TXA1106" s="19"/>
      <c r="TXB1106" s="16"/>
      <c r="TXI1106" s="19"/>
      <c r="TXJ1106" s="16"/>
      <c r="TXQ1106" s="19"/>
      <c r="TXR1106" s="16"/>
      <c r="TXY1106" s="19"/>
      <c r="TXZ1106" s="16"/>
      <c r="TYG1106" s="19"/>
      <c r="TYH1106" s="16"/>
      <c r="TYO1106" s="19"/>
      <c r="TYP1106" s="16"/>
      <c r="TYW1106" s="19"/>
      <c r="TYX1106" s="16"/>
      <c r="TZE1106" s="19"/>
      <c r="TZF1106" s="16"/>
      <c r="TZM1106" s="19"/>
      <c r="TZN1106" s="16"/>
      <c r="TZU1106" s="19"/>
      <c r="TZV1106" s="16"/>
      <c r="UAC1106" s="19"/>
      <c r="UAD1106" s="16"/>
      <c r="UAK1106" s="19"/>
      <c r="UAL1106" s="16"/>
      <c r="UAS1106" s="19"/>
      <c r="UAT1106" s="16"/>
      <c r="UBA1106" s="19"/>
      <c r="UBB1106" s="16"/>
      <c r="UBI1106" s="19"/>
      <c r="UBJ1106" s="16"/>
      <c r="UBQ1106" s="19"/>
      <c r="UBR1106" s="16"/>
      <c r="UBY1106" s="19"/>
      <c r="UBZ1106" s="16"/>
      <c r="UCG1106" s="19"/>
      <c r="UCH1106" s="16"/>
      <c r="UCO1106" s="19"/>
      <c r="UCP1106" s="16"/>
      <c r="UCW1106" s="19"/>
      <c r="UCX1106" s="16"/>
      <c r="UDE1106" s="19"/>
      <c r="UDF1106" s="16"/>
      <c r="UDM1106" s="19"/>
      <c r="UDN1106" s="16"/>
      <c r="UDU1106" s="19"/>
      <c r="UDV1106" s="16"/>
      <c r="UEC1106" s="19"/>
      <c r="UED1106" s="16"/>
      <c r="UEK1106" s="19"/>
      <c r="UEL1106" s="16"/>
      <c r="UES1106" s="19"/>
      <c r="UET1106" s="16"/>
      <c r="UFA1106" s="19"/>
      <c r="UFB1106" s="16"/>
      <c r="UFI1106" s="19"/>
      <c r="UFJ1106" s="16"/>
      <c r="UFQ1106" s="19"/>
      <c r="UFR1106" s="16"/>
      <c r="UFY1106" s="19"/>
      <c r="UFZ1106" s="16"/>
      <c r="UGG1106" s="19"/>
      <c r="UGH1106" s="16"/>
      <c r="UGO1106" s="19"/>
      <c r="UGP1106" s="16"/>
      <c r="UGW1106" s="19"/>
      <c r="UGX1106" s="16"/>
      <c r="UHE1106" s="19"/>
      <c r="UHF1106" s="16"/>
      <c r="UHM1106" s="19"/>
      <c r="UHN1106" s="16"/>
      <c r="UHU1106" s="19"/>
      <c r="UHV1106" s="16"/>
      <c r="UIC1106" s="19"/>
      <c r="UID1106" s="16"/>
      <c r="UIK1106" s="19"/>
      <c r="UIL1106" s="16"/>
      <c r="UIS1106" s="19"/>
      <c r="UIT1106" s="16"/>
      <c r="UJA1106" s="19"/>
      <c r="UJB1106" s="16"/>
      <c r="UJI1106" s="19"/>
      <c r="UJJ1106" s="16"/>
      <c r="UJQ1106" s="19"/>
      <c r="UJR1106" s="16"/>
      <c r="UJY1106" s="19"/>
      <c r="UJZ1106" s="16"/>
      <c r="UKG1106" s="19"/>
      <c r="UKH1106" s="16"/>
      <c r="UKO1106" s="19"/>
      <c r="UKP1106" s="16"/>
      <c r="UKW1106" s="19"/>
      <c r="UKX1106" s="16"/>
      <c r="ULE1106" s="19"/>
      <c r="ULF1106" s="16"/>
      <c r="ULM1106" s="19"/>
      <c r="ULN1106" s="16"/>
      <c r="ULU1106" s="19"/>
      <c r="ULV1106" s="16"/>
      <c r="UMC1106" s="19"/>
      <c r="UMD1106" s="16"/>
      <c r="UMK1106" s="19"/>
      <c r="UML1106" s="16"/>
      <c r="UMS1106" s="19"/>
      <c r="UMT1106" s="16"/>
      <c r="UNA1106" s="19"/>
      <c r="UNB1106" s="16"/>
      <c r="UNI1106" s="19"/>
      <c r="UNJ1106" s="16"/>
      <c r="UNQ1106" s="19"/>
      <c r="UNR1106" s="16"/>
      <c r="UNY1106" s="19"/>
      <c r="UNZ1106" s="16"/>
      <c r="UOG1106" s="19"/>
      <c r="UOH1106" s="16"/>
      <c r="UOO1106" s="19"/>
      <c r="UOP1106" s="16"/>
      <c r="UOW1106" s="19"/>
      <c r="UOX1106" s="16"/>
      <c r="UPE1106" s="19"/>
      <c r="UPF1106" s="16"/>
      <c r="UPM1106" s="19"/>
      <c r="UPN1106" s="16"/>
      <c r="UPU1106" s="19"/>
      <c r="UPV1106" s="16"/>
      <c r="UQC1106" s="19"/>
      <c r="UQD1106" s="16"/>
      <c r="UQK1106" s="19"/>
      <c r="UQL1106" s="16"/>
      <c r="UQS1106" s="19"/>
      <c r="UQT1106" s="16"/>
      <c r="URA1106" s="19"/>
      <c r="URB1106" s="16"/>
      <c r="URI1106" s="19"/>
      <c r="URJ1106" s="16"/>
      <c r="URQ1106" s="19"/>
      <c r="URR1106" s="16"/>
      <c r="URY1106" s="19"/>
      <c r="URZ1106" s="16"/>
      <c r="USG1106" s="19"/>
      <c r="USH1106" s="16"/>
      <c r="USO1106" s="19"/>
      <c r="USP1106" s="16"/>
      <c r="USW1106" s="19"/>
      <c r="USX1106" s="16"/>
      <c r="UTE1106" s="19"/>
      <c r="UTF1106" s="16"/>
      <c r="UTM1106" s="19"/>
      <c r="UTN1106" s="16"/>
      <c r="UTU1106" s="19"/>
      <c r="UTV1106" s="16"/>
      <c r="UUC1106" s="19"/>
      <c r="UUD1106" s="16"/>
      <c r="UUK1106" s="19"/>
      <c r="UUL1106" s="16"/>
      <c r="UUS1106" s="19"/>
      <c r="UUT1106" s="16"/>
      <c r="UVA1106" s="19"/>
      <c r="UVB1106" s="16"/>
      <c r="UVI1106" s="19"/>
      <c r="UVJ1106" s="16"/>
      <c r="UVQ1106" s="19"/>
      <c r="UVR1106" s="16"/>
      <c r="UVY1106" s="19"/>
      <c r="UVZ1106" s="16"/>
      <c r="UWG1106" s="19"/>
      <c r="UWH1106" s="16"/>
      <c r="UWO1106" s="19"/>
      <c r="UWP1106" s="16"/>
      <c r="UWW1106" s="19"/>
      <c r="UWX1106" s="16"/>
      <c r="UXE1106" s="19"/>
      <c r="UXF1106" s="16"/>
      <c r="UXM1106" s="19"/>
      <c r="UXN1106" s="16"/>
      <c r="UXU1106" s="19"/>
      <c r="UXV1106" s="16"/>
      <c r="UYC1106" s="19"/>
      <c r="UYD1106" s="16"/>
      <c r="UYK1106" s="19"/>
      <c r="UYL1106" s="16"/>
      <c r="UYS1106" s="19"/>
      <c r="UYT1106" s="16"/>
      <c r="UZA1106" s="19"/>
      <c r="UZB1106" s="16"/>
      <c r="UZI1106" s="19"/>
      <c r="UZJ1106" s="16"/>
      <c r="UZQ1106" s="19"/>
      <c r="UZR1106" s="16"/>
      <c r="UZY1106" s="19"/>
      <c r="UZZ1106" s="16"/>
      <c r="VAG1106" s="19"/>
      <c r="VAH1106" s="16"/>
      <c r="VAO1106" s="19"/>
      <c r="VAP1106" s="16"/>
      <c r="VAW1106" s="19"/>
      <c r="VAX1106" s="16"/>
      <c r="VBE1106" s="19"/>
      <c r="VBF1106" s="16"/>
      <c r="VBM1106" s="19"/>
      <c r="VBN1106" s="16"/>
      <c r="VBU1106" s="19"/>
      <c r="VBV1106" s="16"/>
      <c r="VCC1106" s="19"/>
      <c r="VCD1106" s="16"/>
      <c r="VCK1106" s="19"/>
      <c r="VCL1106" s="16"/>
      <c r="VCS1106" s="19"/>
      <c r="VCT1106" s="16"/>
      <c r="VDA1106" s="19"/>
      <c r="VDB1106" s="16"/>
      <c r="VDI1106" s="19"/>
      <c r="VDJ1106" s="16"/>
      <c r="VDQ1106" s="19"/>
      <c r="VDR1106" s="16"/>
      <c r="VDY1106" s="19"/>
      <c r="VDZ1106" s="16"/>
      <c r="VEG1106" s="19"/>
      <c r="VEH1106" s="16"/>
      <c r="VEO1106" s="19"/>
      <c r="VEP1106" s="16"/>
      <c r="VEW1106" s="19"/>
      <c r="VEX1106" s="16"/>
      <c r="VFE1106" s="19"/>
      <c r="VFF1106" s="16"/>
      <c r="VFM1106" s="19"/>
      <c r="VFN1106" s="16"/>
      <c r="VFU1106" s="19"/>
      <c r="VFV1106" s="16"/>
      <c r="VGC1106" s="19"/>
      <c r="VGD1106" s="16"/>
      <c r="VGK1106" s="19"/>
      <c r="VGL1106" s="16"/>
      <c r="VGS1106" s="19"/>
      <c r="VGT1106" s="16"/>
      <c r="VHA1106" s="19"/>
      <c r="VHB1106" s="16"/>
      <c r="VHI1106" s="19"/>
      <c r="VHJ1106" s="16"/>
      <c r="VHQ1106" s="19"/>
      <c r="VHR1106" s="16"/>
      <c r="VHY1106" s="19"/>
      <c r="VHZ1106" s="16"/>
      <c r="VIG1106" s="19"/>
      <c r="VIH1106" s="16"/>
      <c r="VIO1106" s="19"/>
      <c r="VIP1106" s="16"/>
      <c r="VIW1106" s="19"/>
      <c r="VIX1106" s="16"/>
      <c r="VJE1106" s="19"/>
      <c r="VJF1106" s="16"/>
      <c r="VJM1106" s="19"/>
      <c r="VJN1106" s="16"/>
      <c r="VJU1106" s="19"/>
      <c r="VJV1106" s="16"/>
      <c r="VKC1106" s="19"/>
      <c r="VKD1106" s="16"/>
      <c r="VKK1106" s="19"/>
      <c r="VKL1106" s="16"/>
      <c r="VKS1106" s="19"/>
      <c r="VKT1106" s="16"/>
      <c r="VLA1106" s="19"/>
      <c r="VLB1106" s="16"/>
      <c r="VLI1106" s="19"/>
      <c r="VLJ1106" s="16"/>
      <c r="VLQ1106" s="19"/>
      <c r="VLR1106" s="16"/>
      <c r="VLY1106" s="19"/>
      <c r="VLZ1106" s="16"/>
      <c r="VMG1106" s="19"/>
      <c r="VMH1106" s="16"/>
      <c r="VMO1106" s="19"/>
      <c r="VMP1106" s="16"/>
      <c r="VMW1106" s="19"/>
      <c r="VMX1106" s="16"/>
      <c r="VNE1106" s="19"/>
      <c r="VNF1106" s="16"/>
      <c r="VNM1106" s="19"/>
      <c r="VNN1106" s="16"/>
      <c r="VNU1106" s="19"/>
      <c r="VNV1106" s="16"/>
      <c r="VOC1106" s="19"/>
      <c r="VOD1106" s="16"/>
      <c r="VOK1106" s="19"/>
      <c r="VOL1106" s="16"/>
      <c r="VOS1106" s="19"/>
      <c r="VOT1106" s="16"/>
      <c r="VPA1106" s="19"/>
      <c r="VPB1106" s="16"/>
      <c r="VPI1106" s="19"/>
      <c r="VPJ1106" s="16"/>
      <c r="VPQ1106" s="19"/>
      <c r="VPR1106" s="16"/>
      <c r="VPY1106" s="19"/>
      <c r="VPZ1106" s="16"/>
      <c r="VQG1106" s="19"/>
      <c r="VQH1106" s="16"/>
      <c r="VQO1106" s="19"/>
      <c r="VQP1106" s="16"/>
      <c r="VQW1106" s="19"/>
      <c r="VQX1106" s="16"/>
      <c r="VRE1106" s="19"/>
      <c r="VRF1106" s="16"/>
      <c r="VRM1106" s="19"/>
      <c r="VRN1106" s="16"/>
      <c r="VRU1106" s="19"/>
      <c r="VRV1106" s="16"/>
      <c r="VSC1106" s="19"/>
      <c r="VSD1106" s="16"/>
      <c r="VSK1106" s="19"/>
      <c r="VSL1106" s="16"/>
      <c r="VSS1106" s="19"/>
      <c r="VST1106" s="16"/>
      <c r="VTA1106" s="19"/>
      <c r="VTB1106" s="16"/>
      <c r="VTI1106" s="19"/>
      <c r="VTJ1106" s="16"/>
      <c r="VTQ1106" s="19"/>
      <c r="VTR1106" s="16"/>
      <c r="VTY1106" s="19"/>
      <c r="VTZ1106" s="16"/>
      <c r="VUG1106" s="19"/>
      <c r="VUH1106" s="16"/>
      <c r="VUO1106" s="19"/>
      <c r="VUP1106" s="16"/>
      <c r="VUW1106" s="19"/>
      <c r="VUX1106" s="16"/>
      <c r="VVE1106" s="19"/>
      <c r="VVF1106" s="16"/>
      <c r="VVM1106" s="19"/>
      <c r="VVN1106" s="16"/>
      <c r="VVU1106" s="19"/>
      <c r="VVV1106" s="16"/>
      <c r="VWC1106" s="19"/>
      <c r="VWD1106" s="16"/>
      <c r="VWK1106" s="19"/>
      <c r="VWL1106" s="16"/>
      <c r="VWS1106" s="19"/>
      <c r="VWT1106" s="16"/>
      <c r="VXA1106" s="19"/>
      <c r="VXB1106" s="16"/>
      <c r="VXI1106" s="19"/>
      <c r="VXJ1106" s="16"/>
      <c r="VXQ1106" s="19"/>
      <c r="VXR1106" s="16"/>
      <c r="VXY1106" s="19"/>
      <c r="VXZ1106" s="16"/>
      <c r="VYG1106" s="19"/>
      <c r="VYH1106" s="16"/>
      <c r="VYO1106" s="19"/>
      <c r="VYP1106" s="16"/>
      <c r="VYW1106" s="19"/>
      <c r="VYX1106" s="16"/>
      <c r="VZE1106" s="19"/>
      <c r="VZF1106" s="16"/>
      <c r="VZM1106" s="19"/>
      <c r="VZN1106" s="16"/>
      <c r="VZU1106" s="19"/>
      <c r="VZV1106" s="16"/>
      <c r="WAC1106" s="19"/>
      <c r="WAD1106" s="16"/>
      <c r="WAK1106" s="19"/>
      <c r="WAL1106" s="16"/>
      <c r="WAS1106" s="19"/>
      <c r="WAT1106" s="16"/>
      <c r="WBA1106" s="19"/>
      <c r="WBB1106" s="16"/>
      <c r="WBI1106" s="19"/>
      <c r="WBJ1106" s="16"/>
      <c r="WBQ1106" s="19"/>
      <c r="WBR1106" s="16"/>
      <c r="WBY1106" s="19"/>
      <c r="WBZ1106" s="16"/>
      <c r="WCG1106" s="19"/>
      <c r="WCH1106" s="16"/>
      <c r="WCO1106" s="19"/>
      <c r="WCP1106" s="16"/>
      <c r="WCW1106" s="19"/>
      <c r="WCX1106" s="16"/>
      <c r="WDE1106" s="19"/>
      <c r="WDF1106" s="16"/>
      <c r="WDM1106" s="19"/>
      <c r="WDN1106" s="16"/>
      <c r="WDU1106" s="19"/>
      <c r="WDV1106" s="16"/>
      <c r="WEC1106" s="19"/>
      <c r="WED1106" s="16"/>
      <c r="WEK1106" s="19"/>
      <c r="WEL1106" s="16"/>
      <c r="WES1106" s="19"/>
      <c r="WET1106" s="16"/>
      <c r="WFA1106" s="19"/>
      <c r="WFB1106" s="16"/>
      <c r="WFI1106" s="19"/>
      <c r="WFJ1106" s="16"/>
      <c r="WFQ1106" s="19"/>
      <c r="WFR1106" s="16"/>
      <c r="WFY1106" s="19"/>
      <c r="WFZ1106" s="16"/>
      <c r="WGG1106" s="19"/>
      <c r="WGH1106" s="16"/>
      <c r="WGO1106" s="19"/>
      <c r="WGP1106" s="16"/>
      <c r="WGW1106" s="19"/>
      <c r="WGX1106" s="16"/>
      <c r="WHE1106" s="19"/>
      <c r="WHF1106" s="16"/>
      <c r="WHM1106" s="19"/>
      <c r="WHN1106" s="16"/>
      <c r="WHU1106" s="19"/>
      <c r="WHV1106" s="16"/>
      <c r="WIC1106" s="19"/>
      <c r="WID1106" s="16"/>
      <c r="WIK1106" s="19"/>
      <c r="WIL1106" s="16"/>
      <c r="WIS1106" s="19"/>
      <c r="WIT1106" s="16"/>
      <c r="WJA1106" s="19"/>
      <c r="WJB1106" s="16"/>
      <c r="WJI1106" s="19"/>
      <c r="WJJ1106" s="16"/>
      <c r="WJQ1106" s="19"/>
      <c r="WJR1106" s="16"/>
      <c r="WJY1106" s="19"/>
      <c r="WJZ1106" s="16"/>
      <c r="WKG1106" s="19"/>
      <c r="WKH1106" s="16"/>
      <c r="WKO1106" s="19"/>
      <c r="WKP1106" s="16"/>
      <c r="WKW1106" s="19"/>
      <c r="WKX1106" s="16"/>
      <c r="WLE1106" s="19"/>
      <c r="WLF1106" s="16"/>
      <c r="WLM1106" s="19"/>
      <c r="WLN1106" s="16"/>
      <c r="WLU1106" s="19"/>
      <c r="WLV1106" s="16"/>
      <c r="WMC1106" s="19"/>
      <c r="WMD1106" s="16"/>
      <c r="WMK1106" s="19"/>
      <c r="WML1106" s="16"/>
      <c r="WMS1106" s="19"/>
      <c r="WMT1106" s="16"/>
      <c r="WNA1106" s="19"/>
      <c r="WNB1106" s="16"/>
      <c r="WNI1106" s="19"/>
      <c r="WNJ1106" s="16"/>
      <c r="WNQ1106" s="19"/>
      <c r="WNR1106" s="16"/>
      <c r="WNY1106" s="19"/>
      <c r="WNZ1106" s="16"/>
      <c r="WOG1106" s="19"/>
      <c r="WOH1106" s="16"/>
      <c r="WOO1106" s="19"/>
      <c r="WOP1106" s="16"/>
      <c r="WOW1106" s="19"/>
      <c r="WOX1106" s="16"/>
      <c r="WPE1106" s="19"/>
      <c r="WPF1106" s="16"/>
      <c r="WPM1106" s="19"/>
      <c r="WPN1106" s="16"/>
      <c r="WPU1106" s="19"/>
      <c r="WPV1106" s="16"/>
      <c r="WQC1106" s="19"/>
      <c r="WQD1106" s="16"/>
      <c r="WQK1106" s="19"/>
      <c r="WQL1106" s="16"/>
      <c r="WQS1106" s="19"/>
      <c r="WQT1106" s="16"/>
      <c r="WRA1106" s="19"/>
      <c r="WRB1106" s="16"/>
      <c r="WRI1106" s="19"/>
      <c r="WRJ1106" s="16"/>
      <c r="WRQ1106" s="19"/>
      <c r="WRR1106" s="16"/>
      <c r="WRY1106" s="19"/>
      <c r="WRZ1106" s="16"/>
      <c r="WSG1106" s="19"/>
      <c r="WSH1106" s="16"/>
      <c r="WSO1106" s="19"/>
      <c r="WSP1106" s="16"/>
      <c r="WSW1106" s="19"/>
      <c r="WSX1106" s="16"/>
      <c r="WTE1106" s="19"/>
      <c r="WTF1106" s="16"/>
      <c r="WTM1106" s="19"/>
      <c r="WTN1106" s="16"/>
      <c r="WTU1106" s="19"/>
      <c r="WTV1106" s="16"/>
      <c r="WUC1106" s="19"/>
      <c r="WUD1106" s="16"/>
      <c r="WUK1106" s="19"/>
      <c r="WUL1106" s="16"/>
      <c r="WUS1106" s="19"/>
      <c r="WUT1106" s="16"/>
      <c r="WVA1106" s="19"/>
      <c r="WVB1106" s="16"/>
      <c r="WVI1106" s="19"/>
      <c r="WVJ1106" s="16"/>
      <c r="WVQ1106" s="19"/>
      <c r="WVR1106" s="16"/>
      <c r="WVY1106" s="19"/>
      <c r="WVZ1106" s="16"/>
      <c r="WWG1106" s="19"/>
      <c r="WWH1106" s="16"/>
      <c r="WWO1106" s="19"/>
      <c r="WWP1106" s="16"/>
      <c r="WWW1106" s="19"/>
      <c r="WWX1106" s="16"/>
      <c r="WXE1106" s="19"/>
      <c r="WXF1106" s="16"/>
      <c r="WXM1106" s="19"/>
      <c r="WXN1106" s="16"/>
      <c r="WXU1106" s="19"/>
      <c r="WXV1106" s="16"/>
      <c r="WYC1106" s="19"/>
      <c r="WYD1106" s="16"/>
      <c r="WYK1106" s="19"/>
      <c r="WYL1106" s="16"/>
      <c r="WYS1106" s="19"/>
      <c r="WYT1106" s="16"/>
      <c r="WZA1106" s="19"/>
      <c r="WZB1106" s="16"/>
      <c r="WZI1106" s="19"/>
      <c r="WZJ1106" s="16"/>
      <c r="WZQ1106" s="19"/>
      <c r="WZR1106" s="16"/>
      <c r="WZY1106" s="19"/>
      <c r="WZZ1106" s="16"/>
      <c r="XAG1106" s="19"/>
      <c r="XAH1106" s="16"/>
      <c r="XAO1106" s="19"/>
      <c r="XAP1106" s="16"/>
      <c r="XAW1106" s="19"/>
      <c r="XAX1106" s="16"/>
      <c r="XBE1106" s="19"/>
      <c r="XBF1106" s="16"/>
      <c r="XBM1106" s="19"/>
      <c r="XBN1106" s="16"/>
      <c r="XBU1106" s="19"/>
      <c r="XBV1106" s="16"/>
      <c r="XCC1106" s="19"/>
      <c r="XCD1106" s="16"/>
      <c r="XCK1106" s="19"/>
      <c r="XCL1106" s="16"/>
      <c r="XCS1106" s="19"/>
      <c r="XCT1106" s="16"/>
      <c r="XDA1106" s="19"/>
      <c r="XDB1106" s="16"/>
      <c r="XDI1106" s="19"/>
      <c r="XDJ1106" s="16"/>
      <c r="XDQ1106" s="19"/>
      <c r="XDR1106" s="16"/>
      <c r="XDY1106" s="19"/>
      <c r="XDZ1106" s="16"/>
      <c r="XEG1106" s="19"/>
      <c r="XEH1106" s="16"/>
      <c r="XEO1106" s="19"/>
      <c r="XEP1106" s="16"/>
      <c r="XEW1106" s="19"/>
      <c r="XEX1106" s="16"/>
    </row>
    <row r="1114" spans="1:1018 1025:2042 2049:3066 3073:4090 4097:5114 5121:6138 6145:7162 7169:8186 8193:9210 9217:10234 10241:11258 11265:12282 12289:13306 13313:14330 14337:15354 15361:16378" s="42" customFormat="1" x14ac:dyDescent="0.2">
      <c r="A1114" s="1"/>
      <c r="B1114" s="2"/>
      <c r="C1114" s="3"/>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G1114" s="19"/>
      <c r="AH1114" s="16"/>
      <c r="AO1114" s="19"/>
      <c r="AP1114" s="16"/>
      <c r="AW1114" s="19"/>
      <c r="AX1114" s="16"/>
      <c r="BE1114" s="19"/>
      <c r="BF1114" s="16"/>
      <c r="BM1114" s="19"/>
      <c r="BN1114" s="16"/>
      <c r="BU1114" s="19"/>
      <c r="BV1114" s="16"/>
      <c r="CC1114" s="19"/>
      <c r="CD1114" s="16"/>
      <c r="CK1114" s="19"/>
      <c r="CL1114" s="16"/>
      <c r="CS1114" s="19"/>
      <c r="CT1114" s="16"/>
      <c r="DA1114" s="19"/>
      <c r="DB1114" s="16"/>
      <c r="DI1114" s="19"/>
      <c r="DJ1114" s="16"/>
      <c r="DQ1114" s="19"/>
      <c r="DR1114" s="16"/>
      <c r="DY1114" s="19"/>
      <c r="DZ1114" s="16"/>
      <c r="EG1114" s="19"/>
      <c r="EH1114" s="16"/>
      <c r="EO1114" s="19"/>
      <c r="EP1114" s="16"/>
      <c r="EW1114" s="19"/>
      <c r="EX1114" s="16"/>
      <c r="FE1114" s="19"/>
      <c r="FF1114" s="16"/>
      <c r="FM1114" s="19"/>
      <c r="FN1114" s="16"/>
      <c r="FU1114" s="19"/>
      <c r="FV1114" s="16"/>
      <c r="GC1114" s="19"/>
      <c r="GD1114" s="16"/>
      <c r="GK1114" s="19"/>
      <c r="GL1114" s="16"/>
      <c r="GS1114" s="19"/>
      <c r="GT1114" s="16"/>
      <c r="HA1114" s="19"/>
      <c r="HB1114" s="16"/>
      <c r="HI1114" s="19"/>
      <c r="HJ1114" s="16"/>
      <c r="HQ1114" s="19"/>
      <c r="HR1114" s="16"/>
      <c r="HY1114" s="19"/>
      <c r="HZ1114" s="16"/>
      <c r="IG1114" s="19"/>
      <c r="IH1114" s="16"/>
      <c r="IO1114" s="19"/>
      <c r="IP1114" s="16"/>
      <c r="IW1114" s="19"/>
      <c r="IX1114" s="16"/>
      <c r="JE1114" s="19"/>
      <c r="JF1114" s="16"/>
      <c r="JM1114" s="19"/>
      <c r="JN1114" s="16"/>
      <c r="JU1114" s="19"/>
      <c r="JV1114" s="16"/>
      <c r="KC1114" s="19"/>
      <c r="KD1114" s="16"/>
      <c r="KK1114" s="19"/>
      <c r="KL1114" s="16"/>
      <c r="KS1114" s="19"/>
      <c r="KT1114" s="16"/>
      <c r="LA1114" s="19"/>
      <c r="LB1114" s="16"/>
      <c r="LI1114" s="19"/>
      <c r="LJ1114" s="16"/>
      <c r="LQ1114" s="19"/>
      <c r="LR1114" s="16"/>
      <c r="LY1114" s="19"/>
      <c r="LZ1114" s="16"/>
      <c r="MG1114" s="19"/>
      <c r="MH1114" s="16"/>
      <c r="MO1114" s="19"/>
      <c r="MP1114" s="16"/>
      <c r="MW1114" s="19"/>
      <c r="MX1114" s="16"/>
      <c r="NE1114" s="19"/>
      <c r="NF1114" s="16"/>
      <c r="NM1114" s="19"/>
      <c r="NN1114" s="16"/>
      <c r="NU1114" s="19"/>
      <c r="NV1114" s="16"/>
      <c r="OC1114" s="19"/>
      <c r="OD1114" s="16"/>
      <c r="OK1114" s="19"/>
      <c r="OL1114" s="16"/>
      <c r="OS1114" s="19"/>
      <c r="OT1114" s="16"/>
      <c r="PA1114" s="19"/>
      <c r="PB1114" s="16"/>
      <c r="PI1114" s="19"/>
      <c r="PJ1114" s="16"/>
      <c r="PQ1114" s="19"/>
      <c r="PR1114" s="16"/>
      <c r="PY1114" s="19"/>
      <c r="PZ1114" s="16"/>
      <c r="QG1114" s="19"/>
      <c r="QH1114" s="16"/>
      <c r="QO1114" s="19"/>
      <c r="QP1114" s="16"/>
      <c r="QW1114" s="19"/>
      <c r="QX1114" s="16"/>
      <c r="RE1114" s="19"/>
      <c r="RF1114" s="16"/>
      <c r="RM1114" s="19"/>
      <c r="RN1114" s="16"/>
      <c r="RU1114" s="19"/>
      <c r="RV1114" s="16"/>
      <c r="SC1114" s="19"/>
      <c r="SD1114" s="16"/>
      <c r="SK1114" s="19"/>
      <c r="SL1114" s="16"/>
      <c r="SS1114" s="19"/>
      <c r="ST1114" s="16"/>
      <c r="TA1114" s="19"/>
      <c r="TB1114" s="16"/>
      <c r="TI1114" s="19"/>
      <c r="TJ1114" s="16"/>
      <c r="TQ1114" s="19"/>
      <c r="TR1114" s="16"/>
      <c r="TY1114" s="19"/>
      <c r="TZ1114" s="16"/>
      <c r="UG1114" s="19"/>
      <c r="UH1114" s="16"/>
      <c r="UO1114" s="19"/>
      <c r="UP1114" s="16"/>
      <c r="UW1114" s="19"/>
      <c r="UX1114" s="16"/>
      <c r="VE1114" s="19"/>
      <c r="VF1114" s="16"/>
      <c r="VM1114" s="19"/>
      <c r="VN1114" s="16"/>
      <c r="VU1114" s="19"/>
      <c r="VV1114" s="16"/>
      <c r="WC1114" s="19"/>
      <c r="WD1114" s="16"/>
      <c r="WK1114" s="19"/>
      <c r="WL1114" s="16"/>
      <c r="WS1114" s="19"/>
      <c r="WT1114" s="16"/>
      <c r="XA1114" s="19"/>
      <c r="XB1114" s="16"/>
      <c r="XI1114" s="19"/>
      <c r="XJ1114" s="16"/>
      <c r="XQ1114" s="19"/>
      <c r="XR1114" s="16"/>
      <c r="XY1114" s="19"/>
      <c r="XZ1114" s="16"/>
      <c r="YG1114" s="19"/>
      <c r="YH1114" s="16"/>
      <c r="YO1114" s="19"/>
      <c r="YP1114" s="16"/>
      <c r="YW1114" s="19"/>
      <c r="YX1114" s="16"/>
      <c r="ZE1114" s="19"/>
      <c r="ZF1114" s="16"/>
      <c r="ZM1114" s="19"/>
      <c r="ZN1114" s="16"/>
      <c r="ZU1114" s="19"/>
      <c r="ZV1114" s="16"/>
      <c r="AAC1114" s="19"/>
      <c r="AAD1114" s="16"/>
      <c r="AAK1114" s="19"/>
      <c r="AAL1114" s="16"/>
      <c r="AAS1114" s="19"/>
      <c r="AAT1114" s="16"/>
      <c r="ABA1114" s="19"/>
      <c r="ABB1114" s="16"/>
      <c r="ABI1114" s="19"/>
      <c r="ABJ1114" s="16"/>
      <c r="ABQ1114" s="19"/>
      <c r="ABR1114" s="16"/>
      <c r="ABY1114" s="19"/>
      <c r="ABZ1114" s="16"/>
      <c r="ACG1114" s="19"/>
      <c r="ACH1114" s="16"/>
      <c r="ACO1114" s="19"/>
      <c r="ACP1114" s="16"/>
      <c r="ACW1114" s="19"/>
      <c r="ACX1114" s="16"/>
      <c r="ADE1114" s="19"/>
      <c r="ADF1114" s="16"/>
      <c r="ADM1114" s="19"/>
      <c r="ADN1114" s="16"/>
      <c r="ADU1114" s="19"/>
      <c r="ADV1114" s="16"/>
      <c r="AEC1114" s="19"/>
      <c r="AED1114" s="16"/>
      <c r="AEK1114" s="19"/>
      <c r="AEL1114" s="16"/>
      <c r="AES1114" s="19"/>
      <c r="AET1114" s="16"/>
      <c r="AFA1114" s="19"/>
      <c r="AFB1114" s="16"/>
      <c r="AFI1114" s="19"/>
      <c r="AFJ1114" s="16"/>
      <c r="AFQ1114" s="19"/>
      <c r="AFR1114" s="16"/>
      <c r="AFY1114" s="19"/>
      <c r="AFZ1114" s="16"/>
      <c r="AGG1114" s="19"/>
      <c r="AGH1114" s="16"/>
      <c r="AGO1114" s="19"/>
      <c r="AGP1114" s="16"/>
      <c r="AGW1114" s="19"/>
      <c r="AGX1114" s="16"/>
      <c r="AHE1114" s="19"/>
      <c r="AHF1114" s="16"/>
      <c r="AHM1114" s="19"/>
      <c r="AHN1114" s="16"/>
      <c r="AHU1114" s="19"/>
      <c r="AHV1114" s="16"/>
      <c r="AIC1114" s="19"/>
      <c r="AID1114" s="16"/>
      <c r="AIK1114" s="19"/>
      <c r="AIL1114" s="16"/>
      <c r="AIS1114" s="19"/>
      <c r="AIT1114" s="16"/>
      <c r="AJA1114" s="19"/>
      <c r="AJB1114" s="16"/>
      <c r="AJI1114" s="19"/>
      <c r="AJJ1114" s="16"/>
      <c r="AJQ1114" s="19"/>
      <c r="AJR1114" s="16"/>
      <c r="AJY1114" s="19"/>
      <c r="AJZ1114" s="16"/>
      <c r="AKG1114" s="19"/>
      <c r="AKH1114" s="16"/>
      <c r="AKO1114" s="19"/>
      <c r="AKP1114" s="16"/>
      <c r="AKW1114" s="19"/>
      <c r="AKX1114" s="16"/>
      <c r="ALE1114" s="19"/>
      <c r="ALF1114" s="16"/>
      <c r="ALM1114" s="19"/>
      <c r="ALN1114" s="16"/>
      <c r="ALU1114" s="19"/>
      <c r="ALV1114" s="16"/>
      <c r="AMC1114" s="19"/>
      <c r="AMD1114" s="16"/>
      <c r="AMK1114" s="19"/>
      <c r="AML1114" s="16"/>
      <c r="AMS1114" s="19"/>
      <c r="AMT1114" s="16"/>
      <c r="ANA1114" s="19"/>
      <c r="ANB1114" s="16"/>
      <c r="ANI1114" s="19"/>
      <c r="ANJ1114" s="16"/>
      <c r="ANQ1114" s="19"/>
      <c r="ANR1114" s="16"/>
      <c r="ANY1114" s="19"/>
      <c r="ANZ1114" s="16"/>
      <c r="AOG1114" s="19"/>
      <c r="AOH1114" s="16"/>
      <c r="AOO1114" s="19"/>
      <c r="AOP1114" s="16"/>
      <c r="AOW1114" s="19"/>
      <c r="AOX1114" s="16"/>
      <c r="APE1114" s="19"/>
      <c r="APF1114" s="16"/>
      <c r="APM1114" s="19"/>
      <c r="APN1114" s="16"/>
      <c r="APU1114" s="19"/>
      <c r="APV1114" s="16"/>
      <c r="AQC1114" s="19"/>
      <c r="AQD1114" s="16"/>
      <c r="AQK1114" s="19"/>
      <c r="AQL1114" s="16"/>
      <c r="AQS1114" s="19"/>
      <c r="AQT1114" s="16"/>
      <c r="ARA1114" s="19"/>
      <c r="ARB1114" s="16"/>
      <c r="ARI1114" s="19"/>
      <c r="ARJ1114" s="16"/>
      <c r="ARQ1114" s="19"/>
      <c r="ARR1114" s="16"/>
      <c r="ARY1114" s="19"/>
      <c r="ARZ1114" s="16"/>
      <c r="ASG1114" s="19"/>
      <c r="ASH1114" s="16"/>
      <c r="ASO1114" s="19"/>
      <c r="ASP1114" s="16"/>
      <c r="ASW1114" s="19"/>
      <c r="ASX1114" s="16"/>
      <c r="ATE1114" s="19"/>
      <c r="ATF1114" s="16"/>
      <c r="ATM1114" s="19"/>
      <c r="ATN1114" s="16"/>
      <c r="ATU1114" s="19"/>
      <c r="ATV1114" s="16"/>
      <c r="AUC1114" s="19"/>
      <c r="AUD1114" s="16"/>
      <c r="AUK1114" s="19"/>
      <c r="AUL1114" s="16"/>
      <c r="AUS1114" s="19"/>
      <c r="AUT1114" s="16"/>
      <c r="AVA1114" s="19"/>
      <c r="AVB1114" s="16"/>
      <c r="AVI1114" s="19"/>
      <c r="AVJ1114" s="16"/>
      <c r="AVQ1114" s="19"/>
      <c r="AVR1114" s="16"/>
      <c r="AVY1114" s="19"/>
      <c r="AVZ1114" s="16"/>
      <c r="AWG1114" s="19"/>
      <c r="AWH1114" s="16"/>
      <c r="AWO1114" s="19"/>
      <c r="AWP1114" s="16"/>
      <c r="AWW1114" s="19"/>
      <c r="AWX1114" s="16"/>
      <c r="AXE1114" s="19"/>
      <c r="AXF1114" s="16"/>
      <c r="AXM1114" s="19"/>
      <c r="AXN1114" s="16"/>
      <c r="AXU1114" s="19"/>
      <c r="AXV1114" s="16"/>
      <c r="AYC1114" s="19"/>
      <c r="AYD1114" s="16"/>
      <c r="AYK1114" s="19"/>
      <c r="AYL1114" s="16"/>
      <c r="AYS1114" s="19"/>
      <c r="AYT1114" s="16"/>
      <c r="AZA1114" s="19"/>
      <c r="AZB1114" s="16"/>
      <c r="AZI1114" s="19"/>
      <c r="AZJ1114" s="16"/>
      <c r="AZQ1114" s="19"/>
      <c r="AZR1114" s="16"/>
      <c r="AZY1114" s="19"/>
      <c r="AZZ1114" s="16"/>
      <c r="BAG1114" s="19"/>
      <c r="BAH1114" s="16"/>
      <c r="BAO1114" s="19"/>
      <c r="BAP1114" s="16"/>
      <c r="BAW1114" s="19"/>
      <c r="BAX1114" s="16"/>
      <c r="BBE1114" s="19"/>
      <c r="BBF1114" s="16"/>
      <c r="BBM1114" s="19"/>
      <c r="BBN1114" s="16"/>
      <c r="BBU1114" s="19"/>
      <c r="BBV1114" s="16"/>
      <c r="BCC1114" s="19"/>
      <c r="BCD1114" s="16"/>
      <c r="BCK1114" s="19"/>
      <c r="BCL1114" s="16"/>
      <c r="BCS1114" s="19"/>
      <c r="BCT1114" s="16"/>
      <c r="BDA1114" s="19"/>
      <c r="BDB1114" s="16"/>
      <c r="BDI1114" s="19"/>
      <c r="BDJ1114" s="16"/>
      <c r="BDQ1114" s="19"/>
      <c r="BDR1114" s="16"/>
      <c r="BDY1114" s="19"/>
      <c r="BDZ1114" s="16"/>
      <c r="BEG1114" s="19"/>
      <c r="BEH1114" s="16"/>
      <c r="BEO1114" s="19"/>
      <c r="BEP1114" s="16"/>
      <c r="BEW1114" s="19"/>
      <c r="BEX1114" s="16"/>
      <c r="BFE1114" s="19"/>
      <c r="BFF1114" s="16"/>
      <c r="BFM1114" s="19"/>
      <c r="BFN1114" s="16"/>
      <c r="BFU1114" s="19"/>
      <c r="BFV1114" s="16"/>
      <c r="BGC1114" s="19"/>
      <c r="BGD1114" s="16"/>
      <c r="BGK1114" s="19"/>
      <c r="BGL1114" s="16"/>
      <c r="BGS1114" s="19"/>
      <c r="BGT1114" s="16"/>
      <c r="BHA1114" s="19"/>
      <c r="BHB1114" s="16"/>
      <c r="BHI1114" s="19"/>
      <c r="BHJ1114" s="16"/>
      <c r="BHQ1114" s="19"/>
      <c r="BHR1114" s="16"/>
      <c r="BHY1114" s="19"/>
      <c r="BHZ1114" s="16"/>
      <c r="BIG1114" s="19"/>
      <c r="BIH1114" s="16"/>
      <c r="BIO1114" s="19"/>
      <c r="BIP1114" s="16"/>
      <c r="BIW1114" s="19"/>
      <c r="BIX1114" s="16"/>
      <c r="BJE1114" s="19"/>
      <c r="BJF1114" s="16"/>
      <c r="BJM1114" s="19"/>
      <c r="BJN1114" s="16"/>
      <c r="BJU1114" s="19"/>
      <c r="BJV1114" s="16"/>
      <c r="BKC1114" s="19"/>
      <c r="BKD1114" s="16"/>
      <c r="BKK1114" s="19"/>
      <c r="BKL1114" s="16"/>
      <c r="BKS1114" s="19"/>
      <c r="BKT1114" s="16"/>
      <c r="BLA1114" s="19"/>
      <c r="BLB1114" s="16"/>
      <c r="BLI1114" s="19"/>
      <c r="BLJ1114" s="16"/>
      <c r="BLQ1114" s="19"/>
      <c r="BLR1114" s="16"/>
      <c r="BLY1114" s="19"/>
      <c r="BLZ1114" s="16"/>
      <c r="BMG1114" s="19"/>
      <c r="BMH1114" s="16"/>
      <c r="BMO1114" s="19"/>
      <c r="BMP1114" s="16"/>
      <c r="BMW1114" s="19"/>
      <c r="BMX1114" s="16"/>
      <c r="BNE1114" s="19"/>
      <c r="BNF1114" s="16"/>
      <c r="BNM1114" s="19"/>
      <c r="BNN1114" s="16"/>
      <c r="BNU1114" s="19"/>
      <c r="BNV1114" s="16"/>
      <c r="BOC1114" s="19"/>
      <c r="BOD1114" s="16"/>
      <c r="BOK1114" s="19"/>
      <c r="BOL1114" s="16"/>
      <c r="BOS1114" s="19"/>
      <c r="BOT1114" s="16"/>
      <c r="BPA1114" s="19"/>
      <c r="BPB1114" s="16"/>
      <c r="BPI1114" s="19"/>
      <c r="BPJ1114" s="16"/>
      <c r="BPQ1114" s="19"/>
      <c r="BPR1114" s="16"/>
      <c r="BPY1114" s="19"/>
      <c r="BPZ1114" s="16"/>
      <c r="BQG1114" s="19"/>
      <c r="BQH1114" s="16"/>
      <c r="BQO1114" s="19"/>
      <c r="BQP1114" s="16"/>
      <c r="BQW1114" s="19"/>
      <c r="BQX1114" s="16"/>
      <c r="BRE1114" s="19"/>
      <c r="BRF1114" s="16"/>
      <c r="BRM1114" s="19"/>
      <c r="BRN1114" s="16"/>
      <c r="BRU1114" s="19"/>
      <c r="BRV1114" s="16"/>
      <c r="BSC1114" s="19"/>
      <c r="BSD1114" s="16"/>
      <c r="BSK1114" s="19"/>
      <c r="BSL1114" s="16"/>
      <c r="BSS1114" s="19"/>
      <c r="BST1114" s="16"/>
      <c r="BTA1114" s="19"/>
      <c r="BTB1114" s="16"/>
      <c r="BTI1114" s="19"/>
      <c r="BTJ1114" s="16"/>
      <c r="BTQ1114" s="19"/>
      <c r="BTR1114" s="16"/>
      <c r="BTY1114" s="19"/>
      <c r="BTZ1114" s="16"/>
      <c r="BUG1114" s="19"/>
      <c r="BUH1114" s="16"/>
      <c r="BUO1114" s="19"/>
      <c r="BUP1114" s="16"/>
      <c r="BUW1114" s="19"/>
      <c r="BUX1114" s="16"/>
      <c r="BVE1114" s="19"/>
      <c r="BVF1114" s="16"/>
      <c r="BVM1114" s="19"/>
      <c r="BVN1114" s="16"/>
      <c r="BVU1114" s="19"/>
      <c r="BVV1114" s="16"/>
      <c r="BWC1114" s="19"/>
      <c r="BWD1114" s="16"/>
      <c r="BWK1114" s="19"/>
      <c r="BWL1114" s="16"/>
      <c r="BWS1114" s="19"/>
      <c r="BWT1114" s="16"/>
      <c r="BXA1114" s="19"/>
      <c r="BXB1114" s="16"/>
      <c r="BXI1114" s="19"/>
      <c r="BXJ1114" s="16"/>
      <c r="BXQ1114" s="19"/>
      <c r="BXR1114" s="16"/>
      <c r="BXY1114" s="19"/>
      <c r="BXZ1114" s="16"/>
      <c r="BYG1114" s="19"/>
      <c r="BYH1114" s="16"/>
      <c r="BYO1114" s="19"/>
      <c r="BYP1114" s="16"/>
      <c r="BYW1114" s="19"/>
      <c r="BYX1114" s="16"/>
      <c r="BZE1114" s="19"/>
      <c r="BZF1114" s="16"/>
      <c r="BZM1114" s="19"/>
      <c r="BZN1114" s="16"/>
      <c r="BZU1114" s="19"/>
      <c r="BZV1114" s="16"/>
      <c r="CAC1114" s="19"/>
      <c r="CAD1114" s="16"/>
      <c r="CAK1114" s="19"/>
      <c r="CAL1114" s="16"/>
      <c r="CAS1114" s="19"/>
      <c r="CAT1114" s="16"/>
      <c r="CBA1114" s="19"/>
      <c r="CBB1114" s="16"/>
      <c r="CBI1114" s="19"/>
      <c r="CBJ1114" s="16"/>
      <c r="CBQ1114" s="19"/>
      <c r="CBR1114" s="16"/>
      <c r="CBY1114" s="19"/>
      <c r="CBZ1114" s="16"/>
      <c r="CCG1114" s="19"/>
      <c r="CCH1114" s="16"/>
      <c r="CCO1114" s="19"/>
      <c r="CCP1114" s="16"/>
      <c r="CCW1114" s="19"/>
      <c r="CCX1114" s="16"/>
      <c r="CDE1114" s="19"/>
      <c r="CDF1114" s="16"/>
      <c r="CDM1114" s="19"/>
      <c r="CDN1114" s="16"/>
      <c r="CDU1114" s="19"/>
      <c r="CDV1114" s="16"/>
      <c r="CEC1114" s="19"/>
      <c r="CED1114" s="16"/>
      <c r="CEK1114" s="19"/>
      <c r="CEL1114" s="16"/>
      <c r="CES1114" s="19"/>
      <c r="CET1114" s="16"/>
      <c r="CFA1114" s="19"/>
      <c r="CFB1114" s="16"/>
      <c r="CFI1114" s="19"/>
      <c r="CFJ1114" s="16"/>
      <c r="CFQ1114" s="19"/>
      <c r="CFR1114" s="16"/>
      <c r="CFY1114" s="19"/>
      <c r="CFZ1114" s="16"/>
      <c r="CGG1114" s="19"/>
      <c r="CGH1114" s="16"/>
      <c r="CGO1114" s="19"/>
      <c r="CGP1114" s="16"/>
      <c r="CGW1114" s="19"/>
      <c r="CGX1114" s="16"/>
      <c r="CHE1114" s="19"/>
      <c r="CHF1114" s="16"/>
      <c r="CHM1114" s="19"/>
      <c r="CHN1114" s="16"/>
      <c r="CHU1114" s="19"/>
      <c r="CHV1114" s="16"/>
      <c r="CIC1114" s="19"/>
      <c r="CID1114" s="16"/>
      <c r="CIK1114" s="19"/>
      <c r="CIL1114" s="16"/>
      <c r="CIS1114" s="19"/>
      <c r="CIT1114" s="16"/>
      <c r="CJA1114" s="19"/>
      <c r="CJB1114" s="16"/>
      <c r="CJI1114" s="19"/>
      <c r="CJJ1114" s="16"/>
      <c r="CJQ1114" s="19"/>
      <c r="CJR1114" s="16"/>
      <c r="CJY1114" s="19"/>
      <c r="CJZ1114" s="16"/>
      <c r="CKG1114" s="19"/>
      <c r="CKH1114" s="16"/>
      <c r="CKO1114" s="19"/>
      <c r="CKP1114" s="16"/>
      <c r="CKW1114" s="19"/>
      <c r="CKX1114" s="16"/>
      <c r="CLE1114" s="19"/>
      <c r="CLF1114" s="16"/>
      <c r="CLM1114" s="19"/>
      <c r="CLN1114" s="16"/>
      <c r="CLU1114" s="19"/>
      <c r="CLV1114" s="16"/>
      <c r="CMC1114" s="19"/>
      <c r="CMD1114" s="16"/>
      <c r="CMK1114" s="19"/>
      <c r="CML1114" s="16"/>
      <c r="CMS1114" s="19"/>
      <c r="CMT1114" s="16"/>
      <c r="CNA1114" s="19"/>
      <c r="CNB1114" s="16"/>
      <c r="CNI1114" s="19"/>
      <c r="CNJ1114" s="16"/>
      <c r="CNQ1114" s="19"/>
      <c r="CNR1114" s="16"/>
      <c r="CNY1114" s="19"/>
      <c r="CNZ1114" s="16"/>
      <c r="COG1114" s="19"/>
      <c r="COH1114" s="16"/>
      <c r="COO1114" s="19"/>
      <c r="COP1114" s="16"/>
      <c r="COW1114" s="19"/>
      <c r="COX1114" s="16"/>
      <c r="CPE1114" s="19"/>
      <c r="CPF1114" s="16"/>
      <c r="CPM1114" s="19"/>
      <c r="CPN1114" s="16"/>
      <c r="CPU1114" s="19"/>
      <c r="CPV1114" s="16"/>
      <c r="CQC1114" s="19"/>
      <c r="CQD1114" s="16"/>
      <c r="CQK1114" s="19"/>
      <c r="CQL1114" s="16"/>
      <c r="CQS1114" s="19"/>
      <c r="CQT1114" s="16"/>
      <c r="CRA1114" s="19"/>
      <c r="CRB1114" s="16"/>
      <c r="CRI1114" s="19"/>
      <c r="CRJ1114" s="16"/>
      <c r="CRQ1114" s="19"/>
      <c r="CRR1114" s="16"/>
      <c r="CRY1114" s="19"/>
      <c r="CRZ1114" s="16"/>
      <c r="CSG1114" s="19"/>
      <c r="CSH1114" s="16"/>
      <c r="CSO1114" s="19"/>
      <c r="CSP1114" s="16"/>
      <c r="CSW1114" s="19"/>
      <c r="CSX1114" s="16"/>
      <c r="CTE1114" s="19"/>
      <c r="CTF1114" s="16"/>
      <c r="CTM1114" s="19"/>
      <c r="CTN1114" s="16"/>
      <c r="CTU1114" s="19"/>
      <c r="CTV1114" s="16"/>
      <c r="CUC1114" s="19"/>
      <c r="CUD1114" s="16"/>
      <c r="CUK1114" s="19"/>
      <c r="CUL1114" s="16"/>
      <c r="CUS1114" s="19"/>
      <c r="CUT1114" s="16"/>
      <c r="CVA1114" s="19"/>
      <c r="CVB1114" s="16"/>
      <c r="CVI1114" s="19"/>
      <c r="CVJ1114" s="16"/>
      <c r="CVQ1114" s="19"/>
      <c r="CVR1114" s="16"/>
      <c r="CVY1114" s="19"/>
      <c r="CVZ1114" s="16"/>
      <c r="CWG1114" s="19"/>
      <c r="CWH1114" s="16"/>
      <c r="CWO1114" s="19"/>
      <c r="CWP1114" s="16"/>
      <c r="CWW1114" s="19"/>
      <c r="CWX1114" s="16"/>
      <c r="CXE1114" s="19"/>
      <c r="CXF1114" s="16"/>
      <c r="CXM1114" s="19"/>
      <c r="CXN1114" s="16"/>
      <c r="CXU1114" s="19"/>
      <c r="CXV1114" s="16"/>
      <c r="CYC1114" s="19"/>
      <c r="CYD1114" s="16"/>
      <c r="CYK1114" s="19"/>
      <c r="CYL1114" s="16"/>
      <c r="CYS1114" s="19"/>
      <c r="CYT1114" s="16"/>
      <c r="CZA1114" s="19"/>
      <c r="CZB1114" s="16"/>
      <c r="CZI1114" s="19"/>
      <c r="CZJ1114" s="16"/>
      <c r="CZQ1114" s="19"/>
      <c r="CZR1114" s="16"/>
      <c r="CZY1114" s="19"/>
      <c r="CZZ1114" s="16"/>
      <c r="DAG1114" s="19"/>
      <c r="DAH1114" s="16"/>
      <c r="DAO1114" s="19"/>
      <c r="DAP1114" s="16"/>
      <c r="DAW1114" s="19"/>
      <c r="DAX1114" s="16"/>
      <c r="DBE1114" s="19"/>
      <c r="DBF1114" s="16"/>
      <c r="DBM1114" s="19"/>
      <c r="DBN1114" s="16"/>
      <c r="DBU1114" s="19"/>
      <c r="DBV1114" s="16"/>
      <c r="DCC1114" s="19"/>
      <c r="DCD1114" s="16"/>
      <c r="DCK1114" s="19"/>
      <c r="DCL1114" s="16"/>
      <c r="DCS1114" s="19"/>
      <c r="DCT1114" s="16"/>
      <c r="DDA1114" s="19"/>
      <c r="DDB1114" s="16"/>
      <c r="DDI1114" s="19"/>
      <c r="DDJ1114" s="16"/>
      <c r="DDQ1114" s="19"/>
      <c r="DDR1114" s="16"/>
      <c r="DDY1114" s="19"/>
      <c r="DDZ1114" s="16"/>
      <c r="DEG1114" s="19"/>
      <c r="DEH1114" s="16"/>
      <c r="DEO1114" s="19"/>
      <c r="DEP1114" s="16"/>
      <c r="DEW1114" s="19"/>
      <c r="DEX1114" s="16"/>
      <c r="DFE1114" s="19"/>
      <c r="DFF1114" s="16"/>
      <c r="DFM1114" s="19"/>
      <c r="DFN1114" s="16"/>
      <c r="DFU1114" s="19"/>
      <c r="DFV1114" s="16"/>
      <c r="DGC1114" s="19"/>
      <c r="DGD1114" s="16"/>
      <c r="DGK1114" s="19"/>
      <c r="DGL1114" s="16"/>
      <c r="DGS1114" s="19"/>
      <c r="DGT1114" s="16"/>
      <c r="DHA1114" s="19"/>
      <c r="DHB1114" s="16"/>
      <c r="DHI1114" s="19"/>
      <c r="DHJ1114" s="16"/>
      <c r="DHQ1114" s="19"/>
      <c r="DHR1114" s="16"/>
      <c r="DHY1114" s="19"/>
      <c r="DHZ1114" s="16"/>
      <c r="DIG1114" s="19"/>
      <c r="DIH1114" s="16"/>
      <c r="DIO1114" s="19"/>
      <c r="DIP1114" s="16"/>
      <c r="DIW1114" s="19"/>
      <c r="DIX1114" s="16"/>
      <c r="DJE1114" s="19"/>
      <c r="DJF1114" s="16"/>
      <c r="DJM1114" s="19"/>
      <c r="DJN1114" s="16"/>
      <c r="DJU1114" s="19"/>
      <c r="DJV1114" s="16"/>
      <c r="DKC1114" s="19"/>
      <c r="DKD1114" s="16"/>
      <c r="DKK1114" s="19"/>
      <c r="DKL1114" s="16"/>
      <c r="DKS1114" s="19"/>
      <c r="DKT1114" s="16"/>
      <c r="DLA1114" s="19"/>
      <c r="DLB1114" s="16"/>
      <c r="DLI1114" s="19"/>
      <c r="DLJ1114" s="16"/>
      <c r="DLQ1114" s="19"/>
      <c r="DLR1114" s="16"/>
      <c r="DLY1114" s="19"/>
      <c r="DLZ1114" s="16"/>
      <c r="DMG1114" s="19"/>
      <c r="DMH1114" s="16"/>
      <c r="DMO1114" s="19"/>
      <c r="DMP1114" s="16"/>
      <c r="DMW1114" s="19"/>
      <c r="DMX1114" s="16"/>
      <c r="DNE1114" s="19"/>
      <c r="DNF1114" s="16"/>
      <c r="DNM1114" s="19"/>
      <c r="DNN1114" s="16"/>
      <c r="DNU1114" s="19"/>
      <c r="DNV1114" s="16"/>
      <c r="DOC1114" s="19"/>
      <c r="DOD1114" s="16"/>
      <c r="DOK1114" s="19"/>
      <c r="DOL1114" s="16"/>
      <c r="DOS1114" s="19"/>
      <c r="DOT1114" s="16"/>
      <c r="DPA1114" s="19"/>
      <c r="DPB1114" s="16"/>
      <c r="DPI1114" s="19"/>
      <c r="DPJ1114" s="16"/>
      <c r="DPQ1114" s="19"/>
      <c r="DPR1114" s="16"/>
      <c r="DPY1114" s="19"/>
      <c r="DPZ1114" s="16"/>
      <c r="DQG1114" s="19"/>
      <c r="DQH1114" s="16"/>
      <c r="DQO1114" s="19"/>
      <c r="DQP1114" s="16"/>
      <c r="DQW1114" s="19"/>
      <c r="DQX1114" s="16"/>
      <c r="DRE1114" s="19"/>
      <c r="DRF1114" s="16"/>
      <c r="DRM1114" s="19"/>
      <c r="DRN1114" s="16"/>
      <c r="DRU1114" s="19"/>
      <c r="DRV1114" s="16"/>
      <c r="DSC1114" s="19"/>
      <c r="DSD1114" s="16"/>
      <c r="DSK1114" s="19"/>
      <c r="DSL1114" s="16"/>
      <c r="DSS1114" s="19"/>
      <c r="DST1114" s="16"/>
      <c r="DTA1114" s="19"/>
      <c r="DTB1114" s="16"/>
      <c r="DTI1114" s="19"/>
      <c r="DTJ1114" s="16"/>
      <c r="DTQ1114" s="19"/>
      <c r="DTR1114" s="16"/>
      <c r="DTY1114" s="19"/>
      <c r="DTZ1114" s="16"/>
      <c r="DUG1114" s="19"/>
      <c r="DUH1114" s="16"/>
      <c r="DUO1114" s="19"/>
      <c r="DUP1114" s="16"/>
      <c r="DUW1114" s="19"/>
      <c r="DUX1114" s="16"/>
      <c r="DVE1114" s="19"/>
      <c r="DVF1114" s="16"/>
      <c r="DVM1114" s="19"/>
      <c r="DVN1114" s="16"/>
      <c r="DVU1114" s="19"/>
      <c r="DVV1114" s="16"/>
      <c r="DWC1114" s="19"/>
      <c r="DWD1114" s="16"/>
      <c r="DWK1114" s="19"/>
      <c r="DWL1114" s="16"/>
      <c r="DWS1114" s="19"/>
      <c r="DWT1114" s="16"/>
      <c r="DXA1114" s="19"/>
      <c r="DXB1114" s="16"/>
      <c r="DXI1114" s="19"/>
      <c r="DXJ1114" s="16"/>
      <c r="DXQ1114" s="19"/>
      <c r="DXR1114" s="16"/>
      <c r="DXY1114" s="19"/>
      <c r="DXZ1114" s="16"/>
      <c r="DYG1114" s="19"/>
      <c r="DYH1114" s="16"/>
      <c r="DYO1114" s="19"/>
      <c r="DYP1114" s="16"/>
      <c r="DYW1114" s="19"/>
      <c r="DYX1114" s="16"/>
      <c r="DZE1114" s="19"/>
      <c r="DZF1114" s="16"/>
      <c r="DZM1114" s="19"/>
      <c r="DZN1114" s="16"/>
      <c r="DZU1114" s="19"/>
      <c r="DZV1114" s="16"/>
      <c r="EAC1114" s="19"/>
      <c r="EAD1114" s="16"/>
      <c r="EAK1114" s="19"/>
      <c r="EAL1114" s="16"/>
      <c r="EAS1114" s="19"/>
      <c r="EAT1114" s="16"/>
      <c r="EBA1114" s="19"/>
      <c r="EBB1114" s="16"/>
      <c r="EBI1114" s="19"/>
      <c r="EBJ1114" s="16"/>
      <c r="EBQ1114" s="19"/>
      <c r="EBR1114" s="16"/>
      <c r="EBY1114" s="19"/>
      <c r="EBZ1114" s="16"/>
      <c r="ECG1114" s="19"/>
      <c r="ECH1114" s="16"/>
      <c r="ECO1114" s="19"/>
      <c r="ECP1114" s="16"/>
      <c r="ECW1114" s="19"/>
      <c r="ECX1114" s="16"/>
      <c r="EDE1114" s="19"/>
      <c r="EDF1114" s="16"/>
      <c r="EDM1114" s="19"/>
      <c r="EDN1114" s="16"/>
      <c r="EDU1114" s="19"/>
      <c r="EDV1114" s="16"/>
      <c r="EEC1114" s="19"/>
      <c r="EED1114" s="16"/>
      <c r="EEK1114" s="19"/>
      <c r="EEL1114" s="16"/>
      <c r="EES1114" s="19"/>
      <c r="EET1114" s="16"/>
      <c r="EFA1114" s="19"/>
      <c r="EFB1114" s="16"/>
      <c r="EFI1114" s="19"/>
      <c r="EFJ1114" s="16"/>
      <c r="EFQ1114" s="19"/>
      <c r="EFR1114" s="16"/>
      <c r="EFY1114" s="19"/>
      <c r="EFZ1114" s="16"/>
      <c r="EGG1114" s="19"/>
      <c r="EGH1114" s="16"/>
      <c r="EGO1114" s="19"/>
      <c r="EGP1114" s="16"/>
      <c r="EGW1114" s="19"/>
      <c r="EGX1114" s="16"/>
      <c r="EHE1114" s="19"/>
      <c r="EHF1114" s="16"/>
      <c r="EHM1114" s="19"/>
      <c r="EHN1114" s="16"/>
      <c r="EHU1114" s="19"/>
      <c r="EHV1114" s="16"/>
      <c r="EIC1114" s="19"/>
      <c r="EID1114" s="16"/>
      <c r="EIK1114" s="19"/>
      <c r="EIL1114" s="16"/>
      <c r="EIS1114" s="19"/>
      <c r="EIT1114" s="16"/>
      <c r="EJA1114" s="19"/>
      <c r="EJB1114" s="16"/>
      <c r="EJI1114" s="19"/>
      <c r="EJJ1114" s="16"/>
      <c r="EJQ1114" s="19"/>
      <c r="EJR1114" s="16"/>
      <c r="EJY1114" s="19"/>
      <c r="EJZ1114" s="16"/>
      <c r="EKG1114" s="19"/>
      <c r="EKH1114" s="16"/>
      <c r="EKO1114" s="19"/>
      <c r="EKP1114" s="16"/>
      <c r="EKW1114" s="19"/>
      <c r="EKX1114" s="16"/>
      <c r="ELE1114" s="19"/>
      <c r="ELF1114" s="16"/>
      <c r="ELM1114" s="19"/>
      <c r="ELN1114" s="16"/>
      <c r="ELU1114" s="19"/>
      <c r="ELV1114" s="16"/>
      <c r="EMC1114" s="19"/>
      <c r="EMD1114" s="16"/>
      <c r="EMK1114" s="19"/>
      <c r="EML1114" s="16"/>
      <c r="EMS1114" s="19"/>
      <c r="EMT1114" s="16"/>
      <c r="ENA1114" s="19"/>
      <c r="ENB1114" s="16"/>
      <c r="ENI1114" s="19"/>
      <c r="ENJ1114" s="16"/>
      <c r="ENQ1114" s="19"/>
      <c r="ENR1114" s="16"/>
      <c r="ENY1114" s="19"/>
      <c r="ENZ1114" s="16"/>
      <c r="EOG1114" s="19"/>
      <c r="EOH1114" s="16"/>
      <c r="EOO1114" s="19"/>
      <c r="EOP1114" s="16"/>
      <c r="EOW1114" s="19"/>
      <c r="EOX1114" s="16"/>
      <c r="EPE1114" s="19"/>
      <c r="EPF1114" s="16"/>
      <c r="EPM1114" s="19"/>
      <c r="EPN1114" s="16"/>
      <c r="EPU1114" s="19"/>
      <c r="EPV1114" s="16"/>
      <c r="EQC1114" s="19"/>
      <c r="EQD1114" s="16"/>
      <c r="EQK1114" s="19"/>
      <c r="EQL1114" s="16"/>
      <c r="EQS1114" s="19"/>
      <c r="EQT1114" s="16"/>
      <c r="ERA1114" s="19"/>
      <c r="ERB1114" s="16"/>
      <c r="ERI1114" s="19"/>
      <c r="ERJ1114" s="16"/>
      <c r="ERQ1114" s="19"/>
      <c r="ERR1114" s="16"/>
      <c r="ERY1114" s="19"/>
      <c r="ERZ1114" s="16"/>
      <c r="ESG1114" s="19"/>
      <c r="ESH1114" s="16"/>
      <c r="ESO1114" s="19"/>
      <c r="ESP1114" s="16"/>
      <c r="ESW1114" s="19"/>
      <c r="ESX1114" s="16"/>
      <c r="ETE1114" s="19"/>
      <c r="ETF1114" s="16"/>
      <c r="ETM1114" s="19"/>
      <c r="ETN1114" s="16"/>
      <c r="ETU1114" s="19"/>
      <c r="ETV1114" s="16"/>
      <c r="EUC1114" s="19"/>
      <c r="EUD1114" s="16"/>
      <c r="EUK1114" s="19"/>
      <c r="EUL1114" s="16"/>
      <c r="EUS1114" s="19"/>
      <c r="EUT1114" s="16"/>
      <c r="EVA1114" s="19"/>
      <c r="EVB1114" s="16"/>
      <c r="EVI1114" s="19"/>
      <c r="EVJ1114" s="16"/>
      <c r="EVQ1114" s="19"/>
      <c r="EVR1114" s="16"/>
      <c r="EVY1114" s="19"/>
      <c r="EVZ1114" s="16"/>
      <c r="EWG1114" s="19"/>
      <c r="EWH1114" s="16"/>
      <c r="EWO1114" s="19"/>
      <c r="EWP1114" s="16"/>
      <c r="EWW1114" s="19"/>
      <c r="EWX1114" s="16"/>
      <c r="EXE1114" s="19"/>
      <c r="EXF1114" s="16"/>
      <c r="EXM1114" s="19"/>
      <c r="EXN1114" s="16"/>
      <c r="EXU1114" s="19"/>
      <c r="EXV1114" s="16"/>
      <c r="EYC1114" s="19"/>
      <c r="EYD1114" s="16"/>
      <c r="EYK1114" s="19"/>
      <c r="EYL1114" s="16"/>
      <c r="EYS1114" s="19"/>
      <c r="EYT1114" s="16"/>
      <c r="EZA1114" s="19"/>
      <c r="EZB1114" s="16"/>
      <c r="EZI1114" s="19"/>
      <c r="EZJ1114" s="16"/>
      <c r="EZQ1114" s="19"/>
      <c r="EZR1114" s="16"/>
      <c r="EZY1114" s="19"/>
      <c r="EZZ1114" s="16"/>
      <c r="FAG1114" s="19"/>
      <c r="FAH1114" s="16"/>
      <c r="FAO1114" s="19"/>
      <c r="FAP1114" s="16"/>
      <c r="FAW1114" s="19"/>
      <c r="FAX1114" s="16"/>
      <c r="FBE1114" s="19"/>
      <c r="FBF1114" s="16"/>
      <c r="FBM1114" s="19"/>
      <c r="FBN1114" s="16"/>
      <c r="FBU1114" s="19"/>
      <c r="FBV1114" s="16"/>
      <c r="FCC1114" s="19"/>
      <c r="FCD1114" s="16"/>
      <c r="FCK1114" s="19"/>
      <c r="FCL1114" s="16"/>
      <c r="FCS1114" s="19"/>
      <c r="FCT1114" s="16"/>
      <c r="FDA1114" s="19"/>
      <c r="FDB1114" s="16"/>
      <c r="FDI1114" s="19"/>
      <c r="FDJ1114" s="16"/>
      <c r="FDQ1114" s="19"/>
      <c r="FDR1114" s="16"/>
      <c r="FDY1114" s="19"/>
      <c r="FDZ1114" s="16"/>
      <c r="FEG1114" s="19"/>
      <c r="FEH1114" s="16"/>
      <c r="FEO1114" s="19"/>
      <c r="FEP1114" s="16"/>
      <c r="FEW1114" s="19"/>
      <c r="FEX1114" s="16"/>
      <c r="FFE1114" s="19"/>
      <c r="FFF1114" s="16"/>
      <c r="FFM1114" s="19"/>
      <c r="FFN1114" s="16"/>
      <c r="FFU1114" s="19"/>
      <c r="FFV1114" s="16"/>
      <c r="FGC1114" s="19"/>
      <c r="FGD1114" s="16"/>
      <c r="FGK1114" s="19"/>
      <c r="FGL1114" s="16"/>
      <c r="FGS1114" s="19"/>
      <c r="FGT1114" s="16"/>
      <c r="FHA1114" s="19"/>
      <c r="FHB1114" s="16"/>
      <c r="FHI1114" s="19"/>
      <c r="FHJ1114" s="16"/>
      <c r="FHQ1114" s="19"/>
      <c r="FHR1114" s="16"/>
      <c r="FHY1114" s="19"/>
      <c r="FHZ1114" s="16"/>
      <c r="FIG1114" s="19"/>
      <c r="FIH1114" s="16"/>
      <c r="FIO1114" s="19"/>
      <c r="FIP1114" s="16"/>
      <c r="FIW1114" s="19"/>
      <c r="FIX1114" s="16"/>
      <c r="FJE1114" s="19"/>
      <c r="FJF1114" s="16"/>
      <c r="FJM1114" s="19"/>
      <c r="FJN1114" s="16"/>
      <c r="FJU1114" s="19"/>
      <c r="FJV1114" s="16"/>
      <c r="FKC1114" s="19"/>
      <c r="FKD1114" s="16"/>
      <c r="FKK1114" s="19"/>
      <c r="FKL1114" s="16"/>
      <c r="FKS1114" s="19"/>
      <c r="FKT1114" s="16"/>
      <c r="FLA1114" s="19"/>
      <c r="FLB1114" s="16"/>
      <c r="FLI1114" s="19"/>
      <c r="FLJ1114" s="16"/>
      <c r="FLQ1114" s="19"/>
      <c r="FLR1114" s="16"/>
      <c r="FLY1114" s="19"/>
      <c r="FLZ1114" s="16"/>
      <c r="FMG1114" s="19"/>
      <c r="FMH1114" s="16"/>
      <c r="FMO1114" s="19"/>
      <c r="FMP1114" s="16"/>
      <c r="FMW1114" s="19"/>
      <c r="FMX1114" s="16"/>
      <c r="FNE1114" s="19"/>
      <c r="FNF1114" s="16"/>
      <c r="FNM1114" s="19"/>
      <c r="FNN1114" s="16"/>
      <c r="FNU1114" s="19"/>
      <c r="FNV1114" s="16"/>
      <c r="FOC1114" s="19"/>
      <c r="FOD1114" s="16"/>
      <c r="FOK1114" s="19"/>
      <c r="FOL1114" s="16"/>
      <c r="FOS1114" s="19"/>
      <c r="FOT1114" s="16"/>
      <c r="FPA1114" s="19"/>
      <c r="FPB1114" s="16"/>
      <c r="FPI1114" s="19"/>
      <c r="FPJ1114" s="16"/>
      <c r="FPQ1114" s="19"/>
      <c r="FPR1114" s="16"/>
      <c r="FPY1114" s="19"/>
      <c r="FPZ1114" s="16"/>
      <c r="FQG1114" s="19"/>
      <c r="FQH1114" s="16"/>
      <c r="FQO1114" s="19"/>
      <c r="FQP1114" s="16"/>
      <c r="FQW1114" s="19"/>
      <c r="FQX1114" s="16"/>
      <c r="FRE1114" s="19"/>
      <c r="FRF1114" s="16"/>
      <c r="FRM1114" s="19"/>
      <c r="FRN1114" s="16"/>
      <c r="FRU1114" s="19"/>
      <c r="FRV1114" s="16"/>
      <c r="FSC1114" s="19"/>
      <c r="FSD1114" s="16"/>
      <c r="FSK1114" s="19"/>
      <c r="FSL1114" s="16"/>
      <c r="FSS1114" s="19"/>
      <c r="FST1114" s="16"/>
      <c r="FTA1114" s="19"/>
      <c r="FTB1114" s="16"/>
      <c r="FTI1114" s="19"/>
      <c r="FTJ1114" s="16"/>
      <c r="FTQ1114" s="19"/>
      <c r="FTR1114" s="16"/>
      <c r="FTY1114" s="19"/>
      <c r="FTZ1114" s="16"/>
      <c r="FUG1114" s="19"/>
      <c r="FUH1114" s="16"/>
      <c r="FUO1114" s="19"/>
      <c r="FUP1114" s="16"/>
      <c r="FUW1114" s="19"/>
      <c r="FUX1114" s="16"/>
      <c r="FVE1114" s="19"/>
      <c r="FVF1114" s="16"/>
      <c r="FVM1114" s="19"/>
      <c r="FVN1114" s="16"/>
      <c r="FVU1114" s="19"/>
      <c r="FVV1114" s="16"/>
      <c r="FWC1114" s="19"/>
      <c r="FWD1114" s="16"/>
      <c r="FWK1114" s="19"/>
      <c r="FWL1114" s="16"/>
      <c r="FWS1114" s="19"/>
      <c r="FWT1114" s="16"/>
      <c r="FXA1114" s="19"/>
      <c r="FXB1114" s="16"/>
      <c r="FXI1114" s="19"/>
      <c r="FXJ1114" s="16"/>
      <c r="FXQ1114" s="19"/>
      <c r="FXR1114" s="16"/>
      <c r="FXY1114" s="19"/>
      <c r="FXZ1114" s="16"/>
      <c r="FYG1114" s="19"/>
      <c r="FYH1114" s="16"/>
      <c r="FYO1114" s="19"/>
      <c r="FYP1114" s="16"/>
      <c r="FYW1114" s="19"/>
      <c r="FYX1114" s="16"/>
      <c r="FZE1114" s="19"/>
      <c r="FZF1114" s="16"/>
      <c r="FZM1114" s="19"/>
      <c r="FZN1114" s="16"/>
      <c r="FZU1114" s="19"/>
      <c r="FZV1114" s="16"/>
      <c r="GAC1114" s="19"/>
      <c r="GAD1114" s="16"/>
      <c r="GAK1114" s="19"/>
      <c r="GAL1114" s="16"/>
      <c r="GAS1114" s="19"/>
      <c r="GAT1114" s="16"/>
      <c r="GBA1114" s="19"/>
      <c r="GBB1114" s="16"/>
      <c r="GBI1114" s="19"/>
      <c r="GBJ1114" s="16"/>
      <c r="GBQ1114" s="19"/>
      <c r="GBR1114" s="16"/>
      <c r="GBY1114" s="19"/>
      <c r="GBZ1114" s="16"/>
      <c r="GCG1114" s="19"/>
      <c r="GCH1114" s="16"/>
      <c r="GCO1114" s="19"/>
      <c r="GCP1114" s="16"/>
      <c r="GCW1114" s="19"/>
      <c r="GCX1114" s="16"/>
      <c r="GDE1114" s="19"/>
      <c r="GDF1114" s="16"/>
      <c r="GDM1114" s="19"/>
      <c r="GDN1114" s="16"/>
      <c r="GDU1114" s="19"/>
      <c r="GDV1114" s="16"/>
      <c r="GEC1114" s="19"/>
      <c r="GED1114" s="16"/>
      <c r="GEK1114" s="19"/>
      <c r="GEL1114" s="16"/>
      <c r="GES1114" s="19"/>
      <c r="GET1114" s="16"/>
      <c r="GFA1114" s="19"/>
      <c r="GFB1114" s="16"/>
      <c r="GFI1114" s="19"/>
      <c r="GFJ1114" s="16"/>
      <c r="GFQ1114" s="19"/>
      <c r="GFR1114" s="16"/>
      <c r="GFY1114" s="19"/>
      <c r="GFZ1114" s="16"/>
      <c r="GGG1114" s="19"/>
      <c r="GGH1114" s="16"/>
      <c r="GGO1114" s="19"/>
      <c r="GGP1114" s="16"/>
      <c r="GGW1114" s="19"/>
      <c r="GGX1114" s="16"/>
      <c r="GHE1114" s="19"/>
      <c r="GHF1114" s="16"/>
      <c r="GHM1114" s="19"/>
      <c r="GHN1114" s="16"/>
      <c r="GHU1114" s="19"/>
      <c r="GHV1114" s="16"/>
      <c r="GIC1114" s="19"/>
      <c r="GID1114" s="16"/>
      <c r="GIK1114" s="19"/>
      <c r="GIL1114" s="16"/>
      <c r="GIS1114" s="19"/>
      <c r="GIT1114" s="16"/>
      <c r="GJA1114" s="19"/>
      <c r="GJB1114" s="16"/>
      <c r="GJI1114" s="19"/>
      <c r="GJJ1114" s="16"/>
      <c r="GJQ1114" s="19"/>
      <c r="GJR1114" s="16"/>
      <c r="GJY1114" s="19"/>
      <c r="GJZ1114" s="16"/>
      <c r="GKG1114" s="19"/>
      <c r="GKH1114" s="16"/>
      <c r="GKO1114" s="19"/>
      <c r="GKP1114" s="16"/>
      <c r="GKW1114" s="19"/>
      <c r="GKX1114" s="16"/>
      <c r="GLE1114" s="19"/>
      <c r="GLF1114" s="16"/>
      <c r="GLM1114" s="19"/>
      <c r="GLN1114" s="16"/>
      <c r="GLU1114" s="19"/>
      <c r="GLV1114" s="16"/>
      <c r="GMC1114" s="19"/>
      <c r="GMD1114" s="16"/>
      <c r="GMK1114" s="19"/>
      <c r="GML1114" s="16"/>
      <c r="GMS1114" s="19"/>
      <c r="GMT1114" s="16"/>
      <c r="GNA1114" s="19"/>
      <c r="GNB1114" s="16"/>
      <c r="GNI1114" s="19"/>
      <c r="GNJ1114" s="16"/>
      <c r="GNQ1114" s="19"/>
      <c r="GNR1114" s="16"/>
      <c r="GNY1114" s="19"/>
      <c r="GNZ1114" s="16"/>
      <c r="GOG1114" s="19"/>
      <c r="GOH1114" s="16"/>
      <c r="GOO1114" s="19"/>
      <c r="GOP1114" s="16"/>
      <c r="GOW1114" s="19"/>
      <c r="GOX1114" s="16"/>
      <c r="GPE1114" s="19"/>
      <c r="GPF1114" s="16"/>
      <c r="GPM1114" s="19"/>
      <c r="GPN1114" s="16"/>
      <c r="GPU1114" s="19"/>
      <c r="GPV1114" s="16"/>
      <c r="GQC1114" s="19"/>
      <c r="GQD1114" s="16"/>
      <c r="GQK1114" s="19"/>
      <c r="GQL1114" s="16"/>
      <c r="GQS1114" s="19"/>
      <c r="GQT1114" s="16"/>
      <c r="GRA1114" s="19"/>
      <c r="GRB1114" s="16"/>
      <c r="GRI1114" s="19"/>
      <c r="GRJ1114" s="16"/>
      <c r="GRQ1114" s="19"/>
      <c r="GRR1114" s="16"/>
      <c r="GRY1114" s="19"/>
      <c r="GRZ1114" s="16"/>
      <c r="GSG1114" s="19"/>
      <c r="GSH1114" s="16"/>
      <c r="GSO1114" s="19"/>
      <c r="GSP1114" s="16"/>
      <c r="GSW1114" s="19"/>
      <c r="GSX1114" s="16"/>
      <c r="GTE1114" s="19"/>
      <c r="GTF1114" s="16"/>
      <c r="GTM1114" s="19"/>
      <c r="GTN1114" s="16"/>
      <c r="GTU1114" s="19"/>
      <c r="GTV1114" s="16"/>
      <c r="GUC1114" s="19"/>
      <c r="GUD1114" s="16"/>
      <c r="GUK1114" s="19"/>
      <c r="GUL1114" s="16"/>
      <c r="GUS1114" s="19"/>
      <c r="GUT1114" s="16"/>
      <c r="GVA1114" s="19"/>
      <c r="GVB1114" s="16"/>
      <c r="GVI1114" s="19"/>
      <c r="GVJ1114" s="16"/>
      <c r="GVQ1114" s="19"/>
      <c r="GVR1114" s="16"/>
      <c r="GVY1114" s="19"/>
      <c r="GVZ1114" s="16"/>
      <c r="GWG1114" s="19"/>
      <c r="GWH1114" s="16"/>
      <c r="GWO1114" s="19"/>
      <c r="GWP1114" s="16"/>
      <c r="GWW1114" s="19"/>
      <c r="GWX1114" s="16"/>
      <c r="GXE1114" s="19"/>
      <c r="GXF1114" s="16"/>
      <c r="GXM1114" s="19"/>
      <c r="GXN1114" s="16"/>
      <c r="GXU1114" s="19"/>
      <c r="GXV1114" s="16"/>
      <c r="GYC1114" s="19"/>
      <c r="GYD1114" s="16"/>
      <c r="GYK1114" s="19"/>
      <c r="GYL1114" s="16"/>
      <c r="GYS1114" s="19"/>
      <c r="GYT1114" s="16"/>
      <c r="GZA1114" s="19"/>
      <c r="GZB1114" s="16"/>
      <c r="GZI1114" s="19"/>
      <c r="GZJ1114" s="16"/>
      <c r="GZQ1114" s="19"/>
      <c r="GZR1114" s="16"/>
      <c r="GZY1114" s="19"/>
      <c r="GZZ1114" s="16"/>
      <c r="HAG1114" s="19"/>
      <c r="HAH1114" s="16"/>
      <c r="HAO1114" s="19"/>
      <c r="HAP1114" s="16"/>
      <c r="HAW1114" s="19"/>
      <c r="HAX1114" s="16"/>
      <c r="HBE1114" s="19"/>
      <c r="HBF1114" s="16"/>
      <c r="HBM1114" s="19"/>
      <c r="HBN1114" s="16"/>
      <c r="HBU1114" s="19"/>
      <c r="HBV1114" s="16"/>
      <c r="HCC1114" s="19"/>
      <c r="HCD1114" s="16"/>
      <c r="HCK1114" s="19"/>
      <c r="HCL1114" s="16"/>
      <c r="HCS1114" s="19"/>
      <c r="HCT1114" s="16"/>
      <c r="HDA1114" s="19"/>
      <c r="HDB1114" s="16"/>
      <c r="HDI1114" s="19"/>
      <c r="HDJ1114" s="16"/>
      <c r="HDQ1114" s="19"/>
      <c r="HDR1114" s="16"/>
      <c r="HDY1114" s="19"/>
      <c r="HDZ1114" s="16"/>
      <c r="HEG1114" s="19"/>
      <c r="HEH1114" s="16"/>
      <c r="HEO1114" s="19"/>
      <c r="HEP1114" s="16"/>
      <c r="HEW1114" s="19"/>
      <c r="HEX1114" s="16"/>
      <c r="HFE1114" s="19"/>
      <c r="HFF1114" s="16"/>
      <c r="HFM1114" s="19"/>
      <c r="HFN1114" s="16"/>
      <c r="HFU1114" s="19"/>
      <c r="HFV1114" s="16"/>
      <c r="HGC1114" s="19"/>
      <c r="HGD1114" s="16"/>
      <c r="HGK1114" s="19"/>
      <c r="HGL1114" s="16"/>
      <c r="HGS1114" s="19"/>
      <c r="HGT1114" s="16"/>
      <c r="HHA1114" s="19"/>
      <c r="HHB1114" s="16"/>
      <c r="HHI1114" s="19"/>
      <c r="HHJ1114" s="16"/>
      <c r="HHQ1114" s="19"/>
      <c r="HHR1114" s="16"/>
      <c r="HHY1114" s="19"/>
      <c r="HHZ1114" s="16"/>
      <c r="HIG1114" s="19"/>
      <c r="HIH1114" s="16"/>
      <c r="HIO1114" s="19"/>
      <c r="HIP1114" s="16"/>
      <c r="HIW1114" s="19"/>
      <c r="HIX1114" s="16"/>
      <c r="HJE1114" s="19"/>
      <c r="HJF1114" s="16"/>
      <c r="HJM1114" s="19"/>
      <c r="HJN1114" s="16"/>
      <c r="HJU1114" s="19"/>
      <c r="HJV1114" s="16"/>
      <c r="HKC1114" s="19"/>
      <c r="HKD1114" s="16"/>
      <c r="HKK1114" s="19"/>
      <c r="HKL1114" s="16"/>
      <c r="HKS1114" s="19"/>
      <c r="HKT1114" s="16"/>
      <c r="HLA1114" s="19"/>
      <c r="HLB1114" s="16"/>
      <c r="HLI1114" s="19"/>
      <c r="HLJ1114" s="16"/>
      <c r="HLQ1114" s="19"/>
      <c r="HLR1114" s="16"/>
      <c r="HLY1114" s="19"/>
      <c r="HLZ1114" s="16"/>
      <c r="HMG1114" s="19"/>
      <c r="HMH1114" s="16"/>
      <c r="HMO1114" s="19"/>
      <c r="HMP1114" s="16"/>
      <c r="HMW1114" s="19"/>
      <c r="HMX1114" s="16"/>
      <c r="HNE1114" s="19"/>
      <c r="HNF1114" s="16"/>
      <c r="HNM1114" s="19"/>
      <c r="HNN1114" s="16"/>
      <c r="HNU1114" s="19"/>
      <c r="HNV1114" s="16"/>
      <c r="HOC1114" s="19"/>
      <c r="HOD1114" s="16"/>
      <c r="HOK1114" s="19"/>
      <c r="HOL1114" s="16"/>
      <c r="HOS1114" s="19"/>
      <c r="HOT1114" s="16"/>
      <c r="HPA1114" s="19"/>
      <c r="HPB1114" s="16"/>
      <c r="HPI1114" s="19"/>
      <c r="HPJ1114" s="16"/>
      <c r="HPQ1114" s="19"/>
      <c r="HPR1114" s="16"/>
      <c r="HPY1114" s="19"/>
      <c r="HPZ1114" s="16"/>
      <c r="HQG1114" s="19"/>
      <c r="HQH1114" s="16"/>
      <c r="HQO1114" s="19"/>
      <c r="HQP1114" s="16"/>
      <c r="HQW1114" s="19"/>
      <c r="HQX1114" s="16"/>
      <c r="HRE1114" s="19"/>
      <c r="HRF1114" s="16"/>
      <c r="HRM1114" s="19"/>
      <c r="HRN1114" s="16"/>
      <c r="HRU1114" s="19"/>
      <c r="HRV1114" s="16"/>
      <c r="HSC1114" s="19"/>
      <c r="HSD1114" s="16"/>
      <c r="HSK1114" s="19"/>
      <c r="HSL1114" s="16"/>
      <c r="HSS1114" s="19"/>
      <c r="HST1114" s="16"/>
      <c r="HTA1114" s="19"/>
      <c r="HTB1114" s="16"/>
      <c r="HTI1114" s="19"/>
      <c r="HTJ1114" s="16"/>
      <c r="HTQ1114" s="19"/>
      <c r="HTR1114" s="16"/>
      <c r="HTY1114" s="19"/>
      <c r="HTZ1114" s="16"/>
      <c r="HUG1114" s="19"/>
      <c r="HUH1114" s="16"/>
      <c r="HUO1114" s="19"/>
      <c r="HUP1114" s="16"/>
      <c r="HUW1114" s="19"/>
      <c r="HUX1114" s="16"/>
      <c r="HVE1114" s="19"/>
      <c r="HVF1114" s="16"/>
      <c r="HVM1114" s="19"/>
      <c r="HVN1114" s="16"/>
      <c r="HVU1114" s="19"/>
      <c r="HVV1114" s="16"/>
      <c r="HWC1114" s="19"/>
      <c r="HWD1114" s="16"/>
      <c r="HWK1114" s="19"/>
      <c r="HWL1114" s="16"/>
      <c r="HWS1114" s="19"/>
      <c r="HWT1114" s="16"/>
      <c r="HXA1114" s="19"/>
      <c r="HXB1114" s="16"/>
      <c r="HXI1114" s="19"/>
      <c r="HXJ1114" s="16"/>
      <c r="HXQ1114" s="19"/>
      <c r="HXR1114" s="16"/>
      <c r="HXY1114" s="19"/>
      <c r="HXZ1114" s="16"/>
      <c r="HYG1114" s="19"/>
      <c r="HYH1114" s="16"/>
      <c r="HYO1114" s="19"/>
      <c r="HYP1114" s="16"/>
      <c r="HYW1114" s="19"/>
      <c r="HYX1114" s="16"/>
      <c r="HZE1114" s="19"/>
      <c r="HZF1114" s="16"/>
      <c r="HZM1114" s="19"/>
      <c r="HZN1114" s="16"/>
      <c r="HZU1114" s="19"/>
      <c r="HZV1114" s="16"/>
      <c r="IAC1114" s="19"/>
      <c r="IAD1114" s="16"/>
      <c r="IAK1114" s="19"/>
      <c r="IAL1114" s="16"/>
      <c r="IAS1114" s="19"/>
      <c r="IAT1114" s="16"/>
      <c r="IBA1114" s="19"/>
      <c r="IBB1114" s="16"/>
      <c r="IBI1114" s="19"/>
      <c r="IBJ1114" s="16"/>
      <c r="IBQ1114" s="19"/>
      <c r="IBR1114" s="16"/>
      <c r="IBY1114" s="19"/>
      <c r="IBZ1114" s="16"/>
      <c r="ICG1114" s="19"/>
      <c r="ICH1114" s="16"/>
      <c r="ICO1114" s="19"/>
      <c r="ICP1114" s="16"/>
      <c r="ICW1114" s="19"/>
      <c r="ICX1114" s="16"/>
      <c r="IDE1114" s="19"/>
      <c r="IDF1114" s="16"/>
      <c r="IDM1114" s="19"/>
      <c r="IDN1114" s="16"/>
      <c r="IDU1114" s="19"/>
      <c r="IDV1114" s="16"/>
      <c r="IEC1114" s="19"/>
      <c r="IED1114" s="16"/>
      <c r="IEK1114" s="19"/>
      <c r="IEL1114" s="16"/>
      <c r="IES1114" s="19"/>
      <c r="IET1114" s="16"/>
      <c r="IFA1114" s="19"/>
      <c r="IFB1114" s="16"/>
      <c r="IFI1114" s="19"/>
      <c r="IFJ1114" s="16"/>
      <c r="IFQ1114" s="19"/>
      <c r="IFR1114" s="16"/>
      <c r="IFY1114" s="19"/>
      <c r="IFZ1114" s="16"/>
      <c r="IGG1114" s="19"/>
      <c r="IGH1114" s="16"/>
      <c r="IGO1114" s="19"/>
      <c r="IGP1114" s="16"/>
      <c r="IGW1114" s="19"/>
      <c r="IGX1114" s="16"/>
      <c r="IHE1114" s="19"/>
      <c r="IHF1114" s="16"/>
      <c r="IHM1114" s="19"/>
      <c r="IHN1114" s="16"/>
      <c r="IHU1114" s="19"/>
      <c r="IHV1114" s="16"/>
      <c r="IIC1114" s="19"/>
      <c r="IID1114" s="16"/>
      <c r="IIK1114" s="19"/>
      <c r="IIL1114" s="16"/>
      <c r="IIS1114" s="19"/>
      <c r="IIT1114" s="16"/>
      <c r="IJA1114" s="19"/>
      <c r="IJB1114" s="16"/>
      <c r="IJI1114" s="19"/>
      <c r="IJJ1114" s="16"/>
      <c r="IJQ1114" s="19"/>
      <c r="IJR1114" s="16"/>
      <c r="IJY1114" s="19"/>
      <c r="IJZ1114" s="16"/>
      <c r="IKG1114" s="19"/>
      <c r="IKH1114" s="16"/>
      <c r="IKO1114" s="19"/>
      <c r="IKP1114" s="16"/>
      <c r="IKW1114" s="19"/>
      <c r="IKX1114" s="16"/>
      <c r="ILE1114" s="19"/>
      <c r="ILF1114" s="16"/>
      <c r="ILM1114" s="19"/>
      <c r="ILN1114" s="16"/>
      <c r="ILU1114" s="19"/>
      <c r="ILV1114" s="16"/>
      <c r="IMC1114" s="19"/>
      <c r="IMD1114" s="16"/>
      <c r="IMK1114" s="19"/>
      <c r="IML1114" s="16"/>
      <c r="IMS1114" s="19"/>
      <c r="IMT1114" s="16"/>
      <c r="INA1114" s="19"/>
      <c r="INB1114" s="16"/>
      <c r="INI1114" s="19"/>
      <c r="INJ1114" s="16"/>
      <c r="INQ1114" s="19"/>
      <c r="INR1114" s="16"/>
      <c r="INY1114" s="19"/>
      <c r="INZ1114" s="16"/>
      <c r="IOG1114" s="19"/>
      <c r="IOH1114" s="16"/>
      <c r="IOO1114" s="19"/>
      <c r="IOP1114" s="16"/>
      <c r="IOW1114" s="19"/>
      <c r="IOX1114" s="16"/>
      <c r="IPE1114" s="19"/>
      <c r="IPF1114" s="16"/>
      <c r="IPM1114" s="19"/>
      <c r="IPN1114" s="16"/>
      <c r="IPU1114" s="19"/>
      <c r="IPV1114" s="16"/>
      <c r="IQC1114" s="19"/>
      <c r="IQD1114" s="16"/>
      <c r="IQK1114" s="19"/>
      <c r="IQL1114" s="16"/>
      <c r="IQS1114" s="19"/>
      <c r="IQT1114" s="16"/>
      <c r="IRA1114" s="19"/>
      <c r="IRB1114" s="16"/>
      <c r="IRI1114" s="19"/>
      <c r="IRJ1114" s="16"/>
      <c r="IRQ1114" s="19"/>
      <c r="IRR1114" s="16"/>
      <c r="IRY1114" s="19"/>
      <c r="IRZ1114" s="16"/>
      <c r="ISG1114" s="19"/>
      <c r="ISH1114" s="16"/>
      <c r="ISO1114" s="19"/>
      <c r="ISP1114" s="16"/>
      <c r="ISW1114" s="19"/>
      <c r="ISX1114" s="16"/>
      <c r="ITE1114" s="19"/>
      <c r="ITF1114" s="16"/>
      <c r="ITM1114" s="19"/>
      <c r="ITN1114" s="16"/>
      <c r="ITU1114" s="19"/>
      <c r="ITV1114" s="16"/>
      <c r="IUC1114" s="19"/>
      <c r="IUD1114" s="16"/>
      <c r="IUK1114" s="19"/>
      <c r="IUL1114" s="16"/>
      <c r="IUS1114" s="19"/>
      <c r="IUT1114" s="16"/>
      <c r="IVA1114" s="19"/>
      <c r="IVB1114" s="16"/>
      <c r="IVI1114" s="19"/>
      <c r="IVJ1114" s="16"/>
      <c r="IVQ1114" s="19"/>
      <c r="IVR1114" s="16"/>
      <c r="IVY1114" s="19"/>
      <c r="IVZ1114" s="16"/>
      <c r="IWG1114" s="19"/>
      <c r="IWH1114" s="16"/>
      <c r="IWO1114" s="19"/>
      <c r="IWP1114" s="16"/>
      <c r="IWW1114" s="19"/>
      <c r="IWX1114" s="16"/>
      <c r="IXE1114" s="19"/>
      <c r="IXF1114" s="16"/>
      <c r="IXM1114" s="19"/>
      <c r="IXN1114" s="16"/>
      <c r="IXU1114" s="19"/>
      <c r="IXV1114" s="16"/>
      <c r="IYC1114" s="19"/>
      <c r="IYD1114" s="16"/>
      <c r="IYK1114" s="19"/>
      <c r="IYL1114" s="16"/>
      <c r="IYS1114" s="19"/>
      <c r="IYT1114" s="16"/>
      <c r="IZA1114" s="19"/>
      <c r="IZB1114" s="16"/>
      <c r="IZI1114" s="19"/>
      <c r="IZJ1114" s="16"/>
      <c r="IZQ1114" s="19"/>
      <c r="IZR1114" s="16"/>
      <c r="IZY1114" s="19"/>
      <c r="IZZ1114" s="16"/>
      <c r="JAG1114" s="19"/>
      <c r="JAH1114" s="16"/>
      <c r="JAO1114" s="19"/>
      <c r="JAP1114" s="16"/>
      <c r="JAW1114" s="19"/>
      <c r="JAX1114" s="16"/>
      <c r="JBE1114" s="19"/>
      <c r="JBF1114" s="16"/>
      <c r="JBM1114" s="19"/>
      <c r="JBN1114" s="16"/>
      <c r="JBU1114" s="19"/>
      <c r="JBV1114" s="16"/>
      <c r="JCC1114" s="19"/>
      <c r="JCD1114" s="16"/>
      <c r="JCK1114" s="19"/>
      <c r="JCL1114" s="16"/>
      <c r="JCS1114" s="19"/>
      <c r="JCT1114" s="16"/>
      <c r="JDA1114" s="19"/>
      <c r="JDB1114" s="16"/>
      <c r="JDI1114" s="19"/>
      <c r="JDJ1114" s="16"/>
      <c r="JDQ1114" s="19"/>
      <c r="JDR1114" s="16"/>
      <c r="JDY1114" s="19"/>
      <c r="JDZ1114" s="16"/>
      <c r="JEG1114" s="19"/>
      <c r="JEH1114" s="16"/>
      <c r="JEO1114" s="19"/>
      <c r="JEP1114" s="16"/>
      <c r="JEW1114" s="19"/>
      <c r="JEX1114" s="16"/>
      <c r="JFE1114" s="19"/>
      <c r="JFF1114" s="16"/>
      <c r="JFM1114" s="19"/>
      <c r="JFN1114" s="16"/>
      <c r="JFU1114" s="19"/>
      <c r="JFV1114" s="16"/>
      <c r="JGC1114" s="19"/>
      <c r="JGD1114" s="16"/>
      <c r="JGK1114" s="19"/>
      <c r="JGL1114" s="16"/>
      <c r="JGS1114" s="19"/>
      <c r="JGT1114" s="16"/>
      <c r="JHA1114" s="19"/>
      <c r="JHB1114" s="16"/>
      <c r="JHI1114" s="19"/>
      <c r="JHJ1114" s="16"/>
      <c r="JHQ1114" s="19"/>
      <c r="JHR1114" s="16"/>
      <c r="JHY1114" s="19"/>
      <c r="JHZ1114" s="16"/>
      <c r="JIG1114" s="19"/>
      <c r="JIH1114" s="16"/>
      <c r="JIO1114" s="19"/>
      <c r="JIP1114" s="16"/>
      <c r="JIW1114" s="19"/>
      <c r="JIX1114" s="16"/>
      <c r="JJE1114" s="19"/>
      <c r="JJF1114" s="16"/>
      <c r="JJM1114" s="19"/>
      <c r="JJN1114" s="16"/>
      <c r="JJU1114" s="19"/>
      <c r="JJV1114" s="16"/>
      <c r="JKC1114" s="19"/>
      <c r="JKD1114" s="16"/>
      <c r="JKK1114" s="19"/>
      <c r="JKL1114" s="16"/>
      <c r="JKS1114" s="19"/>
      <c r="JKT1114" s="16"/>
      <c r="JLA1114" s="19"/>
      <c r="JLB1114" s="16"/>
      <c r="JLI1114" s="19"/>
      <c r="JLJ1114" s="16"/>
      <c r="JLQ1114" s="19"/>
      <c r="JLR1114" s="16"/>
      <c r="JLY1114" s="19"/>
      <c r="JLZ1114" s="16"/>
      <c r="JMG1114" s="19"/>
      <c r="JMH1114" s="16"/>
      <c r="JMO1114" s="19"/>
      <c r="JMP1114" s="16"/>
      <c r="JMW1114" s="19"/>
      <c r="JMX1114" s="16"/>
      <c r="JNE1114" s="19"/>
      <c r="JNF1114" s="16"/>
      <c r="JNM1114" s="19"/>
      <c r="JNN1114" s="16"/>
      <c r="JNU1114" s="19"/>
      <c r="JNV1114" s="16"/>
      <c r="JOC1114" s="19"/>
      <c r="JOD1114" s="16"/>
      <c r="JOK1114" s="19"/>
      <c r="JOL1114" s="16"/>
      <c r="JOS1114" s="19"/>
      <c r="JOT1114" s="16"/>
      <c r="JPA1114" s="19"/>
      <c r="JPB1114" s="16"/>
      <c r="JPI1114" s="19"/>
      <c r="JPJ1114" s="16"/>
      <c r="JPQ1114" s="19"/>
      <c r="JPR1114" s="16"/>
      <c r="JPY1114" s="19"/>
      <c r="JPZ1114" s="16"/>
      <c r="JQG1114" s="19"/>
      <c r="JQH1114" s="16"/>
      <c r="JQO1114" s="19"/>
      <c r="JQP1114" s="16"/>
      <c r="JQW1114" s="19"/>
      <c r="JQX1114" s="16"/>
      <c r="JRE1114" s="19"/>
      <c r="JRF1114" s="16"/>
      <c r="JRM1114" s="19"/>
      <c r="JRN1114" s="16"/>
      <c r="JRU1114" s="19"/>
      <c r="JRV1114" s="16"/>
      <c r="JSC1114" s="19"/>
      <c r="JSD1114" s="16"/>
      <c r="JSK1114" s="19"/>
      <c r="JSL1114" s="16"/>
      <c r="JSS1114" s="19"/>
      <c r="JST1114" s="16"/>
      <c r="JTA1114" s="19"/>
      <c r="JTB1114" s="16"/>
      <c r="JTI1114" s="19"/>
      <c r="JTJ1114" s="16"/>
      <c r="JTQ1114" s="19"/>
      <c r="JTR1114" s="16"/>
      <c r="JTY1114" s="19"/>
      <c r="JTZ1114" s="16"/>
      <c r="JUG1114" s="19"/>
      <c r="JUH1114" s="16"/>
      <c r="JUO1114" s="19"/>
      <c r="JUP1114" s="16"/>
      <c r="JUW1114" s="19"/>
      <c r="JUX1114" s="16"/>
      <c r="JVE1114" s="19"/>
      <c r="JVF1114" s="16"/>
      <c r="JVM1114" s="19"/>
      <c r="JVN1114" s="16"/>
      <c r="JVU1114" s="19"/>
      <c r="JVV1114" s="16"/>
      <c r="JWC1114" s="19"/>
      <c r="JWD1114" s="16"/>
      <c r="JWK1114" s="19"/>
      <c r="JWL1114" s="16"/>
      <c r="JWS1114" s="19"/>
      <c r="JWT1114" s="16"/>
      <c r="JXA1114" s="19"/>
      <c r="JXB1114" s="16"/>
      <c r="JXI1114" s="19"/>
      <c r="JXJ1114" s="16"/>
      <c r="JXQ1114" s="19"/>
      <c r="JXR1114" s="16"/>
      <c r="JXY1114" s="19"/>
      <c r="JXZ1114" s="16"/>
      <c r="JYG1114" s="19"/>
      <c r="JYH1114" s="16"/>
      <c r="JYO1114" s="19"/>
      <c r="JYP1114" s="16"/>
      <c r="JYW1114" s="19"/>
      <c r="JYX1114" s="16"/>
      <c r="JZE1114" s="19"/>
      <c r="JZF1114" s="16"/>
      <c r="JZM1114" s="19"/>
      <c r="JZN1114" s="16"/>
      <c r="JZU1114" s="19"/>
      <c r="JZV1114" s="16"/>
      <c r="KAC1114" s="19"/>
      <c r="KAD1114" s="16"/>
      <c r="KAK1114" s="19"/>
      <c r="KAL1114" s="16"/>
      <c r="KAS1114" s="19"/>
      <c r="KAT1114" s="16"/>
      <c r="KBA1114" s="19"/>
      <c r="KBB1114" s="16"/>
      <c r="KBI1114" s="19"/>
      <c r="KBJ1114" s="16"/>
      <c r="KBQ1114" s="19"/>
      <c r="KBR1114" s="16"/>
      <c r="KBY1114" s="19"/>
      <c r="KBZ1114" s="16"/>
      <c r="KCG1114" s="19"/>
      <c r="KCH1114" s="16"/>
      <c r="KCO1114" s="19"/>
      <c r="KCP1114" s="16"/>
      <c r="KCW1114" s="19"/>
      <c r="KCX1114" s="16"/>
      <c r="KDE1114" s="19"/>
      <c r="KDF1114" s="16"/>
      <c r="KDM1114" s="19"/>
      <c r="KDN1114" s="16"/>
      <c r="KDU1114" s="19"/>
      <c r="KDV1114" s="16"/>
      <c r="KEC1114" s="19"/>
      <c r="KED1114" s="16"/>
      <c r="KEK1114" s="19"/>
      <c r="KEL1114" s="16"/>
      <c r="KES1114" s="19"/>
      <c r="KET1114" s="16"/>
      <c r="KFA1114" s="19"/>
      <c r="KFB1114" s="16"/>
      <c r="KFI1114" s="19"/>
      <c r="KFJ1114" s="16"/>
      <c r="KFQ1114" s="19"/>
      <c r="KFR1114" s="16"/>
      <c r="KFY1114" s="19"/>
      <c r="KFZ1114" s="16"/>
      <c r="KGG1114" s="19"/>
      <c r="KGH1114" s="16"/>
      <c r="KGO1114" s="19"/>
      <c r="KGP1114" s="16"/>
      <c r="KGW1114" s="19"/>
      <c r="KGX1114" s="16"/>
      <c r="KHE1114" s="19"/>
      <c r="KHF1114" s="16"/>
      <c r="KHM1114" s="19"/>
      <c r="KHN1114" s="16"/>
      <c r="KHU1114" s="19"/>
      <c r="KHV1114" s="16"/>
      <c r="KIC1114" s="19"/>
      <c r="KID1114" s="16"/>
      <c r="KIK1114" s="19"/>
      <c r="KIL1114" s="16"/>
      <c r="KIS1114" s="19"/>
      <c r="KIT1114" s="16"/>
      <c r="KJA1114" s="19"/>
      <c r="KJB1114" s="16"/>
      <c r="KJI1114" s="19"/>
      <c r="KJJ1114" s="16"/>
      <c r="KJQ1114" s="19"/>
      <c r="KJR1114" s="16"/>
      <c r="KJY1114" s="19"/>
      <c r="KJZ1114" s="16"/>
      <c r="KKG1114" s="19"/>
      <c r="KKH1114" s="16"/>
      <c r="KKO1114" s="19"/>
      <c r="KKP1114" s="16"/>
      <c r="KKW1114" s="19"/>
      <c r="KKX1114" s="16"/>
      <c r="KLE1114" s="19"/>
      <c r="KLF1114" s="16"/>
      <c r="KLM1114" s="19"/>
      <c r="KLN1114" s="16"/>
      <c r="KLU1114" s="19"/>
      <c r="KLV1114" s="16"/>
      <c r="KMC1114" s="19"/>
      <c r="KMD1114" s="16"/>
      <c r="KMK1114" s="19"/>
      <c r="KML1114" s="16"/>
      <c r="KMS1114" s="19"/>
      <c r="KMT1114" s="16"/>
      <c r="KNA1114" s="19"/>
      <c r="KNB1114" s="16"/>
      <c r="KNI1114" s="19"/>
      <c r="KNJ1114" s="16"/>
      <c r="KNQ1114" s="19"/>
      <c r="KNR1114" s="16"/>
      <c r="KNY1114" s="19"/>
      <c r="KNZ1114" s="16"/>
      <c r="KOG1114" s="19"/>
      <c r="KOH1114" s="16"/>
      <c r="KOO1114" s="19"/>
      <c r="KOP1114" s="16"/>
      <c r="KOW1114" s="19"/>
      <c r="KOX1114" s="16"/>
      <c r="KPE1114" s="19"/>
      <c r="KPF1114" s="16"/>
      <c r="KPM1114" s="19"/>
      <c r="KPN1114" s="16"/>
      <c r="KPU1114" s="19"/>
      <c r="KPV1114" s="16"/>
      <c r="KQC1114" s="19"/>
      <c r="KQD1114" s="16"/>
      <c r="KQK1114" s="19"/>
      <c r="KQL1114" s="16"/>
      <c r="KQS1114" s="19"/>
      <c r="KQT1114" s="16"/>
      <c r="KRA1114" s="19"/>
      <c r="KRB1114" s="16"/>
      <c r="KRI1114" s="19"/>
      <c r="KRJ1114" s="16"/>
      <c r="KRQ1114" s="19"/>
      <c r="KRR1114" s="16"/>
      <c r="KRY1114" s="19"/>
      <c r="KRZ1114" s="16"/>
      <c r="KSG1114" s="19"/>
      <c r="KSH1114" s="16"/>
      <c r="KSO1114" s="19"/>
      <c r="KSP1114" s="16"/>
      <c r="KSW1114" s="19"/>
      <c r="KSX1114" s="16"/>
      <c r="KTE1114" s="19"/>
      <c r="KTF1114" s="16"/>
      <c r="KTM1114" s="19"/>
      <c r="KTN1114" s="16"/>
      <c r="KTU1114" s="19"/>
      <c r="KTV1114" s="16"/>
      <c r="KUC1114" s="19"/>
      <c r="KUD1114" s="16"/>
      <c r="KUK1114" s="19"/>
      <c r="KUL1114" s="16"/>
      <c r="KUS1114" s="19"/>
      <c r="KUT1114" s="16"/>
      <c r="KVA1114" s="19"/>
      <c r="KVB1114" s="16"/>
      <c r="KVI1114" s="19"/>
      <c r="KVJ1114" s="16"/>
      <c r="KVQ1114" s="19"/>
      <c r="KVR1114" s="16"/>
      <c r="KVY1114" s="19"/>
      <c r="KVZ1114" s="16"/>
      <c r="KWG1114" s="19"/>
      <c r="KWH1114" s="16"/>
      <c r="KWO1114" s="19"/>
      <c r="KWP1114" s="16"/>
      <c r="KWW1114" s="19"/>
      <c r="KWX1114" s="16"/>
      <c r="KXE1114" s="19"/>
      <c r="KXF1114" s="16"/>
      <c r="KXM1114" s="19"/>
      <c r="KXN1114" s="16"/>
      <c r="KXU1114" s="19"/>
      <c r="KXV1114" s="16"/>
      <c r="KYC1114" s="19"/>
      <c r="KYD1114" s="16"/>
      <c r="KYK1114" s="19"/>
      <c r="KYL1114" s="16"/>
      <c r="KYS1114" s="19"/>
      <c r="KYT1114" s="16"/>
      <c r="KZA1114" s="19"/>
      <c r="KZB1114" s="16"/>
      <c r="KZI1114" s="19"/>
      <c r="KZJ1114" s="16"/>
      <c r="KZQ1114" s="19"/>
      <c r="KZR1114" s="16"/>
      <c r="KZY1114" s="19"/>
      <c r="KZZ1114" s="16"/>
      <c r="LAG1114" s="19"/>
      <c r="LAH1114" s="16"/>
      <c r="LAO1114" s="19"/>
      <c r="LAP1114" s="16"/>
      <c r="LAW1114" s="19"/>
      <c r="LAX1114" s="16"/>
      <c r="LBE1114" s="19"/>
      <c r="LBF1114" s="16"/>
      <c r="LBM1114" s="19"/>
      <c r="LBN1114" s="16"/>
      <c r="LBU1114" s="19"/>
      <c r="LBV1114" s="16"/>
      <c r="LCC1114" s="19"/>
      <c r="LCD1114" s="16"/>
      <c r="LCK1114" s="19"/>
      <c r="LCL1114" s="16"/>
      <c r="LCS1114" s="19"/>
      <c r="LCT1114" s="16"/>
      <c r="LDA1114" s="19"/>
      <c r="LDB1114" s="16"/>
      <c r="LDI1114" s="19"/>
      <c r="LDJ1114" s="16"/>
      <c r="LDQ1114" s="19"/>
      <c r="LDR1114" s="16"/>
      <c r="LDY1114" s="19"/>
      <c r="LDZ1114" s="16"/>
      <c r="LEG1114" s="19"/>
      <c r="LEH1114" s="16"/>
      <c r="LEO1114" s="19"/>
      <c r="LEP1114" s="16"/>
      <c r="LEW1114" s="19"/>
      <c r="LEX1114" s="16"/>
      <c r="LFE1114" s="19"/>
      <c r="LFF1114" s="16"/>
      <c r="LFM1114" s="19"/>
      <c r="LFN1114" s="16"/>
      <c r="LFU1114" s="19"/>
      <c r="LFV1114" s="16"/>
      <c r="LGC1114" s="19"/>
      <c r="LGD1114" s="16"/>
      <c r="LGK1114" s="19"/>
      <c r="LGL1114" s="16"/>
      <c r="LGS1114" s="19"/>
      <c r="LGT1114" s="16"/>
      <c r="LHA1114" s="19"/>
      <c r="LHB1114" s="16"/>
      <c r="LHI1114" s="19"/>
      <c r="LHJ1114" s="16"/>
      <c r="LHQ1114" s="19"/>
      <c r="LHR1114" s="16"/>
      <c r="LHY1114" s="19"/>
      <c r="LHZ1114" s="16"/>
      <c r="LIG1114" s="19"/>
      <c r="LIH1114" s="16"/>
      <c r="LIO1114" s="19"/>
      <c r="LIP1114" s="16"/>
      <c r="LIW1114" s="19"/>
      <c r="LIX1114" s="16"/>
      <c r="LJE1114" s="19"/>
      <c r="LJF1114" s="16"/>
      <c r="LJM1114" s="19"/>
      <c r="LJN1114" s="16"/>
      <c r="LJU1114" s="19"/>
      <c r="LJV1114" s="16"/>
      <c r="LKC1114" s="19"/>
      <c r="LKD1114" s="16"/>
      <c r="LKK1114" s="19"/>
      <c r="LKL1114" s="16"/>
      <c r="LKS1114" s="19"/>
      <c r="LKT1114" s="16"/>
      <c r="LLA1114" s="19"/>
      <c r="LLB1114" s="16"/>
      <c r="LLI1114" s="19"/>
      <c r="LLJ1114" s="16"/>
      <c r="LLQ1114" s="19"/>
      <c r="LLR1114" s="16"/>
      <c r="LLY1114" s="19"/>
      <c r="LLZ1114" s="16"/>
      <c r="LMG1114" s="19"/>
      <c r="LMH1114" s="16"/>
      <c r="LMO1114" s="19"/>
      <c r="LMP1114" s="16"/>
      <c r="LMW1114" s="19"/>
      <c r="LMX1114" s="16"/>
      <c r="LNE1114" s="19"/>
      <c r="LNF1114" s="16"/>
      <c r="LNM1114" s="19"/>
      <c r="LNN1114" s="16"/>
      <c r="LNU1114" s="19"/>
      <c r="LNV1114" s="16"/>
      <c r="LOC1114" s="19"/>
      <c r="LOD1114" s="16"/>
      <c r="LOK1114" s="19"/>
      <c r="LOL1114" s="16"/>
      <c r="LOS1114" s="19"/>
      <c r="LOT1114" s="16"/>
      <c r="LPA1114" s="19"/>
      <c r="LPB1114" s="16"/>
      <c r="LPI1114" s="19"/>
      <c r="LPJ1114" s="16"/>
      <c r="LPQ1114" s="19"/>
      <c r="LPR1114" s="16"/>
      <c r="LPY1114" s="19"/>
      <c r="LPZ1114" s="16"/>
      <c r="LQG1114" s="19"/>
      <c r="LQH1114" s="16"/>
      <c r="LQO1114" s="19"/>
      <c r="LQP1114" s="16"/>
      <c r="LQW1114" s="19"/>
      <c r="LQX1114" s="16"/>
      <c r="LRE1114" s="19"/>
      <c r="LRF1114" s="16"/>
      <c r="LRM1114" s="19"/>
      <c r="LRN1114" s="16"/>
      <c r="LRU1114" s="19"/>
      <c r="LRV1114" s="16"/>
      <c r="LSC1114" s="19"/>
      <c r="LSD1114" s="16"/>
      <c r="LSK1114" s="19"/>
      <c r="LSL1114" s="16"/>
      <c r="LSS1114" s="19"/>
      <c r="LST1114" s="16"/>
      <c r="LTA1114" s="19"/>
      <c r="LTB1114" s="16"/>
      <c r="LTI1114" s="19"/>
      <c r="LTJ1114" s="16"/>
      <c r="LTQ1114" s="19"/>
      <c r="LTR1114" s="16"/>
      <c r="LTY1114" s="19"/>
      <c r="LTZ1114" s="16"/>
      <c r="LUG1114" s="19"/>
      <c r="LUH1114" s="16"/>
      <c r="LUO1114" s="19"/>
      <c r="LUP1114" s="16"/>
      <c r="LUW1114" s="19"/>
      <c r="LUX1114" s="16"/>
      <c r="LVE1114" s="19"/>
      <c r="LVF1114" s="16"/>
      <c r="LVM1114" s="19"/>
      <c r="LVN1114" s="16"/>
      <c r="LVU1114" s="19"/>
      <c r="LVV1114" s="16"/>
      <c r="LWC1114" s="19"/>
      <c r="LWD1114" s="16"/>
      <c r="LWK1114" s="19"/>
      <c r="LWL1114" s="16"/>
      <c r="LWS1114" s="19"/>
      <c r="LWT1114" s="16"/>
      <c r="LXA1114" s="19"/>
      <c r="LXB1114" s="16"/>
      <c r="LXI1114" s="19"/>
      <c r="LXJ1114" s="16"/>
      <c r="LXQ1114" s="19"/>
      <c r="LXR1114" s="16"/>
      <c r="LXY1114" s="19"/>
      <c r="LXZ1114" s="16"/>
      <c r="LYG1114" s="19"/>
      <c r="LYH1114" s="16"/>
      <c r="LYO1114" s="19"/>
      <c r="LYP1114" s="16"/>
      <c r="LYW1114" s="19"/>
      <c r="LYX1114" s="16"/>
      <c r="LZE1114" s="19"/>
      <c r="LZF1114" s="16"/>
      <c r="LZM1114" s="19"/>
      <c r="LZN1114" s="16"/>
      <c r="LZU1114" s="19"/>
      <c r="LZV1114" s="16"/>
      <c r="MAC1114" s="19"/>
      <c r="MAD1114" s="16"/>
      <c r="MAK1114" s="19"/>
      <c r="MAL1114" s="16"/>
      <c r="MAS1114" s="19"/>
      <c r="MAT1114" s="16"/>
      <c r="MBA1114" s="19"/>
      <c r="MBB1114" s="16"/>
      <c r="MBI1114" s="19"/>
      <c r="MBJ1114" s="16"/>
      <c r="MBQ1114" s="19"/>
      <c r="MBR1114" s="16"/>
      <c r="MBY1114" s="19"/>
      <c r="MBZ1114" s="16"/>
      <c r="MCG1114" s="19"/>
      <c r="MCH1114" s="16"/>
      <c r="MCO1114" s="19"/>
      <c r="MCP1114" s="16"/>
      <c r="MCW1114" s="19"/>
      <c r="MCX1114" s="16"/>
      <c r="MDE1114" s="19"/>
      <c r="MDF1114" s="16"/>
      <c r="MDM1114" s="19"/>
      <c r="MDN1114" s="16"/>
      <c r="MDU1114" s="19"/>
      <c r="MDV1114" s="16"/>
      <c r="MEC1114" s="19"/>
      <c r="MED1114" s="16"/>
      <c r="MEK1114" s="19"/>
      <c r="MEL1114" s="16"/>
      <c r="MES1114" s="19"/>
      <c r="MET1114" s="16"/>
      <c r="MFA1114" s="19"/>
      <c r="MFB1114" s="16"/>
      <c r="MFI1114" s="19"/>
      <c r="MFJ1114" s="16"/>
      <c r="MFQ1114" s="19"/>
      <c r="MFR1114" s="16"/>
      <c r="MFY1114" s="19"/>
      <c r="MFZ1114" s="16"/>
      <c r="MGG1114" s="19"/>
      <c r="MGH1114" s="16"/>
      <c r="MGO1114" s="19"/>
      <c r="MGP1114" s="16"/>
      <c r="MGW1114" s="19"/>
      <c r="MGX1114" s="16"/>
      <c r="MHE1114" s="19"/>
      <c r="MHF1114" s="16"/>
      <c r="MHM1114" s="19"/>
      <c r="MHN1114" s="16"/>
      <c r="MHU1114" s="19"/>
      <c r="MHV1114" s="16"/>
      <c r="MIC1114" s="19"/>
      <c r="MID1114" s="16"/>
      <c r="MIK1114" s="19"/>
      <c r="MIL1114" s="16"/>
      <c r="MIS1114" s="19"/>
      <c r="MIT1114" s="16"/>
      <c r="MJA1114" s="19"/>
      <c r="MJB1114" s="16"/>
      <c r="MJI1114" s="19"/>
      <c r="MJJ1114" s="16"/>
      <c r="MJQ1114" s="19"/>
      <c r="MJR1114" s="16"/>
      <c r="MJY1114" s="19"/>
      <c r="MJZ1114" s="16"/>
      <c r="MKG1114" s="19"/>
      <c r="MKH1114" s="16"/>
      <c r="MKO1114" s="19"/>
      <c r="MKP1114" s="16"/>
      <c r="MKW1114" s="19"/>
      <c r="MKX1114" s="16"/>
      <c r="MLE1114" s="19"/>
      <c r="MLF1114" s="16"/>
      <c r="MLM1114" s="19"/>
      <c r="MLN1114" s="16"/>
      <c r="MLU1114" s="19"/>
      <c r="MLV1114" s="16"/>
      <c r="MMC1114" s="19"/>
      <c r="MMD1114" s="16"/>
      <c r="MMK1114" s="19"/>
      <c r="MML1114" s="16"/>
      <c r="MMS1114" s="19"/>
      <c r="MMT1114" s="16"/>
      <c r="MNA1114" s="19"/>
      <c r="MNB1114" s="16"/>
      <c r="MNI1114" s="19"/>
      <c r="MNJ1114" s="16"/>
      <c r="MNQ1114" s="19"/>
      <c r="MNR1114" s="16"/>
      <c r="MNY1114" s="19"/>
      <c r="MNZ1114" s="16"/>
      <c r="MOG1114" s="19"/>
      <c r="MOH1114" s="16"/>
      <c r="MOO1114" s="19"/>
      <c r="MOP1114" s="16"/>
      <c r="MOW1114" s="19"/>
      <c r="MOX1114" s="16"/>
      <c r="MPE1114" s="19"/>
      <c r="MPF1114" s="16"/>
      <c r="MPM1114" s="19"/>
      <c r="MPN1114" s="16"/>
      <c r="MPU1114" s="19"/>
      <c r="MPV1114" s="16"/>
      <c r="MQC1114" s="19"/>
      <c r="MQD1114" s="16"/>
      <c r="MQK1114" s="19"/>
      <c r="MQL1114" s="16"/>
      <c r="MQS1114" s="19"/>
      <c r="MQT1114" s="16"/>
      <c r="MRA1114" s="19"/>
      <c r="MRB1114" s="16"/>
      <c r="MRI1114" s="19"/>
      <c r="MRJ1114" s="16"/>
      <c r="MRQ1114" s="19"/>
      <c r="MRR1114" s="16"/>
      <c r="MRY1114" s="19"/>
      <c r="MRZ1114" s="16"/>
      <c r="MSG1114" s="19"/>
      <c r="MSH1114" s="16"/>
      <c r="MSO1114" s="19"/>
      <c r="MSP1114" s="16"/>
      <c r="MSW1114" s="19"/>
      <c r="MSX1114" s="16"/>
      <c r="MTE1114" s="19"/>
      <c r="MTF1114" s="16"/>
      <c r="MTM1114" s="19"/>
      <c r="MTN1114" s="16"/>
      <c r="MTU1114" s="19"/>
      <c r="MTV1114" s="16"/>
      <c r="MUC1114" s="19"/>
      <c r="MUD1114" s="16"/>
      <c r="MUK1114" s="19"/>
      <c r="MUL1114" s="16"/>
      <c r="MUS1114" s="19"/>
      <c r="MUT1114" s="16"/>
      <c r="MVA1114" s="19"/>
      <c r="MVB1114" s="16"/>
      <c r="MVI1114" s="19"/>
      <c r="MVJ1114" s="16"/>
      <c r="MVQ1114" s="19"/>
      <c r="MVR1114" s="16"/>
      <c r="MVY1114" s="19"/>
      <c r="MVZ1114" s="16"/>
      <c r="MWG1114" s="19"/>
      <c r="MWH1114" s="16"/>
      <c r="MWO1114" s="19"/>
      <c r="MWP1114" s="16"/>
      <c r="MWW1114" s="19"/>
      <c r="MWX1114" s="16"/>
      <c r="MXE1114" s="19"/>
      <c r="MXF1114" s="16"/>
      <c r="MXM1114" s="19"/>
      <c r="MXN1114" s="16"/>
      <c r="MXU1114" s="19"/>
      <c r="MXV1114" s="16"/>
      <c r="MYC1114" s="19"/>
      <c r="MYD1114" s="16"/>
      <c r="MYK1114" s="19"/>
      <c r="MYL1114" s="16"/>
      <c r="MYS1114" s="19"/>
      <c r="MYT1114" s="16"/>
      <c r="MZA1114" s="19"/>
      <c r="MZB1114" s="16"/>
      <c r="MZI1114" s="19"/>
      <c r="MZJ1114" s="16"/>
      <c r="MZQ1114" s="19"/>
      <c r="MZR1114" s="16"/>
      <c r="MZY1114" s="19"/>
      <c r="MZZ1114" s="16"/>
      <c r="NAG1114" s="19"/>
      <c r="NAH1114" s="16"/>
      <c r="NAO1114" s="19"/>
      <c r="NAP1114" s="16"/>
      <c r="NAW1114" s="19"/>
      <c r="NAX1114" s="16"/>
      <c r="NBE1114" s="19"/>
      <c r="NBF1114" s="16"/>
      <c r="NBM1114" s="19"/>
      <c r="NBN1114" s="16"/>
      <c r="NBU1114" s="19"/>
      <c r="NBV1114" s="16"/>
      <c r="NCC1114" s="19"/>
      <c r="NCD1114" s="16"/>
      <c r="NCK1114" s="19"/>
      <c r="NCL1114" s="16"/>
      <c r="NCS1114" s="19"/>
      <c r="NCT1114" s="16"/>
      <c r="NDA1114" s="19"/>
      <c r="NDB1114" s="16"/>
      <c r="NDI1114" s="19"/>
      <c r="NDJ1114" s="16"/>
      <c r="NDQ1114" s="19"/>
      <c r="NDR1114" s="16"/>
      <c r="NDY1114" s="19"/>
      <c r="NDZ1114" s="16"/>
      <c r="NEG1114" s="19"/>
      <c r="NEH1114" s="16"/>
      <c r="NEO1114" s="19"/>
      <c r="NEP1114" s="16"/>
      <c r="NEW1114" s="19"/>
      <c r="NEX1114" s="16"/>
      <c r="NFE1114" s="19"/>
      <c r="NFF1114" s="16"/>
      <c r="NFM1114" s="19"/>
      <c r="NFN1114" s="16"/>
      <c r="NFU1114" s="19"/>
      <c r="NFV1114" s="16"/>
      <c r="NGC1114" s="19"/>
      <c r="NGD1114" s="16"/>
      <c r="NGK1114" s="19"/>
      <c r="NGL1114" s="16"/>
      <c r="NGS1114" s="19"/>
      <c r="NGT1114" s="16"/>
      <c r="NHA1114" s="19"/>
      <c r="NHB1114" s="16"/>
      <c r="NHI1114" s="19"/>
      <c r="NHJ1114" s="16"/>
      <c r="NHQ1114" s="19"/>
      <c r="NHR1114" s="16"/>
      <c r="NHY1114" s="19"/>
      <c r="NHZ1114" s="16"/>
      <c r="NIG1114" s="19"/>
      <c r="NIH1114" s="16"/>
      <c r="NIO1114" s="19"/>
      <c r="NIP1114" s="16"/>
      <c r="NIW1114" s="19"/>
      <c r="NIX1114" s="16"/>
      <c r="NJE1114" s="19"/>
      <c r="NJF1114" s="16"/>
      <c r="NJM1114" s="19"/>
      <c r="NJN1114" s="16"/>
      <c r="NJU1114" s="19"/>
      <c r="NJV1114" s="16"/>
      <c r="NKC1114" s="19"/>
      <c r="NKD1114" s="16"/>
      <c r="NKK1114" s="19"/>
      <c r="NKL1114" s="16"/>
      <c r="NKS1114" s="19"/>
      <c r="NKT1114" s="16"/>
      <c r="NLA1114" s="19"/>
      <c r="NLB1114" s="16"/>
      <c r="NLI1114" s="19"/>
      <c r="NLJ1114" s="16"/>
      <c r="NLQ1114" s="19"/>
      <c r="NLR1114" s="16"/>
      <c r="NLY1114" s="19"/>
      <c r="NLZ1114" s="16"/>
      <c r="NMG1114" s="19"/>
      <c r="NMH1114" s="16"/>
      <c r="NMO1114" s="19"/>
      <c r="NMP1114" s="16"/>
      <c r="NMW1114" s="19"/>
      <c r="NMX1114" s="16"/>
      <c r="NNE1114" s="19"/>
      <c r="NNF1114" s="16"/>
      <c r="NNM1114" s="19"/>
      <c r="NNN1114" s="16"/>
      <c r="NNU1114" s="19"/>
      <c r="NNV1114" s="16"/>
      <c r="NOC1114" s="19"/>
      <c r="NOD1114" s="16"/>
      <c r="NOK1114" s="19"/>
      <c r="NOL1114" s="16"/>
      <c r="NOS1114" s="19"/>
      <c r="NOT1114" s="16"/>
      <c r="NPA1114" s="19"/>
      <c r="NPB1114" s="16"/>
      <c r="NPI1114" s="19"/>
      <c r="NPJ1114" s="16"/>
      <c r="NPQ1114" s="19"/>
      <c r="NPR1114" s="16"/>
      <c r="NPY1114" s="19"/>
      <c r="NPZ1114" s="16"/>
      <c r="NQG1114" s="19"/>
      <c r="NQH1114" s="16"/>
      <c r="NQO1114" s="19"/>
      <c r="NQP1114" s="16"/>
      <c r="NQW1114" s="19"/>
      <c r="NQX1114" s="16"/>
      <c r="NRE1114" s="19"/>
      <c r="NRF1114" s="16"/>
      <c r="NRM1114" s="19"/>
      <c r="NRN1114" s="16"/>
      <c r="NRU1114" s="19"/>
      <c r="NRV1114" s="16"/>
      <c r="NSC1114" s="19"/>
      <c r="NSD1114" s="16"/>
      <c r="NSK1114" s="19"/>
      <c r="NSL1114" s="16"/>
      <c r="NSS1114" s="19"/>
      <c r="NST1114" s="16"/>
      <c r="NTA1114" s="19"/>
      <c r="NTB1114" s="16"/>
      <c r="NTI1114" s="19"/>
      <c r="NTJ1114" s="16"/>
      <c r="NTQ1114" s="19"/>
      <c r="NTR1114" s="16"/>
      <c r="NTY1114" s="19"/>
      <c r="NTZ1114" s="16"/>
      <c r="NUG1114" s="19"/>
      <c r="NUH1114" s="16"/>
      <c r="NUO1114" s="19"/>
      <c r="NUP1114" s="16"/>
      <c r="NUW1114" s="19"/>
      <c r="NUX1114" s="16"/>
      <c r="NVE1114" s="19"/>
      <c r="NVF1114" s="16"/>
      <c r="NVM1114" s="19"/>
      <c r="NVN1114" s="16"/>
      <c r="NVU1114" s="19"/>
      <c r="NVV1114" s="16"/>
      <c r="NWC1114" s="19"/>
      <c r="NWD1114" s="16"/>
      <c r="NWK1114" s="19"/>
      <c r="NWL1114" s="16"/>
      <c r="NWS1114" s="19"/>
      <c r="NWT1114" s="16"/>
      <c r="NXA1114" s="19"/>
      <c r="NXB1114" s="16"/>
      <c r="NXI1114" s="19"/>
      <c r="NXJ1114" s="16"/>
      <c r="NXQ1114" s="19"/>
      <c r="NXR1114" s="16"/>
      <c r="NXY1114" s="19"/>
      <c r="NXZ1114" s="16"/>
      <c r="NYG1114" s="19"/>
      <c r="NYH1114" s="16"/>
      <c r="NYO1114" s="19"/>
      <c r="NYP1114" s="16"/>
      <c r="NYW1114" s="19"/>
      <c r="NYX1114" s="16"/>
      <c r="NZE1114" s="19"/>
      <c r="NZF1114" s="16"/>
      <c r="NZM1114" s="19"/>
      <c r="NZN1114" s="16"/>
      <c r="NZU1114" s="19"/>
      <c r="NZV1114" s="16"/>
      <c r="OAC1114" s="19"/>
      <c r="OAD1114" s="16"/>
      <c r="OAK1114" s="19"/>
      <c r="OAL1114" s="16"/>
      <c r="OAS1114" s="19"/>
      <c r="OAT1114" s="16"/>
      <c r="OBA1114" s="19"/>
      <c r="OBB1114" s="16"/>
      <c r="OBI1114" s="19"/>
      <c r="OBJ1114" s="16"/>
      <c r="OBQ1114" s="19"/>
      <c r="OBR1114" s="16"/>
      <c r="OBY1114" s="19"/>
      <c r="OBZ1114" s="16"/>
      <c r="OCG1114" s="19"/>
      <c r="OCH1114" s="16"/>
      <c r="OCO1114" s="19"/>
      <c r="OCP1114" s="16"/>
      <c r="OCW1114" s="19"/>
      <c r="OCX1114" s="16"/>
      <c r="ODE1114" s="19"/>
      <c r="ODF1114" s="16"/>
      <c r="ODM1114" s="19"/>
      <c r="ODN1114" s="16"/>
      <c r="ODU1114" s="19"/>
      <c r="ODV1114" s="16"/>
      <c r="OEC1114" s="19"/>
      <c r="OED1114" s="16"/>
      <c r="OEK1114" s="19"/>
      <c r="OEL1114" s="16"/>
      <c r="OES1114" s="19"/>
      <c r="OET1114" s="16"/>
      <c r="OFA1114" s="19"/>
      <c r="OFB1114" s="16"/>
      <c r="OFI1114" s="19"/>
      <c r="OFJ1114" s="16"/>
      <c r="OFQ1114" s="19"/>
      <c r="OFR1114" s="16"/>
      <c r="OFY1114" s="19"/>
      <c r="OFZ1114" s="16"/>
      <c r="OGG1114" s="19"/>
      <c r="OGH1114" s="16"/>
      <c r="OGO1114" s="19"/>
      <c r="OGP1114" s="16"/>
      <c r="OGW1114" s="19"/>
      <c r="OGX1114" s="16"/>
      <c r="OHE1114" s="19"/>
      <c r="OHF1114" s="16"/>
      <c r="OHM1114" s="19"/>
      <c r="OHN1114" s="16"/>
      <c r="OHU1114" s="19"/>
      <c r="OHV1114" s="16"/>
      <c r="OIC1114" s="19"/>
      <c r="OID1114" s="16"/>
      <c r="OIK1114" s="19"/>
      <c r="OIL1114" s="16"/>
      <c r="OIS1114" s="19"/>
      <c r="OIT1114" s="16"/>
      <c r="OJA1114" s="19"/>
      <c r="OJB1114" s="16"/>
      <c r="OJI1114" s="19"/>
      <c r="OJJ1114" s="16"/>
      <c r="OJQ1114" s="19"/>
      <c r="OJR1114" s="16"/>
      <c r="OJY1114" s="19"/>
      <c r="OJZ1114" s="16"/>
      <c r="OKG1114" s="19"/>
      <c r="OKH1114" s="16"/>
      <c r="OKO1114" s="19"/>
      <c r="OKP1114" s="16"/>
      <c r="OKW1114" s="19"/>
      <c r="OKX1114" s="16"/>
      <c r="OLE1114" s="19"/>
      <c r="OLF1114" s="16"/>
      <c r="OLM1114" s="19"/>
      <c r="OLN1114" s="16"/>
      <c r="OLU1114" s="19"/>
      <c r="OLV1114" s="16"/>
      <c r="OMC1114" s="19"/>
      <c r="OMD1114" s="16"/>
      <c r="OMK1114" s="19"/>
      <c r="OML1114" s="16"/>
      <c r="OMS1114" s="19"/>
      <c r="OMT1114" s="16"/>
      <c r="ONA1114" s="19"/>
      <c r="ONB1114" s="16"/>
      <c r="ONI1114" s="19"/>
      <c r="ONJ1114" s="16"/>
      <c r="ONQ1114" s="19"/>
      <c r="ONR1114" s="16"/>
      <c r="ONY1114" s="19"/>
      <c r="ONZ1114" s="16"/>
      <c r="OOG1114" s="19"/>
      <c r="OOH1114" s="16"/>
      <c r="OOO1114" s="19"/>
      <c r="OOP1114" s="16"/>
      <c r="OOW1114" s="19"/>
      <c r="OOX1114" s="16"/>
      <c r="OPE1114" s="19"/>
      <c r="OPF1114" s="16"/>
      <c r="OPM1114" s="19"/>
      <c r="OPN1114" s="16"/>
      <c r="OPU1114" s="19"/>
      <c r="OPV1114" s="16"/>
      <c r="OQC1114" s="19"/>
      <c r="OQD1114" s="16"/>
      <c r="OQK1114" s="19"/>
      <c r="OQL1114" s="16"/>
      <c r="OQS1114" s="19"/>
      <c r="OQT1114" s="16"/>
      <c r="ORA1114" s="19"/>
      <c r="ORB1114" s="16"/>
      <c r="ORI1114" s="19"/>
      <c r="ORJ1114" s="16"/>
      <c r="ORQ1114" s="19"/>
      <c r="ORR1114" s="16"/>
      <c r="ORY1114" s="19"/>
      <c r="ORZ1114" s="16"/>
      <c r="OSG1114" s="19"/>
      <c r="OSH1114" s="16"/>
      <c r="OSO1114" s="19"/>
      <c r="OSP1114" s="16"/>
      <c r="OSW1114" s="19"/>
      <c r="OSX1114" s="16"/>
      <c r="OTE1114" s="19"/>
      <c r="OTF1114" s="16"/>
      <c r="OTM1114" s="19"/>
      <c r="OTN1114" s="16"/>
      <c r="OTU1114" s="19"/>
      <c r="OTV1114" s="16"/>
      <c r="OUC1114" s="19"/>
      <c r="OUD1114" s="16"/>
      <c r="OUK1114" s="19"/>
      <c r="OUL1114" s="16"/>
      <c r="OUS1114" s="19"/>
      <c r="OUT1114" s="16"/>
      <c r="OVA1114" s="19"/>
      <c r="OVB1114" s="16"/>
      <c r="OVI1114" s="19"/>
      <c r="OVJ1114" s="16"/>
      <c r="OVQ1114" s="19"/>
      <c r="OVR1114" s="16"/>
      <c r="OVY1114" s="19"/>
      <c r="OVZ1114" s="16"/>
      <c r="OWG1114" s="19"/>
      <c r="OWH1114" s="16"/>
      <c r="OWO1114" s="19"/>
      <c r="OWP1114" s="16"/>
      <c r="OWW1114" s="19"/>
      <c r="OWX1114" s="16"/>
      <c r="OXE1114" s="19"/>
      <c r="OXF1114" s="16"/>
      <c r="OXM1114" s="19"/>
      <c r="OXN1114" s="16"/>
      <c r="OXU1114" s="19"/>
      <c r="OXV1114" s="16"/>
      <c r="OYC1114" s="19"/>
      <c r="OYD1114" s="16"/>
      <c r="OYK1114" s="19"/>
      <c r="OYL1114" s="16"/>
      <c r="OYS1114" s="19"/>
      <c r="OYT1114" s="16"/>
      <c r="OZA1114" s="19"/>
      <c r="OZB1114" s="16"/>
      <c r="OZI1114" s="19"/>
      <c r="OZJ1114" s="16"/>
      <c r="OZQ1114" s="19"/>
      <c r="OZR1114" s="16"/>
      <c r="OZY1114" s="19"/>
      <c r="OZZ1114" s="16"/>
      <c r="PAG1114" s="19"/>
      <c r="PAH1114" s="16"/>
      <c r="PAO1114" s="19"/>
      <c r="PAP1114" s="16"/>
      <c r="PAW1114" s="19"/>
      <c r="PAX1114" s="16"/>
      <c r="PBE1114" s="19"/>
      <c r="PBF1114" s="16"/>
      <c r="PBM1114" s="19"/>
      <c r="PBN1114" s="16"/>
      <c r="PBU1114" s="19"/>
      <c r="PBV1114" s="16"/>
      <c r="PCC1114" s="19"/>
      <c r="PCD1114" s="16"/>
      <c r="PCK1114" s="19"/>
      <c r="PCL1114" s="16"/>
      <c r="PCS1114" s="19"/>
      <c r="PCT1114" s="16"/>
      <c r="PDA1114" s="19"/>
      <c r="PDB1114" s="16"/>
      <c r="PDI1114" s="19"/>
      <c r="PDJ1114" s="16"/>
      <c r="PDQ1114" s="19"/>
      <c r="PDR1114" s="16"/>
      <c r="PDY1114" s="19"/>
      <c r="PDZ1114" s="16"/>
      <c r="PEG1114" s="19"/>
      <c r="PEH1114" s="16"/>
      <c r="PEO1114" s="19"/>
      <c r="PEP1114" s="16"/>
      <c r="PEW1114" s="19"/>
      <c r="PEX1114" s="16"/>
      <c r="PFE1114" s="19"/>
      <c r="PFF1114" s="16"/>
      <c r="PFM1114" s="19"/>
      <c r="PFN1114" s="16"/>
      <c r="PFU1114" s="19"/>
      <c r="PFV1114" s="16"/>
      <c r="PGC1114" s="19"/>
      <c r="PGD1114" s="16"/>
      <c r="PGK1114" s="19"/>
      <c r="PGL1114" s="16"/>
      <c r="PGS1114" s="19"/>
      <c r="PGT1114" s="16"/>
      <c r="PHA1114" s="19"/>
      <c r="PHB1114" s="16"/>
      <c r="PHI1114" s="19"/>
      <c r="PHJ1114" s="16"/>
      <c r="PHQ1114" s="19"/>
      <c r="PHR1114" s="16"/>
      <c r="PHY1114" s="19"/>
      <c r="PHZ1114" s="16"/>
      <c r="PIG1114" s="19"/>
      <c r="PIH1114" s="16"/>
      <c r="PIO1114" s="19"/>
      <c r="PIP1114" s="16"/>
      <c r="PIW1114" s="19"/>
      <c r="PIX1114" s="16"/>
      <c r="PJE1114" s="19"/>
      <c r="PJF1114" s="16"/>
      <c r="PJM1114" s="19"/>
      <c r="PJN1114" s="16"/>
      <c r="PJU1114" s="19"/>
      <c r="PJV1114" s="16"/>
      <c r="PKC1114" s="19"/>
      <c r="PKD1114" s="16"/>
      <c r="PKK1114" s="19"/>
      <c r="PKL1114" s="16"/>
      <c r="PKS1114" s="19"/>
      <c r="PKT1114" s="16"/>
      <c r="PLA1114" s="19"/>
      <c r="PLB1114" s="16"/>
      <c r="PLI1114" s="19"/>
      <c r="PLJ1114" s="16"/>
      <c r="PLQ1114" s="19"/>
      <c r="PLR1114" s="16"/>
      <c r="PLY1114" s="19"/>
      <c r="PLZ1114" s="16"/>
      <c r="PMG1114" s="19"/>
      <c r="PMH1114" s="16"/>
      <c r="PMO1114" s="19"/>
      <c r="PMP1114" s="16"/>
      <c r="PMW1114" s="19"/>
      <c r="PMX1114" s="16"/>
      <c r="PNE1114" s="19"/>
      <c r="PNF1114" s="16"/>
      <c r="PNM1114" s="19"/>
      <c r="PNN1114" s="16"/>
      <c r="PNU1114" s="19"/>
      <c r="PNV1114" s="16"/>
      <c r="POC1114" s="19"/>
      <c r="POD1114" s="16"/>
      <c r="POK1114" s="19"/>
      <c r="POL1114" s="16"/>
      <c r="POS1114" s="19"/>
      <c r="POT1114" s="16"/>
      <c r="PPA1114" s="19"/>
      <c r="PPB1114" s="16"/>
      <c r="PPI1114" s="19"/>
      <c r="PPJ1114" s="16"/>
      <c r="PPQ1114" s="19"/>
      <c r="PPR1114" s="16"/>
      <c r="PPY1114" s="19"/>
      <c r="PPZ1114" s="16"/>
      <c r="PQG1114" s="19"/>
      <c r="PQH1114" s="16"/>
      <c r="PQO1114" s="19"/>
      <c r="PQP1114" s="16"/>
      <c r="PQW1114" s="19"/>
      <c r="PQX1114" s="16"/>
      <c r="PRE1114" s="19"/>
      <c r="PRF1114" s="16"/>
      <c r="PRM1114" s="19"/>
      <c r="PRN1114" s="16"/>
      <c r="PRU1114" s="19"/>
      <c r="PRV1114" s="16"/>
      <c r="PSC1114" s="19"/>
      <c r="PSD1114" s="16"/>
      <c r="PSK1114" s="19"/>
      <c r="PSL1114" s="16"/>
      <c r="PSS1114" s="19"/>
      <c r="PST1114" s="16"/>
      <c r="PTA1114" s="19"/>
      <c r="PTB1114" s="16"/>
      <c r="PTI1114" s="19"/>
      <c r="PTJ1114" s="16"/>
      <c r="PTQ1114" s="19"/>
      <c r="PTR1114" s="16"/>
      <c r="PTY1114" s="19"/>
      <c r="PTZ1114" s="16"/>
      <c r="PUG1114" s="19"/>
      <c r="PUH1114" s="16"/>
      <c r="PUO1114" s="19"/>
      <c r="PUP1114" s="16"/>
      <c r="PUW1114" s="19"/>
      <c r="PUX1114" s="16"/>
      <c r="PVE1114" s="19"/>
      <c r="PVF1114" s="16"/>
      <c r="PVM1114" s="19"/>
      <c r="PVN1114" s="16"/>
      <c r="PVU1114" s="19"/>
      <c r="PVV1114" s="16"/>
      <c r="PWC1114" s="19"/>
      <c r="PWD1114" s="16"/>
      <c r="PWK1114" s="19"/>
      <c r="PWL1114" s="16"/>
      <c r="PWS1114" s="19"/>
      <c r="PWT1114" s="16"/>
      <c r="PXA1114" s="19"/>
      <c r="PXB1114" s="16"/>
      <c r="PXI1114" s="19"/>
      <c r="PXJ1114" s="16"/>
      <c r="PXQ1114" s="19"/>
      <c r="PXR1114" s="16"/>
      <c r="PXY1114" s="19"/>
      <c r="PXZ1114" s="16"/>
      <c r="PYG1114" s="19"/>
      <c r="PYH1114" s="16"/>
      <c r="PYO1114" s="19"/>
      <c r="PYP1114" s="16"/>
      <c r="PYW1114" s="19"/>
      <c r="PYX1114" s="16"/>
      <c r="PZE1114" s="19"/>
      <c r="PZF1114" s="16"/>
      <c r="PZM1114" s="19"/>
      <c r="PZN1114" s="16"/>
      <c r="PZU1114" s="19"/>
      <c r="PZV1114" s="16"/>
      <c r="QAC1114" s="19"/>
      <c r="QAD1114" s="16"/>
      <c r="QAK1114" s="19"/>
      <c r="QAL1114" s="16"/>
      <c r="QAS1114" s="19"/>
      <c r="QAT1114" s="16"/>
      <c r="QBA1114" s="19"/>
      <c r="QBB1114" s="16"/>
      <c r="QBI1114" s="19"/>
      <c r="QBJ1114" s="16"/>
      <c r="QBQ1114" s="19"/>
      <c r="QBR1114" s="16"/>
      <c r="QBY1114" s="19"/>
      <c r="QBZ1114" s="16"/>
      <c r="QCG1114" s="19"/>
      <c r="QCH1114" s="16"/>
      <c r="QCO1114" s="19"/>
      <c r="QCP1114" s="16"/>
      <c r="QCW1114" s="19"/>
      <c r="QCX1114" s="16"/>
      <c r="QDE1114" s="19"/>
      <c r="QDF1114" s="16"/>
      <c r="QDM1114" s="19"/>
      <c r="QDN1114" s="16"/>
      <c r="QDU1114" s="19"/>
      <c r="QDV1114" s="16"/>
      <c r="QEC1114" s="19"/>
      <c r="QED1114" s="16"/>
      <c r="QEK1114" s="19"/>
      <c r="QEL1114" s="16"/>
      <c r="QES1114" s="19"/>
      <c r="QET1114" s="16"/>
      <c r="QFA1114" s="19"/>
      <c r="QFB1114" s="16"/>
      <c r="QFI1114" s="19"/>
      <c r="QFJ1114" s="16"/>
      <c r="QFQ1114" s="19"/>
      <c r="QFR1114" s="16"/>
      <c r="QFY1114" s="19"/>
      <c r="QFZ1114" s="16"/>
      <c r="QGG1114" s="19"/>
      <c r="QGH1114" s="16"/>
      <c r="QGO1114" s="19"/>
      <c r="QGP1114" s="16"/>
      <c r="QGW1114" s="19"/>
      <c r="QGX1114" s="16"/>
      <c r="QHE1114" s="19"/>
      <c r="QHF1114" s="16"/>
      <c r="QHM1114" s="19"/>
      <c r="QHN1114" s="16"/>
      <c r="QHU1114" s="19"/>
      <c r="QHV1114" s="16"/>
      <c r="QIC1114" s="19"/>
      <c r="QID1114" s="16"/>
      <c r="QIK1114" s="19"/>
      <c r="QIL1114" s="16"/>
      <c r="QIS1114" s="19"/>
      <c r="QIT1114" s="16"/>
      <c r="QJA1114" s="19"/>
      <c r="QJB1114" s="16"/>
      <c r="QJI1114" s="19"/>
      <c r="QJJ1114" s="16"/>
      <c r="QJQ1114" s="19"/>
      <c r="QJR1114" s="16"/>
      <c r="QJY1114" s="19"/>
      <c r="QJZ1114" s="16"/>
      <c r="QKG1114" s="19"/>
      <c r="QKH1114" s="16"/>
      <c r="QKO1114" s="19"/>
      <c r="QKP1114" s="16"/>
      <c r="QKW1114" s="19"/>
      <c r="QKX1114" s="16"/>
      <c r="QLE1114" s="19"/>
      <c r="QLF1114" s="16"/>
      <c r="QLM1114" s="19"/>
      <c r="QLN1114" s="16"/>
      <c r="QLU1114" s="19"/>
      <c r="QLV1114" s="16"/>
      <c r="QMC1114" s="19"/>
      <c r="QMD1114" s="16"/>
      <c r="QMK1114" s="19"/>
      <c r="QML1114" s="16"/>
      <c r="QMS1114" s="19"/>
      <c r="QMT1114" s="16"/>
      <c r="QNA1114" s="19"/>
      <c r="QNB1114" s="16"/>
      <c r="QNI1114" s="19"/>
      <c r="QNJ1114" s="16"/>
      <c r="QNQ1114" s="19"/>
      <c r="QNR1114" s="16"/>
      <c r="QNY1114" s="19"/>
      <c r="QNZ1114" s="16"/>
      <c r="QOG1114" s="19"/>
      <c r="QOH1114" s="16"/>
      <c r="QOO1114" s="19"/>
      <c r="QOP1114" s="16"/>
      <c r="QOW1114" s="19"/>
      <c r="QOX1114" s="16"/>
      <c r="QPE1114" s="19"/>
      <c r="QPF1114" s="16"/>
      <c r="QPM1114" s="19"/>
      <c r="QPN1114" s="16"/>
      <c r="QPU1114" s="19"/>
      <c r="QPV1114" s="16"/>
      <c r="QQC1114" s="19"/>
      <c r="QQD1114" s="16"/>
      <c r="QQK1114" s="19"/>
      <c r="QQL1114" s="16"/>
      <c r="QQS1114" s="19"/>
      <c r="QQT1114" s="16"/>
      <c r="QRA1114" s="19"/>
      <c r="QRB1114" s="16"/>
      <c r="QRI1114" s="19"/>
      <c r="QRJ1114" s="16"/>
      <c r="QRQ1114" s="19"/>
      <c r="QRR1114" s="16"/>
      <c r="QRY1114" s="19"/>
      <c r="QRZ1114" s="16"/>
      <c r="QSG1114" s="19"/>
      <c r="QSH1114" s="16"/>
      <c r="QSO1114" s="19"/>
      <c r="QSP1114" s="16"/>
      <c r="QSW1114" s="19"/>
      <c r="QSX1114" s="16"/>
      <c r="QTE1114" s="19"/>
      <c r="QTF1114" s="16"/>
      <c r="QTM1114" s="19"/>
      <c r="QTN1114" s="16"/>
      <c r="QTU1114" s="19"/>
      <c r="QTV1114" s="16"/>
      <c r="QUC1114" s="19"/>
      <c r="QUD1114" s="16"/>
      <c r="QUK1114" s="19"/>
      <c r="QUL1114" s="16"/>
      <c r="QUS1114" s="19"/>
      <c r="QUT1114" s="16"/>
      <c r="QVA1114" s="19"/>
      <c r="QVB1114" s="16"/>
      <c r="QVI1114" s="19"/>
      <c r="QVJ1114" s="16"/>
      <c r="QVQ1114" s="19"/>
      <c r="QVR1114" s="16"/>
      <c r="QVY1114" s="19"/>
      <c r="QVZ1114" s="16"/>
      <c r="QWG1114" s="19"/>
      <c r="QWH1114" s="16"/>
      <c r="QWO1114" s="19"/>
      <c r="QWP1114" s="16"/>
      <c r="QWW1114" s="19"/>
      <c r="QWX1114" s="16"/>
      <c r="QXE1114" s="19"/>
      <c r="QXF1114" s="16"/>
      <c r="QXM1114" s="19"/>
      <c r="QXN1114" s="16"/>
      <c r="QXU1114" s="19"/>
      <c r="QXV1114" s="16"/>
      <c r="QYC1114" s="19"/>
      <c r="QYD1114" s="16"/>
      <c r="QYK1114" s="19"/>
      <c r="QYL1114" s="16"/>
      <c r="QYS1114" s="19"/>
      <c r="QYT1114" s="16"/>
      <c r="QZA1114" s="19"/>
      <c r="QZB1114" s="16"/>
      <c r="QZI1114" s="19"/>
      <c r="QZJ1114" s="16"/>
      <c r="QZQ1114" s="19"/>
      <c r="QZR1114" s="16"/>
      <c r="QZY1114" s="19"/>
      <c r="QZZ1114" s="16"/>
      <c r="RAG1114" s="19"/>
      <c r="RAH1114" s="16"/>
      <c r="RAO1114" s="19"/>
      <c r="RAP1114" s="16"/>
      <c r="RAW1114" s="19"/>
      <c r="RAX1114" s="16"/>
      <c r="RBE1114" s="19"/>
      <c r="RBF1114" s="16"/>
      <c r="RBM1114" s="19"/>
      <c r="RBN1114" s="16"/>
      <c r="RBU1114" s="19"/>
      <c r="RBV1114" s="16"/>
      <c r="RCC1114" s="19"/>
      <c r="RCD1114" s="16"/>
      <c r="RCK1114" s="19"/>
      <c r="RCL1114" s="16"/>
      <c r="RCS1114" s="19"/>
      <c r="RCT1114" s="16"/>
      <c r="RDA1114" s="19"/>
      <c r="RDB1114" s="16"/>
      <c r="RDI1114" s="19"/>
      <c r="RDJ1114" s="16"/>
      <c r="RDQ1114" s="19"/>
      <c r="RDR1114" s="16"/>
      <c r="RDY1114" s="19"/>
      <c r="RDZ1114" s="16"/>
      <c r="REG1114" s="19"/>
      <c r="REH1114" s="16"/>
      <c r="REO1114" s="19"/>
      <c r="REP1114" s="16"/>
      <c r="REW1114" s="19"/>
      <c r="REX1114" s="16"/>
      <c r="RFE1114" s="19"/>
      <c r="RFF1114" s="16"/>
      <c r="RFM1114" s="19"/>
      <c r="RFN1114" s="16"/>
      <c r="RFU1114" s="19"/>
      <c r="RFV1114" s="16"/>
      <c r="RGC1114" s="19"/>
      <c r="RGD1114" s="16"/>
      <c r="RGK1114" s="19"/>
      <c r="RGL1114" s="16"/>
      <c r="RGS1114" s="19"/>
      <c r="RGT1114" s="16"/>
      <c r="RHA1114" s="19"/>
      <c r="RHB1114" s="16"/>
      <c r="RHI1114" s="19"/>
      <c r="RHJ1114" s="16"/>
      <c r="RHQ1114" s="19"/>
      <c r="RHR1114" s="16"/>
      <c r="RHY1114" s="19"/>
      <c r="RHZ1114" s="16"/>
      <c r="RIG1114" s="19"/>
      <c r="RIH1114" s="16"/>
      <c r="RIO1114" s="19"/>
      <c r="RIP1114" s="16"/>
      <c r="RIW1114" s="19"/>
      <c r="RIX1114" s="16"/>
      <c r="RJE1114" s="19"/>
      <c r="RJF1114" s="16"/>
      <c r="RJM1114" s="19"/>
      <c r="RJN1114" s="16"/>
      <c r="RJU1114" s="19"/>
      <c r="RJV1114" s="16"/>
      <c r="RKC1114" s="19"/>
      <c r="RKD1114" s="16"/>
      <c r="RKK1114" s="19"/>
      <c r="RKL1114" s="16"/>
      <c r="RKS1114" s="19"/>
      <c r="RKT1114" s="16"/>
      <c r="RLA1114" s="19"/>
      <c r="RLB1114" s="16"/>
      <c r="RLI1114" s="19"/>
      <c r="RLJ1114" s="16"/>
      <c r="RLQ1114" s="19"/>
      <c r="RLR1114" s="16"/>
      <c r="RLY1114" s="19"/>
      <c r="RLZ1114" s="16"/>
      <c r="RMG1114" s="19"/>
      <c r="RMH1114" s="16"/>
      <c r="RMO1114" s="19"/>
      <c r="RMP1114" s="16"/>
      <c r="RMW1114" s="19"/>
      <c r="RMX1114" s="16"/>
      <c r="RNE1114" s="19"/>
      <c r="RNF1114" s="16"/>
      <c r="RNM1114" s="19"/>
      <c r="RNN1114" s="16"/>
      <c r="RNU1114" s="19"/>
      <c r="RNV1114" s="16"/>
      <c r="ROC1114" s="19"/>
      <c r="ROD1114" s="16"/>
      <c r="ROK1114" s="19"/>
      <c r="ROL1114" s="16"/>
      <c r="ROS1114" s="19"/>
      <c r="ROT1114" s="16"/>
      <c r="RPA1114" s="19"/>
      <c r="RPB1114" s="16"/>
      <c r="RPI1114" s="19"/>
      <c r="RPJ1114" s="16"/>
      <c r="RPQ1114" s="19"/>
      <c r="RPR1114" s="16"/>
      <c r="RPY1114" s="19"/>
      <c r="RPZ1114" s="16"/>
      <c r="RQG1114" s="19"/>
      <c r="RQH1114" s="16"/>
      <c r="RQO1114" s="19"/>
      <c r="RQP1114" s="16"/>
      <c r="RQW1114" s="19"/>
      <c r="RQX1114" s="16"/>
      <c r="RRE1114" s="19"/>
      <c r="RRF1114" s="16"/>
      <c r="RRM1114" s="19"/>
      <c r="RRN1114" s="16"/>
      <c r="RRU1114" s="19"/>
      <c r="RRV1114" s="16"/>
      <c r="RSC1114" s="19"/>
      <c r="RSD1114" s="16"/>
      <c r="RSK1114" s="19"/>
      <c r="RSL1114" s="16"/>
      <c r="RSS1114" s="19"/>
      <c r="RST1114" s="16"/>
      <c r="RTA1114" s="19"/>
      <c r="RTB1114" s="16"/>
      <c r="RTI1114" s="19"/>
      <c r="RTJ1114" s="16"/>
      <c r="RTQ1114" s="19"/>
      <c r="RTR1114" s="16"/>
      <c r="RTY1114" s="19"/>
      <c r="RTZ1114" s="16"/>
      <c r="RUG1114" s="19"/>
      <c r="RUH1114" s="16"/>
      <c r="RUO1114" s="19"/>
      <c r="RUP1114" s="16"/>
      <c r="RUW1114" s="19"/>
      <c r="RUX1114" s="16"/>
      <c r="RVE1114" s="19"/>
      <c r="RVF1114" s="16"/>
      <c r="RVM1114" s="19"/>
      <c r="RVN1114" s="16"/>
      <c r="RVU1114" s="19"/>
      <c r="RVV1114" s="16"/>
      <c r="RWC1114" s="19"/>
      <c r="RWD1114" s="16"/>
      <c r="RWK1114" s="19"/>
      <c r="RWL1114" s="16"/>
      <c r="RWS1114" s="19"/>
      <c r="RWT1114" s="16"/>
      <c r="RXA1114" s="19"/>
      <c r="RXB1114" s="16"/>
      <c r="RXI1114" s="19"/>
      <c r="RXJ1114" s="16"/>
      <c r="RXQ1114" s="19"/>
      <c r="RXR1114" s="16"/>
      <c r="RXY1114" s="19"/>
      <c r="RXZ1114" s="16"/>
      <c r="RYG1114" s="19"/>
      <c r="RYH1114" s="16"/>
      <c r="RYO1114" s="19"/>
      <c r="RYP1114" s="16"/>
      <c r="RYW1114" s="19"/>
      <c r="RYX1114" s="16"/>
      <c r="RZE1114" s="19"/>
      <c r="RZF1114" s="16"/>
      <c r="RZM1114" s="19"/>
      <c r="RZN1114" s="16"/>
      <c r="RZU1114" s="19"/>
      <c r="RZV1114" s="16"/>
      <c r="SAC1114" s="19"/>
      <c r="SAD1114" s="16"/>
      <c r="SAK1114" s="19"/>
      <c r="SAL1114" s="16"/>
      <c r="SAS1114" s="19"/>
      <c r="SAT1114" s="16"/>
      <c r="SBA1114" s="19"/>
      <c r="SBB1114" s="16"/>
      <c r="SBI1114" s="19"/>
      <c r="SBJ1114" s="16"/>
      <c r="SBQ1114" s="19"/>
      <c r="SBR1114" s="16"/>
      <c r="SBY1114" s="19"/>
      <c r="SBZ1114" s="16"/>
      <c r="SCG1114" s="19"/>
      <c r="SCH1114" s="16"/>
      <c r="SCO1114" s="19"/>
      <c r="SCP1114" s="16"/>
      <c r="SCW1114" s="19"/>
      <c r="SCX1114" s="16"/>
      <c r="SDE1114" s="19"/>
      <c r="SDF1114" s="16"/>
      <c r="SDM1114" s="19"/>
      <c r="SDN1114" s="16"/>
      <c r="SDU1114" s="19"/>
      <c r="SDV1114" s="16"/>
      <c r="SEC1114" s="19"/>
      <c r="SED1114" s="16"/>
      <c r="SEK1114" s="19"/>
      <c r="SEL1114" s="16"/>
      <c r="SES1114" s="19"/>
      <c r="SET1114" s="16"/>
      <c r="SFA1114" s="19"/>
      <c r="SFB1114" s="16"/>
      <c r="SFI1114" s="19"/>
      <c r="SFJ1114" s="16"/>
      <c r="SFQ1114" s="19"/>
      <c r="SFR1114" s="16"/>
      <c r="SFY1114" s="19"/>
      <c r="SFZ1114" s="16"/>
      <c r="SGG1114" s="19"/>
      <c r="SGH1114" s="16"/>
      <c r="SGO1114" s="19"/>
      <c r="SGP1114" s="16"/>
      <c r="SGW1114" s="19"/>
      <c r="SGX1114" s="16"/>
      <c r="SHE1114" s="19"/>
      <c r="SHF1114" s="16"/>
      <c r="SHM1114" s="19"/>
      <c r="SHN1114" s="16"/>
      <c r="SHU1114" s="19"/>
      <c r="SHV1114" s="16"/>
      <c r="SIC1114" s="19"/>
      <c r="SID1114" s="16"/>
      <c r="SIK1114" s="19"/>
      <c r="SIL1114" s="16"/>
      <c r="SIS1114" s="19"/>
      <c r="SIT1114" s="16"/>
      <c r="SJA1114" s="19"/>
      <c r="SJB1114" s="16"/>
      <c r="SJI1114" s="19"/>
      <c r="SJJ1114" s="16"/>
      <c r="SJQ1114" s="19"/>
      <c r="SJR1114" s="16"/>
      <c r="SJY1114" s="19"/>
      <c r="SJZ1114" s="16"/>
      <c r="SKG1114" s="19"/>
      <c r="SKH1114" s="16"/>
      <c r="SKO1114" s="19"/>
      <c r="SKP1114" s="16"/>
      <c r="SKW1114" s="19"/>
      <c r="SKX1114" s="16"/>
      <c r="SLE1114" s="19"/>
      <c r="SLF1114" s="16"/>
      <c r="SLM1114" s="19"/>
      <c r="SLN1114" s="16"/>
      <c r="SLU1114" s="19"/>
      <c r="SLV1114" s="16"/>
      <c r="SMC1114" s="19"/>
      <c r="SMD1114" s="16"/>
      <c r="SMK1114" s="19"/>
      <c r="SML1114" s="16"/>
      <c r="SMS1114" s="19"/>
      <c r="SMT1114" s="16"/>
      <c r="SNA1114" s="19"/>
      <c r="SNB1114" s="16"/>
      <c r="SNI1114" s="19"/>
      <c r="SNJ1114" s="16"/>
      <c r="SNQ1114" s="19"/>
      <c r="SNR1114" s="16"/>
      <c r="SNY1114" s="19"/>
      <c r="SNZ1114" s="16"/>
      <c r="SOG1114" s="19"/>
      <c r="SOH1114" s="16"/>
      <c r="SOO1114" s="19"/>
      <c r="SOP1114" s="16"/>
      <c r="SOW1114" s="19"/>
      <c r="SOX1114" s="16"/>
      <c r="SPE1114" s="19"/>
      <c r="SPF1114" s="16"/>
      <c r="SPM1114" s="19"/>
      <c r="SPN1114" s="16"/>
      <c r="SPU1114" s="19"/>
      <c r="SPV1114" s="16"/>
      <c r="SQC1114" s="19"/>
      <c r="SQD1114" s="16"/>
      <c r="SQK1114" s="19"/>
      <c r="SQL1114" s="16"/>
      <c r="SQS1114" s="19"/>
      <c r="SQT1114" s="16"/>
      <c r="SRA1114" s="19"/>
      <c r="SRB1114" s="16"/>
      <c r="SRI1114" s="19"/>
      <c r="SRJ1114" s="16"/>
      <c r="SRQ1114" s="19"/>
      <c r="SRR1114" s="16"/>
      <c r="SRY1114" s="19"/>
      <c r="SRZ1114" s="16"/>
      <c r="SSG1114" s="19"/>
      <c r="SSH1114" s="16"/>
      <c r="SSO1114" s="19"/>
      <c r="SSP1114" s="16"/>
      <c r="SSW1114" s="19"/>
      <c r="SSX1114" s="16"/>
      <c r="STE1114" s="19"/>
      <c r="STF1114" s="16"/>
      <c r="STM1114" s="19"/>
      <c r="STN1114" s="16"/>
      <c r="STU1114" s="19"/>
      <c r="STV1114" s="16"/>
      <c r="SUC1114" s="19"/>
      <c r="SUD1114" s="16"/>
      <c r="SUK1114" s="19"/>
      <c r="SUL1114" s="16"/>
      <c r="SUS1114" s="19"/>
      <c r="SUT1114" s="16"/>
      <c r="SVA1114" s="19"/>
      <c r="SVB1114" s="16"/>
      <c r="SVI1114" s="19"/>
      <c r="SVJ1114" s="16"/>
      <c r="SVQ1114" s="19"/>
      <c r="SVR1114" s="16"/>
      <c r="SVY1114" s="19"/>
      <c r="SVZ1114" s="16"/>
      <c r="SWG1114" s="19"/>
      <c r="SWH1114" s="16"/>
      <c r="SWO1114" s="19"/>
      <c r="SWP1114" s="16"/>
      <c r="SWW1114" s="19"/>
      <c r="SWX1114" s="16"/>
      <c r="SXE1114" s="19"/>
      <c r="SXF1114" s="16"/>
      <c r="SXM1114" s="19"/>
      <c r="SXN1114" s="16"/>
      <c r="SXU1114" s="19"/>
      <c r="SXV1114" s="16"/>
      <c r="SYC1114" s="19"/>
      <c r="SYD1114" s="16"/>
      <c r="SYK1114" s="19"/>
      <c r="SYL1114" s="16"/>
      <c r="SYS1114" s="19"/>
      <c r="SYT1114" s="16"/>
      <c r="SZA1114" s="19"/>
      <c r="SZB1114" s="16"/>
      <c r="SZI1114" s="19"/>
      <c r="SZJ1114" s="16"/>
      <c r="SZQ1114" s="19"/>
      <c r="SZR1114" s="16"/>
      <c r="SZY1114" s="19"/>
      <c r="SZZ1114" s="16"/>
      <c r="TAG1114" s="19"/>
      <c r="TAH1114" s="16"/>
      <c r="TAO1114" s="19"/>
      <c r="TAP1114" s="16"/>
      <c r="TAW1114" s="19"/>
      <c r="TAX1114" s="16"/>
      <c r="TBE1114" s="19"/>
      <c r="TBF1114" s="16"/>
      <c r="TBM1114" s="19"/>
      <c r="TBN1114" s="16"/>
      <c r="TBU1114" s="19"/>
      <c r="TBV1114" s="16"/>
      <c r="TCC1114" s="19"/>
      <c r="TCD1114" s="16"/>
      <c r="TCK1114" s="19"/>
      <c r="TCL1114" s="16"/>
      <c r="TCS1114" s="19"/>
      <c r="TCT1114" s="16"/>
      <c r="TDA1114" s="19"/>
      <c r="TDB1114" s="16"/>
      <c r="TDI1114" s="19"/>
      <c r="TDJ1114" s="16"/>
      <c r="TDQ1114" s="19"/>
      <c r="TDR1114" s="16"/>
      <c r="TDY1114" s="19"/>
      <c r="TDZ1114" s="16"/>
      <c r="TEG1114" s="19"/>
      <c r="TEH1114" s="16"/>
      <c r="TEO1114" s="19"/>
      <c r="TEP1114" s="16"/>
      <c r="TEW1114" s="19"/>
      <c r="TEX1114" s="16"/>
      <c r="TFE1114" s="19"/>
      <c r="TFF1114" s="16"/>
      <c r="TFM1114" s="19"/>
      <c r="TFN1114" s="16"/>
      <c r="TFU1114" s="19"/>
      <c r="TFV1114" s="16"/>
      <c r="TGC1114" s="19"/>
      <c r="TGD1114" s="16"/>
      <c r="TGK1114" s="19"/>
      <c r="TGL1114" s="16"/>
      <c r="TGS1114" s="19"/>
      <c r="TGT1114" s="16"/>
      <c r="THA1114" s="19"/>
      <c r="THB1114" s="16"/>
      <c r="THI1114" s="19"/>
      <c r="THJ1114" s="16"/>
      <c r="THQ1114" s="19"/>
      <c r="THR1114" s="16"/>
      <c r="THY1114" s="19"/>
      <c r="THZ1114" s="16"/>
      <c r="TIG1114" s="19"/>
      <c r="TIH1114" s="16"/>
      <c r="TIO1114" s="19"/>
      <c r="TIP1114" s="16"/>
      <c r="TIW1114" s="19"/>
      <c r="TIX1114" s="16"/>
      <c r="TJE1114" s="19"/>
      <c r="TJF1114" s="16"/>
      <c r="TJM1114" s="19"/>
      <c r="TJN1114" s="16"/>
      <c r="TJU1114" s="19"/>
      <c r="TJV1114" s="16"/>
      <c r="TKC1114" s="19"/>
      <c r="TKD1114" s="16"/>
      <c r="TKK1114" s="19"/>
      <c r="TKL1114" s="16"/>
      <c r="TKS1114" s="19"/>
      <c r="TKT1114" s="16"/>
      <c r="TLA1114" s="19"/>
      <c r="TLB1114" s="16"/>
      <c r="TLI1114" s="19"/>
      <c r="TLJ1114" s="16"/>
      <c r="TLQ1114" s="19"/>
      <c r="TLR1114" s="16"/>
      <c r="TLY1114" s="19"/>
      <c r="TLZ1114" s="16"/>
      <c r="TMG1114" s="19"/>
      <c r="TMH1114" s="16"/>
      <c r="TMO1114" s="19"/>
      <c r="TMP1114" s="16"/>
      <c r="TMW1114" s="19"/>
      <c r="TMX1114" s="16"/>
      <c r="TNE1114" s="19"/>
      <c r="TNF1114" s="16"/>
      <c r="TNM1114" s="19"/>
      <c r="TNN1114" s="16"/>
      <c r="TNU1114" s="19"/>
      <c r="TNV1114" s="16"/>
      <c r="TOC1114" s="19"/>
      <c r="TOD1114" s="16"/>
      <c r="TOK1114" s="19"/>
      <c r="TOL1114" s="16"/>
      <c r="TOS1114" s="19"/>
      <c r="TOT1114" s="16"/>
      <c r="TPA1114" s="19"/>
      <c r="TPB1114" s="16"/>
      <c r="TPI1114" s="19"/>
      <c r="TPJ1114" s="16"/>
      <c r="TPQ1114" s="19"/>
      <c r="TPR1114" s="16"/>
      <c r="TPY1114" s="19"/>
      <c r="TPZ1114" s="16"/>
      <c r="TQG1114" s="19"/>
      <c r="TQH1114" s="16"/>
      <c r="TQO1114" s="19"/>
      <c r="TQP1114" s="16"/>
      <c r="TQW1114" s="19"/>
      <c r="TQX1114" s="16"/>
      <c r="TRE1114" s="19"/>
      <c r="TRF1114" s="16"/>
      <c r="TRM1114" s="19"/>
      <c r="TRN1114" s="16"/>
      <c r="TRU1114" s="19"/>
      <c r="TRV1114" s="16"/>
      <c r="TSC1114" s="19"/>
      <c r="TSD1114" s="16"/>
      <c r="TSK1114" s="19"/>
      <c r="TSL1114" s="16"/>
      <c r="TSS1114" s="19"/>
      <c r="TST1114" s="16"/>
      <c r="TTA1114" s="19"/>
      <c r="TTB1114" s="16"/>
      <c r="TTI1114" s="19"/>
      <c r="TTJ1114" s="16"/>
      <c r="TTQ1114" s="19"/>
      <c r="TTR1114" s="16"/>
      <c r="TTY1114" s="19"/>
      <c r="TTZ1114" s="16"/>
      <c r="TUG1114" s="19"/>
      <c r="TUH1114" s="16"/>
      <c r="TUO1114" s="19"/>
      <c r="TUP1114" s="16"/>
      <c r="TUW1114" s="19"/>
      <c r="TUX1114" s="16"/>
      <c r="TVE1114" s="19"/>
      <c r="TVF1114" s="16"/>
      <c r="TVM1114" s="19"/>
      <c r="TVN1114" s="16"/>
      <c r="TVU1114" s="19"/>
      <c r="TVV1114" s="16"/>
      <c r="TWC1114" s="19"/>
      <c r="TWD1114" s="16"/>
      <c r="TWK1114" s="19"/>
      <c r="TWL1114" s="16"/>
      <c r="TWS1114" s="19"/>
      <c r="TWT1114" s="16"/>
      <c r="TXA1114" s="19"/>
      <c r="TXB1114" s="16"/>
      <c r="TXI1114" s="19"/>
      <c r="TXJ1114" s="16"/>
      <c r="TXQ1114" s="19"/>
      <c r="TXR1114" s="16"/>
      <c r="TXY1114" s="19"/>
      <c r="TXZ1114" s="16"/>
      <c r="TYG1114" s="19"/>
      <c r="TYH1114" s="16"/>
      <c r="TYO1114" s="19"/>
      <c r="TYP1114" s="16"/>
      <c r="TYW1114" s="19"/>
      <c r="TYX1114" s="16"/>
      <c r="TZE1114" s="19"/>
      <c r="TZF1114" s="16"/>
      <c r="TZM1114" s="19"/>
      <c r="TZN1114" s="16"/>
      <c r="TZU1114" s="19"/>
      <c r="TZV1114" s="16"/>
      <c r="UAC1114" s="19"/>
      <c r="UAD1114" s="16"/>
      <c r="UAK1114" s="19"/>
      <c r="UAL1114" s="16"/>
      <c r="UAS1114" s="19"/>
      <c r="UAT1114" s="16"/>
      <c r="UBA1114" s="19"/>
      <c r="UBB1114" s="16"/>
      <c r="UBI1114" s="19"/>
      <c r="UBJ1114" s="16"/>
      <c r="UBQ1114" s="19"/>
      <c r="UBR1114" s="16"/>
      <c r="UBY1114" s="19"/>
      <c r="UBZ1114" s="16"/>
      <c r="UCG1114" s="19"/>
      <c r="UCH1114" s="16"/>
      <c r="UCO1114" s="19"/>
      <c r="UCP1114" s="16"/>
      <c r="UCW1114" s="19"/>
      <c r="UCX1114" s="16"/>
      <c r="UDE1114" s="19"/>
      <c r="UDF1114" s="16"/>
      <c r="UDM1114" s="19"/>
      <c r="UDN1114" s="16"/>
      <c r="UDU1114" s="19"/>
      <c r="UDV1114" s="16"/>
      <c r="UEC1114" s="19"/>
      <c r="UED1114" s="16"/>
      <c r="UEK1114" s="19"/>
      <c r="UEL1114" s="16"/>
      <c r="UES1114" s="19"/>
      <c r="UET1114" s="16"/>
      <c r="UFA1114" s="19"/>
      <c r="UFB1114" s="16"/>
      <c r="UFI1114" s="19"/>
      <c r="UFJ1114" s="16"/>
      <c r="UFQ1114" s="19"/>
      <c r="UFR1114" s="16"/>
      <c r="UFY1114" s="19"/>
      <c r="UFZ1114" s="16"/>
      <c r="UGG1114" s="19"/>
      <c r="UGH1114" s="16"/>
      <c r="UGO1114" s="19"/>
      <c r="UGP1114" s="16"/>
      <c r="UGW1114" s="19"/>
      <c r="UGX1114" s="16"/>
      <c r="UHE1114" s="19"/>
      <c r="UHF1114" s="16"/>
      <c r="UHM1114" s="19"/>
      <c r="UHN1114" s="16"/>
      <c r="UHU1114" s="19"/>
      <c r="UHV1114" s="16"/>
      <c r="UIC1114" s="19"/>
      <c r="UID1114" s="16"/>
      <c r="UIK1114" s="19"/>
      <c r="UIL1114" s="16"/>
      <c r="UIS1114" s="19"/>
      <c r="UIT1114" s="16"/>
      <c r="UJA1114" s="19"/>
      <c r="UJB1114" s="16"/>
      <c r="UJI1114" s="19"/>
      <c r="UJJ1114" s="16"/>
      <c r="UJQ1114" s="19"/>
      <c r="UJR1114" s="16"/>
      <c r="UJY1114" s="19"/>
      <c r="UJZ1114" s="16"/>
      <c r="UKG1114" s="19"/>
      <c r="UKH1114" s="16"/>
      <c r="UKO1114" s="19"/>
      <c r="UKP1114" s="16"/>
      <c r="UKW1114" s="19"/>
      <c r="UKX1114" s="16"/>
      <c r="ULE1114" s="19"/>
      <c r="ULF1114" s="16"/>
      <c r="ULM1114" s="19"/>
      <c r="ULN1114" s="16"/>
      <c r="ULU1114" s="19"/>
      <c r="ULV1114" s="16"/>
      <c r="UMC1114" s="19"/>
      <c r="UMD1114" s="16"/>
      <c r="UMK1114" s="19"/>
      <c r="UML1114" s="16"/>
      <c r="UMS1114" s="19"/>
      <c r="UMT1114" s="16"/>
      <c r="UNA1114" s="19"/>
      <c r="UNB1114" s="16"/>
      <c r="UNI1114" s="19"/>
      <c r="UNJ1114" s="16"/>
      <c r="UNQ1114" s="19"/>
      <c r="UNR1114" s="16"/>
      <c r="UNY1114" s="19"/>
      <c r="UNZ1114" s="16"/>
      <c r="UOG1114" s="19"/>
      <c r="UOH1114" s="16"/>
      <c r="UOO1114" s="19"/>
      <c r="UOP1114" s="16"/>
      <c r="UOW1114" s="19"/>
      <c r="UOX1114" s="16"/>
      <c r="UPE1114" s="19"/>
      <c r="UPF1114" s="16"/>
      <c r="UPM1114" s="19"/>
      <c r="UPN1114" s="16"/>
      <c r="UPU1114" s="19"/>
      <c r="UPV1114" s="16"/>
      <c r="UQC1114" s="19"/>
      <c r="UQD1114" s="16"/>
      <c r="UQK1114" s="19"/>
      <c r="UQL1114" s="16"/>
      <c r="UQS1114" s="19"/>
      <c r="UQT1114" s="16"/>
      <c r="URA1114" s="19"/>
      <c r="URB1114" s="16"/>
      <c r="URI1114" s="19"/>
      <c r="URJ1114" s="16"/>
      <c r="URQ1114" s="19"/>
      <c r="URR1114" s="16"/>
      <c r="URY1114" s="19"/>
      <c r="URZ1114" s="16"/>
      <c r="USG1114" s="19"/>
      <c r="USH1114" s="16"/>
      <c r="USO1114" s="19"/>
      <c r="USP1114" s="16"/>
      <c r="USW1114" s="19"/>
      <c r="USX1114" s="16"/>
      <c r="UTE1114" s="19"/>
      <c r="UTF1114" s="16"/>
      <c r="UTM1114" s="19"/>
      <c r="UTN1114" s="16"/>
      <c r="UTU1114" s="19"/>
      <c r="UTV1114" s="16"/>
      <c r="UUC1114" s="19"/>
      <c r="UUD1114" s="16"/>
      <c r="UUK1114" s="19"/>
      <c r="UUL1114" s="16"/>
      <c r="UUS1114" s="19"/>
      <c r="UUT1114" s="16"/>
      <c r="UVA1114" s="19"/>
      <c r="UVB1114" s="16"/>
      <c r="UVI1114" s="19"/>
      <c r="UVJ1114" s="16"/>
      <c r="UVQ1114" s="19"/>
      <c r="UVR1114" s="16"/>
      <c r="UVY1114" s="19"/>
      <c r="UVZ1114" s="16"/>
      <c r="UWG1114" s="19"/>
      <c r="UWH1114" s="16"/>
      <c r="UWO1114" s="19"/>
      <c r="UWP1114" s="16"/>
      <c r="UWW1114" s="19"/>
      <c r="UWX1114" s="16"/>
      <c r="UXE1114" s="19"/>
      <c r="UXF1114" s="16"/>
      <c r="UXM1114" s="19"/>
      <c r="UXN1114" s="16"/>
      <c r="UXU1114" s="19"/>
      <c r="UXV1114" s="16"/>
      <c r="UYC1114" s="19"/>
      <c r="UYD1114" s="16"/>
      <c r="UYK1114" s="19"/>
      <c r="UYL1114" s="16"/>
      <c r="UYS1114" s="19"/>
      <c r="UYT1114" s="16"/>
      <c r="UZA1114" s="19"/>
      <c r="UZB1114" s="16"/>
      <c r="UZI1114" s="19"/>
      <c r="UZJ1114" s="16"/>
      <c r="UZQ1114" s="19"/>
      <c r="UZR1114" s="16"/>
      <c r="UZY1114" s="19"/>
      <c r="UZZ1114" s="16"/>
      <c r="VAG1114" s="19"/>
      <c r="VAH1114" s="16"/>
      <c r="VAO1114" s="19"/>
      <c r="VAP1114" s="16"/>
      <c r="VAW1114" s="19"/>
      <c r="VAX1114" s="16"/>
      <c r="VBE1114" s="19"/>
      <c r="VBF1114" s="16"/>
      <c r="VBM1114" s="19"/>
      <c r="VBN1114" s="16"/>
      <c r="VBU1114" s="19"/>
      <c r="VBV1114" s="16"/>
      <c r="VCC1114" s="19"/>
      <c r="VCD1114" s="16"/>
      <c r="VCK1114" s="19"/>
      <c r="VCL1114" s="16"/>
      <c r="VCS1114" s="19"/>
      <c r="VCT1114" s="16"/>
      <c r="VDA1114" s="19"/>
      <c r="VDB1114" s="16"/>
      <c r="VDI1114" s="19"/>
      <c r="VDJ1114" s="16"/>
      <c r="VDQ1114" s="19"/>
      <c r="VDR1114" s="16"/>
      <c r="VDY1114" s="19"/>
      <c r="VDZ1114" s="16"/>
      <c r="VEG1114" s="19"/>
      <c r="VEH1114" s="16"/>
      <c r="VEO1114" s="19"/>
      <c r="VEP1114" s="16"/>
      <c r="VEW1114" s="19"/>
      <c r="VEX1114" s="16"/>
      <c r="VFE1114" s="19"/>
      <c r="VFF1114" s="16"/>
      <c r="VFM1114" s="19"/>
      <c r="VFN1114" s="16"/>
      <c r="VFU1114" s="19"/>
      <c r="VFV1114" s="16"/>
      <c r="VGC1114" s="19"/>
      <c r="VGD1114" s="16"/>
      <c r="VGK1114" s="19"/>
      <c r="VGL1114" s="16"/>
      <c r="VGS1114" s="19"/>
      <c r="VGT1114" s="16"/>
      <c r="VHA1114" s="19"/>
      <c r="VHB1114" s="16"/>
      <c r="VHI1114" s="19"/>
      <c r="VHJ1114" s="16"/>
      <c r="VHQ1114" s="19"/>
      <c r="VHR1114" s="16"/>
      <c r="VHY1114" s="19"/>
      <c r="VHZ1114" s="16"/>
      <c r="VIG1114" s="19"/>
      <c r="VIH1114" s="16"/>
      <c r="VIO1114" s="19"/>
      <c r="VIP1114" s="16"/>
      <c r="VIW1114" s="19"/>
      <c r="VIX1114" s="16"/>
      <c r="VJE1114" s="19"/>
      <c r="VJF1114" s="16"/>
      <c r="VJM1114" s="19"/>
      <c r="VJN1114" s="16"/>
      <c r="VJU1114" s="19"/>
      <c r="VJV1114" s="16"/>
      <c r="VKC1114" s="19"/>
      <c r="VKD1114" s="16"/>
      <c r="VKK1114" s="19"/>
      <c r="VKL1114" s="16"/>
      <c r="VKS1114" s="19"/>
      <c r="VKT1114" s="16"/>
      <c r="VLA1114" s="19"/>
      <c r="VLB1114" s="16"/>
      <c r="VLI1114" s="19"/>
      <c r="VLJ1114" s="16"/>
      <c r="VLQ1114" s="19"/>
      <c r="VLR1114" s="16"/>
      <c r="VLY1114" s="19"/>
      <c r="VLZ1114" s="16"/>
      <c r="VMG1114" s="19"/>
      <c r="VMH1114" s="16"/>
      <c r="VMO1114" s="19"/>
      <c r="VMP1114" s="16"/>
      <c r="VMW1114" s="19"/>
      <c r="VMX1114" s="16"/>
      <c r="VNE1114" s="19"/>
      <c r="VNF1114" s="16"/>
      <c r="VNM1114" s="19"/>
      <c r="VNN1114" s="16"/>
      <c r="VNU1114" s="19"/>
      <c r="VNV1114" s="16"/>
      <c r="VOC1114" s="19"/>
      <c r="VOD1114" s="16"/>
      <c r="VOK1114" s="19"/>
      <c r="VOL1114" s="16"/>
      <c r="VOS1114" s="19"/>
      <c r="VOT1114" s="16"/>
      <c r="VPA1114" s="19"/>
      <c r="VPB1114" s="16"/>
      <c r="VPI1114" s="19"/>
      <c r="VPJ1114" s="16"/>
      <c r="VPQ1114" s="19"/>
      <c r="VPR1114" s="16"/>
      <c r="VPY1114" s="19"/>
      <c r="VPZ1114" s="16"/>
      <c r="VQG1114" s="19"/>
      <c r="VQH1114" s="16"/>
      <c r="VQO1114" s="19"/>
      <c r="VQP1114" s="16"/>
      <c r="VQW1114" s="19"/>
      <c r="VQX1114" s="16"/>
      <c r="VRE1114" s="19"/>
      <c r="VRF1114" s="16"/>
      <c r="VRM1114" s="19"/>
      <c r="VRN1114" s="16"/>
      <c r="VRU1114" s="19"/>
      <c r="VRV1114" s="16"/>
      <c r="VSC1114" s="19"/>
      <c r="VSD1114" s="16"/>
      <c r="VSK1114" s="19"/>
      <c r="VSL1114" s="16"/>
      <c r="VSS1114" s="19"/>
      <c r="VST1114" s="16"/>
      <c r="VTA1114" s="19"/>
      <c r="VTB1114" s="16"/>
      <c r="VTI1114" s="19"/>
      <c r="VTJ1114" s="16"/>
      <c r="VTQ1114" s="19"/>
      <c r="VTR1114" s="16"/>
      <c r="VTY1114" s="19"/>
      <c r="VTZ1114" s="16"/>
      <c r="VUG1114" s="19"/>
      <c r="VUH1114" s="16"/>
      <c r="VUO1114" s="19"/>
      <c r="VUP1114" s="16"/>
      <c r="VUW1114" s="19"/>
      <c r="VUX1114" s="16"/>
      <c r="VVE1114" s="19"/>
      <c r="VVF1114" s="16"/>
      <c r="VVM1114" s="19"/>
      <c r="VVN1114" s="16"/>
      <c r="VVU1114" s="19"/>
      <c r="VVV1114" s="16"/>
      <c r="VWC1114" s="19"/>
      <c r="VWD1114" s="16"/>
      <c r="VWK1114" s="19"/>
      <c r="VWL1114" s="16"/>
      <c r="VWS1114" s="19"/>
      <c r="VWT1114" s="16"/>
      <c r="VXA1114" s="19"/>
      <c r="VXB1114" s="16"/>
      <c r="VXI1114" s="19"/>
      <c r="VXJ1114" s="16"/>
      <c r="VXQ1114" s="19"/>
      <c r="VXR1114" s="16"/>
      <c r="VXY1114" s="19"/>
      <c r="VXZ1114" s="16"/>
      <c r="VYG1114" s="19"/>
      <c r="VYH1114" s="16"/>
      <c r="VYO1114" s="19"/>
      <c r="VYP1114" s="16"/>
      <c r="VYW1114" s="19"/>
      <c r="VYX1114" s="16"/>
      <c r="VZE1114" s="19"/>
      <c r="VZF1114" s="16"/>
      <c r="VZM1114" s="19"/>
      <c r="VZN1114" s="16"/>
      <c r="VZU1114" s="19"/>
      <c r="VZV1114" s="16"/>
      <c r="WAC1114" s="19"/>
      <c r="WAD1114" s="16"/>
      <c r="WAK1114" s="19"/>
      <c r="WAL1114" s="16"/>
      <c r="WAS1114" s="19"/>
      <c r="WAT1114" s="16"/>
      <c r="WBA1114" s="19"/>
      <c r="WBB1114" s="16"/>
      <c r="WBI1114" s="19"/>
      <c r="WBJ1114" s="16"/>
      <c r="WBQ1114" s="19"/>
      <c r="WBR1114" s="16"/>
      <c r="WBY1114" s="19"/>
      <c r="WBZ1114" s="16"/>
      <c r="WCG1114" s="19"/>
      <c r="WCH1114" s="16"/>
      <c r="WCO1114" s="19"/>
      <c r="WCP1114" s="16"/>
      <c r="WCW1114" s="19"/>
      <c r="WCX1114" s="16"/>
      <c r="WDE1114" s="19"/>
      <c r="WDF1114" s="16"/>
      <c r="WDM1114" s="19"/>
      <c r="WDN1114" s="16"/>
      <c r="WDU1114" s="19"/>
      <c r="WDV1114" s="16"/>
      <c r="WEC1114" s="19"/>
      <c r="WED1114" s="16"/>
      <c r="WEK1114" s="19"/>
      <c r="WEL1114" s="16"/>
      <c r="WES1114" s="19"/>
      <c r="WET1114" s="16"/>
      <c r="WFA1114" s="19"/>
      <c r="WFB1114" s="16"/>
      <c r="WFI1114" s="19"/>
      <c r="WFJ1114" s="16"/>
      <c r="WFQ1114" s="19"/>
      <c r="WFR1114" s="16"/>
      <c r="WFY1114" s="19"/>
      <c r="WFZ1114" s="16"/>
      <c r="WGG1114" s="19"/>
      <c r="WGH1114" s="16"/>
      <c r="WGO1114" s="19"/>
      <c r="WGP1114" s="16"/>
      <c r="WGW1114" s="19"/>
      <c r="WGX1114" s="16"/>
      <c r="WHE1114" s="19"/>
      <c r="WHF1114" s="16"/>
      <c r="WHM1114" s="19"/>
      <c r="WHN1114" s="16"/>
      <c r="WHU1114" s="19"/>
      <c r="WHV1114" s="16"/>
      <c r="WIC1114" s="19"/>
      <c r="WID1114" s="16"/>
      <c r="WIK1114" s="19"/>
      <c r="WIL1114" s="16"/>
      <c r="WIS1114" s="19"/>
      <c r="WIT1114" s="16"/>
      <c r="WJA1114" s="19"/>
      <c r="WJB1114" s="16"/>
      <c r="WJI1114" s="19"/>
      <c r="WJJ1114" s="16"/>
      <c r="WJQ1114" s="19"/>
      <c r="WJR1114" s="16"/>
      <c r="WJY1114" s="19"/>
      <c r="WJZ1114" s="16"/>
      <c r="WKG1114" s="19"/>
      <c r="WKH1114" s="16"/>
      <c r="WKO1114" s="19"/>
      <c r="WKP1114" s="16"/>
      <c r="WKW1114" s="19"/>
      <c r="WKX1114" s="16"/>
      <c r="WLE1114" s="19"/>
      <c r="WLF1114" s="16"/>
      <c r="WLM1114" s="19"/>
      <c r="WLN1114" s="16"/>
      <c r="WLU1114" s="19"/>
      <c r="WLV1114" s="16"/>
      <c r="WMC1114" s="19"/>
      <c r="WMD1114" s="16"/>
      <c r="WMK1114" s="19"/>
      <c r="WML1114" s="16"/>
      <c r="WMS1114" s="19"/>
      <c r="WMT1114" s="16"/>
      <c r="WNA1114" s="19"/>
      <c r="WNB1114" s="16"/>
      <c r="WNI1114" s="19"/>
      <c r="WNJ1114" s="16"/>
      <c r="WNQ1114" s="19"/>
      <c r="WNR1114" s="16"/>
      <c r="WNY1114" s="19"/>
      <c r="WNZ1114" s="16"/>
      <c r="WOG1114" s="19"/>
      <c r="WOH1114" s="16"/>
      <c r="WOO1114" s="19"/>
      <c r="WOP1114" s="16"/>
      <c r="WOW1114" s="19"/>
      <c r="WOX1114" s="16"/>
      <c r="WPE1114" s="19"/>
      <c r="WPF1114" s="16"/>
      <c r="WPM1114" s="19"/>
      <c r="WPN1114" s="16"/>
      <c r="WPU1114" s="19"/>
      <c r="WPV1114" s="16"/>
      <c r="WQC1114" s="19"/>
      <c r="WQD1114" s="16"/>
      <c r="WQK1114" s="19"/>
      <c r="WQL1114" s="16"/>
      <c r="WQS1114" s="19"/>
      <c r="WQT1114" s="16"/>
      <c r="WRA1114" s="19"/>
      <c r="WRB1114" s="16"/>
      <c r="WRI1114" s="19"/>
      <c r="WRJ1114" s="16"/>
      <c r="WRQ1114" s="19"/>
      <c r="WRR1114" s="16"/>
      <c r="WRY1114" s="19"/>
      <c r="WRZ1114" s="16"/>
      <c r="WSG1114" s="19"/>
      <c r="WSH1114" s="16"/>
      <c r="WSO1114" s="19"/>
      <c r="WSP1114" s="16"/>
      <c r="WSW1114" s="19"/>
      <c r="WSX1114" s="16"/>
      <c r="WTE1114" s="19"/>
      <c r="WTF1114" s="16"/>
      <c r="WTM1114" s="19"/>
      <c r="WTN1114" s="16"/>
      <c r="WTU1114" s="19"/>
      <c r="WTV1114" s="16"/>
      <c r="WUC1114" s="19"/>
      <c r="WUD1114" s="16"/>
      <c r="WUK1114" s="19"/>
      <c r="WUL1114" s="16"/>
      <c r="WUS1114" s="19"/>
      <c r="WUT1114" s="16"/>
      <c r="WVA1114" s="19"/>
      <c r="WVB1114" s="16"/>
      <c r="WVI1114" s="19"/>
      <c r="WVJ1114" s="16"/>
      <c r="WVQ1114" s="19"/>
      <c r="WVR1114" s="16"/>
      <c r="WVY1114" s="19"/>
      <c r="WVZ1114" s="16"/>
      <c r="WWG1114" s="19"/>
      <c r="WWH1114" s="16"/>
      <c r="WWO1114" s="19"/>
      <c r="WWP1114" s="16"/>
      <c r="WWW1114" s="19"/>
      <c r="WWX1114" s="16"/>
      <c r="WXE1114" s="19"/>
      <c r="WXF1114" s="16"/>
      <c r="WXM1114" s="19"/>
      <c r="WXN1114" s="16"/>
      <c r="WXU1114" s="19"/>
      <c r="WXV1114" s="16"/>
      <c r="WYC1114" s="19"/>
      <c r="WYD1114" s="16"/>
      <c r="WYK1114" s="19"/>
      <c r="WYL1114" s="16"/>
      <c r="WYS1114" s="19"/>
      <c r="WYT1114" s="16"/>
      <c r="WZA1114" s="19"/>
      <c r="WZB1114" s="16"/>
      <c r="WZI1114" s="19"/>
      <c r="WZJ1114" s="16"/>
      <c r="WZQ1114" s="19"/>
      <c r="WZR1114" s="16"/>
      <c r="WZY1114" s="19"/>
      <c r="WZZ1114" s="16"/>
      <c r="XAG1114" s="19"/>
      <c r="XAH1114" s="16"/>
      <c r="XAO1114" s="19"/>
      <c r="XAP1114" s="16"/>
      <c r="XAW1114" s="19"/>
      <c r="XAX1114" s="16"/>
      <c r="XBE1114" s="19"/>
      <c r="XBF1114" s="16"/>
      <c r="XBM1114" s="19"/>
      <c r="XBN1114" s="16"/>
      <c r="XBU1114" s="19"/>
      <c r="XBV1114" s="16"/>
      <c r="XCC1114" s="19"/>
      <c r="XCD1114" s="16"/>
      <c r="XCK1114" s="19"/>
      <c r="XCL1114" s="16"/>
      <c r="XCS1114" s="19"/>
      <c r="XCT1114" s="16"/>
      <c r="XDA1114" s="19"/>
      <c r="XDB1114" s="16"/>
      <c r="XDI1114" s="19"/>
      <c r="XDJ1114" s="16"/>
      <c r="XDQ1114" s="19"/>
      <c r="XDR1114" s="16"/>
      <c r="XDY1114" s="19"/>
      <c r="XDZ1114" s="16"/>
      <c r="XEG1114" s="19"/>
      <c r="XEH1114" s="16"/>
      <c r="XEO1114" s="19"/>
      <c r="XEP1114" s="16"/>
      <c r="XEW1114" s="19"/>
      <c r="XEX1114" s="16"/>
    </row>
    <row r="1115" spans="1:1018 1025:2042 2049:3066 3073:4090 4097:5114 5121:6138 6145:7162 7169:8186 8193:9210 9217:10234 10241:11258 11265:12282 12289:13306 13313:14330 14337:15354 15361:16378" s="42" customFormat="1" x14ac:dyDescent="0.2">
      <c r="A1115" s="1"/>
      <c r="B1115" s="2"/>
      <c r="C1115" s="3"/>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G1115" s="19"/>
      <c r="AH1115" s="16"/>
      <c r="AO1115" s="19"/>
      <c r="AP1115" s="16"/>
      <c r="AW1115" s="19"/>
      <c r="AX1115" s="16"/>
      <c r="BE1115" s="19"/>
      <c r="BF1115" s="16"/>
      <c r="BM1115" s="19"/>
      <c r="BN1115" s="16"/>
      <c r="BU1115" s="19"/>
      <c r="BV1115" s="16"/>
      <c r="CC1115" s="19"/>
      <c r="CD1115" s="16"/>
      <c r="CK1115" s="19"/>
      <c r="CL1115" s="16"/>
      <c r="CS1115" s="19"/>
      <c r="CT1115" s="16"/>
      <c r="DA1115" s="19"/>
      <c r="DB1115" s="16"/>
      <c r="DI1115" s="19"/>
      <c r="DJ1115" s="16"/>
      <c r="DQ1115" s="19"/>
      <c r="DR1115" s="16"/>
      <c r="DY1115" s="19"/>
      <c r="DZ1115" s="16"/>
      <c r="EG1115" s="19"/>
      <c r="EH1115" s="16"/>
      <c r="EO1115" s="19"/>
      <c r="EP1115" s="16"/>
      <c r="EW1115" s="19"/>
      <c r="EX1115" s="16"/>
      <c r="FE1115" s="19"/>
      <c r="FF1115" s="16"/>
      <c r="FM1115" s="19"/>
      <c r="FN1115" s="16"/>
      <c r="FU1115" s="19"/>
      <c r="FV1115" s="16"/>
      <c r="GC1115" s="19"/>
      <c r="GD1115" s="16"/>
      <c r="GK1115" s="19"/>
      <c r="GL1115" s="16"/>
      <c r="GS1115" s="19"/>
      <c r="GT1115" s="16"/>
      <c r="HA1115" s="19"/>
      <c r="HB1115" s="16"/>
      <c r="HI1115" s="19"/>
      <c r="HJ1115" s="16"/>
      <c r="HQ1115" s="19"/>
      <c r="HR1115" s="16"/>
      <c r="HY1115" s="19"/>
      <c r="HZ1115" s="16"/>
      <c r="IG1115" s="19"/>
      <c r="IH1115" s="16"/>
      <c r="IO1115" s="19"/>
      <c r="IP1115" s="16"/>
      <c r="IW1115" s="19"/>
      <c r="IX1115" s="16"/>
      <c r="JE1115" s="19"/>
      <c r="JF1115" s="16"/>
      <c r="JM1115" s="19"/>
      <c r="JN1115" s="16"/>
      <c r="JU1115" s="19"/>
      <c r="JV1115" s="16"/>
      <c r="KC1115" s="19"/>
      <c r="KD1115" s="16"/>
      <c r="KK1115" s="19"/>
      <c r="KL1115" s="16"/>
      <c r="KS1115" s="19"/>
      <c r="KT1115" s="16"/>
      <c r="LA1115" s="19"/>
      <c r="LB1115" s="16"/>
      <c r="LI1115" s="19"/>
      <c r="LJ1115" s="16"/>
      <c r="LQ1115" s="19"/>
      <c r="LR1115" s="16"/>
      <c r="LY1115" s="19"/>
      <c r="LZ1115" s="16"/>
      <c r="MG1115" s="19"/>
      <c r="MH1115" s="16"/>
      <c r="MO1115" s="19"/>
      <c r="MP1115" s="16"/>
      <c r="MW1115" s="19"/>
      <c r="MX1115" s="16"/>
      <c r="NE1115" s="19"/>
      <c r="NF1115" s="16"/>
      <c r="NM1115" s="19"/>
      <c r="NN1115" s="16"/>
      <c r="NU1115" s="19"/>
      <c r="NV1115" s="16"/>
      <c r="OC1115" s="19"/>
      <c r="OD1115" s="16"/>
      <c r="OK1115" s="19"/>
      <c r="OL1115" s="16"/>
      <c r="OS1115" s="19"/>
      <c r="OT1115" s="16"/>
      <c r="PA1115" s="19"/>
      <c r="PB1115" s="16"/>
      <c r="PI1115" s="19"/>
      <c r="PJ1115" s="16"/>
      <c r="PQ1115" s="19"/>
      <c r="PR1115" s="16"/>
      <c r="PY1115" s="19"/>
      <c r="PZ1115" s="16"/>
      <c r="QG1115" s="19"/>
      <c r="QH1115" s="16"/>
      <c r="QO1115" s="19"/>
      <c r="QP1115" s="16"/>
      <c r="QW1115" s="19"/>
      <c r="QX1115" s="16"/>
      <c r="RE1115" s="19"/>
      <c r="RF1115" s="16"/>
      <c r="RM1115" s="19"/>
      <c r="RN1115" s="16"/>
      <c r="RU1115" s="19"/>
      <c r="RV1115" s="16"/>
      <c r="SC1115" s="19"/>
      <c r="SD1115" s="16"/>
      <c r="SK1115" s="19"/>
      <c r="SL1115" s="16"/>
      <c r="SS1115" s="19"/>
      <c r="ST1115" s="16"/>
      <c r="TA1115" s="19"/>
      <c r="TB1115" s="16"/>
      <c r="TI1115" s="19"/>
      <c r="TJ1115" s="16"/>
      <c r="TQ1115" s="19"/>
      <c r="TR1115" s="16"/>
      <c r="TY1115" s="19"/>
      <c r="TZ1115" s="16"/>
      <c r="UG1115" s="19"/>
      <c r="UH1115" s="16"/>
      <c r="UO1115" s="19"/>
      <c r="UP1115" s="16"/>
      <c r="UW1115" s="19"/>
      <c r="UX1115" s="16"/>
      <c r="VE1115" s="19"/>
      <c r="VF1115" s="16"/>
      <c r="VM1115" s="19"/>
      <c r="VN1115" s="16"/>
      <c r="VU1115" s="19"/>
      <c r="VV1115" s="16"/>
      <c r="WC1115" s="19"/>
      <c r="WD1115" s="16"/>
      <c r="WK1115" s="19"/>
      <c r="WL1115" s="16"/>
      <c r="WS1115" s="19"/>
      <c r="WT1115" s="16"/>
      <c r="XA1115" s="19"/>
      <c r="XB1115" s="16"/>
      <c r="XI1115" s="19"/>
      <c r="XJ1115" s="16"/>
      <c r="XQ1115" s="19"/>
      <c r="XR1115" s="16"/>
      <c r="XY1115" s="19"/>
      <c r="XZ1115" s="16"/>
      <c r="YG1115" s="19"/>
      <c r="YH1115" s="16"/>
      <c r="YO1115" s="19"/>
      <c r="YP1115" s="16"/>
      <c r="YW1115" s="19"/>
      <c r="YX1115" s="16"/>
      <c r="ZE1115" s="19"/>
      <c r="ZF1115" s="16"/>
      <c r="ZM1115" s="19"/>
      <c r="ZN1115" s="16"/>
      <c r="ZU1115" s="19"/>
      <c r="ZV1115" s="16"/>
      <c r="AAC1115" s="19"/>
      <c r="AAD1115" s="16"/>
      <c r="AAK1115" s="19"/>
      <c r="AAL1115" s="16"/>
      <c r="AAS1115" s="19"/>
      <c r="AAT1115" s="16"/>
      <c r="ABA1115" s="19"/>
      <c r="ABB1115" s="16"/>
      <c r="ABI1115" s="19"/>
      <c r="ABJ1115" s="16"/>
      <c r="ABQ1115" s="19"/>
      <c r="ABR1115" s="16"/>
      <c r="ABY1115" s="19"/>
      <c r="ABZ1115" s="16"/>
      <c r="ACG1115" s="19"/>
      <c r="ACH1115" s="16"/>
      <c r="ACO1115" s="19"/>
      <c r="ACP1115" s="16"/>
      <c r="ACW1115" s="19"/>
      <c r="ACX1115" s="16"/>
      <c r="ADE1115" s="19"/>
      <c r="ADF1115" s="16"/>
      <c r="ADM1115" s="19"/>
      <c r="ADN1115" s="16"/>
      <c r="ADU1115" s="19"/>
      <c r="ADV1115" s="16"/>
      <c r="AEC1115" s="19"/>
      <c r="AED1115" s="16"/>
      <c r="AEK1115" s="19"/>
      <c r="AEL1115" s="16"/>
      <c r="AES1115" s="19"/>
      <c r="AET1115" s="16"/>
      <c r="AFA1115" s="19"/>
      <c r="AFB1115" s="16"/>
      <c r="AFI1115" s="19"/>
      <c r="AFJ1115" s="16"/>
      <c r="AFQ1115" s="19"/>
      <c r="AFR1115" s="16"/>
      <c r="AFY1115" s="19"/>
      <c r="AFZ1115" s="16"/>
      <c r="AGG1115" s="19"/>
      <c r="AGH1115" s="16"/>
      <c r="AGO1115" s="19"/>
      <c r="AGP1115" s="16"/>
      <c r="AGW1115" s="19"/>
      <c r="AGX1115" s="16"/>
      <c r="AHE1115" s="19"/>
      <c r="AHF1115" s="16"/>
      <c r="AHM1115" s="19"/>
      <c r="AHN1115" s="16"/>
      <c r="AHU1115" s="19"/>
      <c r="AHV1115" s="16"/>
      <c r="AIC1115" s="19"/>
      <c r="AID1115" s="16"/>
      <c r="AIK1115" s="19"/>
      <c r="AIL1115" s="16"/>
      <c r="AIS1115" s="19"/>
      <c r="AIT1115" s="16"/>
      <c r="AJA1115" s="19"/>
      <c r="AJB1115" s="16"/>
      <c r="AJI1115" s="19"/>
      <c r="AJJ1115" s="16"/>
      <c r="AJQ1115" s="19"/>
      <c r="AJR1115" s="16"/>
      <c r="AJY1115" s="19"/>
      <c r="AJZ1115" s="16"/>
      <c r="AKG1115" s="19"/>
      <c r="AKH1115" s="16"/>
      <c r="AKO1115" s="19"/>
      <c r="AKP1115" s="16"/>
      <c r="AKW1115" s="19"/>
      <c r="AKX1115" s="16"/>
      <c r="ALE1115" s="19"/>
      <c r="ALF1115" s="16"/>
      <c r="ALM1115" s="19"/>
      <c r="ALN1115" s="16"/>
      <c r="ALU1115" s="19"/>
      <c r="ALV1115" s="16"/>
      <c r="AMC1115" s="19"/>
      <c r="AMD1115" s="16"/>
      <c r="AMK1115" s="19"/>
      <c r="AML1115" s="16"/>
      <c r="AMS1115" s="19"/>
      <c r="AMT1115" s="16"/>
      <c r="ANA1115" s="19"/>
      <c r="ANB1115" s="16"/>
      <c r="ANI1115" s="19"/>
      <c r="ANJ1115" s="16"/>
      <c r="ANQ1115" s="19"/>
      <c r="ANR1115" s="16"/>
      <c r="ANY1115" s="19"/>
      <c r="ANZ1115" s="16"/>
      <c r="AOG1115" s="19"/>
      <c r="AOH1115" s="16"/>
      <c r="AOO1115" s="19"/>
      <c r="AOP1115" s="16"/>
      <c r="AOW1115" s="19"/>
      <c r="AOX1115" s="16"/>
      <c r="APE1115" s="19"/>
      <c r="APF1115" s="16"/>
      <c r="APM1115" s="19"/>
      <c r="APN1115" s="16"/>
      <c r="APU1115" s="19"/>
      <c r="APV1115" s="16"/>
      <c r="AQC1115" s="19"/>
      <c r="AQD1115" s="16"/>
      <c r="AQK1115" s="19"/>
      <c r="AQL1115" s="16"/>
      <c r="AQS1115" s="19"/>
      <c r="AQT1115" s="16"/>
      <c r="ARA1115" s="19"/>
      <c r="ARB1115" s="16"/>
      <c r="ARI1115" s="19"/>
      <c r="ARJ1115" s="16"/>
      <c r="ARQ1115" s="19"/>
      <c r="ARR1115" s="16"/>
      <c r="ARY1115" s="19"/>
      <c r="ARZ1115" s="16"/>
      <c r="ASG1115" s="19"/>
      <c r="ASH1115" s="16"/>
      <c r="ASO1115" s="19"/>
      <c r="ASP1115" s="16"/>
      <c r="ASW1115" s="19"/>
      <c r="ASX1115" s="16"/>
      <c r="ATE1115" s="19"/>
      <c r="ATF1115" s="16"/>
      <c r="ATM1115" s="19"/>
      <c r="ATN1115" s="16"/>
      <c r="ATU1115" s="19"/>
      <c r="ATV1115" s="16"/>
      <c r="AUC1115" s="19"/>
      <c r="AUD1115" s="16"/>
      <c r="AUK1115" s="19"/>
      <c r="AUL1115" s="16"/>
      <c r="AUS1115" s="19"/>
      <c r="AUT1115" s="16"/>
      <c r="AVA1115" s="19"/>
      <c r="AVB1115" s="16"/>
      <c r="AVI1115" s="19"/>
      <c r="AVJ1115" s="16"/>
      <c r="AVQ1115" s="19"/>
      <c r="AVR1115" s="16"/>
      <c r="AVY1115" s="19"/>
      <c r="AVZ1115" s="16"/>
      <c r="AWG1115" s="19"/>
      <c r="AWH1115" s="16"/>
      <c r="AWO1115" s="19"/>
      <c r="AWP1115" s="16"/>
      <c r="AWW1115" s="19"/>
      <c r="AWX1115" s="16"/>
      <c r="AXE1115" s="19"/>
      <c r="AXF1115" s="16"/>
      <c r="AXM1115" s="19"/>
      <c r="AXN1115" s="16"/>
      <c r="AXU1115" s="19"/>
      <c r="AXV1115" s="16"/>
      <c r="AYC1115" s="19"/>
      <c r="AYD1115" s="16"/>
      <c r="AYK1115" s="19"/>
      <c r="AYL1115" s="16"/>
      <c r="AYS1115" s="19"/>
      <c r="AYT1115" s="16"/>
      <c r="AZA1115" s="19"/>
      <c r="AZB1115" s="16"/>
      <c r="AZI1115" s="19"/>
      <c r="AZJ1115" s="16"/>
      <c r="AZQ1115" s="19"/>
      <c r="AZR1115" s="16"/>
      <c r="AZY1115" s="19"/>
      <c r="AZZ1115" s="16"/>
      <c r="BAG1115" s="19"/>
      <c r="BAH1115" s="16"/>
      <c r="BAO1115" s="19"/>
      <c r="BAP1115" s="16"/>
      <c r="BAW1115" s="19"/>
      <c r="BAX1115" s="16"/>
      <c r="BBE1115" s="19"/>
      <c r="BBF1115" s="16"/>
      <c r="BBM1115" s="19"/>
      <c r="BBN1115" s="16"/>
      <c r="BBU1115" s="19"/>
      <c r="BBV1115" s="16"/>
      <c r="BCC1115" s="19"/>
      <c r="BCD1115" s="16"/>
      <c r="BCK1115" s="19"/>
      <c r="BCL1115" s="16"/>
      <c r="BCS1115" s="19"/>
      <c r="BCT1115" s="16"/>
      <c r="BDA1115" s="19"/>
      <c r="BDB1115" s="16"/>
      <c r="BDI1115" s="19"/>
      <c r="BDJ1115" s="16"/>
      <c r="BDQ1115" s="19"/>
      <c r="BDR1115" s="16"/>
      <c r="BDY1115" s="19"/>
      <c r="BDZ1115" s="16"/>
      <c r="BEG1115" s="19"/>
      <c r="BEH1115" s="16"/>
      <c r="BEO1115" s="19"/>
      <c r="BEP1115" s="16"/>
      <c r="BEW1115" s="19"/>
      <c r="BEX1115" s="16"/>
      <c r="BFE1115" s="19"/>
      <c r="BFF1115" s="16"/>
      <c r="BFM1115" s="19"/>
      <c r="BFN1115" s="16"/>
      <c r="BFU1115" s="19"/>
      <c r="BFV1115" s="16"/>
      <c r="BGC1115" s="19"/>
      <c r="BGD1115" s="16"/>
      <c r="BGK1115" s="19"/>
      <c r="BGL1115" s="16"/>
      <c r="BGS1115" s="19"/>
      <c r="BGT1115" s="16"/>
      <c r="BHA1115" s="19"/>
      <c r="BHB1115" s="16"/>
      <c r="BHI1115" s="19"/>
      <c r="BHJ1115" s="16"/>
      <c r="BHQ1115" s="19"/>
      <c r="BHR1115" s="16"/>
      <c r="BHY1115" s="19"/>
      <c r="BHZ1115" s="16"/>
      <c r="BIG1115" s="19"/>
      <c r="BIH1115" s="16"/>
      <c r="BIO1115" s="19"/>
      <c r="BIP1115" s="16"/>
      <c r="BIW1115" s="19"/>
      <c r="BIX1115" s="16"/>
      <c r="BJE1115" s="19"/>
      <c r="BJF1115" s="16"/>
      <c r="BJM1115" s="19"/>
      <c r="BJN1115" s="16"/>
      <c r="BJU1115" s="19"/>
      <c r="BJV1115" s="16"/>
      <c r="BKC1115" s="19"/>
      <c r="BKD1115" s="16"/>
      <c r="BKK1115" s="19"/>
      <c r="BKL1115" s="16"/>
      <c r="BKS1115" s="19"/>
      <c r="BKT1115" s="16"/>
      <c r="BLA1115" s="19"/>
      <c r="BLB1115" s="16"/>
      <c r="BLI1115" s="19"/>
      <c r="BLJ1115" s="16"/>
      <c r="BLQ1115" s="19"/>
      <c r="BLR1115" s="16"/>
      <c r="BLY1115" s="19"/>
      <c r="BLZ1115" s="16"/>
      <c r="BMG1115" s="19"/>
      <c r="BMH1115" s="16"/>
      <c r="BMO1115" s="19"/>
      <c r="BMP1115" s="16"/>
      <c r="BMW1115" s="19"/>
      <c r="BMX1115" s="16"/>
      <c r="BNE1115" s="19"/>
      <c r="BNF1115" s="16"/>
      <c r="BNM1115" s="19"/>
      <c r="BNN1115" s="16"/>
      <c r="BNU1115" s="19"/>
      <c r="BNV1115" s="16"/>
      <c r="BOC1115" s="19"/>
      <c r="BOD1115" s="16"/>
      <c r="BOK1115" s="19"/>
      <c r="BOL1115" s="16"/>
      <c r="BOS1115" s="19"/>
      <c r="BOT1115" s="16"/>
      <c r="BPA1115" s="19"/>
      <c r="BPB1115" s="16"/>
      <c r="BPI1115" s="19"/>
      <c r="BPJ1115" s="16"/>
      <c r="BPQ1115" s="19"/>
      <c r="BPR1115" s="16"/>
      <c r="BPY1115" s="19"/>
      <c r="BPZ1115" s="16"/>
      <c r="BQG1115" s="19"/>
      <c r="BQH1115" s="16"/>
      <c r="BQO1115" s="19"/>
      <c r="BQP1115" s="16"/>
      <c r="BQW1115" s="19"/>
      <c r="BQX1115" s="16"/>
      <c r="BRE1115" s="19"/>
      <c r="BRF1115" s="16"/>
      <c r="BRM1115" s="19"/>
      <c r="BRN1115" s="16"/>
      <c r="BRU1115" s="19"/>
      <c r="BRV1115" s="16"/>
      <c r="BSC1115" s="19"/>
      <c r="BSD1115" s="16"/>
      <c r="BSK1115" s="19"/>
      <c r="BSL1115" s="16"/>
      <c r="BSS1115" s="19"/>
      <c r="BST1115" s="16"/>
      <c r="BTA1115" s="19"/>
      <c r="BTB1115" s="16"/>
      <c r="BTI1115" s="19"/>
      <c r="BTJ1115" s="16"/>
      <c r="BTQ1115" s="19"/>
      <c r="BTR1115" s="16"/>
      <c r="BTY1115" s="19"/>
      <c r="BTZ1115" s="16"/>
      <c r="BUG1115" s="19"/>
      <c r="BUH1115" s="16"/>
      <c r="BUO1115" s="19"/>
      <c r="BUP1115" s="16"/>
      <c r="BUW1115" s="19"/>
      <c r="BUX1115" s="16"/>
      <c r="BVE1115" s="19"/>
      <c r="BVF1115" s="16"/>
      <c r="BVM1115" s="19"/>
      <c r="BVN1115" s="16"/>
      <c r="BVU1115" s="19"/>
      <c r="BVV1115" s="16"/>
      <c r="BWC1115" s="19"/>
      <c r="BWD1115" s="16"/>
      <c r="BWK1115" s="19"/>
      <c r="BWL1115" s="16"/>
      <c r="BWS1115" s="19"/>
      <c r="BWT1115" s="16"/>
      <c r="BXA1115" s="19"/>
      <c r="BXB1115" s="16"/>
      <c r="BXI1115" s="19"/>
      <c r="BXJ1115" s="16"/>
      <c r="BXQ1115" s="19"/>
      <c r="BXR1115" s="16"/>
      <c r="BXY1115" s="19"/>
      <c r="BXZ1115" s="16"/>
      <c r="BYG1115" s="19"/>
      <c r="BYH1115" s="16"/>
      <c r="BYO1115" s="19"/>
      <c r="BYP1115" s="16"/>
      <c r="BYW1115" s="19"/>
      <c r="BYX1115" s="16"/>
      <c r="BZE1115" s="19"/>
      <c r="BZF1115" s="16"/>
      <c r="BZM1115" s="19"/>
      <c r="BZN1115" s="16"/>
      <c r="BZU1115" s="19"/>
      <c r="BZV1115" s="16"/>
      <c r="CAC1115" s="19"/>
      <c r="CAD1115" s="16"/>
      <c r="CAK1115" s="19"/>
      <c r="CAL1115" s="16"/>
      <c r="CAS1115" s="19"/>
      <c r="CAT1115" s="16"/>
      <c r="CBA1115" s="19"/>
      <c r="CBB1115" s="16"/>
      <c r="CBI1115" s="19"/>
      <c r="CBJ1115" s="16"/>
      <c r="CBQ1115" s="19"/>
      <c r="CBR1115" s="16"/>
      <c r="CBY1115" s="19"/>
      <c r="CBZ1115" s="16"/>
      <c r="CCG1115" s="19"/>
      <c r="CCH1115" s="16"/>
      <c r="CCO1115" s="19"/>
      <c r="CCP1115" s="16"/>
      <c r="CCW1115" s="19"/>
      <c r="CCX1115" s="16"/>
      <c r="CDE1115" s="19"/>
      <c r="CDF1115" s="16"/>
      <c r="CDM1115" s="19"/>
      <c r="CDN1115" s="16"/>
      <c r="CDU1115" s="19"/>
      <c r="CDV1115" s="16"/>
      <c r="CEC1115" s="19"/>
      <c r="CED1115" s="16"/>
      <c r="CEK1115" s="19"/>
      <c r="CEL1115" s="16"/>
      <c r="CES1115" s="19"/>
      <c r="CET1115" s="16"/>
      <c r="CFA1115" s="19"/>
      <c r="CFB1115" s="16"/>
      <c r="CFI1115" s="19"/>
      <c r="CFJ1115" s="16"/>
      <c r="CFQ1115" s="19"/>
      <c r="CFR1115" s="16"/>
      <c r="CFY1115" s="19"/>
      <c r="CFZ1115" s="16"/>
      <c r="CGG1115" s="19"/>
      <c r="CGH1115" s="16"/>
      <c r="CGO1115" s="19"/>
      <c r="CGP1115" s="16"/>
      <c r="CGW1115" s="19"/>
      <c r="CGX1115" s="16"/>
      <c r="CHE1115" s="19"/>
      <c r="CHF1115" s="16"/>
      <c r="CHM1115" s="19"/>
      <c r="CHN1115" s="16"/>
      <c r="CHU1115" s="19"/>
      <c r="CHV1115" s="16"/>
      <c r="CIC1115" s="19"/>
      <c r="CID1115" s="16"/>
      <c r="CIK1115" s="19"/>
      <c r="CIL1115" s="16"/>
      <c r="CIS1115" s="19"/>
      <c r="CIT1115" s="16"/>
      <c r="CJA1115" s="19"/>
      <c r="CJB1115" s="16"/>
      <c r="CJI1115" s="19"/>
      <c r="CJJ1115" s="16"/>
      <c r="CJQ1115" s="19"/>
      <c r="CJR1115" s="16"/>
      <c r="CJY1115" s="19"/>
      <c r="CJZ1115" s="16"/>
      <c r="CKG1115" s="19"/>
      <c r="CKH1115" s="16"/>
      <c r="CKO1115" s="19"/>
      <c r="CKP1115" s="16"/>
      <c r="CKW1115" s="19"/>
      <c r="CKX1115" s="16"/>
      <c r="CLE1115" s="19"/>
      <c r="CLF1115" s="16"/>
      <c r="CLM1115" s="19"/>
      <c r="CLN1115" s="16"/>
      <c r="CLU1115" s="19"/>
      <c r="CLV1115" s="16"/>
      <c r="CMC1115" s="19"/>
      <c r="CMD1115" s="16"/>
      <c r="CMK1115" s="19"/>
      <c r="CML1115" s="16"/>
      <c r="CMS1115" s="19"/>
      <c r="CMT1115" s="16"/>
      <c r="CNA1115" s="19"/>
      <c r="CNB1115" s="16"/>
      <c r="CNI1115" s="19"/>
      <c r="CNJ1115" s="16"/>
      <c r="CNQ1115" s="19"/>
      <c r="CNR1115" s="16"/>
      <c r="CNY1115" s="19"/>
      <c r="CNZ1115" s="16"/>
      <c r="COG1115" s="19"/>
      <c r="COH1115" s="16"/>
      <c r="COO1115" s="19"/>
      <c r="COP1115" s="16"/>
      <c r="COW1115" s="19"/>
      <c r="COX1115" s="16"/>
      <c r="CPE1115" s="19"/>
      <c r="CPF1115" s="16"/>
      <c r="CPM1115" s="19"/>
      <c r="CPN1115" s="16"/>
      <c r="CPU1115" s="19"/>
      <c r="CPV1115" s="16"/>
      <c r="CQC1115" s="19"/>
      <c r="CQD1115" s="16"/>
      <c r="CQK1115" s="19"/>
      <c r="CQL1115" s="16"/>
      <c r="CQS1115" s="19"/>
      <c r="CQT1115" s="16"/>
      <c r="CRA1115" s="19"/>
      <c r="CRB1115" s="16"/>
      <c r="CRI1115" s="19"/>
      <c r="CRJ1115" s="16"/>
      <c r="CRQ1115" s="19"/>
      <c r="CRR1115" s="16"/>
      <c r="CRY1115" s="19"/>
      <c r="CRZ1115" s="16"/>
      <c r="CSG1115" s="19"/>
      <c r="CSH1115" s="16"/>
      <c r="CSO1115" s="19"/>
      <c r="CSP1115" s="16"/>
      <c r="CSW1115" s="19"/>
      <c r="CSX1115" s="16"/>
      <c r="CTE1115" s="19"/>
      <c r="CTF1115" s="16"/>
      <c r="CTM1115" s="19"/>
      <c r="CTN1115" s="16"/>
      <c r="CTU1115" s="19"/>
      <c r="CTV1115" s="16"/>
      <c r="CUC1115" s="19"/>
      <c r="CUD1115" s="16"/>
      <c r="CUK1115" s="19"/>
      <c r="CUL1115" s="16"/>
      <c r="CUS1115" s="19"/>
      <c r="CUT1115" s="16"/>
      <c r="CVA1115" s="19"/>
      <c r="CVB1115" s="16"/>
      <c r="CVI1115" s="19"/>
      <c r="CVJ1115" s="16"/>
      <c r="CVQ1115" s="19"/>
      <c r="CVR1115" s="16"/>
      <c r="CVY1115" s="19"/>
      <c r="CVZ1115" s="16"/>
      <c r="CWG1115" s="19"/>
      <c r="CWH1115" s="16"/>
      <c r="CWO1115" s="19"/>
      <c r="CWP1115" s="16"/>
      <c r="CWW1115" s="19"/>
      <c r="CWX1115" s="16"/>
      <c r="CXE1115" s="19"/>
      <c r="CXF1115" s="16"/>
      <c r="CXM1115" s="19"/>
      <c r="CXN1115" s="16"/>
      <c r="CXU1115" s="19"/>
      <c r="CXV1115" s="16"/>
      <c r="CYC1115" s="19"/>
      <c r="CYD1115" s="16"/>
      <c r="CYK1115" s="19"/>
      <c r="CYL1115" s="16"/>
      <c r="CYS1115" s="19"/>
      <c r="CYT1115" s="16"/>
      <c r="CZA1115" s="19"/>
      <c r="CZB1115" s="16"/>
      <c r="CZI1115" s="19"/>
      <c r="CZJ1115" s="16"/>
      <c r="CZQ1115" s="19"/>
      <c r="CZR1115" s="16"/>
      <c r="CZY1115" s="19"/>
      <c r="CZZ1115" s="16"/>
      <c r="DAG1115" s="19"/>
      <c r="DAH1115" s="16"/>
      <c r="DAO1115" s="19"/>
      <c r="DAP1115" s="16"/>
      <c r="DAW1115" s="19"/>
      <c r="DAX1115" s="16"/>
      <c r="DBE1115" s="19"/>
      <c r="DBF1115" s="16"/>
      <c r="DBM1115" s="19"/>
      <c r="DBN1115" s="16"/>
      <c r="DBU1115" s="19"/>
      <c r="DBV1115" s="16"/>
      <c r="DCC1115" s="19"/>
      <c r="DCD1115" s="16"/>
      <c r="DCK1115" s="19"/>
      <c r="DCL1115" s="16"/>
      <c r="DCS1115" s="19"/>
      <c r="DCT1115" s="16"/>
      <c r="DDA1115" s="19"/>
      <c r="DDB1115" s="16"/>
      <c r="DDI1115" s="19"/>
      <c r="DDJ1115" s="16"/>
      <c r="DDQ1115" s="19"/>
      <c r="DDR1115" s="16"/>
      <c r="DDY1115" s="19"/>
      <c r="DDZ1115" s="16"/>
      <c r="DEG1115" s="19"/>
      <c r="DEH1115" s="16"/>
      <c r="DEO1115" s="19"/>
      <c r="DEP1115" s="16"/>
      <c r="DEW1115" s="19"/>
      <c r="DEX1115" s="16"/>
      <c r="DFE1115" s="19"/>
      <c r="DFF1115" s="16"/>
      <c r="DFM1115" s="19"/>
      <c r="DFN1115" s="16"/>
      <c r="DFU1115" s="19"/>
      <c r="DFV1115" s="16"/>
      <c r="DGC1115" s="19"/>
      <c r="DGD1115" s="16"/>
      <c r="DGK1115" s="19"/>
      <c r="DGL1115" s="16"/>
      <c r="DGS1115" s="19"/>
      <c r="DGT1115" s="16"/>
      <c r="DHA1115" s="19"/>
      <c r="DHB1115" s="16"/>
      <c r="DHI1115" s="19"/>
      <c r="DHJ1115" s="16"/>
      <c r="DHQ1115" s="19"/>
      <c r="DHR1115" s="16"/>
      <c r="DHY1115" s="19"/>
      <c r="DHZ1115" s="16"/>
      <c r="DIG1115" s="19"/>
      <c r="DIH1115" s="16"/>
      <c r="DIO1115" s="19"/>
      <c r="DIP1115" s="16"/>
      <c r="DIW1115" s="19"/>
      <c r="DIX1115" s="16"/>
      <c r="DJE1115" s="19"/>
      <c r="DJF1115" s="16"/>
      <c r="DJM1115" s="19"/>
      <c r="DJN1115" s="16"/>
      <c r="DJU1115" s="19"/>
      <c r="DJV1115" s="16"/>
      <c r="DKC1115" s="19"/>
      <c r="DKD1115" s="16"/>
      <c r="DKK1115" s="19"/>
      <c r="DKL1115" s="16"/>
      <c r="DKS1115" s="19"/>
      <c r="DKT1115" s="16"/>
      <c r="DLA1115" s="19"/>
      <c r="DLB1115" s="16"/>
      <c r="DLI1115" s="19"/>
      <c r="DLJ1115" s="16"/>
      <c r="DLQ1115" s="19"/>
      <c r="DLR1115" s="16"/>
      <c r="DLY1115" s="19"/>
      <c r="DLZ1115" s="16"/>
      <c r="DMG1115" s="19"/>
      <c r="DMH1115" s="16"/>
      <c r="DMO1115" s="19"/>
      <c r="DMP1115" s="16"/>
      <c r="DMW1115" s="19"/>
      <c r="DMX1115" s="16"/>
      <c r="DNE1115" s="19"/>
      <c r="DNF1115" s="16"/>
      <c r="DNM1115" s="19"/>
      <c r="DNN1115" s="16"/>
      <c r="DNU1115" s="19"/>
      <c r="DNV1115" s="16"/>
      <c r="DOC1115" s="19"/>
      <c r="DOD1115" s="16"/>
      <c r="DOK1115" s="19"/>
      <c r="DOL1115" s="16"/>
      <c r="DOS1115" s="19"/>
      <c r="DOT1115" s="16"/>
      <c r="DPA1115" s="19"/>
      <c r="DPB1115" s="16"/>
      <c r="DPI1115" s="19"/>
      <c r="DPJ1115" s="16"/>
      <c r="DPQ1115" s="19"/>
      <c r="DPR1115" s="16"/>
      <c r="DPY1115" s="19"/>
      <c r="DPZ1115" s="16"/>
      <c r="DQG1115" s="19"/>
      <c r="DQH1115" s="16"/>
      <c r="DQO1115" s="19"/>
      <c r="DQP1115" s="16"/>
      <c r="DQW1115" s="19"/>
      <c r="DQX1115" s="16"/>
      <c r="DRE1115" s="19"/>
      <c r="DRF1115" s="16"/>
      <c r="DRM1115" s="19"/>
      <c r="DRN1115" s="16"/>
      <c r="DRU1115" s="19"/>
      <c r="DRV1115" s="16"/>
      <c r="DSC1115" s="19"/>
      <c r="DSD1115" s="16"/>
      <c r="DSK1115" s="19"/>
      <c r="DSL1115" s="16"/>
      <c r="DSS1115" s="19"/>
      <c r="DST1115" s="16"/>
      <c r="DTA1115" s="19"/>
      <c r="DTB1115" s="16"/>
      <c r="DTI1115" s="19"/>
      <c r="DTJ1115" s="16"/>
      <c r="DTQ1115" s="19"/>
      <c r="DTR1115" s="16"/>
      <c r="DTY1115" s="19"/>
      <c r="DTZ1115" s="16"/>
      <c r="DUG1115" s="19"/>
      <c r="DUH1115" s="16"/>
      <c r="DUO1115" s="19"/>
      <c r="DUP1115" s="16"/>
      <c r="DUW1115" s="19"/>
      <c r="DUX1115" s="16"/>
      <c r="DVE1115" s="19"/>
      <c r="DVF1115" s="16"/>
      <c r="DVM1115" s="19"/>
      <c r="DVN1115" s="16"/>
      <c r="DVU1115" s="19"/>
      <c r="DVV1115" s="16"/>
      <c r="DWC1115" s="19"/>
      <c r="DWD1115" s="16"/>
      <c r="DWK1115" s="19"/>
      <c r="DWL1115" s="16"/>
      <c r="DWS1115" s="19"/>
      <c r="DWT1115" s="16"/>
      <c r="DXA1115" s="19"/>
      <c r="DXB1115" s="16"/>
      <c r="DXI1115" s="19"/>
      <c r="DXJ1115" s="16"/>
      <c r="DXQ1115" s="19"/>
      <c r="DXR1115" s="16"/>
      <c r="DXY1115" s="19"/>
      <c r="DXZ1115" s="16"/>
      <c r="DYG1115" s="19"/>
      <c r="DYH1115" s="16"/>
      <c r="DYO1115" s="19"/>
      <c r="DYP1115" s="16"/>
      <c r="DYW1115" s="19"/>
      <c r="DYX1115" s="16"/>
      <c r="DZE1115" s="19"/>
      <c r="DZF1115" s="16"/>
      <c r="DZM1115" s="19"/>
      <c r="DZN1115" s="16"/>
      <c r="DZU1115" s="19"/>
      <c r="DZV1115" s="16"/>
      <c r="EAC1115" s="19"/>
      <c r="EAD1115" s="16"/>
      <c r="EAK1115" s="19"/>
      <c r="EAL1115" s="16"/>
      <c r="EAS1115" s="19"/>
      <c r="EAT1115" s="16"/>
      <c r="EBA1115" s="19"/>
      <c r="EBB1115" s="16"/>
      <c r="EBI1115" s="19"/>
      <c r="EBJ1115" s="16"/>
      <c r="EBQ1115" s="19"/>
      <c r="EBR1115" s="16"/>
      <c r="EBY1115" s="19"/>
      <c r="EBZ1115" s="16"/>
      <c r="ECG1115" s="19"/>
      <c r="ECH1115" s="16"/>
      <c r="ECO1115" s="19"/>
      <c r="ECP1115" s="16"/>
      <c r="ECW1115" s="19"/>
      <c r="ECX1115" s="16"/>
      <c r="EDE1115" s="19"/>
      <c r="EDF1115" s="16"/>
      <c r="EDM1115" s="19"/>
      <c r="EDN1115" s="16"/>
      <c r="EDU1115" s="19"/>
      <c r="EDV1115" s="16"/>
      <c r="EEC1115" s="19"/>
      <c r="EED1115" s="16"/>
      <c r="EEK1115" s="19"/>
      <c r="EEL1115" s="16"/>
      <c r="EES1115" s="19"/>
      <c r="EET1115" s="16"/>
      <c r="EFA1115" s="19"/>
      <c r="EFB1115" s="16"/>
      <c r="EFI1115" s="19"/>
      <c r="EFJ1115" s="16"/>
      <c r="EFQ1115" s="19"/>
      <c r="EFR1115" s="16"/>
      <c r="EFY1115" s="19"/>
      <c r="EFZ1115" s="16"/>
      <c r="EGG1115" s="19"/>
      <c r="EGH1115" s="16"/>
      <c r="EGO1115" s="19"/>
      <c r="EGP1115" s="16"/>
      <c r="EGW1115" s="19"/>
      <c r="EGX1115" s="16"/>
      <c r="EHE1115" s="19"/>
      <c r="EHF1115" s="16"/>
      <c r="EHM1115" s="19"/>
      <c r="EHN1115" s="16"/>
      <c r="EHU1115" s="19"/>
      <c r="EHV1115" s="16"/>
      <c r="EIC1115" s="19"/>
      <c r="EID1115" s="16"/>
      <c r="EIK1115" s="19"/>
      <c r="EIL1115" s="16"/>
      <c r="EIS1115" s="19"/>
      <c r="EIT1115" s="16"/>
      <c r="EJA1115" s="19"/>
      <c r="EJB1115" s="16"/>
      <c r="EJI1115" s="19"/>
      <c r="EJJ1115" s="16"/>
      <c r="EJQ1115" s="19"/>
      <c r="EJR1115" s="16"/>
      <c r="EJY1115" s="19"/>
      <c r="EJZ1115" s="16"/>
      <c r="EKG1115" s="19"/>
      <c r="EKH1115" s="16"/>
      <c r="EKO1115" s="19"/>
      <c r="EKP1115" s="16"/>
      <c r="EKW1115" s="19"/>
      <c r="EKX1115" s="16"/>
      <c r="ELE1115" s="19"/>
      <c r="ELF1115" s="16"/>
      <c r="ELM1115" s="19"/>
      <c r="ELN1115" s="16"/>
      <c r="ELU1115" s="19"/>
      <c r="ELV1115" s="16"/>
      <c r="EMC1115" s="19"/>
      <c r="EMD1115" s="16"/>
      <c r="EMK1115" s="19"/>
      <c r="EML1115" s="16"/>
      <c r="EMS1115" s="19"/>
      <c r="EMT1115" s="16"/>
      <c r="ENA1115" s="19"/>
      <c r="ENB1115" s="16"/>
      <c r="ENI1115" s="19"/>
      <c r="ENJ1115" s="16"/>
      <c r="ENQ1115" s="19"/>
      <c r="ENR1115" s="16"/>
      <c r="ENY1115" s="19"/>
      <c r="ENZ1115" s="16"/>
      <c r="EOG1115" s="19"/>
      <c r="EOH1115" s="16"/>
      <c r="EOO1115" s="19"/>
      <c r="EOP1115" s="16"/>
      <c r="EOW1115" s="19"/>
      <c r="EOX1115" s="16"/>
      <c r="EPE1115" s="19"/>
      <c r="EPF1115" s="16"/>
      <c r="EPM1115" s="19"/>
      <c r="EPN1115" s="16"/>
      <c r="EPU1115" s="19"/>
      <c r="EPV1115" s="16"/>
      <c r="EQC1115" s="19"/>
      <c r="EQD1115" s="16"/>
      <c r="EQK1115" s="19"/>
      <c r="EQL1115" s="16"/>
      <c r="EQS1115" s="19"/>
      <c r="EQT1115" s="16"/>
      <c r="ERA1115" s="19"/>
      <c r="ERB1115" s="16"/>
      <c r="ERI1115" s="19"/>
      <c r="ERJ1115" s="16"/>
      <c r="ERQ1115" s="19"/>
      <c r="ERR1115" s="16"/>
      <c r="ERY1115" s="19"/>
      <c r="ERZ1115" s="16"/>
      <c r="ESG1115" s="19"/>
      <c r="ESH1115" s="16"/>
      <c r="ESO1115" s="19"/>
      <c r="ESP1115" s="16"/>
      <c r="ESW1115" s="19"/>
      <c r="ESX1115" s="16"/>
      <c r="ETE1115" s="19"/>
      <c r="ETF1115" s="16"/>
      <c r="ETM1115" s="19"/>
      <c r="ETN1115" s="16"/>
      <c r="ETU1115" s="19"/>
      <c r="ETV1115" s="16"/>
      <c r="EUC1115" s="19"/>
      <c r="EUD1115" s="16"/>
      <c r="EUK1115" s="19"/>
      <c r="EUL1115" s="16"/>
      <c r="EUS1115" s="19"/>
      <c r="EUT1115" s="16"/>
      <c r="EVA1115" s="19"/>
      <c r="EVB1115" s="16"/>
      <c r="EVI1115" s="19"/>
      <c r="EVJ1115" s="16"/>
      <c r="EVQ1115" s="19"/>
      <c r="EVR1115" s="16"/>
      <c r="EVY1115" s="19"/>
      <c r="EVZ1115" s="16"/>
      <c r="EWG1115" s="19"/>
      <c r="EWH1115" s="16"/>
      <c r="EWO1115" s="19"/>
      <c r="EWP1115" s="16"/>
      <c r="EWW1115" s="19"/>
      <c r="EWX1115" s="16"/>
      <c r="EXE1115" s="19"/>
      <c r="EXF1115" s="16"/>
      <c r="EXM1115" s="19"/>
      <c r="EXN1115" s="16"/>
      <c r="EXU1115" s="19"/>
      <c r="EXV1115" s="16"/>
      <c r="EYC1115" s="19"/>
      <c r="EYD1115" s="16"/>
      <c r="EYK1115" s="19"/>
      <c r="EYL1115" s="16"/>
      <c r="EYS1115" s="19"/>
      <c r="EYT1115" s="16"/>
      <c r="EZA1115" s="19"/>
      <c r="EZB1115" s="16"/>
      <c r="EZI1115" s="19"/>
      <c r="EZJ1115" s="16"/>
      <c r="EZQ1115" s="19"/>
      <c r="EZR1115" s="16"/>
      <c r="EZY1115" s="19"/>
      <c r="EZZ1115" s="16"/>
      <c r="FAG1115" s="19"/>
      <c r="FAH1115" s="16"/>
      <c r="FAO1115" s="19"/>
      <c r="FAP1115" s="16"/>
      <c r="FAW1115" s="19"/>
      <c r="FAX1115" s="16"/>
      <c r="FBE1115" s="19"/>
      <c r="FBF1115" s="16"/>
      <c r="FBM1115" s="19"/>
      <c r="FBN1115" s="16"/>
      <c r="FBU1115" s="19"/>
      <c r="FBV1115" s="16"/>
      <c r="FCC1115" s="19"/>
      <c r="FCD1115" s="16"/>
      <c r="FCK1115" s="19"/>
      <c r="FCL1115" s="16"/>
      <c r="FCS1115" s="19"/>
      <c r="FCT1115" s="16"/>
      <c r="FDA1115" s="19"/>
      <c r="FDB1115" s="16"/>
      <c r="FDI1115" s="19"/>
      <c r="FDJ1115" s="16"/>
      <c r="FDQ1115" s="19"/>
      <c r="FDR1115" s="16"/>
      <c r="FDY1115" s="19"/>
      <c r="FDZ1115" s="16"/>
      <c r="FEG1115" s="19"/>
      <c r="FEH1115" s="16"/>
      <c r="FEO1115" s="19"/>
      <c r="FEP1115" s="16"/>
      <c r="FEW1115" s="19"/>
      <c r="FEX1115" s="16"/>
      <c r="FFE1115" s="19"/>
      <c r="FFF1115" s="16"/>
      <c r="FFM1115" s="19"/>
      <c r="FFN1115" s="16"/>
      <c r="FFU1115" s="19"/>
      <c r="FFV1115" s="16"/>
      <c r="FGC1115" s="19"/>
      <c r="FGD1115" s="16"/>
      <c r="FGK1115" s="19"/>
      <c r="FGL1115" s="16"/>
      <c r="FGS1115" s="19"/>
      <c r="FGT1115" s="16"/>
      <c r="FHA1115" s="19"/>
      <c r="FHB1115" s="16"/>
      <c r="FHI1115" s="19"/>
      <c r="FHJ1115" s="16"/>
      <c r="FHQ1115" s="19"/>
      <c r="FHR1115" s="16"/>
      <c r="FHY1115" s="19"/>
      <c r="FHZ1115" s="16"/>
      <c r="FIG1115" s="19"/>
      <c r="FIH1115" s="16"/>
      <c r="FIO1115" s="19"/>
      <c r="FIP1115" s="16"/>
      <c r="FIW1115" s="19"/>
      <c r="FIX1115" s="16"/>
      <c r="FJE1115" s="19"/>
      <c r="FJF1115" s="16"/>
      <c r="FJM1115" s="19"/>
      <c r="FJN1115" s="16"/>
      <c r="FJU1115" s="19"/>
      <c r="FJV1115" s="16"/>
      <c r="FKC1115" s="19"/>
      <c r="FKD1115" s="16"/>
      <c r="FKK1115" s="19"/>
      <c r="FKL1115" s="16"/>
      <c r="FKS1115" s="19"/>
      <c r="FKT1115" s="16"/>
      <c r="FLA1115" s="19"/>
      <c r="FLB1115" s="16"/>
      <c r="FLI1115" s="19"/>
      <c r="FLJ1115" s="16"/>
      <c r="FLQ1115" s="19"/>
      <c r="FLR1115" s="16"/>
      <c r="FLY1115" s="19"/>
      <c r="FLZ1115" s="16"/>
      <c r="FMG1115" s="19"/>
      <c r="FMH1115" s="16"/>
      <c r="FMO1115" s="19"/>
      <c r="FMP1115" s="16"/>
      <c r="FMW1115" s="19"/>
      <c r="FMX1115" s="16"/>
      <c r="FNE1115" s="19"/>
      <c r="FNF1115" s="16"/>
      <c r="FNM1115" s="19"/>
      <c r="FNN1115" s="16"/>
      <c r="FNU1115" s="19"/>
      <c r="FNV1115" s="16"/>
      <c r="FOC1115" s="19"/>
      <c r="FOD1115" s="16"/>
      <c r="FOK1115" s="19"/>
      <c r="FOL1115" s="16"/>
      <c r="FOS1115" s="19"/>
      <c r="FOT1115" s="16"/>
      <c r="FPA1115" s="19"/>
      <c r="FPB1115" s="16"/>
      <c r="FPI1115" s="19"/>
      <c r="FPJ1115" s="16"/>
      <c r="FPQ1115" s="19"/>
      <c r="FPR1115" s="16"/>
      <c r="FPY1115" s="19"/>
      <c r="FPZ1115" s="16"/>
      <c r="FQG1115" s="19"/>
      <c r="FQH1115" s="16"/>
      <c r="FQO1115" s="19"/>
      <c r="FQP1115" s="16"/>
      <c r="FQW1115" s="19"/>
      <c r="FQX1115" s="16"/>
      <c r="FRE1115" s="19"/>
      <c r="FRF1115" s="16"/>
      <c r="FRM1115" s="19"/>
      <c r="FRN1115" s="16"/>
      <c r="FRU1115" s="19"/>
      <c r="FRV1115" s="16"/>
      <c r="FSC1115" s="19"/>
      <c r="FSD1115" s="16"/>
      <c r="FSK1115" s="19"/>
      <c r="FSL1115" s="16"/>
      <c r="FSS1115" s="19"/>
      <c r="FST1115" s="16"/>
      <c r="FTA1115" s="19"/>
      <c r="FTB1115" s="16"/>
      <c r="FTI1115" s="19"/>
      <c r="FTJ1115" s="16"/>
      <c r="FTQ1115" s="19"/>
      <c r="FTR1115" s="16"/>
      <c r="FTY1115" s="19"/>
      <c r="FTZ1115" s="16"/>
      <c r="FUG1115" s="19"/>
      <c r="FUH1115" s="16"/>
      <c r="FUO1115" s="19"/>
      <c r="FUP1115" s="16"/>
      <c r="FUW1115" s="19"/>
      <c r="FUX1115" s="16"/>
      <c r="FVE1115" s="19"/>
      <c r="FVF1115" s="16"/>
      <c r="FVM1115" s="19"/>
      <c r="FVN1115" s="16"/>
      <c r="FVU1115" s="19"/>
      <c r="FVV1115" s="16"/>
      <c r="FWC1115" s="19"/>
      <c r="FWD1115" s="16"/>
      <c r="FWK1115" s="19"/>
      <c r="FWL1115" s="16"/>
      <c r="FWS1115" s="19"/>
      <c r="FWT1115" s="16"/>
      <c r="FXA1115" s="19"/>
      <c r="FXB1115" s="16"/>
      <c r="FXI1115" s="19"/>
      <c r="FXJ1115" s="16"/>
      <c r="FXQ1115" s="19"/>
      <c r="FXR1115" s="16"/>
      <c r="FXY1115" s="19"/>
      <c r="FXZ1115" s="16"/>
      <c r="FYG1115" s="19"/>
      <c r="FYH1115" s="16"/>
      <c r="FYO1115" s="19"/>
      <c r="FYP1115" s="16"/>
      <c r="FYW1115" s="19"/>
      <c r="FYX1115" s="16"/>
      <c r="FZE1115" s="19"/>
      <c r="FZF1115" s="16"/>
      <c r="FZM1115" s="19"/>
      <c r="FZN1115" s="16"/>
      <c r="FZU1115" s="19"/>
      <c r="FZV1115" s="16"/>
      <c r="GAC1115" s="19"/>
      <c r="GAD1115" s="16"/>
      <c r="GAK1115" s="19"/>
      <c r="GAL1115" s="16"/>
      <c r="GAS1115" s="19"/>
      <c r="GAT1115" s="16"/>
      <c r="GBA1115" s="19"/>
      <c r="GBB1115" s="16"/>
      <c r="GBI1115" s="19"/>
      <c r="GBJ1115" s="16"/>
      <c r="GBQ1115" s="19"/>
      <c r="GBR1115" s="16"/>
      <c r="GBY1115" s="19"/>
      <c r="GBZ1115" s="16"/>
      <c r="GCG1115" s="19"/>
      <c r="GCH1115" s="16"/>
      <c r="GCO1115" s="19"/>
      <c r="GCP1115" s="16"/>
      <c r="GCW1115" s="19"/>
      <c r="GCX1115" s="16"/>
      <c r="GDE1115" s="19"/>
      <c r="GDF1115" s="16"/>
      <c r="GDM1115" s="19"/>
      <c r="GDN1115" s="16"/>
      <c r="GDU1115" s="19"/>
      <c r="GDV1115" s="16"/>
      <c r="GEC1115" s="19"/>
      <c r="GED1115" s="16"/>
      <c r="GEK1115" s="19"/>
      <c r="GEL1115" s="16"/>
      <c r="GES1115" s="19"/>
      <c r="GET1115" s="16"/>
      <c r="GFA1115" s="19"/>
      <c r="GFB1115" s="16"/>
      <c r="GFI1115" s="19"/>
      <c r="GFJ1115" s="16"/>
      <c r="GFQ1115" s="19"/>
      <c r="GFR1115" s="16"/>
      <c r="GFY1115" s="19"/>
      <c r="GFZ1115" s="16"/>
      <c r="GGG1115" s="19"/>
      <c r="GGH1115" s="16"/>
      <c r="GGO1115" s="19"/>
      <c r="GGP1115" s="16"/>
      <c r="GGW1115" s="19"/>
      <c r="GGX1115" s="16"/>
      <c r="GHE1115" s="19"/>
      <c r="GHF1115" s="16"/>
      <c r="GHM1115" s="19"/>
      <c r="GHN1115" s="16"/>
      <c r="GHU1115" s="19"/>
      <c r="GHV1115" s="16"/>
      <c r="GIC1115" s="19"/>
      <c r="GID1115" s="16"/>
      <c r="GIK1115" s="19"/>
      <c r="GIL1115" s="16"/>
      <c r="GIS1115" s="19"/>
      <c r="GIT1115" s="16"/>
      <c r="GJA1115" s="19"/>
      <c r="GJB1115" s="16"/>
      <c r="GJI1115" s="19"/>
      <c r="GJJ1115" s="16"/>
      <c r="GJQ1115" s="19"/>
      <c r="GJR1115" s="16"/>
      <c r="GJY1115" s="19"/>
      <c r="GJZ1115" s="16"/>
      <c r="GKG1115" s="19"/>
      <c r="GKH1115" s="16"/>
      <c r="GKO1115" s="19"/>
      <c r="GKP1115" s="16"/>
      <c r="GKW1115" s="19"/>
      <c r="GKX1115" s="16"/>
      <c r="GLE1115" s="19"/>
      <c r="GLF1115" s="16"/>
      <c r="GLM1115" s="19"/>
      <c r="GLN1115" s="16"/>
      <c r="GLU1115" s="19"/>
      <c r="GLV1115" s="16"/>
      <c r="GMC1115" s="19"/>
      <c r="GMD1115" s="16"/>
      <c r="GMK1115" s="19"/>
      <c r="GML1115" s="16"/>
      <c r="GMS1115" s="19"/>
      <c r="GMT1115" s="16"/>
      <c r="GNA1115" s="19"/>
      <c r="GNB1115" s="16"/>
      <c r="GNI1115" s="19"/>
      <c r="GNJ1115" s="16"/>
      <c r="GNQ1115" s="19"/>
      <c r="GNR1115" s="16"/>
      <c r="GNY1115" s="19"/>
      <c r="GNZ1115" s="16"/>
      <c r="GOG1115" s="19"/>
      <c r="GOH1115" s="16"/>
      <c r="GOO1115" s="19"/>
      <c r="GOP1115" s="16"/>
      <c r="GOW1115" s="19"/>
      <c r="GOX1115" s="16"/>
      <c r="GPE1115" s="19"/>
      <c r="GPF1115" s="16"/>
      <c r="GPM1115" s="19"/>
      <c r="GPN1115" s="16"/>
      <c r="GPU1115" s="19"/>
      <c r="GPV1115" s="16"/>
      <c r="GQC1115" s="19"/>
      <c r="GQD1115" s="16"/>
      <c r="GQK1115" s="19"/>
      <c r="GQL1115" s="16"/>
      <c r="GQS1115" s="19"/>
      <c r="GQT1115" s="16"/>
      <c r="GRA1115" s="19"/>
      <c r="GRB1115" s="16"/>
      <c r="GRI1115" s="19"/>
      <c r="GRJ1115" s="16"/>
      <c r="GRQ1115" s="19"/>
      <c r="GRR1115" s="16"/>
      <c r="GRY1115" s="19"/>
      <c r="GRZ1115" s="16"/>
      <c r="GSG1115" s="19"/>
      <c r="GSH1115" s="16"/>
      <c r="GSO1115" s="19"/>
      <c r="GSP1115" s="16"/>
      <c r="GSW1115" s="19"/>
      <c r="GSX1115" s="16"/>
      <c r="GTE1115" s="19"/>
      <c r="GTF1115" s="16"/>
      <c r="GTM1115" s="19"/>
      <c r="GTN1115" s="16"/>
      <c r="GTU1115" s="19"/>
      <c r="GTV1115" s="16"/>
      <c r="GUC1115" s="19"/>
      <c r="GUD1115" s="16"/>
      <c r="GUK1115" s="19"/>
      <c r="GUL1115" s="16"/>
      <c r="GUS1115" s="19"/>
      <c r="GUT1115" s="16"/>
      <c r="GVA1115" s="19"/>
      <c r="GVB1115" s="16"/>
      <c r="GVI1115" s="19"/>
      <c r="GVJ1115" s="16"/>
      <c r="GVQ1115" s="19"/>
      <c r="GVR1115" s="16"/>
      <c r="GVY1115" s="19"/>
      <c r="GVZ1115" s="16"/>
      <c r="GWG1115" s="19"/>
      <c r="GWH1115" s="16"/>
      <c r="GWO1115" s="19"/>
      <c r="GWP1115" s="16"/>
      <c r="GWW1115" s="19"/>
      <c r="GWX1115" s="16"/>
      <c r="GXE1115" s="19"/>
      <c r="GXF1115" s="16"/>
      <c r="GXM1115" s="19"/>
      <c r="GXN1115" s="16"/>
      <c r="GXU1115" s="19"/>
      <c r="GXV1115" s="16"/>
      <c r="GYC1115" s="19"/>
      <c r="GYD1115" s="16"/>
      <c r="GYK1115" s="19"/>
      <c r="GYL1115" s="16"/>
      <c r="GYS1115" s="19"/>
      <c r="GYT1115" s="16"/>
      <c r="GZA1115" s="19"/>
      <c r="GZB1115" s="16"/>
      <c r="GZI1115" s="19"/>
      <c r="GZJ1115" s="16"/>
      <c r="GZQ1115" s="19"/>
      <c r="GZR1115" s="16"/>
      <c r="GZY1115" s="19"/>
      <c r="GZZ1115" s="16"/>
      <c r="HAG1115" s="19"/>
      <c r="HAH1115" s="16"/>
      <c r="HAO1115" s="19"/>
      <c r="HAP1115" s="16"/>
      <c r="HAW1115" s="19"/>
      <c r="HAX1115" s="16"/>
      <c r="HBE1115" s="19"/>
      <c r="HBF1115" s="16"/>
      <c r="HBM1115" s="19"/>
      <c r="HBN1115" s="16"/>
      <c r="HBU1115" s="19"/>
      <c r="HBV1115" s="16"/>
      <c r="HCC1115" s="19"/>
      <c r="HCD1115" s="16"/>
      <c r="HCK1115" s="19"/>
      <c r="HCL1115" s="16"/>
      <c r="HCS1115" s="19"/>
      <c r="HCT1115" s="16"/>
      <c r="HDA1115" s="19"/>
      <c r="HDB1115" s="16"/>
      <c r="HDI1115" s="19"/>
      <c r="HDJ1115" s="16"/>
      <c r="HDQ1115" s="19"/>
      <c r="HDR1115" s="16"/>
      <c r="HDY1115" s="19"/>
      <c r="HDZ1115" s="16"/>
      <c r="HEG1115" s="19"/>
      <c r="HEH1115" s="16"/>
      <c r="HEO1115" s="19"/>
      <c r="HEP1115" s="16"/>
      <c r="HEW1115" s="19"/>
      <c r="HEX1115" s="16"/>
      <c r="HFE1115" s="19"/>
      <c r="HFF1115" s="16"/>
      <c r="HFM1115" s="19"/>
      <c r="HFN1115" s="16"/>
      <c r="HFU1115" s="19"/>
      <c r="HFV1115" s="16"/>
      <c r="HGC1115" s="19"/>
      <c r="HGD1115" s="16"/>
      <c r="HGK1115" s="19"/>
      <c r="HGL1115" s="16"/>
      <c r="HGS1115" s="19"/>
      <c r="HGT1115" s="16"/>
      <c r="HHA1115" s="19"/>
      <c r="HHB1115" s="16"/>
      <c r="HHI1115" s="19"/>
      <c r="HHJ1115" s="16"/>
      <c r="HHQ1115" s="19"/>
      <c r="HHR1115" s="16"/>
      <c r="HHY1115" s="19"/>
      <c r="HHZ1115" s="16"/>
      <c r="HIG1115" s="19"/>
      <c r="HIH1115" s="16"/>
      <c r="HIO1115" s="19"/>
      <c r="HIP1115" s="16"/>
      <c r="HIW1115" s="19"/>
      <c r="HIX1115" s="16"/>
      <c r="HJE1115" s="19"/>
      <c r="HJF1115" s="16"/>
      <c r="HJM1115" s="19"/>
      <c r="HJN1115" s="16"/>
      <c r="HJU1115" s="19"/>
      <c r="HJV1115" s="16"/>
      <c r="HKC1115" s="19"/>
      <c r="HKD1115" s="16"/>
      <c r="HKK1115" s="19"/>
      <c r="HKL1115" s="16"/>
      <c r="HKS1115" s="19"/>
      <c r="HKT1115" s="16"/>
      <c r="HLA1115" s="19"/>
      <c r="HLB1115" s="16"/>
      <c r="HLI1115" s="19"/>
      <c r="HLJ1115" s="16"/>
      <c r="HLQ1115" s="19"/>
      <c r="HLR1115" s="16"/>
      <c r="HLY1115" s="19"/>
      <c r="HLZ1115" s="16"/>
      <c r="HMG1115" s="19"/>
      <c r="HMH1115" s="16"/>
      <c r="HMO1115" s="19"/>
      <c r="HMP1115" s="16"/>
      <c r="HMW1115" s="19"/>
      <c r="HMX1115" s="16"/>
      <c r="HNE1115" s="19"/>
      <c r="HNF1115" s="16"/>
      <c r="HNM1115" s="19"/>
      <c r="HNN1115" s="16"/>
      <c r="HNU1115" s="19"/>
      <c r="HNV1115" s="16"/>
      <c r="HOC1115" s="19"/>
      <c r="HOD1115" s="16"/>
      <c r="HOK1115" s="19"/>
      <c r="HOL1115" s="16"/>
      <c r="HOS1115" s="19"/>
      <c r="HOT1115" s="16"/>
      <c r="HPA1115" s="19"/>
      <c r="HPB1115" s="16"/>
      <c r="HPI1115" s="19"/>
      <c r="HPJ1115" s="16"/>
      <c r="HPQ1115" s="19"/>
      <c r="HPR1115" s="16"/>
      <c r="HPY1115" s="19"/>
      <c r="HPZ1115" s="16"/>
      <c r="HQG1115" s="19"/>
      <c r="HQH1115" s="16"/>
      <c r="HQO1115" s="19"/>
      <c r="HQP1115" s="16"/>
      <c r="HQW1115" s="19"/>
      <c r="HQX1115" s="16"/>
      <c r="HRE1115" s="19"/>
      <c r="HRF1115" s="16"/>
      <c r="HRM1115" s="19"/>
      <c r="HRN1115" s="16"/>
      <c r="HRU1115" s="19"/>
      <c r="HRV1115" s="16"/>
      <c r="HSC1115" s="19"/>
      <c r="HSD1115" s="16"/>
      <c r="HSK1115" s="19"/>
      <c r="HSL1115" s="16"/>
      <c r="HSS1115" s="19"/>
      <c r="HST1115" s="16"/>
      <c r="HTA1115" s="19"/>
      <c r="HTB1115" s="16"/>
      <c r="HTI1115" s="19"/>
      <c r="HTJ1115" s="16"/>
      <c r="HTQ1115" s="19"/>
      <c r="HTR1115" s="16"/>
      <c r="HTY1115" s="19"/>
      <c r="HTZ1115" s="16"/>
      <c r="HUG1115" s="19"/>
      <c r="HUH1115" s="16"/>
      <c r="HUO1115" s="19"/>
      <c r="HUP1115" s="16"/>
      <c r="HUW1115" s="19"/>
      <c r="HUX1115" s="16"/>
      <c r="HVE1115" s="19"/>
      <c r="HVF1115" s="16"/>
      <c r="HVM1115" s="19"/>
      <c r="HVN1115" s="16"/>
      <c r="HVU1115" s="19"/>
      <c r="HVV1115" s="16"/>
      <c r="HWC1115" s="19"/>
      <c r="HWD1115" s="16"/>
      <c r="HWK1115" s="19"/>
      <c r="HWL1115" s="16"/>
      <c r="HWS1115" s="19"/>
      <c r="HWT1115" s="16"/>
      <c r="HXA1115" s="19"/>
      <c r="HXB1115" s="16"/>
      <c r="HXI1115" s="19"/>
      <c r="HXJ1115" s="16"/>
      <c r="HXQ1115" s="19"/>
      <c r="HXR1115" s="16"/>
      <c r="HXY1115" s="19"/>
      <c r="HXZ1115" s="16"/>
      <c r="HYG1115" s="19"/>
      <c r="HYH1115" s="16"/>
      <c r="HYO1115" s="19"/>
      <c r="HYP1115" s="16"/>
      <c r="HYW1115" s="19"/>
      <c r="HYX1115" s="16"/>
      <c r="HZE1115" s="19"/>
      <c r="HZF1115" s="16"/>
      <c r="HZM1115" s="19"/>
      <c r="HZN1115" s="16"/>
      <c r="HZU1115" s="19"/>
      <c r="HZV1115" s="16"/>
      <c r="IAC1115" s="19"/>
      <c r="IAD1115" s="16"/>
      <c r="IAK1115" s="19"/>
      <c r="IAL1115" s="16"/>
      <c r="IAS1115" s="19"/>
      <c r="IAT1115" s="16"/>
      <c r="IBA1115" s="19"/>
      <c r="IBB1115" s="16"/>
      <c r="IBI1115" s="19"/>
      <c r="IBJ1115" s="16"/>
      <c r="IBQ1115" s="19"/>
      <c r="IBR1115" s="16"/>
      <c r="IBY1115" s="19"/>
      <c r="IBZ1115" s="16"/>
      <c r="ICG1115" s="19"/>
      <c r="ICH1115" s="16"/>
      <c r="ICO1115" s="19"/>
      <c r="ICP1115" s="16"/>
      <c r="ICW1115" s="19"/>
      <c r="ICX1115" s="16"/>
      <c r="IDE1115" s="19"/>
      <c r="IDF1115" s="16"/>
      <c r="IDM1115" s="19"/>
      <c r="IDN1115" s="16"/>
      <c r="IDU1115" s="19"/>
      <c r="IDV1115" s="16"/>
      <c r="IEC1115" s="19"/>
      <c r="IED1115" s="16"/>
      <c r="IEK1115" s="19"/>
      <c r="IEL1115" s="16"/>
      <c r="IES1115" s="19"/>
      <c r="IET1115" s="16"/>
      <c r="IFA1115" s="19"/>
      <c r="IFB1115" s="16"/>
      <c r="IFI1115" s="19"/>
      <c r="IFJ1115" s="16"/>
      <c r="IFQ1115" s="19"/>
      <c r="IFR1115" s="16"/>
      <c r="IFY1115" s="19"/>
      <c r="IFZ1115" s="16"/>
      <c r="IGG1115" s="19"/>
      <c r="IGH1115" s="16"/>
      <c r="IGO1115" s="19"/>
      <c r="IGP1115" s="16"/>
      <c r="IGW1115" s="19"/>
      <c r="IGX1115" s="16"/>
      <c r="IHE1115" s="19"/>
      <c r="IHF1115" s="16"/>
      <c r="IHM1115" s="19"/>
      <c r="IHN1115" s="16"/>
      <c r="IHU1115" s="19"/>
      <c r="IHV1115" s="16"/>
      <c r="IIC1115" s="19"/>
      <c r="IID1115" s="16"/>
      <c r="IIK1115" s="19"/>
      <c r="IIL1115" s="16"/>
      <c r="IIS1115" s="19"/>
      <c r="IIT1115" s="16"/>
      <c r="IJA1115" s="19"/>
      <c r="IJB1115" s="16"/>
      <c r="IJI1115" s="19"/>
      <c r="IJJ1115" s="16"/>
      <c r="IJQ1115" s="19"/>
      <c r="IJR1115" s="16"/>
      <c r="IJY1115" s="19"/>
      <c r="IJZ1115" s="16"/>
      <c r="IKG1115" s="19"/>
      <c r="IKH1115" s="16"/>
      <c r="IKO1115" s="19"/>
      <c r="IKP1115" s="16"/>
      <c r="IKW1115" s="19"/>
      <c r="IKX1115" s="16"/>
      <c r="ILE1115" s="19"/>
      <c r="ILF1115" s="16"/>
      <c r="ILM1115" s="19"/>
      <c r="ILN1115" s="16"/>
      <c r="ILU1115" s="19"/>
      <c r="ILV1115" s="16"/>
      <c r="IMC1115" s="19"/>
      <c r="IMD1115" s="16"/>
      <c r="IMK1115" s="19"/>
      <c r="IML1115" s="16"/>
      <c r="IMS1115" s="19"/>
      <c r="IMT1115" s="16"/>
      <c r="INA1115" s="19"/>
      <c r="INB1115" s="16"/>
      <c r="INI1115" s="19"/>
      <c r="INJ1115" s="16"/>
      <c r="INQ1115" s="19"/>
      <c r="INR1115" s="16"/>
      <c r="INY1115" s="19"/>
      <c r="INZ1115" s="16"/>
      <c r="IOG1115" s="19"/>
      <c r="IOH1115" s="16"/>
      <c r="IOO1115" s="19"/>
      <c r="IOP1115" s="16"/>
      <c r="IOW1115" s="19"/>
      <c r="IOX1115" s="16"/>
      <c r="IPE1115" s="19"/>
      <c r="IPF1115" s="16"/>
      <c r="IPM1115" s="19"/>
      <c r="IPN1115" s="16"/>
      <c r="IPU1115" s="19"/>
      <c r="IPV1115" s="16"/>
      <c r="IQC1115" s="19"/>
      <c r="IQD1115" s="16"/>
      <c r="IQK1115" s="19"/>
      <c r="IQL1115" s="16"/>
      <c r="IQS1115" s="19"/>
      <c r="IQT1115" s="16"/>
      <c r="IRA1115" s="19"/>
      <c r="IRB1115" s="16"/>
      <c r="IRI1115" s="19"/>
      <c r="IRJ1115" s="16"/>
      <c r="IRQ1115" s="19"/>
      <c r="IRR1115" s="16"/>
      <c r="IRY1115" s="19"/>
      <c r="IRZ1115" s="16"/>
      <c r="ISG1115" s="19"/>
      <c r="ISH1115" s="16"/>
      <c r="ISO1115" s="19"/>
      <c r="ISP1115" s="16"/>
      <c r="ISW1115" s="19"/>
      <c r="ISX1115" s="16"/>
      <c r="ITE1115" s="19"/>
      <c r="ITF1115" s="16"/>
      <c r="ITM1115" s="19"/>
      <c r="ITN1115" s="16"/>
      <c r="ITU1115" s="19"/>
      <c r="ITV1115" s="16"/>
      <c r="IUC1115" s="19"/>
      <c r="IUD1115" s="16"/>
      <c r="IUK1115" s="19"/>
      <c r="IUL1115" s="16"/>
      <c r="IUS1115" s="19"/>
      <c r="IUT1115" s="16"/>
      <c r="IVA1115" s="19"/>
      <c r="IVB1115" s="16"/>
      <c r="IVI1115" s="19"/>
      <c r="IVJ1115" s="16"/>
      <c r="IVQ1115" s="19"/>
      <c r="IVR1115" s="16"/>
      <c r="IVY1115" s="19"/>
      <c r="IVZ1115" s="16"/>
      <c r="IWG1115" s="19"/>
      <c r="IWH1115" s="16"/>
      <c r="IWO1115" s="19"/>
      <c r="IWP1115" s="16"/>
      <c r="IWW1115" s="19"/>
      <c r="IWX1115" s="16"/>
      <c r="IXE1115" s="19"/>
      <c r="IXF1115" s="16"/>
      <c r="IXM1115" s="19"/>
      <c r="IXN1115" s="16"/>
      <c r="IXU1115" s="19"/>
      <c r="IXV1115" s="16"/>
      <c r="IYC1115" s="19"/>
      <c r="IYD1115" s="16"/>
      <c r="IYK1115" s="19"/>
      <c r="IYL1115" s="16"/>
      <c r="IYS1115" s="19"/>
      <c r="IYT1115" s="16"/>
      <c r="IZA1115" s="19"/>
      <c r="IZB1115" s="16"/>
      <c r="IZI1115" s="19"/>
      <c r="IZJ1115" s="16"/>
      <c r="IZQ1115" s="19"/>
      <c r="IZR1115" s="16"/>
      <c r="IZY1115" s="19"/>
      <c r="IZZ1115" s="16"/>
      <c r="JAG1115" s="19"/>
      <c r="JAH1115" s="16"/>
      <c r="JAO1115" s="19"/>
      <c r="JAP1115" s="16"/>
      <c r="JAW1115" s="19"/>
      <c r="JAX1115" s="16"/>
      <c r="JBE1115" s="19"/>
      <c r="JBF1115" s="16"/>
      <c r="JBM1115" s="19"/>
      <c r="JBN1115" s="16"/>
      <c r="JBU1115" s="19"/>
      <c r="JBV1115" s="16"/>
      <c r="JCC1115" s="19"/>
      <c r="JCD1115" s="16"/>
      <c r="JCK1115" s="19"/>
      <c r="JCL1115" s="16"/>
      <c r="JCS1115" s="19"/>
      <c r="JCT1115" s="16"/>
      <c r="JDA1115" s="19"/>
      <c r="JDB1115" s="16"/>
      <c r="JDI1115" s="19"/>
      <c r="JDJ1115" s="16"/>
      <c r="JDQ1115" s="19"/>
      <c r="JDR1115" s="16"/>
      <c r="JDY1115" s="19"/>
      <c r="JDZ1115" s="16"/>
      <c r="JEG1115" s="19"/>
      <c r="JEH1115" s="16"/>
      <c r="JEO1115" s="19"/>
      <c r="JEP1115" s="16"/>
      <c r="JEW1115" s="19"/>
      <c r="JEX1115" s="16"/>
      <c r="JFE1115" s="19"/>
      <c r="JFF1115" s="16"/>
      <c r="JFM1115" s="19"/>
      <c r="JFN1115" s="16"/>
      <c r="JFU1115" s="19"/>
      <c r="JFV1115" s="16"/>
      <c r="JGC1115" s="19"/>
      <c r="JGD1115" s="16"/>
      <c r="JGK1115" s="19"/>
      <c r="JGL1115" s="16"/>
      <c r="JGS1115" s="19"/>
      <c r="JGT1115" s="16"/>
      <c r="JHA1115" s="19"/>
      <c r="JHB1115" s="16"/>
      <c r="JHI1115" s="19"/>
      <c r="JHJ1115" s="16"/>
      <c r="JHQ1115" s="19"/>
      <c r="JHR1115" s="16"/>
      <c r="JHY1115" s="19"/>
      <c r="JHZ1115" s="16"/>
      <c r="JIG1115" s="19"/>
      <c r="JIH1115" s="16"/>
      <c r="JIO1115" s="19"/>
      <c r="JIP1115" s="16"/>
      <c r="JIW1115" s="19"/>
      <c r="JIX1115" s="16"/>
      <c r="JJE1115" s="19"/>
      <c r="JJF1115" s="16"/>
      <c r="JJM1115" s="19"/>
      <c r="JJN1115" s="16"/>
      <c r="JJU1115" s="19"/>
      <c r="JJV1115" s="16"/>
      <c r="JKC1115" s="19"/>
      <c r="JKD1115" s="16"/>
      <c r="JKK1115" s="19"/>
      <c r="JKL1115" s="16"/>
      <c r="JKS1115" s="19"/>
      <c r="JKT1115" s="16"/>
      <c r="JLA1115" s="19"/>
      <c r="JLB1115" s="16"/>
      <c r="JLI1115" s="19"/>
      <c r="JLJ1115" s="16"/>
      <c r="JLQ1115" s="19"/>
      <c r="JLR1115" s="16"/>
      <c r="JLY1115" s="19"/>
      <c r="JLZ1115" s="16"/>
      <c r="JMG1115" s="19"/>
      <c r="JMH1115" s="16"/>
      <c r="JMO1115" s="19"/>
      <c r="JMP1115" s="16"/>
      <c r="JMW1115" s="19"/>
      <c r="JMX1115" s="16"/>
      <c r="JNE1115" s="19"/>
      <c r="JNF1115" s="16"/>
      <c r="JNM1115" s="19"/>
      <c r="JNN1115" s="16"/>
      <c r="JNU1115" s="19"/>
      <c r="JNV1115" s="16"/>
      <c r="JOC1115" s="19"/>
      <c r="JOD1115" s="16"/>
      <c r="JOK1115" s="19"/>
      <c r="JOL1115" s="16"/>
      <c r="JOS1115" s="19"/>
      <c r="JOT1115" s="16"/>
      <c r="JPA1115" s="19"/>
      <c r="JPB1115" s="16"/>
      <c r="JPI1115" s="19"/>
      <c r="JPJ1115" s="16"/>
      <c r="JPQ1115" s="19"/>
      <c r="JPR1115" s="16"/>
      <c r="JPY1115" s="19"/>
      <c r="JPZ1115" s="16"/>
      <c r="JQG1115" s="19"/>
      <c r="JQH1115" s="16"/>
      <c r="JQO1115" s="19"/>
      <c r="JQP1115" s="16"/>
      <c r="JQW1115" s="19"/>
      <c r="JQX1115" s="16"/>
      <c r="JRE1115" s="19"/>
      <c r="JRF1115" s="16"/>
      <c r="JRM1115" s="19"/>
      <c r="JRN1115" s="16"/>
      <c r="JRU1115" s="19"/>
      <c r="JRV1115" s="16"/>
      <c r="JSC1115" s="19"/>
      <c r="JSD1115" s="16"/>
      <c r="JSK1115" s="19"/>
      <c r="JSL1115" s="16"/>
      <c r="JSS1115" s="19"/>
      <c r="JST1115" s="16"/>
      <c r="JTA1115" s="19"/>
      <c r="JTB1115" s="16"/>
      <c r="JTI1115" s="19"/>
      <c r="JTJ1115" s="16"/>
      <c r="JTQ1115" s="19"/>
      <c r="JTR1115" s="16"/>
      <c r="JTY1115" s="19"/>
      <c r="JTZ1115" s="16"/>
      <c r="JUG1115" s="19"/>
      <c r="JUH1115" s="16"/>
      <c r="JUO1115" s="19"/>
      <c r="JUP1115" s="16"/>
      <c r="JUW1115" s="19"/>
      <c r="JUX1115" s="16"/>
      <c r="JVE1115" s="19"/>
      <c r="JVF1115" s="16"/>
      <c r="JVM1115" s="19"/>
      <c r="JVN1115" s="16"/>
      <c r="JVU1115" s="19"/>
      <c r="JVV1115" s="16"/>
      <c r="JWC1115" s="19"/>
      <c r="JWD1115" s="16"/>
      <c r="JWK1115" s="19"/>
      <c r="JWL1115" s="16"/>
      <c r="JWS1115" s="19"/>
      <c r="JWT1115" s="16"/>
      <c r="JXA1115" s="19"/>
      <c r="JXB1115" s="16"/>
      <c r="JXI1115" s="19"/>
      <c r="JXJ1115" s="16"/>
      <c r="JXQ1115" s="19"/>
      <c r="JXR1115" s="16"/>
      <c r="JXY1115" s="19"/>
      <c r="JXZ1115" s="16"/>
      <c r="JYG1115" s="19"/>
      <c r="JYH1115" s="16"/>
      <c r="JYO1115" s="19"/>
      <c r="JYP1115" s="16"/>
      <c r="JYW1115" s="19"/>
      <c r="JYX1115" s="16"/>
      <c r="JZE1115" s="19"/>
      <c r="JZF1115" s="16"/>
      <c r="JZM1115" s="19"/>
      <c r="JZN1115" s="16"/>
      <c r="JZU1115" s="19"/>
      <c r="JZV1115" s="16"/>
      <c r="KAC1115" s="19"/>
      <c r="KAD1115" s="16"/>
      <c r="KAK1115" s="19"/>
      <c r="KAL1115" s="16"/>
      <c r="KAS1115" s="19"/>
      <c r="KAT1115" s="16"/>
      <c r="KBA1115" s="19"/>
      <c r="KBB1115" s="16"/>
      <c r="KBI1115" s="19"/>
      <c r="KBJ1115" s="16"/>
      <c r="KBQ1115" s="19"/>
      <c r="KBR1115" s="16"/>
      <c r="KBY1115" s="19"/>
      <c r="KBZ1115" s="16"/>
      <c r="KCG1115" s="19"/>
      <c r="KCH1115" s="16"/>
      <c r="KCO1115" s="19"/>
      <c r="KCP1115" s="16"/>
      <c r="KCW1115" s="19"/>
      <c r="KCX1115" s="16"/>
      <c r="KDE1115" s="19"/>
      <c r="KDF1115" s="16"/>
      <c r="KDM1115" s="19"/>
      <c r="KDN1115" s="16"/>
      <c r="KDU1115" s="19"/>
      <c r="KDV1115" s="16"/>
      <c r="KEC1115" s="19"/>
      <c r="KED1115" s="16"/>
      <c r="KEK1115" s="19"/>
      <c r="KEL1115" s="16"/>
      <c r="KES1115" s="19"/>
      <c r="KET1115" s="16"/>
      <c r="KFA1115" s="19"/>
      <c r="KFB1115" s="16"/>
      <c r="KFI1115" s="19"/>
      <c r="KFJ1115" s="16"/>
      <c r="KFQ1115" s="19"/>
      <c r="KFR1115" s="16"/>
      <c r="KFY1115" s="19"/>
      <c r="KFZ1115" s="16"/>
      <c r="KGG1115" s="19"/>
      <c r="KGH1115" s="16"/>
      <c r="KGO1115" s="19"/>
      <c r="KGP1115" s="16"/>
      <c r="KGW1115" s="19"/>
      <c r="KGX1115" s="16"/>
      <c r="KHE1115" s="19"/>
      <c r="KHF1115" s="16"/>
      <c r="KHM1115" s="19"/>
      <c r="KHN1115" s="16"/>
      <c r="KHU1115" s="19"/>
      <c r="KHV1115" s="16"/>
      <c r="KIC1115" s="19"/>
      <c r="KID1115" s="16"/>
      <c r="KIK1115" s="19"/>
      <c r="KIL1115" s="16"/>
      <c r="KIS1115" s="19"/>
      <c r="KIT1115" s="16"/>
      <c r="KJA1115" s="19"/>
      <c r="KJB1115" s="16"/>
      <c r="KJI1115" s="19"/>
      <c r="KJJ1115" s="16"/>
      <c r="KJQ1115" s="19"/>
      <c r="KJR1115" s="16"/>
      <c r="KJY1115" s="19"/>
      <c r="KJZ1115" s="16"/>
      <c r="KKG1115" s="19"/>
      <c r="KKH1115" s="16"/>
      <c r="KKO1115" s="19"/>
      <c r="KKP1115" s="16"/>
      <c r="KKW1115" s="19"/>
      <c r="KKX1115" s="16"/>
      <c r="KLE1115" s="19"/>
      <c r="KLF1115" s="16"/>
      <c r="KLM1115" s="19"/>
      <c r="KLN1115" s="16"/>
      <c r="KLU1115" s="19"/>
      <c r="KLV1115" s="16"/>
      <c r="KMC1115" s="19"/>
      <c r="KMD1115" s="16"/>
      <c r="KMK1115" s="19"/>
      <c r="KML1115" s="16"/>
      <c r="KMS1115" s="19"/>
      <c r="KMT1115" s="16"/>
      <c r="KNA1115" s="19"/>
      <c r="KNB1115" s="16"/>
      <c r="KNI1115" s="19"/>
      <c r="KNJ1115" s="16"/>
      <c r="KNQ1115" s="19"/>
      <c r="KNR1115" s="16"/>
      <c r="KNY1115" s="19"/>
      <c r="KNZ1115" s="16"/>
      <c r="KOG1115" s="19"/>
      <c r="KOH1115" s="16"/>
      <c r="KOO1115" s="19"/>
      <c r="KOP1115" s="16"/>
      <c r="KOW1115" s="19"/>
      <c r="KOX1115" s="16"/>
      <c r="KPE1115" s="19"/>
      <c r="KPF1115" s="16"/>
      <c r="KPM1115" s="19"/>
      <c r="KPN1115" s="16"/>
      <c r="KPU1115" s="19"/>
      <c r="KPV1115" s="16"/>
      <c r="KQC1115" s="19"/>
      <c r="KQD1115" s="16"/>
      <c r="KQK1115" s="19"/>
      <c r="KQL1115" s="16"/>
      <c r="KQS1115" s="19"/>
      <c r="KQT1115" s="16"/>
      <c r="KRA1115" s="19"/>
      <c r="KRB1115" s="16"/>
      <c r="KRI1115" s="19"/>
      <c r="KRJ1115" s="16"/>
      <c r="KRQ1115" s="19"/>
      <c r="KRR1115" s="16"/>
      <c r="KRY1115" s="19"/>
      <c r="KRZ1115" s="16"/>
      <c r="KSG1115" s="19"/>
      <c r="KSH1115" s="16"/>
      <c r="KSO1115" s="19"/>
      <c r="KSP1115" s="16"/>
      <c r="KSW1115" s="19"/>
      <c r="KSX1115" s="16"/>
      <c r="KTE1115" s="19"/>
      <c r="KTF1115" s="16"/>
      <c r="KTM1115" s="19"/>
      <c r="KTN1115" s="16"/>
      <c r="KTU1115" s="19"/>
      <c r="KTV1115" s="16"/>
      <c r="KUC1115" s="19"/>
      <c r="KUD1115" s="16"/>
      <c r="KUK1115" s="19"/>
      <c r="KUL1115" s="16"/>
      <c r="KUS1115" s="19"/>
      <c r="KUT1115" s="16"/>
      <c r="KVA1115" s="19"/>
      <c r="KVB1115" s="16"/>
      <c r="KVI1115" s="19"/>
      <c r="KVJ1115" s="16"/>
      <c r="KVQ1115" s="19"/>
      <c r="KVR1115" s="16"/>
      <c r="KVY1115" s="19"/>
      <c r="KVZ1115" s="16"/>
      <c r="KWG1115" s="19"/>
      <c r="KWH1115" s="16"/>
      <c r="KWO1115" s="19"/>
      <c r="KWP1115" s="16"/>
      <c r="KWW1115" s="19"/>
      <c r="KWX1115" s="16"/>
      <c r="KXE1115" s="19"/>
      <c r="KXF1115" s="16"/>
      <c r="KXM1115" s="19"/>
      <c r="KXN1115" s="16"/>
      <c r="KXU1115" s="19"/>
      <c r="KXV1115" s="16"/>
      <c r="KYC1115" s="19"/>
      <c r="KYD1115" s="16"/>
      <c r="KYK1115" s="19"/>
      <c r="KYL1115" s="16"/>
      <c r="KYS1115" s="19"/>
      <c r="KYT1115" s="16"/>
      <c r="KZA1115" s="19"/>
      <c r="KZB1115" s="16"/>
      <c r="KZI1115" s="19"/>
      <c r="KZJ1115" s="16"/>
      <c r="KZQ1115" s="19"/>
      <c r="KZR1115" s="16"/>
      <c r="KZY1115" s="19"/>
      <c r="KZZ1115" s="16"/>
      <c r="LAG1115" s="19"/>
      <c r="LAH1115" s="16"/>
      <c r="LAO1115" s="19"/>
      <c r="LAP1115" s="16"/>
      <c r="LAW1115" s="19"/>
      <c r="LAX1115" s="16"/>
      <c r="LBE1115" s="19"/>
      <c r="LBF1115" s="16"/>
      <c r="LBM1115" s="19"/>
      <c r="LBN1115" s="16"/>
      <c r="LBU1115" s="19"/>
      <c r="LBV1115" s="16"/>
      <c r="LCC1115" s="19"/>
      <c r="LCD1115" s="16"/>
      <c r="LCK1115" s="19"/>
      <c r="LCL1115" s="16"/>
      <c r="LCS1115" s="19"/>
      <c r="LCT1115" s="16"/>
      <c r="LDA1115" s="19"/>
      <c r="LDB1115" s="16"/>
      <c r="LDI1115" s="19"/>
      <c r="LDJ1115" s="16"/>
      <c r="LDQ1115" s="19"/>
      <c r="LDR1115" s="16"/>
      <c r="LDY1115" s="19"/>
      <c r="LDZ1115" s="16"/>
      <c r="LEG1115" s="19"/>
      <c r="LEH1115" s="16"/>
      <c r="LEO1115" s="19"/>
      <c r="LEP1115" s="16"/>
      <c r="LEW1115" s="19"/>
      <c r="LEX1115" s="16"/>
      <c r="LFE1115" s="19"/>
      <c r="LFF1115" s="16"/>
      <c r="LFM1115" s="19"/>
      <c r="LFN1115" s="16"/>
      <c r="LFU1115" s="19"/>
      <c r="LFV1115" s="16"/>
      <c r="LGC1115" s="19"/>
      <c r="LGD1115" s="16"/>
      <c r="LGK1115" s="19"/>
      <c r="LGL1115" s="16"/>
      <c r="LGS1115" s="19"/>
      <c r="LGT1115" s="16"/>
      <c r="LHA1115" s="19"/>
      <c r="LHB1115" s="16"/>
      <c r="LHI1115" s="19"/>
      <c r="LHJ1115" s="16"/>
      <c r="LHQ1115" s="19"/>
      <c r="LHR1115" s="16"/>
      <c r="LHY1115" s="19"/>
      <c r="LHZ1115" s="16"/>
      <c r="LIG1115" s="19"/>
      <c r="LIH1115" s="16"/>
      <c r="LIO1115" s="19"/>
      <c r="LIP1115" s="16"/>
      <c r="LIW1115" s="19"/>
      <c r="LIX1115" s="16"/>
      <c r="LJE1115" s="19"/>
      <c r="LJF1115" s="16"/>
      <c r="LJM1115" s="19"/>
      <c r="LJN1115" s="16"/>
      <c r="LJU1115" s="19"/>
      <c r="LJV1115" s="16"/>
      <c r="LKC1115" s="19"/>
      <c r="LKD1115" s="16"/>
      <c r="LKK1115" s="19"/>
      <c r="LKL1115" s="16"/>
      <c r="LKS1115" s="19"/>
      <c r="LKT1115" s="16"/>
      <c r="LLA1115" s="19"/>
      <c r="LLB1115" s="16"/>
      <c r="LLI1115" s="19"/>
      <c r="LLJ1115" s="16"/>
      <c r="LLQ1115" s="19"/>
      <c r="LLR1115" s="16"/>
      <c r="LLY1115" s="19"/>
      <c r="LLZ1115" s="16"/>
      <c r="LMG1115" s="19"/>
      <c r="LMH1115" s="16"/>
      <c r="LMO1115" s="19"/>
      <c r="LMP1115" s="16"/>
      <c r="LMW1115" s="19"/>
      <c r="LMX1115" s="16"/>
      <c r="LNE1115" s="19"/>
      <c r="LNF1115" s="16"/>
      <c r="LNM1115" s="19"/>
      <c r="LNN1115" s="16"/>
      <c r="LNU1115" s="19"/>
      <c r="LNV1115" s="16"/>
      <c r="LOC1115" s="19"/>
      <c r="LOD1115" s="16"/>
      <c r="LOK1115" s="19"/>
      <c r="LOL1115" s="16"/>
      <c r="LOS1115" s="19"/>
      <c r="LOT1115" s="16"/>
      <c r="LPA1115" s="19"/>
      <c r="LPB1115" s="16"/>
      <c r="LPI1115" s="19"/>
      <c r="LPJ1115" s="16"/>
      <c r="LPQ1115" s="19"/>
      <c r="LPR1115" s="16"/>
      <c r="LPY1115" s="19"/>
      <c r="LPZ1115" s="16"/>
      <c r="LQG1115" s="19"/>
      <c r="LQH1115" s="16"/>
      <c r="LQO1115" s="19"/>
      <c r="LQP1115" s="16"/>
      <c r="LQW1115" s="19"/>
      <c r="LQX1115" s="16"/>
      <c r="LRE1115" s="19"/>
      <c r="LRF1115" s="16"/>
      <c r="LRM1115" s="19"/>
      <c r="LRN1115" s="16"/>
      <c r="LRU1115" s="19"/>
      <c r="LRV1115" s="16"/>
      <c r="LSC1115" s="19"/>
      <c r="LSD1115" s="16"/>
      <c r="LSK1115" s="19"/>
      <c r="LSL1115" s="16"/>
      <c r="LSS1115" s="19"/>
      <c r="LST1115" s="16"/>
      <c r="LTA1115" s="19"/>
      <c r="LTB1115" s="16"/>
      <c r="LTI1115" s="19"/>
      <c r="LTJ1115" s="16"/>
      <c r="LTQ1115" s="19"/>
      <c r="LTR1115" s="16"/>
      <c r="LTY1115" s="19"/>
      <c r="LTZ1115" s="16"/>
      <c r="LUG1115" s="19"/>
      <c r="LUH1115" s="16"/>
      <c r="LUO1115" s="19"/>
      <c r="LUP1115" s="16"/>
      <c r="LUW1115" s="19"/>
      <c r="LUX1115" s="16"/>
      <c r="LVE1115" s="19"/>
      <c r="LVF1115" s="16"/>
      <c r="LVM1115" s="19"/>
      <c r="LVN1115" s="16"/>
      <c r="LVU1115" s="19"/>
      <c r="LVV1115" s="16"/>
      <c r="LWC1115" s="19"/>
      <c r="LWD1115" s="16"/>
      <c r="LWK1115" s="19"/>
      <c r="LWL1115" s="16"/>
      <c r="LWS1115" s="19"/>
      <c r="LWT1115" s="16"/>
      <c r="LXA1115" s="19"/>
      <c r="LXB1115" s="16"/>
      <c r="LXI1115" s="19"/>
      <c r="LXJ1115" s="16"/>
      <c r="LXQ1115" s="19"/>
      <c r="LXR1115" s="16"/>
      <c r="LXY1115" s="19"/>
      <c r="LXZ1115" s="16"/>
      <c r="LYG1115" s="19"/>
      <c r="LYH1115" s="16"/>
      <c r="LYO1115" s="19"/>
      <c r="LYP1115" s="16"/>
      <c r="LYW1115" s="19"/>
      <c r="LYX1115" s="16"/>
      <c r="LZE1115" s="19"/>
      <c r="LZF1115" s="16"/>
      <c r="LZM1115" s="19"/>
      <c r="LZN1115" s="16"/>
      <c r="LZU1115" s="19"/>
      <c r="LZV1115" s="16"/>
      <c r="MAC1115" s="19"/>
      <c r="MAD1115" s="16"/>
      <c r="MAK1115" s="19"/>
      <c r="MAL1115" s="16"/>
      <c r="MAS1115" s="19"/>
      <c r="MAT1115" s="16"/>
      <c r="MBA1115" s="19"/>
      <c r="MBB1115" s="16"/>
      <c r="MBI1115" s="19"/>
      <c r="MBJ1115" s="16"/>
      <c r="MBQ1115" s="19"/>
      <c r="MBR1115" s="16"/>
      <c r="MBY1115" s="19"/>
      <c r="MBZ1115" s="16"/>
      <c r="MCG1115" s="19"/>
      <c r="MCH1115" s="16"/>
      <c r="MCO1115" s="19"/>
      <c r="MCP1115" s="16"/>
      <c r="MCW1115" s="19"/>
      <c r="MCX1115" s="16"/>
      <c r="MDE1115" s="19"/>
      <c r="MDF1115" s="16"/>
      <c r="MDM1115" s="19"/>
      <c r="MDN1115" s="16"/>
      <c r="MDU1115" s="19"/>
      <c r="MDV1115" s="16"/>
      <c r="MEC1115" s="19"/>
      <c r="MED1115" s="16"/>
      <c r="MEK1115" s="19"/>
      <c r="MEL1115" s="16"/>
      <c r="MES1115" s="19"/>
      <c r="MET1115" s="16"/>
      <c r="MFA1115" s="19"/>
      <c r="MFB1115" s="16"/>
      <c r="MFI1115" s="19"/>
      <c r="MFJ1115" s="16"/>
      <c r="MFQ1115" s="19"/>
      <c r="MFR1115" s="16"/>
      <c r="MFY1115" s="19"/>
      <c r="MFZ1115" s="16"/>
      <c r="MGG1115" s="19"/>
      <c r="MGH1115" s="16"/>
      <c r="MGO1115" s="19"/>
      <c r="MGP1115" s="16"/>
      <c r="MGW1115" s="19"/>
      <c r="MGX1115" s="16"/>
      <c r="MHE1115" s="19"/>
      <c r="MHF1115" s="16"/>
      <c r="MHM1115" s="19"/>
      <c r="MHN1115" s="16"/>
      <c r="MHU1115" s="19"/>
      <c r="MHV1115" s="16"/>
      <c r="MIC1115" s="19"/>
      <c r="MID1115" s="16"/>
      <c r="MIK1115" s="19"/>
      <c r="MIL1115" s="16"/>
      <c r="MIS1115" s="19"/>
      <c r="MIT1115" s="16"/>
      <c r="MJA1115" s="19"/>
      <c r="MJB1115" s="16"/>
      <c r="MJI1115" s="19"/>
      <c r="MJJ1115" s="16"/>
      <c r="MJQ1115" s="19"/>
      <c r="MJR1115" s="16"/>
      <c r="MJY1115" s="19"/>
      <c r="MJZ1115" s="16"/>
      <c r="MKG1115" s="19"/>
      <c r="MKH1115" s="16"/>
      <c r="MKO1115" s="19"/>
      <c r="MKP1115" s="16"/>
      <c r="MKW1115" s="19"/>
      <c r="MKX1115" s="16"/>
      <c r="MLE1115" s="19"/>
      <c r="MLF1115" s="16"/>
      <c r="MLM1115" s="19"/>
      <c r="MLN1115" s="16"/>
      <c r="MLU1115" s="19"/>
      <c r="MLV1115" s="16"/>
      <c r="MMC1115" s="19"/>
      <c r="MMD1115" s="16"/>
      <c r="MMK1115" s="19"/>
      <c r="MML1115" s="16"/>
      <c r="MMS1115" s="19"/>
      <c r="MMT1115" s="16"/>
      <c r="MNA1115" s="19"/>
      <c r="MNB1115" s="16"/>
      <c r="MNI1115" s="19"/>
      <c r="MNJ1115" s="16"/>
      <c r="MNQ1115" s="19"/>
      <c r="MNR1115" s="16"/>
      <c r="MNY1115" s="19"/>
      <c r="MNZ1115" s="16"/>
      <c r="MOG1115" s="19"/>
      <c r="MOH1115" s="16"/>
      <c r="MOO1115" s="19"/>
      <c r="MOP1115" s="16"/>
      <c r="MOW1115" s="19"/>
      <c r="MOX1115" s="16"/>
      <c r="MPE1115" s="19"/>
      <c r="MPF1115" s="16"/>
      <c r="MPM1115" s="19"/>
      <c r="MPN1115" s="16"/>
      <c r="MPU1115" s="19"/>
      <c r="MPV1115" s="16"/>
      <c r="MQC1115" s="19"/>
      <c r="MQD1115" s="16"/>
      <c r="MQK1115" s="19"/>
      <c r="MQL1115" s="16"/>
      <c r="MQS1115" s="19"/>
      <c r="MQT1115" s="16"/>
      <c r="MRA1115" s="19"/>
      <c r="MRB1115" s="16"/>
      <c r="MRI1115" s="19"/>
      <c r="MRJ1115" s="16"/>
      <c r="MRQ1115" s="19"/>
      <c r="MRR1115" s="16"/>
      <c r="MRY1115" s="19"/>
      <c r="MRZ1115" s="16"/>
      <c r="MSG1115" s="19"/>
      <c r="MSH1115" s="16"/>
      <c r="MSO1115" s="19"/>
      <c r="MSP1115" s="16"/>
      <c r="MSW1115" s="19"/>
      <c r="MSX1115" s="16"/>
      <c r="MTE1115" s="19"/>
      <c r="MTF1115" s="16"/>
      <c r="MTM1115" s="19"/>
      <c r="MTN1115" s="16"/>
      <c r="MTU1115" s="19"/>
      <c r="MTV1115" s="16"/>
      <c r="MUC1115" s="19"/>
      <c r="MUD1115" s="16"/>
      <c r="MUK1115" s="19"/>
      <c r="MUL1115" s="16"/>
      <c r="MUS1115" s="19"/>
      <c r="MUT1115" s="16"/>
      <c r="MVA1115" s="19"/>
      <c r="MVB1115" s="16"/>
      <c r="MVI1115" s="19"/>
      <c r="MVJ1115" s="16"/>
      <c r="MVQ1115" s="19"/>
      <c r="MVR1115" s="16"/>
      <c r="MVY1115" s="19"/>
      <c r="MVZ1115" s="16"/>
      <c r="MWG1115" s="19"/>
      <c r="MWH1115" s="16"/>
      <c r="MWO1115" s="19"/>
      <c r="MWP1115" s="16"/>
      <c r="MWW1115" s="19"/>
      <c r="MWX1115" s="16"/>
      <c r="MXE1115" s="19"/>
      <c r="MXF1115" s="16"/>
      <c r="MXM1115" s="19"/>
      <c r="MXN1115" s="16"/>
      <c r="MXU1115" s="19"/>
      <c r="MXV1115" s="16"/>
      <c r="MYC1115" s="19"/>
      <c r="MYD1115" s="16"/>
      <c r="MYK1115" s="19"/>
      <c r="MYL1115" s="16"/>
      <c r="MYS1115" s="19"/>
      <c r="MYT1115" s="16"/>
      <c r="MZA1115" s="19"/>
      <c r="MZB1115" s="16"/>
      <c r="MZI1115" s="19"/>
      <c r="MZJ1115" s="16"/>
      <c r="MZQ1115" s="19"/>
      <c r="MZR1115" s="16"/>
      <c r="MZY1115" s="19"/>
      <c r="MZZ1115" s="16"/>
      <c r="NAG1115" s="19"/>
      <c r="NAH1115" s="16"/>
      <c r="NAO1115" s="19"/>
      <c r="NAP1115" s="16"/>
      <c r="NAW1115" s="19"/>
      <c r="NAX1115" s="16"/>
      <c r="NBE1115" s="19"/>
      <c r="NBF1115" s="16"/>
      <c r="NBM1115" s="19"/>
      <c r="NBN1115" s="16"/>
      <c r="NBU1115" s="19"/>
      <c r="NBV1115" s="16"/>
      <c r="NCC1115" s="19"/>
      <c r="NCD1115" s="16"/>
      <c r="NCK1115" s="19"/>
      <c r="NCL1115" s="16"/>
      <c r="NCS1115" s="19"/>
      <c r="NCT1115" s="16"/>
      <c r="NDA1115" s="19"/>
      <c r="NDB1115" s="16"/>
      <c r="NDI1115" s="19"/>
      <c r="NDJ1115" s="16"/>
      <c r="NDQ1115" s="19"/>
      <c r="NDR1115" s="16"/>
      <c r="NDY1115" s="19"/>
      <c r="NDZ1115" s="16"/>
      <c r="NEG1115" s="19"/>
      <c r="NEH1115" s="16"/>
      <c r="NEO1115" s="19"/>
      <c r="NEP1115" s="16"/>
      <c r="NEW1115" s="19"/>
      <c r="NEX1115" s="16"/>
      <c r="NFE1115" s="19"/>
      <c r="NFF1115" s="16"/>
      <c r="NFM1115" s="19"/>
      <c r="NFN1115" s="16"/>
      <c r="NFU1115" s="19"/>
      <c r="NFV1115" s="16"/>
      <c r="NGC1115" s="19"/>
      <c r="NGD1115" s="16"/>
      <c r="NGK1115" s="19"/>
      <c r="NGL1115" s="16"/>
      <c r="NGS1115" s="19"/>
      <c r="NGT1115" s="16"/>
      <c r="NHA1115" s="19"/>
      <c r="NHB1115" s="16"/>
      <c r="NHI1115" s="19"/>
      <c r="NHJ1115" s="16"/>
      <c r="NHQ1115" s="19"/>
      <c r="NHR1115" s="16"/>
      <c r="NHY1115" s="19"/>
      <c r="NHZ1115" s="16"/>
      <c r="NIG1115" s="19"/>
      <c r="NIH1115" s="16"/>
      <c r="NIO1115" s="19"/>
      <c r="NIP1115" s="16"/>
      <c r="NIW1115" s="19"/>
      <c r="NIX1115" s="16"/>
      <c r="NJE1115" s="19"/>
      <c r="NJF1115" s="16"/>
      <c r="NJM1115" s="19"/>
      <c r="NJN1115" s="16"/>
      <c r="NJU1115" s="19"/>
      <c r="NJV1115" s="16"/>
      <c r="NKC1115" s="19"/>
      <c r="NKD1115" s="16"/>
      <c r="NKK1115" s="19"/>
      <c r="NKL1115" s="16"/>
      <c r="NKS1115" s="19"/>
      <c r="NKT1115" s="16"/>
      <c r="NLA1115" s="19"/>
      <c r="NLB1115" s="16"/>
      <c r="NLI1115" s="19"/>
      <c r="NLJ1115" s="16"/>
      <c r="NLQ1115" s="19"/>
      <c r="NLR1115" s="16"/>
      <c r="NLY1115" s="19"/>
      <c r="NLZ1115" s="16"/>
      <c r="NMG1115" s="19"/>
      <c r="NMH1115" s="16"/>
      <c r="NMO1115" s="19"/>
      <c r="NMP1115" s="16"/>
      <c r="NMW1115" s="19"/>
      <c r="NMX1115" s="16"/>
      <c r="NNE1115" s="19"/>
      <c r="NNF1115" s="16"/>
      <c r="NNM1115" s="19"/>
      <c r="NNN1115" s="16"/>
      <c r="NNU1115" s="19"/>
      <c r="NNV1115" s="16"/>
      <c r="NOC1115" s="19"/>
      <c r="NOD1115" s="16"/>
      <c r="NOK1115" s="19"/>
      <c r="NOL1115" s="16"/>
      <c r="NOS1115" s="19"/>
      <c r="NOT1115" s="16"/>
      <c r="NPA1115" s="19"/>
      <c r="NPB1115" s="16"/>
      <c r="NPI1115" s="19"/>
      <c r="NPJ1115" s="16"/>
      <c r="NPQ1115" s="19"/>
      <c r="NPR1115" s="16"/>
      <c r="NPY1115" s="19"/>
      <c r="NPZ1115" s="16"/>
      <c r="NQG1115" s="19"/>
      <c r="NQH1115" s="16"/>
      <c r="NQO1115" s="19"/>
      <c r="NQP1115" s="16"/>
      <c r="NQW1115" s="19"/>
      <c r="NQX1115" s="16"/>
      <c r="NRE1115" s="19"/>
      <c r="NRF1115" s="16"/>
      <c r="NRM1115" s="19"/>
      <c r="NRN1115" s="16"/>
      <c r="NRU1115" s="19"/>
      <c r="NRV1115" s="16"/>
      <c r="NSC1115" s="19"/>
      <c r="NSD1115" s="16"/>
      <c r="NSK1115" s="19"/>
      <c r="NSL1115" s="16"/>
      <c r="NSS1115" s="19"/>
      <c r="NST1115" s="16"/>
      <c r="NTA1115" s="19"/>
      <c r="NTB1115" s="16"/>
      <c r="NTI1115" s="19"/>
      <c r="NTJ1115" s="16"/>
      <c r="NTQ1115" s="19"/>
      <c r="NTR1115" s="16"/>
      <c r="NTY1115" s="19"/>
      <c r="NTZ1115" s="16"/>
      <c r="NUG1115" s="19"/>
      <c r="NUH1115" s="16"/>
      <c r="NUO1115" s="19"/>
      <c r="NUP1115" s="16"/>
      <c r="NUW1115" s="19"/>
      <c r="NUX1115" s="16"/>
      <c r="NVE1115" s="19"/>
      <c r="NVF1115" s="16"/>
      <c r="NVM1115" s="19"/>
      <c r="NVN1115" s="16"/>
      <c r="NVU1115" s="19"/>
      <c r="NVV1115" s="16"/>
      <c r="NWC1115" s="19"/>
      <c r="NWD1115" s="16"/>
      <c r="NWK1115" s="19"/>
      <c r="NWL1115" s="16"/>
      <c r="NWS1115" s="19"/>
      <c r="NWT1115" s="16"/>
      <c r="NXA1115" s="19"/>
      <c r="NXB1115" s="16"/>
      <c r="NXI1115" s="19"/>
      <c r="NXJ1115" s="16"/>
      <c r="NXQ1115" s="19"/>
      <c r="NXR1115" s="16"/>
      <c r="NXY1115" s="19"/>
      <c r="NXZ1115" s="16"/>
      <c r="NYG1115" s="19"/>
      <c r="NYH1115" s="16"/>
      <c r="NYO1115" s="19"/>
      <c r="NYP1115" s="16"/>
      <c r="NYW1115" s="19"/>
      <c r="NYX1115" s="16"/>
      <c r="NZE1115" s="19"/>
      <c r="NZF1115" s="16"/>
      <c r="NZM1115" s="19"/>
      <c r="NZN1115" s="16"/>
      <c r="NZU1115" s="19"/>
      <c r="NZV1115" s="16"/>
      <c r="OAC1115" s="19"/>
      <c r="OAD1115" s="16"/>
      <c r="OAK1115" s="19"/>
      <c r="OAL1115" s="16"/>
      <c r="OAS1115" s="19"/>
      <c r="OAT1115" s="16"/>
      <c r="OBA1115" s="19"/>
      <c r="OBB1115" s="16"/>
      <c r="OBI1115" s="19"/>
      <c r="OBJ1115" s="16"/>
      <c r="OBQ1115" s="19"/>
      <c r="OBR1115" s="16"/>
      <c r="OBY1115" s="19"/>
      <c r="OBZ1115" s="16"/>
      <c r="OCG1115" s="19"/>
      <c r="OCH1115" s="16"/>
      <c r="OCO1115" s="19"/>
      <c r="OCP1115" s="16"/>
      <c r="OCW1115" s="19"/>
      <c r="OCX1115" s="16"/>
      <c r="ODE1115" s="19"/>
      <c r="ODF1115" s="16"/>
      <c r="ODM1115" s="19"/>
      <c r="ODN1115" s="16"/>
      <c r="ODU1115" s="19"/>
      <c r="ODV1115" s="16"/>
      <c r="OEC1115" s="19"/>
      <c r="OED1115" s="16"/>
      <c r="OEK1115" s="19"/>
      <c r="OEL1115" s="16"/>
      <c r="OES1115" s="19"/>
      <c r="OET1115" s="16"/>
      <c r="OFA1115" s="19"/>
      <c r="OFB1115" s="16"/>
      <c r="OFI1115" s="19"/>
      <c r="OFJ1115" s="16"/>
      <c r="OFQ1115" s="19"/>
      <c r="OFR1115" s="16"/>
      <c r="OFY1115" s="19"/>
      <c r="OFZ1115" s="16"/>
      <c r="OGG1115" s="19"/>
      <c r="OGH1115" s="16"/>
      <c r="OGO1115" s="19"/>
      <c r="OGP1115" s="16"/>
      <c r="OGW1115" s="19"/>
      <c r="OGX1115" s="16"/>
      <c r="OHE1115" s="19"/>
      <c r="OHF1115" s="16"/>
      <c r="OHM1115" s="19"/>
      <c r="OHN1115" s="16"/>
      <c r="OHU1115" s="19"/>
      <c r="OHV1115" s="16"/>
      <c r="OIC1115" s="19"/>
      <c r="OID1115" s="16"/>
      <c r="OIK1115" s="19"/>
      <c r="OIL1115" s="16"/>
      <c r="OIS1115" s="19"/>
      <c r="OIT1115" s="16"/>
      <c r="OJA1115" s="19"/>
      <c r="OJB1115" s="16"/>
      <c r="OJI1115" s="19"/>
      <c r="OJJ1115" s="16"/>
      <c r="OJQ1115" s="19"/>
      <c r="OJR1115" s="16"/>
      <c r="OJY1115" s="19"/>
      <c r="OJZ1115" s="16"/>
      <c r="OKG1115" s="19"/>
      <c r="OKH1115" s="16"/>
      <c r="OKO1115" s="19"/>
      <c r="OKP1115" s="16"/>
      <c r="OKW1115" s="19"/>
      <c r="OKX1115" s="16"/>
      <c r="OLE1115" s="19"/>
      <c r="OLF1115" s="16"/>
      <c r="OLM1115" s="19"/>
      <c r="OLN1115" s="16"/>
      <c r="OLU1115" s="19"/>
      <c r="OLV1115" s="16"/>
      <c r="OMC1115" s="19"/>
      <c r="OMD1115" s="16"/>
      <c r="OMK1115" s="19"/>
      <c r="OML1115" s="16"/>
      <c r="OMS1115" s="19"/>
      <c r="OMT1115" s="16"/>
      <c r="ONA1115" s="19"/>
      <c r="ONB1115" s="16"/>
      <c r="ONI1115" s="19"/>
      <c r="ONJ1115" s="16"/>
      <c r="ONQ1115" s="19"/>
      <c r="ONR1115" s="16"/>
      <c r="ONY1115" s="19"/>
      <c r="ONZ1115" s="16"/>
      <c r="OOG1115" s="19"/>
      <c r="OOH1115" s="16"/>
      <c r="OOO1115" s="19"/>
      <c r="OOP1115" s="16"/>
      <c r="OOW1115" s="19"/>
      <c r="OOX1115" s="16"/>
      <c r="OPE1115" s="19"/>
      <c r="OPF1115" s="16"/>
      <c r="OPM1115" s="19"/>
      <c r="OPN1115" s="16"/>
      <c r="OPU1115" s="19"/>
      <c r="OPV1115" s="16"/>
      <c r="OQC1115" s="19"/>
      <c r="OQD1115" s="16"/>
      <c r="OQK1115" s="19"/>
      <c r="OQL1115" s="16"/>
      <c r="OQS1115" s="19"/>
      <c r="OQT1115" s="16"/>
      <c r="ORA1115" s="19"/>
      <c r="ORB1115" s="16"/>
      <c r="ORI1115" s="19"/>
      <c r="ORJ1115" s="16"/>
      <c r="ORQ1115" s="19"/>
      <c r="ORR1115" s="16"/>
      <c r="ORY1115" s="19"/>
      <c r="ORZ1115" s="16"/>
      <c r="OSG1115" s="19"/>
      <c r="OSH1115" s="16"/>
      <c r="OSO1115" s="19"/>
      <c r="OSP1115" s="16"/>
      <c r="OSW1115" s="19"/>
      <c r="OSX1115" s="16"/>
      <c r="OTE1115" s="19"/>
      <c r="OTF1115" s="16"/>
      <c r="OTM1115" s="19"/>
      <c r="OTN1115" s="16"/>
      <c r="OTU1115" s="19"/>
      <c r="OTV1115" s="16"/>
      <c r="OUC1115" s="19"/>
      <c r="OUD1115" s="16"/>
      <c r="OUK1115" s="19"/>
      <c r="OUL1115" s="16"/>
      <c r="OUS1115" s="19"/>
      <c r="OUT1115" s="16"/>
      <c r="OVA1115" s="19"/>
      <c r="OVB1115" s="16"/>
      <c r="OVI1115" s="19"/>
      <c r="OVJ1115" s="16"/>
      <c r="OVQ1115" s="19"/>
      <c r="OVR1115" s="16"/>
      <c r="OVY1115" s="19"/>
      <c r="OVZ1115" s="16"/>
      <c r="OWG1115" s="19"/>
      <c r="OWH1115" s="16"/>
      <c r="OWO1115" s="19"/>
      <c r="OWP1115" s="16"/>
      <c r="OWW1115" s="19"/>
      <c r="OWX1115" s="16"/>
      <c r="OXE1115" s="19"/>
      <c r="OXF1115" s="16"/>
      <c r="OXM1115" s="19"/>
      <c r="OXN1115" s="16"/>
      <c r="OXU1115" s="19"/>
      <c r="OXV1115" s="16"/>
      <c r="OYC1115" s="19"/>
      <c r="OYD1115" s="16"/>
      <c r="OYK1115" s="19"/>
      <c r="OYL1115" s="16"/>
      <c r="OYS1115" s="19"/>
      <c r="OYT1115" s="16"/>
      <c r="OZA1115" s="19"/>
      <c r="OZB1115" s="16"/>
      <c r="OZI1115" s="19"/>
      <c r="OZJ1115" s="16"/>
      <c r="OZQ1115" s="19"/>
      <c r="OZR1115" s="16"/>
      <c r="OZY1115" s="19"/>
      <c r="OZZ1115" s="16"/>
      <c r="PAG1115" s="19"/>
      <c r="PAH1115" s="16"/>
      <c r="PAO1115" s="19"/>
      <c r="PAP1115" s="16"/>
      <c r="PAW1115" s="19"/>
      <c r="PAX1115" s="16"/>
      <c r="PBE1115" s="19"/>
      <c r="PBF1115" s="16"/>
      <c r="PBM1115" s="19"/>
      <c r="PBN1115" s="16"/>
      <c r="PBU1115" s="19"/>
      <c r="PBV1115" s="16"/>
      <c r="PCC1115" s="19"/>
      <c r="PCD1115" s="16"/>
      <c r="PCK1115" s="19"/>
      <c r="PCL1115" s="16"/>
      <c r="PCS1115" s="19"/>
      <c r="PCT1115" s="16"/>
      <c r="PDA1115" s="19"/>
      <c r="PDB1115" s="16"/>
      <c r="PDI1115" s="19"/>
      <c r="PDJ1115" s="16"/>
      <c r="PDQ1115" s="19"/>
      <c r="PDR1115" s="16"/>
      <c r="PDY1115" s="19"/>
      <c r="PDZ1115" s="16"/>
      <c r="PEG1115" s="19"/>
      <c r="PEH1115" s="16"/>
      <c r="PEO1115" s="19"/>
      <c r="PEP1115" s="16"/>
      <c r="PEW1115" s="19"/>
      <c r="PEX1115" s="16"/>
      <c r="PFE1115" s="19"/>
      <c r="PFF1115" s="16"/>
      <c r="PFM1115" s="19"/>
      <c r="PFN1115" s="16"/>
      <c r="PFU1115" s="19"/>
      <c r="PFV1115" s="16"/>
      <c r="PGC1115" s="19"/>
      <c r="PGD1115" s="16"/>
      <c r="PGK1115" s="19"/>
      <c r="PGL1115" s="16"/>
      <c r="PGS1115" s="19"/>
      <c r="PGT1115" s="16"/>
      <c r="PHA1115" s="19"/>
      <c r="PHB1115" s="16"/>
      <c r="PHI1115" s="19"/>
      <c r="PHJ1115" s="16"/>
      <c r="PHQ1115" s="19"/>
      <c r="PHR1115" s="16"/>
      <c r="PHY1115" s="19"/>
      <c r="PHZ1115" s="16"/>
      <c r="PIG1115" s="19"/>
      <c r="PIH1115" s="16"/>
      <c r="PIO1115" s="19"/>
      <c r="PIP1115" s="16"/>
      <c r="PIW1115" s="19"/>
      <c r="PIX1115" s="16"/>
      <c r="PJE1115" s="19"/>
      <c r="PJF1115" s="16"/>
      <c r="PJM1115" s="19"/>
      <c r="PJN1115" s="16"/>
      <c r="PJU1115" s="19"/>
      <c r="PJV1115" s="16"/>
      <c r="PKC1115" s="19"/>
      <c r="PKD1115" s="16"/>
      <c r="PKK1115" s="19"/>
      <c r="PKL1115" s="16"/>
      <c r="PKS1115" s="19"/>
      <c r="PKT1115" s="16"/>
      <c r="PLA1115" s="19"/>
      <c r="PLB1115" s="16"/>
      <c r="PLI1115" s="19"/>
      <c r="PLJ1115" s="16"/>
      <c r="PLQ1115" s="19"/>
      <c r="PLR1115" s="16"/>
      <c r="PLY1115" s="19"/>
      <c r="PLZ1115" s="16"/>
      <c r="PMG1115" s="19"/>
      <c r="PMH1115" s="16"/>
      <c r="PMO1115" s="19"/>
      <c r="PMP1115" s="16"/>
      <c r="PMW1115" s="19"/>
      <c r="PMX1115" s="16"/>
      <c r="PNE1115" s="19"/>
      <c r="PNF1115" s="16"/>
      <c r="PNM1115" s="19"/>
      <c r="PNN1115" s="16"/>
      <c r="PNU1115" s="19"/>
      <c r="PNV1115" s="16"/>
      <c r="POC1115" s="19"/>
      <c r="POD1115" s="16"/>
      <c r="POK1115" s="19"/>
      <c r="POL1115" s="16"/>
      <c r="POS1115" s="19"/>
      <c r="POT1115" s="16"/>
      <c r="PPA1115" s="19"/>
      <c r="PPB1115" s="16"/>
      <c r="PPI1115" s="19"/>
      <c r="PPJ1115" s="16"/>
      <c r="PPQ1115" s="19"/>
      <c r="PPR1115" s="16"/>
      <c r="PPY1115" s="19"/>
      <c r="PPZ1115" s="16"/>
      <c r="PQG1115" s="19"/>
      <c r="PQH1115" s="16"/>
      <c r="PQO1115" s="19"/>
      <c r="PQP1115" s="16"/>
      <c r="PQW1115" s="19"/>
      <c r="PQX1115" s="16"/>
      <c r="PRE1115" s="19"/>
      <c r="PRF1115" s="16"/>
      <c r="PRM1115" s="19"/>
      <c r="PRN1115" s="16"/>
      <c r="PRU1115" s="19"/>
      <c r="PRV1115" s="16"/>
      <c r="PSC1115" s="19"/>
      <c r="PSD1115" s="16"/>
      <c r="PSK1115" s="19"/>
      <c r="PSL1115" s="16"/>
      <c r="PSS1115" s="19"/>
      <c r="PST1115" s="16"/>
      <c r="PTA1115" s="19"/>
      <c r="PTB1115" s="16"/>
      <c r="PTI1115" s="19"/>
      <c r="PTJ1115" s="16"/>
      <c r="PTQ1115" s="19"/>
      <c r="PTR1115" s="16"/>
      <c r="PTY1115" s="19"/>
      <c r="PTZ1115" s="16"/>
      <c r="PUG1115" s="19"/>
      <c r="PUH1115" s="16"/>
      <c r="PUO1115" s="19"/>
      <c r="PUP1115" s="16"/>
      <c r="PUW1115" s="19"/>
      <c r="PUX1115" s="16"/>
      <c r="PVE1115" s="19"/>
      <c r="PVF1115" s="16"/>
      <c r="PVM1115" s="19"/>
      <c r="PVN1115" s="16"/>
      <c r="PVU1115" s="19"/>
      <c r="PVV1115" s="16"/>
      <c r="PWC1115" s="19"/>
      <c r="PWD1115" s="16"/>
      <c r="PWK1115" s="19"/>
      <c r="PWL1115" s="16"/>
      <c r="PWS1115" s="19"/>
      <c r="PWT1115" s="16"/>
      <c r="PXA1115" s="19"/>
      <c r="PXB1115" s="16"/>
      <c r="PXI1115" s="19"/>
      <c r="PXJ1115" s="16"/>
      <c r="PXQ1115" s="19"/>
      <c r="PXR1115" s="16"/>
      <c r="PXY1115" s="19"/>
      <c r="PXZ1115" s="16"/>
      <c r="PYG1115" s="19"/>
      <c r="PYH1115" s="16"/>
      <c r="PYO1115" s="19"/>
      <c r="PYP1115" s="16"/>
      <c r="PYW1115" s="19"/>
      <c r="PYX1115" s="16"/>
      <c r="PZE1115" s="19"/>
      <c r="PZF1115" s="16"/>
      <c r="PZM1115" s="19"/>
      <c r="PZN1115" s="16"/>
      <c r="PZU1115" s="19"/>
      <c r="PZV1115" s="16"/>
      <c r="QAC1115" s="19"/>
      <c r="QAD1115" s="16"/>
      <c r="QAK1115" s="19"/>
      <c r="QAL1115" s="16"/>
      <c r="QAS1115" s="19"/>
      <c r="QAT1115" s="16"/>
      <c r="QBA1115" s="19"/>
      <c r="QBB1115" s="16"/>
      <c r="QBI1115" s="19"/>
      <c r="QBJ1115" s="16"/>
      <c r="QBQ1115" s="19"/>
      <c r="QBR1115" s="16"/>
      <c r="QBY1115" s="19"/>
      <c r="QBZ1115" s="16"/>
      <c r="QCG1115" s="19"/>
      <c r="QCH1115" s="16"/>
      <c r="QCO1115" s="19"/>
      <c r="QCP1115" s="16"/>
      <c r="QCW1115" s="19"/>
      <c r="QCX1115" s="16"/>
      <c r="QDE1115" s="19"/>
      <c r="QDF1115" s="16"/>
      <c r="QDM1115" s="19"/>
      <c r="QDN1115" s="16"/>
      <c r="QDU1115" s="19"/>
      <c r="QDV1115" s="16"/>
      <c r="QEC1115" s="19"/>
      <c r="QED1115" s="16"/>
      <c r="QEK1115" s="19"/>
      <c r="QEL1115" s="16"/>
      <c r="QES1115" s="19"/>
      <c r="QET1115" s="16"/>
      <c r="QFA1115" s="19"/>
      <c r="QFB1115" s="16"/>
      <c r="QFI1115" s="19"/>
      <c r="QFJ1115" s="16"/>
      <c r="QFQ1115" s="19"/>
      <c r="QFR1115" s="16"/>
      <c r="QFY1115" s="19"/>
      <c r="QFZ1115" s="16"/>
      <c r="QGG1115" s="19"/>
      <c r="QGH1115" s="16"/>
      <c r="QGO1115" s="19"/>
      <c r="QGP1115" s="16"/>
      <c r="QGW1115" s="19"/>
      <c r="QGX1115" s="16"/>
      <c r="QHE1115" s="19"/>
      <c r="QHF1115" s="16"/>
      <c r="QHM1115" s="19"/>
      <c r="QHN1115" s="16"/>
      <c r="QHU1115" s="19"/>
      <c r="QHV1115" s="16"/>
      <c r="QIC1115" s="19"/>
      <c r="QID1115" s="16"/>
      <c r="QIK1115" s="19"/>
      <c r="QIL1115" s="16"/>
      <c r="QIS1115" s="19"/>
      <c r="QIT1115" s="16"/>
      <c r="QJA1115" s="19"/>
      <c r="QJB1115" s="16"/>
      <c r="QJI1115" s="19"/>
      <c r="QJJ1115" s="16"/>
      <c r="QJQ1115" s="19"/>
      <c r="QJR1115" s="16"/>
      <c r="QJY1115" s="19"/>
      <c r="QJZ1115" s="16"/>
      <c r="QKG1115" s="19"/>
      <c r="QKH1115" s="16"/>
      <c r="QKO1115" s="19"/>
      <c r="QKP1115" s="16"/>
      <c r="QKW1115" s="19"/>
      <c r="QKX1115" s="16"/>
      <c r="QLE1115" s="19"/>
      <c r="QLF1115" s="16"/>
      <c r="QLM1115" s="19"/>
      <c r="QLN1115" s="16"/>
      <c r="QLU1115" s="19"/>
      <c r="QLV1115" s="16"/>
      <c r="QMC1115" s="19"/>
      <c r="QMD1115" s="16"/>
      <c r="QMK1115" s="19"/>
      <c r="QML1115" s="16"/>
      <c r="QMS1115" s="19"/>
      <c r="QMT1115" s="16"/>
      <c r="QNA1115" s="19"/>
      <c r="QNB1115" s="16"/>
      <c r="QNI1115" s="19"/>
      <c r="QNJ1115" s="16"/>
      <c r="QNQ1115" s="19"/>
      <c r="QNR1115" s="16"/>
      <c r="QNY1115" s="19"/>
      <c r="QNZ1115" s="16"/>
      <c r="QOG1115" s="19"/>
      <c r="QOH1115" s="16"/>
      <c r="QOO1115" s="19"/>
      <c r="QOP1115" s="16"/>
      <c r="QOW1115" s="19"/>
      <c r="QOX1115" s="16"/>
      <c r="QPE1115" s="19"/>
      <c r="QPF1115" s="16"/>
      <c r="QPM1115" s="19"/>
      <c r="QPN1115" s="16"/>
      <c r="QPU1115" s="19"/>
      <c r="QPV1115" s="16"/>
      <c r="QQC1115" s="19"/>
      <c r="QQD1115" s="16"/>
      <c r="QQK1115" s="19"/>
      <c r="QQL1115" s="16"/>
      <c r="QQS1115" s="19"/>
      <c r="QQT1115" s="16"/>
      <c r="QRA1115" s="19"/>
      <c r="QRB1115" s="16"/>
      <c r="QRI1115" s="19"/>
      <c r="QRJ1115" s="16"/>
      <c r="QRQ1115" s="19"/>
      <c r="QRR1115" s="16"/>
      <c r="QRY1115" s="19"/>
      <c r="QRZ1115" s="16"/>
      <c r="QSG1115" s="19"/>
      <c r="QSH1115" s="16"/>
      <c r="QSO1115" s="19"/>
      <c r="QSP1115" s="16"/>
      <c r="QSW1115" s="19"/>
      <c r="QSX1115" s="16"/>
      <c r="QTE1115" s="19"/>
      <c r="QTF1115" s="16"/>
      <c r="QTM1115" s="19"/>
      <c r="QTN1115" s="16"/>
      <c r="QTU1115" s="19"/>
      <c r="QTV1115" s="16"/>
      <c r="QUC1115" s="19"/>
      <c r="QUD1115" s="16"/>
      <c r="QUK1115" s="19"/>
      <c r="QUL1115" s="16"/>
      <c r="QUS1115" s="19"/>
      <c r="QUT1115" s="16"/>
      <c r="QVA1115" s="19"/>
      <c r="QVB1115" s="16"/>
      <c r="QVI1115" s="19"/>
      <c r="QVJ1115" s="16"/>
      <c r="QVQ1115" s="19"/>
      <c r="QVR1115" s="16"/>
      <c r="QVY1115" s="19"/>
      <c r="QVZ1115" s="16"/>
      <c r="QWG1115" s="19"/>
      <c r="QWH1115" s="16"/>
      <c r="QWO1115" s="19"/>
      <c r="QWP1115" s="16"/>
      <c r="QWW1115" s="19"/>
      <c r="QWX1115" s="16"/>
      <c r="QXE1115" s="19"/>
      <c r="QXF1115" s="16"/>
      <c r="QXM1115" s="19"/>
      <c r="QXN1115" s="16"/>
      <c r="QXU1115" s="19"/>
      <c r="QXV1115" s="16"/>
      <c r="QYC1115" s="19"/>
      <c r="QYD1115" s="16"/>
      <c r="QYK1115" s="19"/>
      <c r="QYL1115" s="16"/>
      <c r="QYS1115" s="19"/>
      <c r="QYT1115" s="16"/>
      <c r="QZA1115" s="19"/>
      <c r="QZB1115" s="16"/>
      <c r="QZI1115" s="19"/>
      <c r="QZJ1115" s="16"/>
      <c r="QZQ1115" s="19"/>
      <c r="QZR1115" s="16"/>
      <c r="QZY1115" s="19"/>
      <c r="QZZ1115" s="16"/>
      <c r="RAG1115" s="19"/>
      <c r="RAH1115" s="16"/>
      <c r="RAO1115" s="19"/>
      <c r="RAP1115" s="16"/>
      <c r="RAW1115" s="19"/>
      <c r="RAX1115" s="16"/>
      <c r="RBE1115" s="19"/>
      <c r="RBF1115" s="16"/>
      <c r="RBM1115" s="19"/>
      <c r="RBN1115" s="16"/>
      <c r="RBU1115" s="19"/>
      <c r="RBV1115" s="16"/>
      <c r="RCC1115" s="19"/>
      <c r="RCD1115" s="16"/>
      <c r="RCK1115" s="19"/>
      <c r="RCL1115" s="16"/>
      <c r="RCS1115" s="19"/>
      <c r="RCT1115" s="16"/>
      <c r="RDA1115" s="19"/>
      <c r="RDB1115" s="16"/>
      <c r="RDI1115" s="19"/>
      <c r="RDJ1115" s="16"/>
      <c r="RDQ1115" s="19"/>
      <c r="RDR1115" s="16"/>
      <c r="RDY1115" s="19"/>
      <c r="RDZ1115" s="16"/>
      <c r="REG1115" s="19"/>
      <c r="REH1115" s="16"/>
      <c r="REO1115" s="19"/>
      <c r="REP1115" s="16"/>
      <c r="REW1115" s="19"/>
      <c r="REX1115" s="16"/>
      <c r="RFE1115" s="19"/>
      <c r="RFF1115" s="16"/>
      <c r="RFM1115" s="19"/>
      <c r="RFN1115" s="16"/>
      <c r="RFU1115" s="19"/>
      <c r="RFV1115" s="16"/>
      <c r="RGC1115" s="19"/>
      <c r="RGD1115" s="16"/>
      <c r="RGK1115" s="19"/>
      <c r="RGL1115" s="16"/>
      <c r="RGS1115" s="19"/>
      <c r="RGT1115" s="16"/>
      <c r="RHA1115" s="19"/>
      <c r="RHB1115" s="16"/>
      <c r="RHI1115" s="19"/>
      <c r="RHJ1115" s="16"/>
      <c r="RHQ1115" s="19"/>
      <c r="RHR1115" s="16"/>
      <c r="RHY1115" s="19"/>
      <c r="RHZ1115" s="16"/>
      <c r="RIG1115" s="19"/>
      <c r="RIH1115" s="16"/>
      <c r="RIO1115" s="19"/>
      <c r="RIP1115" s="16"/>
      <c r="RIW1115" s="19"/>
      <c r="RIX1115" s="16"/>
      <c r="RJE1115" s="19"/>
      <c r="RJF1115" s="16"/>
      <c r="RJM1115" s="19"/>
      <c r="RJN1115" s="16"/>
      <c r="RJU1115" s="19"/>
      <c r="RJV1115" s="16"/>
      <c r="RKC1115" s="19"/>
      <c r="RKD1115" s="16"/>
      <c r="RKK1115" s="19"/>
      <c r="RKL1115" s="16"/>
      <c r="RKS1115" s="19"/>
      <c r="RKT1115" s="16"/>
      <c r="RLA1115" s="19"/>
      <c r="RLB1115" s="16"/>
      <c r="RLI1115" s="19"/>
      <c r="RLJ1115" s="16"/>
      <c r="RLQ1115" s="19"/>
      <c r="RLR1115" s="16"/>
      <c r="RLY1115" s="19"/>
      <c r="RLZ1115" s="16"/>
      <c r="RMG1115" s="19"/>
      <c r="RMH1115" s="16"/>
      <c r="RMO1115" s="19"/>
      <c r="RMP1115" s="16"/>
      <c r="RMW1115" s="19"/>
      <c r="RMX1115" s="16"/>
      <c r="RNE1115" s="19"/>
      <c r="RNF1115" s="16"/>
      <c r="RNM1115" s="19"/>
      <c r="RNN1115" s="16"/>
      <c r="RNU1115" s="19"/>
      <c r="RNV1115" s="16"/>
      <c r="ROC1115" s="19"/>
      <c r="ROD1115" s="16"/>
      <c r="ROK1115" s="19"/>
      <c r="ROL1115" s="16"/>
      <c r="ROS1115" s="19"/>
      <c r="ROT1115" s="16"/>
      <c r="RPA1115" s="19"/>
      <c r="RPB1115" s="16"/>
      <c r="RPI1115" s="19"/>
      <c r="RPJ1115" s="16"/>
      <c r="RPQ1115" s="19"/>
      <c r="RPR1115" s="16"/>
      <c r="RPY1115" s="19"/>
      <c r="RPZ1115" s="16"/>
      <c r="RQG1115" s="19"/>
      <c r="RQH1115" s="16"/>
      <c r="RQO1115" s="19"/>
      <c r="RQP1115" s="16"/>
      <c r="RQW1115" s="19"/>
      <c r="RQX1115" s="16"/>
      <c r="RRE1115" s="19"/>
      <c r="RRF1115" s="16"/>
      <c r="RRM1115" s="19"/>
      <c r="RRN1115" s="16"/>
      <c r="RRU1115" s="19"/>
      <c r="RRV1115" s="16"/>
      <c r="RSC1115" s="19"/>
      <c r="RSD1115" s="16"/>
      <c r="RSK1115" s="19"/>
      <c r="RSL1115" s="16"/>
      <c r="RSS1115" s="19"/>
      <c r="RST1115" s="16"/>
      <c r="RTA1115" s="19"/>
      <c r="RTB1115" s="16"/>
      <c r="RTI1115" s="19"/>
      <c r="RTJ1115" s="16"/>
      <c r="RTQ1115" s="19"/>
      <c r="RTR1115" s="16"/>
      <c r="RTY1115" s="19"/>
      <c r="RTZ1115" s="16"/>
      <c r="RUG1115" s="19"/>
      <c r="RUH1115" s="16"/>
      <c r="RUO1115" s="19"/>
      <c r="RUP1115" s="16"/>
      <c r="RUW1115" s="19"/>
      <c r="RUX1115" s="16"/>
      <c r="RVE1115" s="19"/>
      <c r="RVF1115" s="16"/>
      <c r="RVM1115" s="19"/>
      <c r="RVN1115" s="16"/>
      <c r="RVU1115" s="19"/>
      <c r="RVV1115" s="16"/>
      <c r="RWC1115" s="19"/>
      <c r="RWD1115" s="16"/>
      <c r="RWK1115" s="19"/>
      <c r="RWL1115" s="16"/>
      <c r="RWS1115" s="19"/>
      <c r="RWT1115" s="16"/>
      <c r="RXA1115" s="19"/>
      <c r="RXB1115" s="16"/>
      <c r="RXI1115" s="19"/>
      <c r="RXJ1115" s="16"/>
      <c r="RXQ1115" s="19"/>
      <c r="RXR1115" s="16"/>
      <c r="RXY1115" s="19"/>
      <c r="RXZ1115" s="16"/>
      <c r="RYG1115" s="19"/>
      <c r="RYH1115" s="16"/>
      <c r="RYO1115" s="19"/>
      <c r="RYP1115" s="16"/>
      <c r="RYW1115" s="19"/>
      <c r="RYX1115" s="16"/>
      <c r="RZE1115" s="19"/>
      <c r="RZF1115" s="16"/>
      <c r="RZM1115" s="19"/>
      <c r="RZN1115" s="16"/>
      <c r="RZU1115" s="19"/>
      <c r="RZV1115" s="16"/>
      <c r="SAC1115" s="19"/>
      <c r="SAD1115" s="16"/>
      <c r="SAK1115" s="19"/>
      <c r="SAL1115" s="16"/>
      <c r="SAS1115" s="19"/>
      <c r="SAT1115" s="16"/>
      <c r="SBA1115" s="19"/>
      <c r="SBB1115" s="16"/>
      <c r="SBI1115" s="19"/>
      <c r="SBJ1115" s="16"/>
      <c r="SBQ1115" s="19"/>
      <c r="SBR1115" s="16"/>
      <c r="SBY1115" s="19"/>
      <c r="SBZ1115" s="16"/>
      <c r="SCG1115" s="19"/>
      <c r="SCH1115" s="16"/>
      <c r="SCO1115" s="19"/>
      <c r="SCP1115" s="16"/>
      <c r="SCW1115" s="19"/>
      <c r="SCX1115" s="16"/>
      <c r="SDE1115" s="19"/>
      <c r="SDF1115" s="16"/>
      <c r="SDM1115" s="19"/>
      <c r="SDN1115" s="16"/>
      <c r="SDU1115" s="19"/>
      <c r="SDV1115" s="16"/>
      <c r="SEC1115" s="19"/>
      <c r="SED1115" s="16"/>
      <c r="SEK1115" s="19"/>
      <c r="SEL1115" s="16"/>
      <c r="SES1115" s="19"/>
      <c r="SET1115" s="16"/>
      <c r="SFA1115" s="19"/>
      <c r="SFB1115" s="16"/>
      <c r="SFI1115" s="19"/>
      <c r="SFJ1115" s="16"/>
      <c r="SFQ1115" s="19"/>
      <c r="SFR1115" s="16"/>
      <c r="SFY1115" s="19"/>
      <c r="SFZ1115" s="16"/>
      <c r="SGG1115" s="19"/>
      <c r="SGH1115" s="16"/>
      <c r="SGO1115" s="19"/>
      <c r="SGP1115" s="16"/>
      <c r="SGW1115" s="19"/>
      <c r="SGX1115" s="16"/>
      <c r="SHE1115" s="19"/>
      <c r="SHF1115" s="16"/>
      <c r="SHM1115" s="19"/>
      <c r="SHN1115" s="16"/>
      <c r="SHU1115" s="19"/>
      <c r="SHV1115" s="16"/>
      <c r="SIC1115" s="19"/>
      <c r="SID1115" s="16"/>
      <c r="SIK1115" s="19"/>
      <c r="SIL1115" s="16"/>
      <c r="SIS1115" s="19"/>
      <c r="SIT1115" s="16"/>
      <c r="SJA1115" s="19"/>
      <c r="SJB1115" s="16"/>
      <c r="SJI1115" s="19"/>
      <c r="SJJ1115" s="16"/>
      <c r="SJQ1115" s="19"/>
      <c r="SJR1115" s="16"/>
      <c r="SJY1115" s="19"/>
      <c r="SJZ1115" s="16"/>
      <c r="SKG1115" s="19"/>
      <c r="SKH1115" s="16"/>
      <c r="SKO1115" s="19"/>
      <c r="SKP1115" s="16"/>
      <c r="SKW1115" s="19"/>
      <c r="SKX1115" s="16"/>
      <c r="SLE1115" s="19"/>
      <c r="SLF1115" s="16"/>
      <c r="SLM1115" s="19"/>
      <c r="SLN1115" s="16"/>
      <c r="SLU1115" s="19"/>
      <c r="SLV1115" s="16"/>
      <c r="SMC1115" s="19"/>
      <c r="SMD1115" s="16"/>
      <c r="SMK1115" s="19"/>
      <c r="SML1115" s="16"/>
      <c r="SMS1115" s="19"/>
      <c r="SMT1115" s="16"/>
      <c r="SNA1115" s="19"/>
      <c r="SNB1115" s="16"/>
      <c r="SNI1115" s="19"/>
      <c r="SNJ1115" s="16"/>
      <c r="SNQ1115" s="19"/>
      <c r="SNR1115" s="16"/>
      <c r="SNY1115" s="19"/>
      <c r="SNZ1115" s="16"/>
      <c r="SOG1115" s="19"/>
      <c r="SOH1115" s="16"/>
      <c r="SOO1115" s="19"/>
      <c r="SOP1115" s="16"/>
      <c r="SOW1115" s="19"/>
      <c r="SOX1115" s="16"/>
      <c r="SPE1115" s="19"/>
      <c r="SPF1115" s="16"/>
      <c r="SPM1115" s="19"/>
      <c r="SPN1115" s="16"/>
      <c r="SPU1115" s="19"/>
      <c r="SPV1115" s="16"/>
      <c r="SQC1115" s="19"/>
      <c r="SQD1115" s="16"/>
      <c r="SQK1115" s="19"/>
      <c r="SQL1115" s="16"/>
      <c r="SQS1115" s="19"/>
      <c r="SQT1115" s="16"/>
      <c r="SRA1115" s="19"/>
      <c r="SRB1115" s="16"/>
      <c r="SRI1115" s="19"/>
      <c r="SRJ1115" s="16"/>
      <c r="SRQ1115" s="19"/>
      <c r="SRR1115" s="16"/>
      <c r="SRY1115" s="19"/>
      <c r="SRZ1115" s="16"/>
      <c r="SSG1115" s="19"/>
      <c r="SSH1115" s="16"/>
      <c r="SSO1115" s="19"/>
      <c r="SSP1115" s="16"/>
      <c r="SSW1115" s="19"/>
      <c r="SSX1115" s="16"/>
      <c r="STE1115" s="19"/>
      <c r="STF1115" s="16"/>
      <c r="STM1115" s="19"/>
      <c r="STN1115" s="16"/>
      <c r="STU1115" s="19"/>
      <c r="STV1115" s="16"/>
      <c r="SUC1115" s="19"/>
      <c r="SUD1115" s="16"/>
      <c r="SUK1115" s="19"/>
      <c r="SUL1115" s="16"/>
      <c r="SUS1115" s="19"/>
      <c r="SUT1115" s="16"/>
      <c r="SVA1115" s="19"/>
      <c r="SVB1115" s="16"/>
      <c r="SVI1115" s="19"/>
      <c r="SVJ1115" s="16"/>
      <c r="SVQ1115" s="19"/>
      <c r="SVR1115" s="16"/>
      <c r="SVY1115" s="19"/>
      <c r="SVZ1115" s="16"/>
      <c r="SWG1115" s="19"/>
      <c r="SWH1115" s="16"/>
      <c r="SWO1115" s="19"/>
      <c r="SWP1115" s="16"/>
      <c r="SWW1115" s="19"/>
      <c r="SWX1115" s="16"/>
      <c r="SXE1115" s="19"/>
      <c r="SXF1115" s="16"/>
      <c r="SXM1115" s="19"/>
      <c r="SXN1115" s="16"/>
      <c r="SXU1115" s="19"/>
      <c r="SXV1115" s="16"/>
      <c r="SYC1115" s="19"/>
      <c r="SYD1115" s="16"/>
      <c r="SYK1115" s="19"/>
      <c r="SYL1115" s="16"/>
      <c r="SYS1115" s="19"/>
      <c r="SYT1115" s="16"/>
      <c r="SZA1115" s="19"/>
      <c r="SZB1115" s="16"/>
      <c r="SZI1115" s="19"/>
      <c r="SZJ1115" s="16"/>
      <c r="SZQ1115" s="19"/>
      <c r="SZR1115" s="16"/>
      <c r="SZY1115" s="19"/>
      <c r="SZZ1115" s="16"/>
      <c r="TAG1115" s="19"/>
      <c r="TAH1115" s="16"/>
      <c r="TAO1115" s="19"/>
      <c r="TAP1115" s="16"/>
      <c r="TAW1115" s="19"/>
      <c r="TAX1115" s="16"/>
      <c r="TBE1115" s="19"/>
      <c r="TBF1115" s="16"/>
      <c r="TBM1115" s="19"/>
      <c r="TBN1115" s="16"/>
      <c r="TBU1115" s="19"/>
      <c r="TBV1115" s="16"/>
      <c r="TCC1115" s="19"/>
      <c r="TCD1115" s="16"/>
      <c r="TCK1115" s="19"/>
      <c r="TCL1115" s="16"/>
      <c r="TCS1115" s="19"/>
      <c r="TCT1115" s="16"/>
      <c r="TDA1115" s="19"/>
      <c r="TDB1115" s="16"/>
      <c r="TDI1115" s="19"/>
      <c r="TDJ1115" s="16"/>
      <c r="TDQ1115" s="19"/>
      <c r="TDR1115" s="16"/>
      <c r="TDY1115" s="19"/>
      <c r="TDZ1115" s="16"/>
      <c r="TEG1115" s="19"/>
      <c r="TEH1115" s="16"/>
      <c r="TEO1115" s="19"/>
      <c r="TEP1115" s="16"/>
      <c r="TEW1115" s="19"/>
      <c r="TEX1115" s="16"/>
      <c r="TFE1115" s="19"/>
      <c r="TFF1115" s="16"/>
      <c r="TFM1115" s="19"/>
      <c r="TFN1115" s="16"/>
      <c r="TFU1115" s="19"/>
      <c r="TFV1115" s="16"/>
      <c r="TGC1115" s="19"/>
      <c r="TGD1115" s="16"/>
      <c r="TGK1115" s="19"/>
      <c r="TGL1115" s="16"/>
      <c r="TGS1115" s="19"/>
      <c r="TGT1115" s="16"/>
      <c r="THA1115" s="19"/>
      <c r="THB1115" s="16"/>
      <c r="THI1115" s="19"/>
      <c r="THJ1115" s="16"/>
      <c r="THQ1115" s="19"/>
      <c r="THR1115" s="16"/>
      <c r="THY1115" s="19"/>
      <c r="THZ1115" s="16"/>
      <c r="TIG1115" s="19"/>
      <c r="TIH1115" s="16"/>
      <c r="TIO1115" s="19"/>
      <c r="TIP1115" s="16"/>
      <c r="TIW1115" s="19"/>
      <c r="TIX1115" s="16"/>
      <c r="TJE1115" s="19"/>
      <c r="TJF1115" s="16"/>
      <c r="TJM1115" s="19"/>
      <c r="TJN1115" s="16"/>
      <c r="TJU1115" s="19"/>
      <c r="TJV1115" s="16"/>
      <c r="TKC1115" s="19"/>
      <c r="TKD1115" s="16"/>
      <c r="TKK1115" s="19"/>
      <c r="TKL1115" s="16"/>
      <c r="TKS1115" s="19"/>
      <c r="TKT1115" s="16"/>
      <c r="TLA1115" s="19"/>
      <c r="TLB1115" s="16"/>
      <c r="TLI1115" s="19"/>
      <c r="TLJ1115" s="16"/>
      <c r="TLQ1115" s="19"/>
      <c r="TLR1115" s="16"/>
      <c r="TLY1115" s="19"/>
      <c r="TLZ1115" s="16"/>
      <c r="TMG1115" s="19"/>
      <c r="TMH1115" s="16"/>
      <c r="TMO1115" s="19"/>
      <c r="TMP1115" s="16"/>
      <c r="TMW1115" s="19"/>
      <c r="TMX1115" s="16"/>
      <c r="TNE1115" s="19"/>
      <c r="TNF1115" s="16"/>
      <c r="TNM1115" s="19"/>
      <c r="TNN1115" s="16"/>
      <c r="TNU1115" s="19"/>
      <c r="TNV1115" s="16"/>
      <c r="TOC1115" s="19"/>
      <c r="TOD1115" s="16"/>
      <c r="TOK1115" s="19"/>
      <c r="TOL1115" s="16"/>
      <c r="TOS1115" s="19"/>
      <c r="TOT1115" s="16"/>
      <c r="TPA1115" s="19"/>
      <c r="TPB1115" s="16"/>
      <c r="TPI1115" s="19"/>
      <c r="TPJ1115" s="16"/>
      <c r="TPQ1115" s="19"/>
      <c r="TPR1115" s="16"/>
      <c r="TPY1115" s="19"/>
      <c r="TPZ1115" s="16"/>
      <c r="TQG1115" s="19"/>
      <c r="TQH1115" s="16"/>
      <c r="TQO1115" s="19"/>
      <c r="TQP1115" s="16"/>
      <c r="TQW1115" s="19"/>
      <c r="TQX1115" s="16"/>
      <c r="TRE1115" s="19"/>
      <c r="TRF1115" s="16"/>
      <c r="TRM1115" s="19"/>
      <c r="TRN1115" s="16"/>
      <c r="TRU1115" s="19"/>
      <c r="TRV1115" s="16"/>
      <c r="TSC1115" s="19"/>
      <c r="TSD1115" s="16"/>
      <c r="TSK1115" s="19"/>
      <c r="TSL1115" s="16"/>
      <c r="TSS1115" s="19"/>
      <c r="TST1115" s="16"/>
      <c r="TTA1115" s="19"/>
      <c r="TTB1115" s="16"/>
      <c r="TTI1115" s="19"/>
      <c r="TTJ1115" s="16"/>
      <c r="TTQ1115" s="19"/>
      <c r="TTR1115" s="16"/>
      <c r="TTY1115" s="19"/>
      <c r="TTZ1115" s="16"/>
      <c r="TUG1115" s="19"/>
      <c r="TUH1115" s="16"/>
      <c r="TUO1115" s="19"/>
      <c r="TUP1115" s="16"/>
      <c r="TUW1115" s="19"/>
      <c r="TUX1115" s="16"/>
      <c r="TVE1115" s="19"/>
      <c r="TVF1115" s="16"/>
      <c r="TVM1115" s="19"/>
      <c r="TVN1115" s="16"/>
      <c r="TVU1115" s="19"/>
      <c r="TVV1115" s="16"/>
      <c r="TWC1115" s="19"/>
      <c r="TWD1115" s="16"/>
      <c r="TWK1115" s="19"/>
      <c r="TWL1115" s="16"/>
      <c r="TWS1115" s="19"/>
      <c r="TWT1115" s="16"/>
      <c r="TXA1115" s="19"/>
      <c r="TXB1115" s="16"/>
      <c r="TXI1115" s="19"/>
      <c r="TXJ1115" s="16"/>
      <c r="TXQ1115" s="19"/>
      <c r="TXR1115" s="16"/>
      <c r="TXY1115" s="19"/>
      <c r="TXZ1115" s="16"/>
      <c r="TYG1115" s="19"/>
      <c r="TYH1115" s="16"/>
      <c r="TYO1115" s="19"/>
      <c r="TYP1115" s="16"/>
      <c r="TYW1115" s="19"/>
      <c r="TYX1115" s="16"/>
      <c r="TZE1115" s="19"/>
      <c r="TZF1115" s="16"/>
      <c r="TZM1115" s="19"/>
      <c r="TZN1115" s="16"/>
      <c r="TZU1115" s="19"/>
      <c r="TZV1115" s="16"/>
      <c r="UAC1115" s="19"/>
      <c r="UAD1115" s="16"/>
      <c r="UAK1115" s="19"/>
      <c r="UAL1115" s="16"/>
      <c r="UAS1115" s="19"/>
      <c r="UAT1115" s="16"/>
      <c r="UBA1115" s="19"/>
      <c r="UBB1115" s="16"/>
      <c r="UBI1115" s="19"/>
      <c r="UBJ1115" s="16"/>
      <c r="UBQ1115" s="19"/>
      <c r="UBR1115" s="16"/>
      <c r="UBY1115" s="19"/>
      <c r="UBZ1115" s="16"/>
      <c r="UCG1115" s="19"/>
      <c r="UCH1115" s="16"/>
      <c r="UCO1115" s="19"/>
      <c r="UCP1115" s="16"/>
      <c r="UCW1115" s="19"/>
      <c r="UCX1115" s="16"/>
      <c r="UDE1115" s="19"/>
      <c r="UDF1115" s="16"/>
      <c r="UDM1115" s="19"/>
      <c r="UDN1115" s="16"/>
      <c r="UDU1115" s="19"/>
      <c r="UDV1115" s="16"/>
      <c r="UEC1115" s="19"/>
      <c r="UED1115" s="16"/>
      <c r="UEK1115" s="19"/>
      <c r="UEL1115" s="16"/>
      <c r="UES1115" s="19"/>
      <c r="UET1115" s="16"/>
      <c r="UFA1115" s="19"/>
      <c r="UFB1115" s="16"/>
      <c r="UFI1115" s="19"/>
      <c r="UFJ1115" s="16"/>
      <c r="UFQ1115" s="19"/>
      <c r="UFR1115" s="16"/>
      <c r="UFY1115" s="19"/>
      <c r="UFZ1115" s="16"/>
      <c r="UGG1115" s="19"/>
      <c r="UGH1115" s="16"/>
      <c r="UGO1115" s="19"/>
      <c r="UGP1115" s="16"/>
      <c r="UGW1115" s="19"/>
      <c r="UGX1115" s="16"/>
      <c r="UHE1115" s="19"/>
      <c r="UHF1115" s="16"/>
      <c r="UHM1115" s="19"/>
      <c r="UHN1115" s="16"/>
      <c r="UHU1115" s="19"/>
      <c r="UHV1115" s="16"/>
      <c r="UIC1115" s="19"/>
      <c r="UID1115" s="16"/>
      <c r="UIK1115" s="19"/>
      <c r="UIL1115" s="16"/>
      <c r="UIS1115" s="19"/>
      <c r="UIT1115" s="16"/>
      <c r="UJA1115" s="19"/>
      <c r="UJB1115" s="16"/>
      <c r="UJI1115" s="19"/>
      <c r="UJJ1115" s="16"/>
      <c r="UJQ1115" s="19"/>
      <c r="UJR1115" s="16"/>
      <c r="UJY1115" s="19"/>
      <c r="UJZ1115" s="16"/>
      <c r="UKG1115" s="19"/>
      <c r="UKH1115" s="16"/>
      <c r="UKO1115" s="19"/>
      <c r="UKP1115" s="16"/>
      <c r="UKW1115" s="19"/>
      <c r="UKX1115" s="16"/>
      <c r="ULE1115" s="19"/>
      <c r="ULF1115" s="16"/>
      <c r="ULM1115" s="19"/>
      <c r="ULN1115" s="16"/>
      <c r="ULU1115" s="19"/>
      <c r="ULV1115" s="16"/>
      <c r="UMC1115" s="19"/>
      <c r="UMD1115" s="16"/>
      <c r="UMK1115" s="19"/>
      <c r="UML1115" s="16"/>
      <c r="UMS1115" s="19"/>
      <c r="UMT1115" s="16"/>
      <c r="UNA1115" s="19"/>
      <c r="UNB1115" s="16"/>
      <c r="UNI1115" s="19"/>
      <c r="UNJ1115" s="16"/>
      <c r="UNQ1115" s="19"/>
      <c r="UNR1115" s="16"/>
      <c r="UNY1115" s="19"/>
      <c r="UNZ1115" s="16"/>
      <c r="UOG1115" s="19"/>
      <c r="UOH1115" s="16"/>
      <c r="UOO1115" s="19"/>
      <c r="UOP1115" s="16"/>
      <c r="UOW1115" s="19"/>
      <c r="UOX1115" s="16"/>
      <c r="UPE1115" s="19"/>
      <c r="UPF1115" s="16"/>
      <c r="UPM1115" s="19"/>
      <c r="UPN1115" s="16"/>
      <c r="UPU1115" s="19"/>
      <c r="UPV1115" s="16"/>
      <c r="UQC1115" s="19"/>
      <c r="UQD1115" s="16"/>
      <c r="UQK1115" s="19"/>
      <c r="UQL1115" s="16"/>
      <c r="UQS1115" s="19"/>
      <c r="UQT1115" s="16"/>
      <c r="URA1115" s="19"/>
      <c r="URB1115" s="16"/>
      <c r="URI1115" s="19"/>
      <c r="URJ1115" s="16"/>
      <c r="URQ1115" s="19"/>
      <c r="URR1115" s="16"/>
      <c r="URY1115" s="19"/>
      <c r="URZ1115" s="16"/>
      <c r="USG1115" s="19"/>
      <c r="USH1115" s="16"/>
      <c r="USO1115" s="19"/>
      <c r="USP1115" s="16"/>
      <c r="USW1115" s="19"/>
      <c r="USX1115" s="16"/>
      <c r="UTE1115" s="19"/>
      <c r="UTF1115" s="16"/>
      <c r="UTM1115" s="19"/>
      <c r="UTN1115" s="16"/>
      <c r="UTU1115" s="19"/>
      <c r="UTV1115" s="16"/>
      <c r="UUC1115" s="19"/>
      <c r="UUD1115" s="16"/>
      <c r="UUK1115" s="19"/>
      <c r="UUL1115" s="16"/>
      <c r="UUS1115" s="19"/>
      <c r="UUT1115" s="16"/>
      <c r="UVA1115" s="19"/>
      <c r="UVB1115" s="16"/>
      <c r="UVI1115" s="19"/>
      <c r="UVJ1115" s="16"/>
      <c r="UVQ1115" s="19"/>
      <c r="UVR1115" s="16"/>
      <c r="UVY1115" s="19"/>
      <c r="UVZ1115" s="16"/>
      <c r="UWG1115" s="19"/>
      <c r="UWH1115" s="16"/>
      <c r="UWO1115" s="19"/>
      <c r="UWP1115" s="16"/>
      <c r="UWW1115" s="19"/>
      <c r="UWX1115" s="16"/>
      <c r="UXE1115" s="19"/>
      <c r="UXF1115" s="16"/>
      <c r="UXM1115" s="19"/>
      <c r="UXN1115" s="16"/>
      <c r="UXU1115" s="19"/>
      <c r="UXV1115" s="16"/>
      <c r="UYC1115" s="19"/>
      <c r="UYD1115" s="16"/>
      <c r="UYK1115" s="19"/>
      <c r="UYL1115" s="16"/>
      <c r="UYS1115" s="19"/>
      <c r="UYT1115" s="16"/>
      <c r="UZA1115" s="19"/>
      <c r="UZB1115" s="16"/>
      <c r="UZI1115" s="19"/>
      <c r="UZJ1115" s="16"/>
      <c r="UZQ1115" s="19"/>
      <c r="UZR1115" s="16"/>
      <c r="UZY1115" s="19"/>
      <c r="UZZ1115" s="16"/>
      <c r="VAG1115" s="19"/>
      <c r="VAH1115" s="16"/>
      <c r="VAO1115" s="19"/>
      <c r="VAP1115" s="16"/>
      <c r="VAW1115" s="19"/>
      <c r="VAX1115" s="16"/>
      <c r="VBE1115" s="19"/>
      <c r="VBF1115" s="16"/>
      <c r="VBM1115" s="19"/>
      <c r="VBN1115" s="16"/>
      <c r="VBU1115" s="19"/>
      <c r="VBV1115" s="16"/>
      <c r="VCC1115" s="19"/>
      <c r="VCD1115" s="16"/>
      <c r="VCK1115" s="19"/>
      <c r="VCL1115" s="16"/>
      <c r="VCS1115" s="19"/>
      <c r="VCT1115" s="16"/>
      <c r="VDA1115" s="19"/>
      <c r="VDB1115" s="16"/>
      <c r="VDI1115" s="19"/>
      <c r="VDJ1115" s="16"/>
      <c r="VDQ1115" s="19"/>
      <c r="VDR1115" s="16"/>
      <c r="VDY1115" s="19"/>
      <c r="VDZ1115" s="16"/>
      <c r="VEG1115" s="19"/>
      <c r="VEH1115" s="16"/>
      <c r="VEO1115" s="19"/>
      <c r="VEP1115" s="16"/>
      <c r="VEW1115" s="19"/>
      <c r="VEX1115" s="16"/>
      <c r="VFE1115" s="19"/>
      <c r="VFF1115" s="16"/>
      <c r="VFM1115" s="19"/>
      <c r="VFN1115" s="16"/>
      <c r="VFU1115" s="19"/>
      <c r="VFV1115" s="16"/>
      <c r="VGC1115" s="19"/>
      <c r="VGD1115" s="16"/>
      <c r="VGK1115" s="19"/>
      <c r="VGL1115" s="16"/>
      <c r="VGS1115" s="19"/>
      <c r="VGT1115" s="16"/>
      <c r="VHA1115" s="19"/>
      <c r="VHB1115" s="16"/>
      <c r="VHI1115" s="19"/>
      <c r="VHJ1115" s="16"/>
      <c r="VHQ1115" s="19"/>
      <c r="VHR1115" s="16"/>
      <c r="VHY1115" s="19"/>
      <c r="VHZ1115" s="16"/>
      <c r="VIG1115" s="19"/>
      <c r="VIH1115" s="16"/>
      <c r="VIO1115" s="19"/>
      <c r="VIP1115" s="16"/>
      <c r="VIW1115" s="19"/>
      <c r="VIX1115" s="16"/>
      <c r="VJE1115" s="19"/>
      <c r="VJF1115" s="16"/>
      <c r="VJM1115" s="19"/>
      <c r="VJN1115" s="16"/>
      <c r="VJU1115" s="19"/>
      <c r="VJV1115" s="16"/>
      <c r="VKC1115" s="19"/>
      <c r="VKD1115" s="16"/>
      <c r="VKK1115" s="19"/>
      <c r="VKL1115" s="16"/>
      <c r="VKS1115" s="19"/>
      <c r="VKT1115" s="16"/>
      <c r="VLA1115" s="19"/>
      <c r="VLB1115" s="16"/>
      <c r="VLI1115" s="19"/>
      <c r="VLJ1115" s="16"/>
      <c r="VLQ1115" s="19"/>
      <c r="VLR1115" s="16"/>
      <c r="VLY1115" s="19"/>
      <c r="VLZ1115" s="16"/>
      <c r="VMG1115" s="19"/>
      <c r="VMH1115" s="16"/>
      <c r="VMO1115" s="19"/>
      <c r="VMP1115" s="16"/>
      <c r="VMW1115" s="19"/>
      <c r="VMX1115" s="16"/>
      <c r="VNE1115" s="19"/>
      <c r="VNF1115" s="16"/>
      <c r="VNM1115" s="19"/>
      <c r="VNN1115" s="16"/>
      <c r="VNU1115" s="19"/>
      <c r="VNV1115" s="16"/>
      <c r="VOC1115" s="19"/>
      <c r="VOD1115" s="16"/>
      <c r="VOK1115" s="19"/>
      <c r="VOL1115" s="16"/>
      <c r="VOS1115" s="19"/>
      <c r="VOT1115" s="16"/>
      <c r="VPA1115" s="19"/>
      <c r="VPB1115" s="16"/>
      <c r="VPI1115" s="19"/>
      <c r="VPJ1115" s="16"/>
      <c r="VPQ1115" s="19"/>
      <c r="VPR1115" s="16"/>
      <c r="VPY1115" s="19"/>
      <c r="VPZ1115" s="16"/>
      <c r="VQG1115" s="19"/>
      <c r="VQH1115" s="16"/>
      <c r="VQO1115" s="19"/>
      <c r="VQP1115" s="16"/>
      <c r="VQW1115" s="19"/>
      <c r="VQX1115" s="16"/>
      <c r="VRE1115" s="19"/>
      <c r="VRF1115" s="16"/>
      <c r="VRM1115" s="19"/>
      <c r="VRN1115" s="16"/>
      <c r="VRU1115" s="19"/>
      <c r="VRV1115" s="16"/>
      <c r="VSC1115" s="19"/>
      <c r="VSD1115" s="16"/>
      <c r="VSK1115" s="19"/>
      <c r="VSL1115" s="16"/>
      <c r="VSS1115" s="19"/>
      <c r="VST1115" s="16"/>
      <c r="VTA1115" s="19"/>
      <c r="VTB1115" s="16"/>
      <c r="VTI1115" s="19"/>
      <c r="VTJ1115" s="16"/>
      <c r="VTQ1115" s="19"/>
      <c r="VTR1115" s="16"/>
      <c r="VTY1115" s="19"/>
      <c r="VTZ1115" s="16"/>
      <c r="VUG1115" s="19"/>
      <c r="VUH1115" s="16"/>
      <c r="VUO1115" s="19"/>
      <c r="VUP1115" s="16"/>
      <c r="VUW1115" s="19"/>
      <c r="VUX1115" s="16"/>
      <c r="VVE1115" s="19"/>
      <c r="VVF1115" s="16"/>
      <c r="VVM1115" s="19"/>
      <c r="VVN1115" s="16"/>
      <c r="VVU1115" s="19"/>
      <c r="VVV1115" s="16"/>
      <c r="VWC1115" s="19"/>
      <c r="VWD1115" s="16"/>
      <c r="VWK1115" s="19"/>
      <c r="VWL1115" s="16"/>
      <c r="VWS1115" s="19"/>
      <c r="VWT1115" s="16"/>
      <c r="VXA1115" s="19"/>
      <c r="VXB1115" s="16"/>
      <c r="VXI1115" s="19"/>
      <c r="VXJ1115" s="16"/>
      <c r="VXQ1115" s="19"/>
      <c r="VXR1115" s="16"/>
      <c r="VXY1115" s="19"/>
      <c r="VXZ1115" s="16"/>
      <c r="VYG1115" s="19"/>
      <c r="VYH1115" s="16"/>
      <c r="VYO1115" s="19"/>
      <c r="VYP1115" s="16"/>
      <c r="VYW1115" s="19"/>
      <c r="VYX1115" s="16"/>
      <c r="VZE1115" s="19"/>
      <c r="VZF1115" s="16"/>
      <c r="VZM1115" s="19"/>
      <c r="VZN1115" s="16"/>
      <c r="VZU1115" s="19"/>
      <c r="VZV1115" s="16"/>
      <c r="WAC1115" s="19"/>
      <c r="WAD1115" s="16"/>
      <c r="WAK1115" s="19"/>
      <c r="WAL1115" s="16"/>
      <c r="WAS1115" s="19"/>
      <c r="WAT1115" s="16"/>
      <c r="WBA1115" s="19"/>
      <c r="WBB1115" s="16"/>
      <c r="WBI1115" s="19"/>
      <c r="WBJ1115" s="16"/>
      <c r="WBQ1115" s="19"/>
      <c r="WBR1115" s="16"/>
      <c r="WBY1115" s="19"/>
      <c r="WBZ1115" s="16"/>
      <c r="WCG1115" s="19"/>
      <c r="WCH1115" s="16"/>
      <c r="WCO1115" s="19"/>
      <c r="WCP1115" s="16"/>
      <c r="WCW1115" s="19"/>
      <c r="WCX1115" s="16"/>
      <c r="WDE1115" s="19"/>
      <c r="WDF1115" s="16"/>
      <c r="WDM1115" s="19"/>
      <c r="WDN1115" s="16"/>
      <c r="WDU1115" s="19"/>
      <c r="WDV1115" s="16"/>
      <c r="WEC1115" s="19"/>
      <c r="WED1115" s="16"/>
      <c r="WEK1115" s="19"/>
      <c r="WEL1115" s="16"/>
      <c r="WES1115" s="19"/>
      <c r="WET1115" s="16"/>
      <c r="WFA1115" s="19"/>
      <c r="WFB1115" s="16"/>
      <c r="WFI1115" s="19"/>
      <c r="WFJ1115" s="16"/>
      <c r="WFQ1115" s="19"/>
      <c r="WFR1115" s="16"/>
      <c r="WFY1115" s="19"/>
      <c r="WFZ1115" s="16"/>
      <c r="WGG1115" s="19"/>
      <c r="WGH1115" s="16"/>
      <c r="WGO1115" s="19"/>
      <c r="WGP1115" s="16"/>
      <c r="WGW1115" s="19"/>
      <c r="WGX1115" s="16"/>
      <c r="WHE1115" s="19"/>
      <c r="WHF1115" s="16"/>
      <c r="WHM1115" s="19"/>
      <c r="WHN1115" s="16"/>
      <c r="WHU1115" s="19"/>
      <c r="WHV1115" s="16"/>
      <c r="WIC1115" s="19"/>
      <c r="WID1115" s="16"/>
      <c r="WIK1115" s="19"/>
      <c r="WIL1115" s="16"/>
      <c r="WIS1115" s="19"/>
      <c r="WIT1115" s="16"/>
      <c r="WJA1115" s="19"/>
      <c r="WJB1115" s="16"/>
      <c r="WJI1115" s="19"/>
      <c r="WJJ1115" s="16"/>
      <c r="WJQ1115" s="19"/>
      <c r="WJR1115" s="16"/>
      <c r="WJY1115" s="19"/>
      <c r="WJZ1115" s="16"/>
      <c r="WKG1115" s="19"/>
      <c r="WKH1115" s="16"/>
      <c r="WKO1115" s="19"/>
      <c r="WKP1115" s="16"/>
      <c r="WKW1115" s="19"/>
      <c r="WKX1115" s="16"/>
      <c r="WLE1115" s="19"/>
      <c r="WLF1115" s="16"/>
      <c r="WLM1115" s="19"/>
      <c r="WLN1115" s="16"/>
      <c r="WLU1115" s="19"/>
      <c r="WLV1115" s="16"/>
      <c r="WMC1115" s="19"/>
      <c r="WMD1115" s="16"/>
      <c r="WMK1115" s="19"/>
      <c r="WML1115" s="16"/>
      <c r="WMS1115" s="19"/>
      <c r="WMT1115" s="16"/>
      <c r="WNA1115" s="19"/>
      <c r="WNB1115" s="16"/>
      <c r="WNI1115" s="19"/>
      <c r="WNJ1115" s="16"/>
      <c r="WNQ1115" s="19"/>
      <c r="WNR1115" s="16"/>
      <c r="WNY1115" s="19"/>
      <c r="WNZ1115" s="16"/>
      <c r="WOG1115" s="19"/>
      <c r="WOH1115" s="16"/>
      <c r="WOO1115" s="19"/>
      <c r="WOP1115" s="16"/>
      <c r="WOW1115" s="19"/>
      <c r="WOX1115" s="16"/>
      <c r="WPE1115" s="19"/>
      <c r="WPF1115" s="16"/>
      <c r="WPM1115" s="19"/>
      <c r="WPN1115" s="16"/>
      <c r="WPU1115" s="19"/>
      <c r="WPV1115" s="16"/>
      <c r="WQC1115" s="19"/>
      <c r="WQD1115" s="16"/>
      <c r="WQK1115" s="19"/>
      <c r="WQL1115" s="16"/>
      <c r="WQS1115" s="19"/>
      <c r="WQT1115" s="16"/>
      <c r="WRA1115" s="19"/>
      <c r="WRB1115" s="16"/>
      <c r="WRI1115" s="19"/>
      <c r="WRJ1115" s="16"/>
      <c r="WRQ1115" s="19"/>
      <c r="WRR1115" s="16"/>
      <c r="WRY1115" s="19"/>
      <c r="WRZ1115" s="16"/>
      <c r="WSG1115" s="19"/>
      <c r="WSH1115" s="16"/>
      <c r="WSO1115" s="19"/>
      <c r="WSP1115" s="16"/>
      <c r="WSW1115" s="19"/>
      <c r="WSX1115" s="16"/>
      <c r="WTE1115" s="19"/>
      <c r="WTF1115" s="16"/>
      <c r="WTM1115" s="19"/>
      <c r="WTN1115" s="16"/>
      <c r="WTU1115" s="19"/>
      <c r="WTV1115" s="16"/>
      <c r="WUC1115" s="19"/>
      <c r="WUD1115" s="16"/>
      <c r="WUK1115" s="19"/>
      <c r="WUL1115" s="16"/>
      <c r="WUS1115" s="19"/>
      <c r="WUT1115" s="16"/>
      <c r="WVA1115" s="19"/>
      <c r="WVB1115" s="16"/>
      <c r="WVI1115" s="19"/>
      <c r="WVJ1115" s="16"/>
      <c r="WVQ1115" s="19"/>
      <c r="WVR1115" s="16"/>
      <c r="WVY1115" s="19"/>
      <c r="WVZ1115" s="16"/>
      <c r="WWG1115" s="19"/>
      <c r="WWH1115" s="16"/>
      <c r="WWO1115" s="19"/>
      <c r="WWP1115" s="16"/>
      <c r="WWW1115" s="19"/>
      <c r="WWX1115" s="16"/>
      <c r="WXE1115" s="19"/>
      <c r="WXF1115" s="16"/>
      <c r="WXM1115" s="19"/>
      <c r="WXN1115" s="16"/>
      <c r="WXU1115" s="19"/>
      <c r="WXV1115" s="16"/>
      <c r="WYC1115" s="19"/>
      <c r="WYD1115" s="16"/>
      <c r="WYK1115" s="19"/>
      <c r="WYL1115" s="16"/>
      <c r="WYS1115" s="19"/>
      <c r="WYT1115" s="16"/>
      <c r="WZA1115" s="19"/>
      <c r="WZB1115" s="16"/>
      <c r="WZI1115" s="19"/>
      <c r="WZJ1115" s="16"/>
      <c r="WZQ1115" s="19"/>
      <c r="WZR1115" s="16"/>
      <c r="WZY1115" s="19"/>
      <c r="WZZ1115" s="16"/>
      <c r="XAG1115" s="19"/>
      <c r="XAH1115" s="16"/>
      <c r="XAO1115" s="19"/>
      <c r="XAP1115" s="16"/>
      <c r="XAW1115" s="19"/>
      <c r="XAX1115" s="16"/>
      <c r="XBE1115" s="19"/>
      <c r="XBF1115" s="16"/>
      <c r="XBM1115" s="19"/>
      <c r="XBN1115" s="16"/>
      <c r="XBU1115" s="19"/>
      <c r="XBV1115" s="16"/>
      <c r="XCC1115" s="19"/>
      <c r="XCD1115" s="16"/>
      <c r="XCK1115" s="19"/>
      <c r="XCL1115" s="16"/>
      <c r="XCS1115" s="19"/>
      <c r="XCT1115" s="16"/>
      <c r="XDA1115" s="19"/>
      <c r="XDB1115" s="16"/>
      <c r="XDI1115" s="19"/>
      <c r="XDJ1115" s="16"/>
      <c r="XDQ1115" s="19"/>
      <c r="XDR1115" s="16"/>
      <c r="XDY1115" s="19"/>
      <c r="XDZ1115" s="16"/>
      <c r="XEG1115" s="19"/>
      <c r="XEH1115" s="16"/>
      <c r="XEO1115" s="19"/>
      <c r="XEP1115" s="16"/>
      <c r="XEW1115" s="19"/>
      <c r="XEX1115" s="16"/>
    </row>
    <row r="1123" spans="1:1018 1025:2042 2049:3066 3073:4090 4097:5114 5121:6138 6145:7162 7169:8186 8193:9210 9217:10234 10241:11258 11265:12282 12289:13306 13313:14330 14337:15354 15361:16378" s="42" customFormat="1" x14ac:dyDescent="0.2">
      <c r="A1123" s="1"/>
      <c r="B1123" s="2"/>
      <c r="C1123" s="3"/>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G1123" s="19"/>
      <c r="AH1123" s="16"/>
      <c r="AO1123" s="19"/>
      <c r="AP1123" s="16"/>
      <c r="AW1123" s="19"/>
      <c r="AX1123" s="16"/>
      <c r="BE1123" s="19"/>
      <c r="BF1123" s="16"/>
      <c r="BM1123" s="19"/>
      <c r="BN1123" s="16"/>
      <c r="BU1123" s="19"/>
      <c r="BV1123" s="16"/>
      <c r="CC1123" s="19"/>
      <c r="CD1123" s="16"/>
      <c r="CK1123" s="19"/>
      <c r="CL1123" s="16"/>
      <c r="CS1123" s="19"/>
      <c r="CT1123" s="16"/>
      <c r="DA1123" s="19"/>
      <c r="DB1123" s="16"/>
      <c r="DI1123" s="19"/>
      <c r="DJ1123" s="16"/>
      <c r="DQ1123" s="19"/>
      <c r="DR1123" s="16"/>
      <c r="DY1123" s="19"/>
      <c r="DZ1123" s="16"/>
      <c r="EG1123" s="19"/>
      <c r="EH1123" s="16"/>
      <c r="EO1123" s="19"/>
      <c r="EP1123" s="16"/>
      <c r="EW1123" s="19"/>
      <c r="EX1123" s="16"/>
      <c r="FE1123" s="19"/>
      <c r="FF1123" s="16"/>
      <c r="FM1123" s="19"/>
      <c r="FN1123" s="16"/>
      <c r="FU1123" s="19"/>
      <c r="FV1123" s="16"/>
      <c r="GC1123" s="19"/>
      <c r="GD1123" s="16"/>
      <c r="GK1123" s="19"/>
      <c r="GL1123" s="16"/>
      <c r="GS1123" s="19"/>
      <c r="GT1123" s="16"/>
      <c r="HA1123" s="19"/>
      <c r="HB1123" s="16"/>
      <c r="HI1123" s="19"/>
      <c r="HJ1123" s="16"/>
      <c r="HQ1123" s="19"/>
      <c r="HR1123" s="16"/>
      <c r="HY1123" s="19"/>
      <c r="HZ1123" s="16"/>
      <c r="IG1123" s="19"/>
      <c r="IH1123" s="16"/>
      <c r="IO1123" s="19"/>
      <c r="IP1123" s="16"/>
      <c r="IW1123" s="19"/>
      <c r="IX1123" s="16"/>
      <c r="JE1123" s="19"/>
      <c r="JF1123" s="16"/>
      <c r="JM1123" s="19"/>
      <c r="JN1123" s="16"/>
      <c r="JU1123" s="19"/>
      <c r="JV1123" s="16"/>
      <c r="KC1123" s="19"/>
      <c r="KD1123" s="16"/>
      <c r="KK1123" s="19"/>
      <c r="KL1123" s="16"/>
      <c r="KS1123" s="19"/>
      <c r="KT1123" s="16"/>
      <c r="LA1123" s="19"/>
      <c r="LB1123" s="16"/>
      <c r="LI1123" s="19"/>
      <c r="LJ1123" s="16"/>
      <c r="LQ1123" s="19"/>
      <c r="LR1123" s="16"/>
      <c r="LY1123" s="19"/>
      <c r="LZ1123" s="16"/>
      <c r="MG1123" s="19"/>
      <c r="MH1123" s="16"/>
      <c r="MO1123" s="19"/>
      <c r="MP1123" s="16"/>
      <c r="MW1123" s="19"/>
      <c r="MX1123" s="16"/>
      <c r="NE1123" s="19"/>
      <c r="NF1123" s="16"/>
      <c r="NM1123" s="19"/>
      <c r="NN1123" s="16"/>
      <c r="NU1123" s="19"/>
      <c r="NV1123" s="16"/>
      <c r="OC1123" s="19"/>
      <c r="OD1123" s="16"/>
      <c r="OK1123" s="19"/>
      <c r="OL1123" s="16"/>
      <c r="OS1123" s="19"/>
      <c r="OT1123" s="16"/>
      <c r="PA1123" s="19"/>
      <c r="PB1123" s="16"/>
      <c r="PI1123" s="19"/>
      <c r="PJ1123" s="16"/>
      <c r="PQ1123" s="19"/>
      <c r="PR1123" s="16"/>
      <c r="PY1123" s="19"/>
      <c r="PZ1123" s="16"/>
      <c r="QG1123" s="19"/>
      <c r="QH1123" s="16"/>
      <c r="QO1123" s="19"/>
      <c r="QP1123" s="16"/>
      <c r="QW1123" s="19"/>
      <c r="QX1123" s="16"/>
      <c r="RE1123" s="19"/>
      <c r="RF1123" s="16"/>
      <c r="RM1123" s="19"/>
      <c r="RN1123" s="16"/>
      <c r="RU1123" s="19"/>
      <c r="RV1123" s="16"/>
      <c r="SC1123" s="19"/>
      <c r="SD1123" s="16"/>
      <c r="SK1123" s="19"/>
      <c r="SL1123" s="16"/>
      <c r="SS1123" s="19"/>
      <c r="ST1123" s="16"/>
      <c r="TA1123" s="19"/>
      <c r="TB1123" s="16"/>
      <c r="TI1123" s="19"/>
      <c r="TJ1123" s="16"/>
      <c r="TQ1123" s="19"/>
      <c r="TR1123" s="16"/>
      <c r="TY1123" s="19"/>
      <c r="TZ1123" s="16"/>
      <c r="UG1123" s="19"/>
      <c r="UH1123" s="16"/>
      <c r="UO1123" s="19"/>
      <c r="UP1123" s="16"/>
      <c r="UW1123" s="19"/>
      <c r="UX1123" s="16"/>
      <c r="VE1123" s="19"/>
      <c r="VF1123" s="16"/>
      <c r="VM1123" s="19"/>
      <c r="VN1123" s="16"/>
      <c r="VU1123" s="19"/>
      <c r="VV1123" s="16"/>
      <c r="WC1123" s="19"/>
      <c r="WD1123" s="16"/>
      <c r="WK1123" s="19"/>
      <c r="WL1123" s="16"/>
      <c r="WS1123" s="19"/>
      <c r="WT1123" s="16"/>
      <c r="XA1123" s="19"/>
      <c r="XB1123" s="16"/>
      <c r="XI1123" s="19"/>
      <c r="XJ1123" s="16"/>
      <c r="XQ1123" s="19"/>
      <c r="XR1123" s="16"/>
      <c r="XY1123" s="19"/>
      <c r="XZ1123" s="16"/>
      <c r="YG1123" s="19"/>
      <c r="YH1123" s="16"/>
      <c r="YO1123" s="19"/>
      <c r="YP1123" s="16"/>
      <c r="YW1123" s="19"/>
      <c r="YX1123" s="16"/>
      <c r="ZE1123" s="19"/>
      <c r="ZF1123" s="16"/>
      <c r="ZM1123" s="19"/>
      <c r="ZN1123" s="16"/>
      <c r="ZU1123" s="19"/>
      <c r="ZV1123" s="16"/>
      <c r="AAC1123" s="19"/>
      <c r="AAD1123" s="16"/>
      <c r="AAK1123" s="19"/>
      <c r="AAL1123" s="16"/>
      <c r="AAS1123" s="19"/>
      <c r="AAT1123" s="16"/>
      <c r="ABA1123" s="19"/>
      <c r="ABB1123" s="16"/>
      <c r="ABI1123" s="19"/>
      <c r="ABJ1123" s="16"/>
      <c r="ABQ1123" s="19"/>
      <c r="ABR1123" s="16"/>
      <c r="ABY1123" s="19"/>
      <c r="ABZ1123" s="16"/>
      <c r="ACG1123" s="19"/>
      <c r="ACH1123" s="16"/>
      <c r="ACO1123" s="19"/>
      <c r="ACP1123" s="16"/>
      <c r="ACW1123" s="19"/>
      <c r="ACX1123" s="16"/>
      <c r="ADE1123" s="19"/>
      <c r="ADF1123" s="16"/>
      <c r="ADM1123" s="19"/>
      <c r="ADN1123" s="16"/>
      <c r="ADU1123" s="19"/>
      <c r="ADV1123" s="16"/>
      <c r="AEC1123" s="19"/>
      <c r="AED1123" s="16"/>
      <c r="AEK1123" s="19"/>
      <c r="AEL1123" s="16"/>
      <c r="AES1123" s="19"/>
      <c r="AET1123" s="16"/>
      <c r="AFA1123" s="19"/>
      <c r="AFB1123" s="16"/>
      <c r="AFI1123" s="19"/>
      <c r="AFJ1123" s="16"/>
      <c r="AFQ1123" s="19"/>
      <c r="AFR1123" s="16"/>
      <c r="AFY1123" s="19"/>
      <c r="AFZ1123" s="16"/>
      <c r="AGG1123" s="19"/>
      <c r="AGH1123" s="16"/>
      <c r="AGO1123" s="19"/>
      <c r="AGP1123" s="16"/>
      <c r="AGW1123" s="19"/>
      <c r="AGX1123" s="16"/>
      <c r="AHE1123" s="19"/>
      <c r="AHF1123" s="16"/>
      <c r="AHM1123" s="19"/>
      <c r="AHN1123" s="16"/>
      <c r="AHU1123" s="19"/>
      <c r="AHV1123" s="16"/>
      <c r="AIC1123" s="19"/>
      <c r="AID1123" s="16"/>
      <c r="AIK1123" s="19"/>
      <c r="AIL1123" s="16"/>
      <c r="AIS1123" s="19"/>
      <c r="AIT1123" s="16"/>
      <c r="AJA1123" s="19"/>
      <c r="AJB1123" s="16"/>
      <c r="AJI1123" s="19"/>
      <c r="AJJ1123" s="16"/>
      <c r="AJQ1123" s="19"/>
      <c r="AJR1123" s="16"/>
      <c r="AJY1123" s="19"/>
      <c r="AJZ1123" s="16"/>
      <c r="AKG1123" s="19"/>
      <c r="AKH1123" s="16"/>
      <c r="AKO1123" s="19"/>
      <c r="AKP1123" s="16"/>
      <c r="AKW1123" s="19"/>
      <c r="AKX1123" s="16"/>
      <c r="ALE1123" s="19"/>
      <c r="ALF1123" s="16"/>
      <c r="ALM1123" s="19"/>
      <c r="ALN1123" s="16"/>
      <c r="ALU1123" s="19"/>
      <c r="ALV1123" s="16"/>
      <c r="AMC1123" s="19"/>
      <c r="AMD1123" s="16"/>
      <c r="AMK1123" s="19"/>
      <c r="AML1123" s="16"/>
      <c r="AMS1123" s="19"/>
      <c r="AMT1123" s="16"/>
      <c r="ANA1123" s="19"/>
      <c r="ANB1123" s="16"/>
      <c r="ANI1123" s="19"/>
      <c r="ANJ1123" s="16"/>
      <c r="ANQ1123" s="19"/>
      <c r="ANR1123" s="16"/>
      <c r="ANY1123" s="19"/>
      <c r="ANZ1123" s="16"/>
      <c r="AOG1123" s="19"/>
      <c r="AOH1123" s="16"/>
      <c r="AOO1123" s="19"/>
      <c r="AOP1123" s="16"/>
      <c r="AOW1123" s="19"/>
      <c r="AOX1123" s="16"/>
      <c r="APE1123" s="19"/>
      <c r="APF1123" s="16"/>
      <c r="APM1123" s="19"/>
      <c r="APN1123" s="16"/>
      <c r="APU1123" s="19"/>
      <c r="APV1123" s="16"/>
      <c r="AQC1123" s="19"/>
      <c r="AQD1123" s="16"/>
      <c r="AQK1123" s="19"/>
      <c r="AQL1123" s="16"/>
      <c r="AQS1123" s="19"/>
      <c r="AQT1123" s="16"/>
      <c r="ARA1123" s="19"/>
      <c r="ARB1123" s="16"/>
      <c r="ARI1123" s="19"/>
      <c r="ARJ1123" s="16"/>
      <c r="ARQ1123" s="19"/>
      <c r="ARR1123" s="16"/>
      <c r="ARY1123" s="19"/>
      <c r="ARZ1123" s="16"/>
      <c r="ASG1123" s="19"/>
      <c r="ASH1123" s="16"/>
      <c r="ASO1123" s="19"/>
      <c r="ASP1123" s="16"/>
      <c r="ASW1123" s="19"/>
      <c r="ASX1123" s="16"/>
      <c r="ATE1123" s="19"/>
      <c r="ATF1123" s="16"/>
      <c r="ATM1123" s="19"/>
      <c r="ATN1123" s="16"/>
      <c r="ATU1123" s="19"/>
      <c r="ATV1123" s="16"/>
      <c r="AUC1123" s="19"/>
      <c r="AUD1123" s="16"/>
      <c r="AUK1123" s="19"/>
      <c r="AUL1123" s="16"/>
      <c r="AUS1123" s="19"/>
      <c r="AUT1123" s="16"/>
      <c r="AVA1123" s="19"/>
      <c r="AVB1123" s="16"/>
      <c r="AVI1123" s="19"/>
      <c r="AVJ1123" s="16"/>
      <c r="AVQ1123" s="19"/>
      <c r="AVR1123" s="16"/>
      <c r="AVY1123" s="19"/>
      <c r="AVZ1123" s="16"/>
      <c r="AWG1123" s="19"/>
      <c r="AWH1123" s="16"/>
      <c r="AWO1123" s="19"/>
      <c r="AWP1123" s="16"/>
      <c r="AWW1123" s="19"/>
      <c r="AWX1123" s="16"/>
      <c r="AXE1123" s="19"/>
      <c r="AXF1123" s="16"/>
      <c r="AXM1123" s="19"/>
      <c r="AXN1123" s="16"/>
      <c r="AXU1123" s="19"/>
      <c r="AXV1123" s="16"/>
      <c r="AYC1123" s="19"/>
      <c r="AYD1123" s="16"/>
      <c r="AYK1123" s="19"/>
      <c r="AYL1123" s="16"/>
      <c r="AYS1123" s="19"/>
      <c r="AYT1123" s="16"/>
      <c r="AZA1123" s="19"/>
      <c r="AZB1123" s="16"/>
      <c r="AZI1123" s="19"/>
      <c r="AZJ1123" s="16"/>
      <c r="AZQ1123" s="19"/>
      <c r="AZR1123" s="16"/>
      <c r="AZY1123" s="19"/>
      <c r="AZZ1123" s="16"/>
      <c r="BAG1123" s="19"/>
      <c r="BAH1123" s="16"/>
      <c r="BAO1123" s="19"/>
      <c r="BAP1123" s="16"/>
      <c r="BAW1123" s="19"/>
      <c r="BAX1123" s="16"/>
      <c r="BBE1123" s="19"/>
      <c r="BBF1123" s="16"/>
      <c r="BBM1123" s="19"/>
      <c r="BBN1123" s="16"/>
      <c r="BBU1123" s="19"/>
      <c r="BBV1123" s="16"/>
      <c r="BCC1123" s="19"/>
      <c r="BCD1123" s="16"/>
      <c r="BCK1123" s="19"/>
      <c r="BCL1123" s="16"/>
      <c r="BCS1123" s="19"/>
      <c r="BCT1123" s="16"/>
      <c r="BDA1123" s="19"/>
      <c r="BDB1123" s="16"/>
      <c r="BDI1123" s="19"/>
      <c r="BDJ1123" s="16"/>
      <c r="BDQ1123" s="19"/>
      <c r="BDR1123" s="16"/>
      <c r="BDY1123" s="19"/>
      <c r="BDZ1123" s="16"/>
      <c r="BEG1123" s="19"/>
      <c r="BEH1123" s="16"/>
      <c r="BEO1123" s="19"/>
      <c r="BEP1123" s="16"/>
      <c r="BEW1123" s="19"/>
      <c r="BEX1123" s="16"/>
      <c r="BFE1123" s="19"/>
      <c r="BFF1123" s="16"/>
      <c r="BFM1123" s="19"/>
      <c r="BFN1123" s="16"/>
      <c r="BFU1123" s="19"/>
      <c r="BFV1123" s="16"/>
      <c r="BGC1123" s="19"/>
      <c r="BGD1123" s="16"/>
      <c r="BGK1123" s="19"/>
      <c r="BGL1123" s="16"/>
      <c r="BGS1123" s="19"/>
      <c r="BGT1123" s="16"/>
      <c r="BHA1123" s="19"/>
      <c r="BHB1123" s="16"/>
      <c r="BHI1123" s="19"/>
      <c r="BHJ1123" s="16"/>
      <c r="BHQ1123" s="19"/>
      <c r="BHR1123" s="16"/>
      <c r="BHY1123" s="19"/>
      <c r="BHZ1123" s="16"/>
      <c r="BIG1123" s="19"/>
      <c r="BIH1123" s="16"/>
      <c r="BIO1123" s="19"/>
      <c r="BIP1123" s="16"/>
      <c r="BIW1123" s="19"/>
      <c r="BIX1123" s="16"/>
      <c r="BJE1123" s="19"/>
      <c r="BJF1123" s="16"/>
      <c r="BJM1123" s="19"/>
      <c r="BJN1123" s="16"/>
      <c r="BJU1123" s="19"/>
      <c r="BJV1123" s="16"/>
      <c r="BKC1123" s="19"/>
      <c r="BKD1123" s="16"/>
      <c r="BKK1123" s="19"/>
      <c r="BKL1123" s="16"/>
      <c r="BKS1123" s="19"/>
      <c r="BKT1123" s="16"/>
      <c r="BLA1123" s="19"/>
      <c r="BLB1123" s="16"/>
      <c r="BLI1123" s="19"/>
      <c r="BLJ1123" s="16"/>
      <c r="BLQ1123" s="19"/>
      <c r="BLR1123" s="16"/>
      <c r="BLY1123" s="19"/>
      <c r="BLZ1123" s="16"/>
      <c r="BMG1123" s="19"/>
      <c r="BMH1123" s="16"/>
      <c r="BMO1123" s="19"/>
      <c r="BMP1123" s="16"/>
      <c r="BMW1123" s="19"/>
      <c r="BMX1123" s="16"/>
      <c r="BNE1123" s="19"/>
      <c r="BNF1123" s="16"/>
      <c r="BNM1123" s="19"/>
      <c r="BNN1123" s="16"/>
      <c r="BNU1123" s="19"/>
      <c r="BNV1123" s="16"/>
      <c r="BOC1123" s="19"/>
      <c r="BOD1123" s="16"/>
      <c r="BOK1123" s="19"/>
      <c r="BOL1123" s="16"/>
      <c r="BOS1123" s="19"/>
      <c r="BOT1123" s="16"/>
      <c r="BPA1123" s="19"/>
      <c r="BPB1123" s="16"/>
      <c r="BPI1123" s="19"/>
      <c r="BPJ1123" s="16"/>
      <c r="BPQ1123" s="19"/>
      <c r="BPR1123" s="16"/>
      <c r="BPY1123" s="19"/>
      <c r="BPZ1123" s="16"/>
      <c r="BQG1123" s="19"/>
      <c r="BQH1123" s="16"/>
      <c r="BQO1123" s="19"/>
      <c r="BQP1123" s="16"/>
      <c r="BQW1123" s="19"/>
      <c r="BQX1123" s="16"/>
      <c r="BRE1123" s="19"/>
      <c r="BRF1123" s="16"/>
      <c r="BRM1123" s="19"/>
      <c r="BRN1123" s="16"/>
      <c r="BRU1123" s="19"/>
      <c r="BRV1123" s="16"/>
      <c r="BSC1123" s="19"/>
      <c r="BSD1123" s="16"/>
      <c r="BSK1123" s="19"/>
      <c r="BSL1123" s="16"/>
      <c r="BSS1123" s="19"/>
      <c r="BST1123" s="16"/>
      <c r="BTA1123" s="19"/>
      <c r="BTB1123" s="16"/>
      <c r="BTI1123" s="19"/>
      <c r="BTJ1123" s="16"/>
      <c r="BTQ1123" s="19"/>
      <c r="BTR1123" s="16"/>
      <c r="BTY1123" s="19"/>
      <c r="BTZ1123" s="16"/>
      <c r="BUG1123" s="19"/>
      <c r="BUH1123" s="16"/>
      <c r="BUO1123" s="19"/>
      <c r="BUP1123" s="16"/>
      <c r="BUW1123" s="19"/>
      <c r="BUX1123" s="16"/>
      <c r="BVE1123" s="19"/>
      <c r="BVF1123" s="16"/>
      <c r="BVM1123" s="19"/>
      <c r="BVN1123" s="16"/>
      <c r="BVU1123" s="19"/>
      <c r="BVV1123" s="16"/>
      <c r="BWC1123" s="19"/>
      <c r="BWD1123" s="16"/>
      <c r="BWK1123" s="19"/>
      <c r="BWL1123" s="16"/>
      <c r="BWS1123" s="19"/>
      <c r="BWT1123" s="16"/>
      <c r="BXA1123" s="19"/>
      <c r="BXB1123" s="16"/>
      <c r="BXI1123" s="19"/>
      <c r="BXJ1123" s="16"/>
      <c r="BXQ1123" s="19"/>
      <c r="BXR1123" s="16"/>
      <c r="BXY1123" s="19"/>
      <c r="BXZ1123" s="16"/>
      <c r="BYG1123" s="19"/>
      <c r="BYH1123" s="16"/>
      <c r="BYO1123" s="19"/>
      <c r="BYP1123" s="16"/>
      <c r="BYW1123" s="19"/>
      <c r="BYX1123" s="16"/>
      <c r="BZE1123" s="19"/>
      <c r="BZF1123" s="16"/>
      <c r="BZM1123" s="19"/>
      <c r="BZN1123" s="16"/>
      <c r="BZU1123" s="19"/>
      <c r="BZV1123" s="16"/>
      <c r="CAC1123" s="19"/>
      <c r="CAD1123" s="16"/>
      <c r="CAK1123" s="19"/>
      <c r="CAL1123" s="16"/>
      <c r="CAS1123" s="19"/>
      <c r="CAT1123" s="16"/>
      <c r="CBA1123" s="19"/>
      <c r="CBB1123" s="16"/>
      <c r="CBI1123" s="19"/>
      <c r="CBJ1123" s="16"/>
      <c r="CBQ1123" s="19"/>
      <c r="CBR1123" s="16"/>
      <c r="CBY1123" s="19"/>
      <c r="CBZ1123" s="16"/>
      <c r="CCG1123" s="19"/>
      <c r="CCH1123" s="16"/>
      <c r="CCO1123" s="19"/>
      <c r="CCP1123" s="16"/>
      <c r="CCW1123" s="19"/>
      <c r="CCX1123" s="16"/>
      <c r="CDE1123" s="19"/>
      <c r="CDF1123" s="16"/>
      <c r="CDM1123" s="19"/>
      <c r="CDN1123" s="16"/>
      <c r="CDU1123" s="19"/>
      <c r="CDV1123" s="16"/>
      <c r="CEC1123" s="19"/>
      <c r="CED1123" s="16"/>
      <c r="CEK1123" s="19"/>
      <c r="CEL1123" s="16"/>
      <c r="CES1123" s="19"/>
      <c r="CET1123" s="16"/>
      <c r="CFA1123" s="19"/>
      <c r="CFB1123" s="16"/>
      <c r="CFI1123" s="19"/>
      <c r="CFJ1123" s="16"/>
      <c r="CFQ1123" s="19"/>
      <c r="CFR1123" s="16"/>
      <c r="CFY1123" s="19"/>
      <c r="CFZ1123" s="16"/>
      <c r="CGG1123" s="19"/>
      <c r="CGH1123" s="16"/>
      <c r="CGO1123" s="19"/>
      <c r="CGP1123" s="16"/>
      <c r="CGW1123" s="19"/>
      <c r="CGX1123" s="16"/>
      <c r="CHE1123" s="19"/>
      <c r="CHF1123" s="16"/>
      <c r="CHM1123" s="19"/>
      <c r="CHN1123" s="16"/>
      <c r="CHU1123" s="19"/>
      <c r="CHV1123" s="16"/>
      <c r="CIC1123" s="19"/>
      <c r="CID1123" s="16"/>
      <c r="CIK1123" s="19"/>
      <c r="CIL1123" s="16"/>
      <c r="CIS1123" s="19"/>
      <c r="CIT1123" s="16"/>
      <c r="CJA1123" s="19"/>
      <c r="CJB1123" s="16"/>
      <c r="CJI1123" s="19"/>
      <c r="CJJ1123" s="16"/>
      <c r="CJQ1123" s="19"/>
      <c r="CJR1123" s="16"/>
      <c r="CJY1123" s="19"/>
      <c r="CJZ1123" s="16"/>
      <c r="CKG1123" s="19"/>
      <c r="CKH1123" s="16"/>
      <c r="CKO1123" s="19"/>
      <c r="CKP1123" s="16"/>
      <c r="CKW1123" s="19"/>
      <c r="CKX1123" s="16"/>
      <c r="CLE1123" s="19"/>
      <c r="CLF1123" s="16"/>
      <c r="CLM1123" s="19"/>
      <c r="CLN1123" s="16"/>
      <c r="CLU1123" s="19"/>
      <c r="CLV1123" s="16"/>
      <c r="CMC1123" s="19"/>
      <c r="CMD1123" s="16"/>
      <c r="CMK1123" s="19"/>
      <c r="CML1123" s="16"/>
      <c r="CMS1123" s="19"/>
      <c r="CMT1123" s="16"/>
      <c r="CNA1123" s="19"/>
      <c r="CNB1123" s="16"/>
      <c r="CNI1123" s="19"/>
      <c r="CNJ1123" s="16"/>
      <c r="CNQ1123" s="19"/>
      <c r="CNR1123" s="16"/>
      <c r="CNY1123" s="19"/>
      <c r="CNZ1123" s="16"/>
      <c r="COG1123" s="19"/>
      <c r="COH1123" s="16"/>
      <c r="COO1123" s="19"/>
      <c r="COP1123" s="16"/>
      <c r="COW1123" s="19"/>
      <c r="COX1123" s="16"/>
      <c r="CPE1123" s="19"/>
      <c r="CPF1123" s="16"/>
      <c r="CPM1123" s="19"/>
      <c r="CPN1123" s="16"/>
      <c r="CPU1123" s="19"/>
      <c r="CPV1123" s="16"/>
      <c r="CQC1123" s="19"/>
      <c r="CQD1123" s="16"/>
      <c r="CQK1123" s="19"/>
      <c r="CQL1123" s="16"/>
      <c r="CQS1123" s="19"/>
      <c r="CQT1123" s="16"/>
      <c r="CRA1123" s="19"/>
      <c r="CRB1123" s="16"/>
      <c r="CRI1123" s="19"/>
      <c r="CRJ1123" s="16"/>
      <c r="CRQ1123" s="19"/>
      <c r="CRR1123" s="16"/>
      <c r="CRY1123" s="19"/>
      <c r="CRZ1123" s="16"/>
      <c r="CSG1123" s="19"/>
      <c r="CSH1123" s="16"/>
      <c r="CSO1123" s="19"/>
      <c r="CSP1123" s="16"/>
      <c r="CSW1123" s="19"/>
      <c r="CSX1123" s="16"/>
      <c r="CTE1123" s="19"/>
      <c r="CTF1123" s="16"/>
      <c r="CTM1123" s="19"/>
      <c r="CTN1123" s="16"/>
      <c r="CTU1123" s="19"/>
      <c r="CTV1123" s="16"/>
      <c r="CUC1123" s="19"/>
      <c r="CUD1123" s="16"/>
      <c r="CUK1123" s="19"/>
      <c r="CUL1123" s="16"/>
      <c r="CUS1123" s="19"/>
      <c r="CUT1123" s="16"/>
      <c r="CVA1123" s="19"/>
      <c r="CVB1123" s="16"/>
      <c r="CVI1123" s="19"/>
      <c r="CVJ1123" s="16"/>
      <c r="CVQ1123" s="19"/>
      <c r="CVR1123" s="16"/>
      <c r="CVY1123" s="19"/>
      <c r="CVZ1123" s="16"/>
      <c r="CWG1123" s="19"/>
      <c r="CWH1123" s="16"/>
      <c r="CWO1123" s="19"/>
      <c r="CWP1123" s="16"/>
      <c r="CWW1123" s="19"/>
      <c r="CWX1123" s="16"/>
      <c r="CXE1123" s="19"/>
      <c r="CXF1123" s="16"/>
      <c r="CXM1123" s="19"/>
      <c r="CXN1123" s="16"/>
      <c r="CXU1123" s="19"/>
      <c r="CXV1123" s="16"/>
      <c r="CYC1123" s="19"/>
      <c r="CYD1123" s="16"/>
      <c r="CYK1123" s="19"/>
      <c r="CYL1123" s="16"/>
      <c r="CYS1123" s="19"/>
      <c r="CYT1123" s="16"/>
      <c r="CZA1123" s="19"/>
      <c r="CZB1123" s="16"/>
      <c r="CZI1123" s="19"/>
      <c r="CZJ1123" s="16"/>
      <c r="CZQ1123" s="19"/>
      <c r="CZR1123" s="16"/>
      <c r="CZY1123" s="19"/>
      <c r="CZZ1123" s="16"/>
      <c r="DAG1123" s="19"/>
      <c r="DAH1123" s="16"/>
      <c r="DAO1123" s="19"/>
      <c r="DAP1123" s="16"/>
      <c r="DAW1123" s="19"/>
      <c r="DAX1123" s="16"/>
      <c r="DBE1123" s="19"/>
      <c r="DBF1123" s="16"/>
      <c r="DBM1123" s="19"/>
      <c r="DBN1123" s="16"/>
      <c r="DBU1123" s="19"/>
      <c r="DBV1123" s="16"/>
      <c r="DCC1123" s="19"/>
      <c r="DCD1123" s="16"/>
      <c r="DCK1123" s="19"/>
      <c r="DCL1123" s="16"/>
      <c r="DCS1123" s="19"/>
      <c r="DCT1123" s="16"/>
      <c r="DDA1123" s="19"/>
      <c r="DDB1123" s="16"/>
      <c r="DDI1123" s="19"/>
      <c r="DDJ1123" s="16"/>
      <c r="DDQ1123" s="19"/>
      <c r="DDR1123" s="16"/>
      <c r="DDY1123" s="19"/>
      <c r="DDZ1123" s="16"/>
      <c r="DEG1123" s="19"/>
      <c r="DEH1123" s="16"/>
      <c r="DEO1123" s="19"/>
      <c r="DEP1123" s="16"/>
      <c r="DEW1123" s="19"/>
      <c r="DEX1123" s="16"/>
      <c r="DFE1123" s="19"/>
      <c r="DFF1123" s="16"/>
      <c r="DFM1123" s="19"/>
      <c r="DFN1123" s="16"/>
      <c r="DFU1123" s="19"/>
      <c r="DFV1123" s="16"/>
      <c r="DGC1123" s="19"/>
      <c r="DGD1123" s="16"/>
      <c r="DGK1123" s="19"/>
      <c r="DGL1123" s="16"/>
      <c r="DGS1123" s="19"/>
      <c r="DGT1123" s="16"/>
      <c r="DHA1123" s="19"/>
      <c r="DHB1123" s="16"/>
      <c r="DHI1123" s="19"/>
      <c r="DHJ1123" s="16"/>
      <c r="DHQ1123" s="19"/>
      <c r="DHR1123" s="16"/>
      <c r="DHY1123" s="19"/>
      <c r="DHZ1123" s="16"/>
      <c r="DIG1123" s="19"/>
      <c r="DIH1123" s="16"/>
      <c r="DIO1123" s="19"/>
      <c r="DIP1123" s="16"/>
      <c r="DIW1123" s="19"/>
      <c r="DIX1123" s="16"/>
      <c r="DJE1123" s="19"/>
      <c r="DJF1123" s="16"/>
      <c r="DJM1123" s="19"/>
      <c r="DJN1123" s="16"/>
      <c r="DJU1123" s="19"/>
      <c r="DJV1123" s="16"/>
      <c r="DKC1123" s="19"/>
      <c r="DKD1123" s="16"/>
      <c r="DKK1123" s="19"/>
      <c r="DKL1123" s="16"/>
      <c r="DKS1123" s="19"/>
      <c r="DKT1123" s="16"/>
      <c r="DLA1123" s="19"/>
      <c r="DLB1123" s="16"/>
      <c r="DLI1123" s="19"/>
      <c r="DLJ1123" s="16"/>
      <c r="DLQ1123" s="19"/>
      <c r="DLR1123" s="16"/>
      <c r="DLY1123" s="19"/>
      <c r="DLZ1123" s="16"/>
      <c r="DMG1123" s="19"/>
      <c r="DMH1123" s="16"/>
      <c r="DMO1123" s="19"/>
      <c r="DMP1123" s="16"/>
      <c r="DMW1123" s="19"/>
      <c r="DMX1123" s="16"/>
      <c r="DNE1123" s="19"/>
      <c r="DNF1123" s="16"/>
      <c r="DNM1123" s="19"/>
      <c r="DNN1123" s="16"/>
      <c r="DNU1123" s="19"/>
      <c r="DNV1123" s="16"/>
      <c r="DOC1123" s="19"/>
      <c r="DOD1123" s="16"/>
      <c r="DOK1123" s="19"/>
      <c r="DOL1123" s="16"/>
      <c r="DOS1123" s="19"/>
      <c r="DOT1123" s="16"/>
      <c r="DPA1123" s="19"/>
      <c r="DPB1123" s="16"/>
      <c r="DPI1123" s="19"/>
      <c r="DPJ1123" s="16"/>
      <c r="DPQ1123" s="19"/>
      <c r="DPR1123" s="16"/>
      <c r="DPY1123" s="19"/>
      <c r="DPZ1123" s="16"/>
      <c r="DQG1123" s="19"/>
      <c r="DQH1123" s="16"/>
      <c r="DQO1123" s="19"/>
      <c r="DQP1123" s="16"/>
      <c r="DQW1123" s="19"/>
      <c r="DQX1123" s="16"/>
      <c r="DRE1123" s="19"/>
      <c r="DRF1123" s="16"/>
      <c r="DRM1123" s="19"/>
      <c r="DRN1123" s="16"/>
      <c r="DRU1123" s="19"/>
      <c r="DRV1123" s="16"/>
      <c r="DSC1123" s="19"/>
      <c r="DSD1123" s="16"/>
      <c r="DSK1123" s="19"/>
      <c r="DSL1123" s="16"/>
      <c r="DSS1123" s="19"/>
      <c r="DST1123" s="16"/>
      <c r="DTA1123" s="19"/>
      <c r="DTB1123" s="16"/>
      <c r="DTI1123" s="19"/>
      <c r="DTJ1123" s="16"/>
      <c r="DTQ1123" s="19"/>
      <c r="DTR1123" s="16"/>
      <c r="DTY1123" s="19"/>
      <c r="DTZ1123" s="16"/>
      <c r="DUG1123" s="19"/>
      <c r="DUH1123" s="16"/>
      <c r="DUO1123" s="19"/>
      <c r="DUP1123" s="16"/>
      <c r="DUW1123" s="19"/>
      <c r="DUX1123" s="16"/>
      <c r="DVE1123" s="19"/>
      <c r="DVF1123" s="16"/>
      <c r="DVM1123" s="19"/>
      <c r="DVN1123" s="16"/>
      <c r="DVU1123" s="19"/>
      <c r="DVV1123" s="16"/>
      <c r="DWC1123" s="19"/>
      <c r="DWD1123" s="16"/>
      <c r="DWK1123" s="19"/>
      <c r="DWL1123" s="16"/>
      <c r="DWS1123" s="19"/>
      <c r="DWT1123" s="16"/>
      <c r="DXA1123" s="19"/>
      <c r="DXB1123" s="16"/>
      <c r="DXI1123" s="19"/>
      <c r="DXJ1123" s="16"/>
      <c r="DXQ1123" s="19"/>
      <c r="DXR1123" s="16"/>
      <c r="DXY1123" s="19"/>
      <c r="DXZ1123" s="16"/>
      <c r="DYG1123" s="19"/>
      <c r="DYH1123" s="16"/>
      <c r="DYO1123" s="19"/>
      <c r="DYP1123" s="16"/>
      <c r="DYW1123" s="19"/>
      <c r="DYX1123" s="16"/>
      <c r="DZE1123" s="19"/>
      <c r="DZF1123" s="16"/>
      <c r="DZM1123" s="19"/>
      <c r="DZN1123" s="16"/>
      <c r="DZU1123" s="19"/>
      <c r="DZV1123" s="16"/>
      <c r="EAC1123" s="19"/>
      <c r="EAD1123" s="16"/>
      <c r="EAK1123" s="19"/>
      <c r="EAL1123" s="16"/>
      <c r="EAS1123" s="19"/>
      <c r="EAT1123" s="16"/>
      <c r="EBA1123" s="19"/>
      <c r="EBB1123" s="16"/>
      <c r="EBI1123" s="19"/>
      <c r="EBJ1123" s="16"/>
      <c r="EBQ1123" s="19"/>
      <c r="EBR1123" s="16"/>
      <c r="EBY1123" s="19"/>
      <c r="EBZ1123" s="16"/>
      <c r="ECG1123" s="19"/>
      <c r="ECH1123" s="16"/>
      <c r="ECO1123" s="19"/>
      <c r="ECP1123" s="16"/>
      <c r="ECW1123" s="19"/>
      <c r="ECX1123" s="16"/>
      <c r="EDE1123" s="19"/>
      <c r="EDF1123" s="16"/>
      <c r="EDM1123" s="19"/>
      <c r="EDN1123" s="16"/>
      <c r="EDU1123" s="19"/>
      <c r="EDV1123" s="16"/>
      <c r="EEC1123" s="19"/>
      <c r="EED1123" s="16"/>
      <c r="EEK1123" s="19"/>
      <c r="EEL1123" s="16"/>
      <c r="EES1123" s="19"/>
      <c r="EET1123" s="16"/>
      <c r="EFA1123" s="19"/>
      <c r="EFB1123" s="16"/>
      <c r="EFI1123" s="19"/>
      <c r="EFJ1123" s="16"/>
      <c r="EFQ1123" s="19"/>
      <c r="EFR1123" s="16"/>
      <c r="EFY1123" s="19"/>
      <c r="EFZ1123" s="16"/>
      <c r="EGG1123" s="19"/>
      <c r="EGH1123" s="16"/>
      <c r="EGO1123" s="19"/>
      <c r="EGP1123" s="16"/>
      <c r="EGW1123" s="19"/>
      <c r="EGX1123" s="16"/>
      <c r="EHE1123" s="19"/>
      <c r="EHF1123" s="16"/>
      <c r="EHM1123" s="19"/>
      <c r="EHN1123" s="16"/>
      <c r="EHU1123" s="19"/>
      <c r="EHV1123" s="16"/>
      <c r="EIC1123" s="19"/>
      <c r="EID1123" s="16"/>
      <c r="EIK1123" s="19"/>
      <c r="EIL1123" s="16"/>
      <c r="EIS1123" s="19"/>
      <c r="EIT1123" s="16"/>
      <c r="EJA1123" s="19"/>
      <c r="EJB1123" s="16"/>
      <c r="EJI1123" s="19"/>
      <c r="EJJ1123" s="16"/>
      <c r="EJQ1123" s="19"/>
      <c r="EJR1123" s="16"/>
      <c r="EJY1123" s="19"/>
      <c r="EJZ1123" s="16"/>
      <c r="EKG1123" s="19"/>
      <c r="EKH1123" s="16"/>
      <c r="EKO1123" s="19"/>
      <c r="EKP1123" s="16"/>
      <c r="EKW1123" s="19"/>
      <c r="EKX1123" s="16"/>
      <c r="ELE1123" s="19"/>
      <c r="ELF1123" s="16"/>
      <c r="ELM1123" s="19"/>
      <c r="ELN1123" s="16"/>
      <c r="ELU1123" s="19"/>
      <c r="ELV1123" s="16"/>
      <c r="EMC1123" s="19"/>
      <c r="EMD1123" s="16"/>
      <c r="EMK1123" s="19"/>
      <c r="EML1123" s="16"/>
      <c r="EMS1123" s="19"/>
      <c r="EMT1123" s="16"/>
      <c r="ENA1123" s="19"/>
      <c r="ENB1123" s="16"/>
      <c r="ENI1123" s="19"/>
      <c r="ENJ1123" s="16"/>
      <c r="ENQ1123" s="19"/>
      <c r="ENR1123" s="16"/>
      <c r="ENY1123" s="19"/>
      <c r="ENZ1123" s="16"/>
      <c r="EOG1123" s="19"/>
      <c r="EOH1123" s="16"/>
      <c r="EOO1123" s="19"/>
      <c r="EOP1123" s="16"/>
      <c r="EOW1123" s="19"/>
      <c r="EOX1123" s="16"/>
      <c r="EPE1123" s="19"/>
      <c r="EPF1123" s="16"/>
      <c r="EPM1123" s="19"/>
      <c r="EPN1123" s="16"/>
      <c r="EPU1123" s="19"/>
      <c r="EPV1123" s="16"/>
      <c r="EQC1123" s="19"/>
      <c r="EQD1123" s="16"/>
      <c r="EQK1123" s="19"/>
      <c r="EQL1123" s="16"/>
      <c r="EQS1123" s="19"/>
      <c r="EQT1123" s="16"/>
      <c r="ERA1123" s="19"/>
      <c r="ERB1123" s="16"/>
      <c r="ERI1123" s="19"/>
      <c r="ERJ1123" s="16"/>
      <c r="ERQ1123" s="19"/>
      <c r="ERR1123" s="16"/>
      <c r="ERY1123" s="19"/>
      <c r="ERZ1123" s="16"/>
      <c r="ESG1123" s="19"/>
      <c r="ESH1123" s="16"/>
      <c r="ESO1123" s="19"/>
      <c r="ESP1123" s="16"/>
      <c r="ESW1123" s="19"/>
      <c r="ESX1123" s="16"/>
      <c r="ETE1123" s="19"/>
      <c r="ETF1123" s="16"/>
      <c r="ETM1123" s="19"/>
      <c r="ETN1123" s="16"/>
      <c r="ETU1123" s="19"/>
      <c r="ETV1123" s="16"/>
      <c r="EUC1123" s="19"/>
      <c r="EUD1123" s="16"/>
      <c r="EUK1123" s="19"/>
      <c r="EUL1123" s="16"/>
      <c r="EUS1123" s="19"/>
      <c r="EUT1123" s="16"/>
      <c r="EVA1123" s="19"/>
      <c r="EVB1123" s="16"/>
      <c r="EVI1123" s="19"/>
      <c r="EVJ1123" s="16"/>
      <c r="EVQ1123" s="19"/>
      <c r="EVR1123" s="16"/>
      <c r="EVY1123" s="19"/>
      <c r="EVZ1123" s="16"/>
      <c r="EWG1123" s="19"/>
      <c r="EWH1123" s="16"/>
      <c r="EWO1123" s="19"/>
      <c r="EWP1123" s="16"/>
      <c r="EWW1123" s="19"/>
      <c r="EWX1123" s="16"/>
      <c r="EXE1123" s="19"/>
      <c r="EXF1123" s="16"/>
      <c r="EXM1123" s="19"/>
      <c r="EXN1123" s="16"/>
      <c r="EXU1123" s="19"/>
      <c r="EXV1123" s="16"/>
      <c r="EYC1123" s="19"/>
      <c r="EYD1123" s="16"/>
      <c r="EYK1123" s="19"/>
      <c r="EYL1123" s="16"/>
      <c r="EYS1123" s="19"/>
      <c r="EYT1123" s="16"/>
      <c r="EZA1123" s="19"/>
      <c r="EZB1123" s="16"/>
      <c r="EZI1123" s="19"/>
      <c r="EZJ1123" s="16"/>
      <c r="EZQ1123" s="19"/>
      <c r="EZR1123" s="16"/>
      <c r="EZY1123" s="19"/>
      <c r="EZZ1123" s="16"/>
      <c r="FAG1123" s="19"/>
      <c r="FAH1123" s="16"/>
      <c r="FAO1123" s="19"/>
      <c r="FAP1123" s="16"/>
      <c r="FAW1123" s="19"/>
      <c r="FAX1123" s="16"/>
      <c r="FBE1123" s="19"/>
      <c r="FBF1123" s="16"/>
      <c r="FBM1123" s="19"/>
      <c r="FBN1123" s="16"/>
      <c r="FBU1123" s="19"/>
      <c r="FBV1123" s="16"/>
      <c r="FCC1123" s="19"/>
      <c r="FCD1123" s="16"/>
      <c r="FCK1123" s="19"/>
      <c r="FCL1123" s="16"/>
      <c r="FCS1123" s="19"/>
      <c r="FCT1123" s="16"/>
      <c r="FDA1123" s="19"/>
      <c r="FDB1123" s="16"/>
      <c r="FDI1123" s="19"/>
      <c r="FDJ1123" s="16"/>
      <c r="FDQ1123" s="19"/>
      <c r="FDR1123" s="16"/>
      <c r="FDY1123" s="19"/>
      <c r="FDZ1123" s="16"/>
      <c r="FEG1123" s="19"/>
      <c r="FEH1123" s="16"/>
      <c r="FEO1123" s="19"/>
      <c r="FEP1123" s="16"/>
      <c r="FEW1123" s="19"/>
      <c r="FEX1123" s="16"/>
      <c r="FFE1123" s="19"/>
      <c r="FFF1123" s="16"/>
      <c r="FFM1123" s="19"/>
      <c r="FFN1123" s="16"/>
      <c r="FFU1123" s="19"/>
      <c r="FFV1123" s="16"/>
      <c r="FGC1123" s="19"/>
      <c r="FGD1123" s="16"/>
      <c r="FGK1123" s="19"/>
      <c r="FGL1123" s="16"/>
      <c r="FGS1123" s="19"/>
      <c r="FGT1123" s="16"/>
      <c r="FHA1123" s="19"/>
      <c r="FHB1123" s="16"/>
      <c r="FHI1123" s="19"/>
      <c r="FHJ1123" s="16"/>
      <c r="FHQ1123" s="19"/>
      <c r="FHR1123" s="16"/>
      <c r="FHY1123" s="19"/>
      <c r="FHZ1123" s="16"/>
      <c r="FIG1123" s="19"/>
      <c r="FIH1123" s="16"/>
      <c r="FIO1123" s="19"/>
      <c r="FIP1123" s="16"/>
      <c r="FIW1123" s="19"/>
      <c r="FIX1123" s="16"/>
      <c r="FJE1123" s="19"/>
      <c r="FJF1123" s="16"/>
      <c r="FJM1123" s="19"/>
      <c r="FJN1123" s="16"/>
      <c r="FJU1123" s="19"/>
      <c r="FJV1123" s="16"/>
      <c r="FKC1123" s="19"/>
      <c r="FKD1123" s="16"/>
      <c r="FKK1123" s="19"/>
      <c r="FKL1123" s="16"/>
      <c r="FKS1123" s="19"/>
      <c r="FKT1123" s="16"/>
      <c r="FLA1123" s="19"/>
      <c r="FLB1123" s="16"/>
      <c r="FLI1123" s="19"/>
      <c r="FLJ1123" s="16"/>
      <c r="FLQ1123" s="19"/>
      <c r="FLR1123" s="16"/>
      <c r="FLY1123" s="19"/>
      <c r="FLZ1123" s="16"/>
      <c r="FMG1123" s="19"/>
      <c r="FMH1123" s="16"/>
      <c r="FMO1123" s="19"/>
      <c r="FMP1123" s="16"/>
      <c r="FMW1123" s="19"/>
      <c r="FMX1123" s="16"/>
      <c r="FNE1123" s="19"/>
      <c r="FNF1123" s="16"/>
      <c r="FNM1123" s="19"/>
      <c r="FNN1123" s="16"/>
      <c r="FNU1123" s="19"/>
      <c r="FNV1123" s="16"/>
      <c r="FOC1123" s="19"/>
      <c r="FOD1123" s="16"/>
      <c r="FOK1123" s="19"/>
      <c r="FOL1123" s="16"/>
      <c r="FOS1123" s="19"/>
      <c r="FOT1123" s="16"/>
      <c r="FPA1123" s="19"/>
      <c r="FPB1123" s="16"/>
      <c r="FPI1123" s="19"/>
      <c r="FPJ1123" s="16"/>
      <c r="FPQ1123" s="19"/>
      <c r="FPR1123" s="16"/>
      <c r="FPY1123" s="19"/>
      <c r="FPZ1123" s="16"/>
      <c r="FQG1123" s="19"/>
      <c r="FQH1123" s="16"/>
      <c r="FQO1123" s="19"/>
      <c r="FQP1123" s="16"/>
      <c r="FQW1123" s="19"/>
      <c r="FQX1123" s="16"/>
      <c r="FRE1123" s="19"/>
      <c r="FRF1123" s="16"/>
      <c r="FRM1123" s="19"/>
      <c r="FRN1123" s="16"/>
      <c r="FRU1123" s="19"/>
      <c r="FRV1123" s="16"/>
      <c r="FSC1123" s="19"/>
      <c r="FSD1123" s="16"/>
      <c r="FSK1123" s="19"/>
      <c r="FSL1123" s="16"/>
      <c r="FSS1123" s="19"/>
      <c r="FST1123" s="16"/>
      <c r="FTA1123" s="19"/>
      <c r="FTB1123" s="16"/>
      <c r="FTI1123" s="19"/>
      <c r="FTJ1123" s="16"/>
      <c r="FTQ1123" s="19"/>
      <c r="FTR1123" s="16"/>
      <c r="FTY1123" s="19"/>
      <c r="FTZ1123" s="16"/>
      <c r="FUG1123" s="19"/>
      <c r="FUH1123" s="16"/>
      <c r="FUO1123" s="19"/>
      <c r="FUP1123" s="16"/>
      <c r="FUW1123" s="19"/>
      <c r="FUX1123" s="16"/>
      <c r="FVE1123" s="19"/>
      <c r="FVF1123" s="16"/>
      <c r="FVM1123" s="19"/>
      <c r="FVN1123" s="16"/>
      <c r="FVU1123" s="19"/>
      <c r="FVV1123" s="16"/>
      <c r="FWC1123" s="19"/>
      <c r="FWD1123" s="16"/>
      <c r="FWK1123" s="19"/>
      <c r="FWL1123" s="16"/>
      <c r="FWS1123" s="19"/>
      <c r="FWT1123" s="16"/>
      <c r="FXA1123" s="19"/>
      <c r="FXB1123" s="16"/>
      <c r="FXI1123" s="19"/>
      <c r="FXJ1123" s="16"/>
      <c r="FXQ1123" s="19"/>
      <c r="FXR1123" s="16"/>
      <c r="FXY1123" s="19"/>
      <c r="FXZ1123" s="16"/>
      <c r="FYG1123" s="19"/>
      <c r="FYH1123" s="16"/>
      <c r="FYO1123" s="19"/>
      <c r="FYP1123" s="16"/>
      <c r="FYW1123" s="19"/>
      <c r="FYX1123" s="16"/>
      <c r="FZE1123" s="19"/>
      <c r="FZF1123" s="16"/>
      <c r="FZM1123" s="19"/>
      <c r="FZN1123" s="16"/>
      <c r="FZU1123" s="19"/>
      <c r="FZV1123" s="16"/>
      <c r="GAC1123" s="19"/>
      <c r="GAD1123" s="16"/>
      <c r="GAK1123" s="19"/>
      <c r="GAL1123" s="16"/>
      <c r="GAS1123" s="19"/>
      <c r="GAT1123" s="16"/>
      <c r="GBA1123" s="19"/>
      <c r="GBB1123" s="16"/>
      <c r="GBI1123" s="19"/>
      <c r="GBJ1123" s="16"/>
      <c r="GBQ1123" s="19"/>
      <c r="GBR1123" s="16"/>
      <c r="GBY1123" s="19"/>
      <c r="GBZ1123" s="16"/>
      <c r="GCG1123" s="19"/>
      <c r="GCH1123" s="16"/>
      <c r="GCO1123" s="19"/>
      <c r="GCP1123" s="16"/>
      <c r="GCW1123" s="19"/>
      <c r="GCX1123" s="16"/>
      <c r="GDE1123" s="19"/>
      <c r="GDF1123" s="16"/>
      <c r="GDM1123" s="19"/>
      <c r="GDN1123" s="16"/>
      <c r="GDU1123" s="19"/>
      <c r="GDV1123" s="16"/>
      <c r="GEC1123" s="19"/>
      <c r="GED1123" s="16"/>
      <c r="GEK1123" s="19"/>
      <c r="GEL1123" s="16"/>
      <c r="GES1123" s="19"/>
      <c r="GET1123" s="16"/>
      <c r="GFA1123" s="19"/>
      <c r="GFB1123" s="16"/>
      <c r="GFI1123" s="19"/>
      <c r="GFJ1123" s="16"/>
      <c r="GFQ1123" s="19"/>
      <c r="GFR1123" s="16"/>
      <c r="GFY1123" s="19"/>
      <c r="GFZ1123" s="16"/>
      <c r="GGG1123" s="19"/>
      <c r="GGH1123" s="16"/>
      <c r="GGO1123" s="19"/>
      <c r="GGP1123" s="16"/>
      <c r="GGW1123" s="19"/>
      <c r="GGX1123" s="16"/>
      <c r="GHE1123" s="19"/>
      <c r="GHF1123" s="16"/>
      <c r="GHM1123" s="19"/>
      <c r="GHN1123" s="16"/>
      <c r="GHU1123" s="19"/>
      <c r="GHV1123" s="16"/>
      <c r="GIC1123" s="19"/>
      <c r="GID1123" s="16"/>
      <c r="GIK1123" s="19"/>
      <c r="GIL1123" s="16"/>
      <c r="GIS1123" s="19"/>
      <c r="GIT1123" s="16"/>
      <c r="GJA1123" s="19"/>
      <c r="GJB1123" s="16"/>
      <c r="GJI1123" s="19"/>
      <c r="GJJ1123" s="16"/>
      <c r="GJQ1123" s="19"/>
      <c r="GJR1123" s="16"/>
      <c r="GJY1123" s="19"/>
      <c r="GJZ1123" s="16"/>
      <c r="GKG1123" s="19"/>
      <c r="GKH1123" s="16"/>
      <c r="GKO1123" s="19"/>
      <c r="GKP1123" s="16"/>
      <c r="GKW1123" s="19"/>
      <c r="GKX1123" s="16"/>
      <c r="GLE1123" s="19"/>
      <c r="GLF1123" s="16"/>
      <c r="GLM1123" s="19"/>
      <c r="GLN1123" s="16"/>
      <c r="GLU1123" s="19"/>
      <c r="GLV1123" s="16"/>
      <c r="GMC1123" s="19"/>
      <c r="GMD1123" s="16"/>
      <c r="GMK1123" s="19"/>
      <c r="GML1123" s="16"/>
      <c r="GMS1123" s="19"/>
      <c r="GMT1123" s="16"/>
      <c r="GNA1123" s="19"/>
      <c r="GNB1123" s="16"/>
      <c r="GNI1123" s="19"/>
      <c r="GNJ1123" s="16"/>
      <c r="GNQ1123" s="19"/>
      <c r="GNR1123" s="16"/>
      <c r="GNY1123" s="19"/>
      <c r="GNZ1123" s="16"/>
      <c r="GOG1123" s="19"/>
      <c r="GOH1123" s="16"/>
      <c r="GOO1123" s="19"/>
      <c r="GOP1123" s="16"/>
      <c r="GOW1123" s="19"/>
      <c r="GOX1123" s="16"/>
      <c r="GPE1123" s="19"/>
      <c r="GPF1123" s="16"/>
      <c r="GPM1123" s="19"/>
      <c r="GPN1123" s="16"/>
      <c r="GPU1123" s="19"/>
      <c r="GPV1123" s="16"/>
      <c r="GQC1123" s="19"/>
      <c r="GQD1123" s="16"/>
      <c r="GQK1123" s="19"/>
      <c r="GQL1123" s="16"/>
      <c r="GQS1123" s="19"/>
      <c r="GQT1123" s="16"/>
      <c r="GRA1123" s="19"/>
      <c r="GRB1123" s="16"/>
      <c r="GRI1123" s="19"/>
      <c r="GRJ1123" s="16"/>
      <c r="GRQ1123" s="19"/>
      <c r="GRR1123" s="16"/>
      <c r="GRY1123" s="19"/>
      <c r="GRZ1123" s="16"/>
      <c r="GSG1123" s="19"/>
      <c r="GSH1123" s="16"/>
      <c r="GSO1123" s="19"/>
      <c r="GSP1123" s="16"/>
      <c r="GSW1123" s="19"/>
      <c r="GSX1123" s="16"/>
      <c r="GTE1123" s="19"/>
      <c r="GTF1123" s="16"/>
      <c r="GTM1123" s="19"/>
      <c r="GTN1123" s="16"/>
      <c r="GTU1123" s="19"/>
      <c r="GTV1123" s="16"/>
      <c r="GUC1123" s="19"/>
      <c r="GUD1123" s="16"/>
      <c r="GUK1123" s="19"/>
      <c r="GUL1123" s="16"/>
      <c r="GUS1123" s="19"/>
      <c r="GUT1123" s="16"/>
      <c r="GVA1123" s="19"/>
      <c r="GVB1123" s="16"/>
      <c r="GVI1123" s="19"/>
      <c r="GVJ1123" s="16"/>
      <c r="GVQ1123" s="19"/>
      <c r="GVR1123" s="16"/>
      <c r="GVY1123" s="19"/>
      <c r="GVZ1123" s="16"/>
      <c r="GWG1123" s="19"/>
      <c r="GWH1123" s="16"/>
      <c r="GWO1123" s="19"/>
      <c r="GWP1123" s="16"/>
      <c r="GWW1123" s="19"/>
      <c r="GWX1123" s="16"/>
      <c r="GXE1123" s="19"/>
      <c r="GXF1123" s="16"/>
      <c r="GXM1123" s="19"/>
      <c r="GXN1123" s="16"/>
      <c r="GXU1123" s="19"/>
      <c r="GXV1123" s="16"/>
      <c r="GYC1123" s="19"/>
      <c r="GYD1123" s="16"/>
      <c r="GYK1123" s="19"/>
      <c r="GYL1123" s="16"/>
      <c r="GYS1123" s="19"/>
      <c r="GYT1123" s="16"/>
      <c r="GZA1123" s="19"/>
      <c r="GZB1123" s="16"/>
      <c r="GZI1123" s="19"/>
      <c r="GZJ1123" s="16"/>
      <c r="GZQ1123" s="19"/>
      <c r="GZR1123" s="16"/>
      <c r="GZY1123" s="19"/>
      <c r="GZZ1123" s="16"/>
      <c r="HAG1123" s="19"/>
      <c r="HAH1123" s="16"/>
      <c r="HAO1123" s="19"/>
      <c r="HAP1123" s="16"/>
      <c r="HAW1123" s="19"/>
      <c r="HAX1123" s="16"/>
      <c r="HBE1123" s="19"/>
      <c r="HBF1123" s="16"/>
      <c r="HBM1123" s="19"/>
      <c r="HBN1123" s="16"/>
      <c r="HBU1123" s="19"/>
      <c r="HBV1123" s="16"/>
      <c r="HCC1123" s="19"/>
      <c r="HCD1123" s="16"/>
      <c r="HCK1123" s="19"/>
      <c r="HCL1123" s="16"/>
      <c r="HCS1123" s="19"/>
      <c r="HCT1123" s="16"/>
      <c r="HDA1123" s="19"/>
      <c r="HDB1123" s="16"/>
      <c r="HDI1123" s="19"/>
      <c r="HDJ1123" s="16"/>
      <c r="HDQ1123" s="19"/>
      <c r="HDR1123" s="16"/>
      <c r="HDY1123" s="19"/>
      <c r="HDZ1123" s="16"/>
      <c r="HEG1123" s="19"/>
      <c r="HEH1123" s="16"/>
      <c r="HEO1123" s="19"/>
      <c r="HEP1123" s="16"/>
      <c r="HEW1123" s="19"/>
      <c r="HEX1123" s="16"/>
      <c r="HFE1123" s="19"/>
      <c r="HFF1123" s="16"/>
      <c r="HFM1123" s="19"/>
      <c r="HFN1123" s="16"/>
      <c r="HFU1123" s="19"/>
      <c r="HFV1123" s="16"/>
      <c r="HGC1123" s="19"/>
      <c r="HGD1123" s="16"/>
      <c r="HGK1123" s="19"/>
      <c r="HGL1123" s="16"/>
      <c r="HGS1123" s="19"/>
      <c r="HGT1123" s="16"/>
      <c r="HHA1123" s="19"/>
      <c r="HHB1123" s="16"/>
      <c r="HHI1123" s="19"/>
      <c r="HHJ1123" s="16"/>
      <c r="HHQ1123" s="19"/>
      <c r="HHR1123" s="16"/>
      <c r="HHY1123" s="19"/>
      <c r="HHZ1123" s="16"/>
      <c r="HIG1123" s="19"/>
      <c r="HIH1123" s="16"/>
      <c r="HIO1123" s="19"/>
      <c r="HIP1123" s="16"/>
      <c r="HIW1123" s="19"/>
      <c r="HIX1123" s="16"/>
      <c r="HJE1123" s="19"/>
      <c r="HJF1123" s="16"/>
      <c r="HJM1123" s="19"/>
      <c r="HJN1123" s="16"/>
      <c r="HJU1123" s="19"/>
      <c r="HJV1123" s="16"/>
      <c r="HKC1123" s="19"/>
      <c r="HKD1123" s="16"/>
      <c r="HKK1123" s="19"/>
      <c r="HKL1123" s="16"/>
      <c r="HKS1123" s="19"/>
      <c r="HKT1123" s="16"/>
      <c r="HLA1123" s="19"/>
      <c r="HLB1123" s="16"/>
      <c r="HLI1123" s="19"/>
      <c r="HLJ1123" s="16"/>
      <c r="HLQ1123" s="19"/>
      <c r="HLR1123" s="16"/>
      <c r="HLY1123" s="19"/>
      <c r="HLZ1123" s="16"/>
      <c r="HMG1123" s="19"/>
      <c r="HMH1123" s="16"/>
      <c r="HMO1123" s="19"/>
      <c r="HMP1123" s="16"/>
      <c r="HMW1123" s="19"/>
      <c r="HMX1123" s="16"/>
      <c r="HNE1123" s="19"/>
      <c r="HNF1123" s="16"/>
      <c r="HNM1123" s="19"/>
      <c r="HNN1123" s="16"/>
      <c r="HNU1123" s="19"/>
      <c r="HNV1123" s="16"/>
      <c r="HOC1123" s="19"/>
      <c r="HOD1123" s="16"/>
      <c r="HOK1123" s="19"/>
      <c r="HOL1123" s="16"/>
      <c r="HOS1123" s="19"/>
      <c r="HOT1123" s="16"/>
      <c r="HPA1123" s="19"/>
      <c r="HPB1123" s="16"/>
      <c r="HPI1123" s="19"/>
      <c r="HPJ1123" s="16"/>
      <c r="HPQ1123" s="19"/>
      <c r="HPR1123" s="16"/>
      <c r="HPY1123" s="19"/>
      <c r="HPZ1123" s="16"/>
      <c r="HQG1123" s="19"/>
      <c r="HQH1123" s="16"/>
      <c r="HQO1123" s="19"/>
      <c r="HQP1123" s="16"/>
      <c r="HQW1123" s="19"/>
      <c r="HQX1123" s="16"/>
      <c r="HRE1123" s="19"/>
      <c r="HRF1123" s="16"/>
      <c r="HRM1123" s="19"/>
      <c r="HRN1123" s="16"/>
      <c r="HRU1123" s="19"/>
      <c r="HRV1123" s="16"/>
      <c r="HSC1123" s="19"/>
      <c r="HSD1123" s="16"/>
      <c r="HSK1123" s="19"/>
      <c r="HSL1123" s="16"/>
      <c r="HSS1123" s="19"/>
      <c r="HST1123" s="16"/>
      <c r="HTA1123" s="19"/>
      <c r="HTB1123" s="16"/>
      <c r="HTI1123" s="19"/>
      <c r="HTJ1123" s="16"/>
      <c r="HTQ1123" s="19"/>
      <c r="HTR1123" s="16"/>
      <c r="HTY1123" s="19"/>
      <c r="HTZ1123" s="16"/>
      <c r="HUG1123" s="19"/>
      <c r="HUH1123" s="16"/>
      <c r="HUO1123" s="19"/>
      <c r="HUP1123" s="16"/>
      <c r="HUW1123" s="19"/>
      <c r="HUX1123" s="16"/>
      <c r="HVE1123" s="19"/>
      <c r="HVF1123" s="16"/>
      <c r="HVM1123" s="19"/>
      <c r="HVN1123" s="16"/>
      <c r="HVU1123" s="19"/>
      <c r="HVV1123" s="16"/>
      <c r="HWC1123" s="19"/>
      <c r="HWD1123" s="16"/>
      <c r="HWK1123" s="19"/>
      <c r="HWL1123" s="16"/>
      <c r="HWS1123" s="19"/>
      <c r="HWT1123" s="16"/>
      <c r="HXA1123" s="19"/>
      <c r="HXB1123" s="16"/>
      <c r="HXI1123" s="19"/>
      <c r="HXJ1123" s="16"/>
      <c r="HXQ1123" s="19"/>
      <c r="HXR1123" s="16"/>
      <c r="HXY1123" s="19"/>
      <c r="HXZ1123" s="16"/>
      <c r="HYG1123" s="19"/>
      <c r="HYH1123" s="16"/>
      <c r="HYO1123" s="19"/>
      <c r="HYP1123" s="16"/>
      <c r="HYW1123" s="19"/>
      <c r="HYX1123" s="16"/>
      <c r="HZE1123" s="19"/>
      <c r="HZF1123" s="16"/>
      <c r="HZM1123" s="19"/>
      <c r="HZN1123" s="16"/>
      <c r="HZU1123" s="19"/>
      <c r="HZV1123" s="16"/>
      <c r="IAC1123" s="19"/>
      <c r="IAD1123" s="16"/>
      <c r="IAK1123" s="19"/>
      <c r="IAL1123" s="16"/>
      <c r="IAS1123" s="19"/>
      <c r="IAT1123" s="16"/>
      <c r="IBA1123" s="19"/>
      <c r="IBB1123" s="16"/>
      <c r="IBI1123" s="19"/>
      <c r="IBJ1123" s="16"/>
      <c r="IBQ1123" s="19"/>
      <c r="IBR1123" s="16"/>
      <c r="IBY1123" s="19"/>
      <c r="IBZ1123" s="16"/>
      <c r="ICG1123" s="19"/>
      <c r="ICH1123" s="16"/>
      <c r="ICO1123" s="19"/>
      <c r="ICP1123" s="16"/>
      <c r="ICW1123" s="19"/>
      <c r="ICX1123" s="16"/>
      <c r="IDE1123" s="19"/>
      <c r="IDF1123" s="16"/>
      <c r="IDM1123" s="19"/>
      <c r="IDN1123" s="16"/>
      <c r="IDU1123" s="19"/>
      <c r="IDV1123" s="16"/>
      <c r="IEC1123" s="19"/>
      <c r="IED1123" s="16"/>
      <c r="IEK1123" s="19"/>
      <c r="IEL1123" s="16"/>
      <c r="IES1123" s="19"/>
      <c r="IET1123" s="16"/>
      <c r="IFA1123" s="19"/>
      <c r="IFB1123" s="16"/>
      <c r="IFI1123" s="19"/>
      <c r="IFJ1123" s="16"/>
      <c r="IFQ1123" s="19"/>
      <c r="IFR1123" s="16"/>
      <c r="IFY1123" s="19"/>
      <c r="IFZ1123" s="16"/>
      <c r="IGG1123" s="19"/>
      <c r="IGH1123" s="16"/>
      <c r="IGO1123" s="19"/>
      <c r="IGP1123" s="16"/>
      <c r="IGW1123" s="19"/>
      <c r="IGX1123" s="16"/>
      <c r="IHE1123" s="19"/>
      <c r="IHF1123" s="16"/>
      <c r="IHM1123" s="19"/>
      <c r="IHN1123" s="16"/>
      <c r="IHU1123" s="19"/>
      <c r="IHV1123" s="16"/>
      <c r="IIC1123" s="19"/>
      <c r="IID1123" s="16"/>
      <c r="IIK1123" s="19"/>
      <c r="IIL1123" s="16"/>
      <c r="IIS1123" s="19"/>
      <c r="IIT1123" s="16"/>
      <c r="IJA1123" s="19"/>
      <c r="IJB1123" s="16"/>
      <c r="IJI1123" s="19"/>
      <c r="IJJ1123" s="16"/>
      <c r="IJQ1123" s="19"/>
      <c r="IJR1123" s="16"/>
      <c r="IJY1123" s="19"/>
      <c r="IJZ1123" s="16"/>
      <c r="IKG1123" s="19"/>
      <c r="IKH1123" s="16"/>
      <c r="IKO1123" s="19"/>
      <c r="IKP1123" s="16"/>
      <c r="IKW1123" s="19"/>
      <c r="IKX1123" s="16"/>
      <c r="ILE1123" s="19"/>
      <c r="ILF1123" s="16"/>
      <c r="ILM1123" s="19"/>
      <c r="ILN1123" s="16"/>
      <c r="ILU1123" s="19"/>
      <c r="ILV1123" s="16"/>
      <c r="IMC1123" s="19"/>
      <c r="IMD1123" s="16"/>
      <c r="IMK1123" s="19"/>
      <c r="IML1123" s="16"/>
      <c r="IMS1123" s="19"/>
      <c r="IMT1123" s="16"/>
      <c r="INA1123" s="19"/>
      <c r="INB1123" s="16"/>
      <c r="INI1123" s="19"/>
      <c r="INJ1123" s="16"/>
      <c r="INQ1123" s="19"/>
      <c r="INR1123" s="16"/>
      <c r="INY1123" s="19"/>
      <c r="INZ1123" s="16"/>
      <c r="IOG1123" s="19"/>
      <c r="IOH1123" s="16"/>
      <c r="IOO1123" s="19"/>
      <c r="IOP1123" s="16"/>
      <c r="IOW1123" s="19"/>
      <c r="IOX1123" s="16"/>
      <c r="IPE1123" s="19"/>
      <c r="IPF1123" s="16"/>
      <c r="IPM1123" s="19"/>
      <c r="IPN1123" s="16"/>
      <c r="IPU1123" s="19"/>
      <c r="IPV1123" s="16"/>
      <c r="IQC1123" s="19"/>
      <c r="IQD1123" s="16"/>
      <c r="IQK1123" s="19"/>
      <c r="IQL1123" s="16"/>
      <c r="IQS1123" s="19"/>
      <c r="IQT1123" s="16"/>
      <c r="IRA1123" s="19"/>
      <c r="IRB1123" s="16"/>
      <c r="IRI1123" s="19"/>
      <c r="IRJ1123" s="16"/>
      <c r="IRQ1123" s="19"/>
      <c r="IRR1123" s="16"/>
      <c r="IRY1123" s="19"/>
      <c r="IRZ1123" s="16"/>
      <c r="ISG1123" s="19"/>
      <c r="ISH1123" s="16"/>
      <c r="ISO1123" s="19"/>
      <c r="ISP1123" s="16"/>
      <c r="ISW1123" s="19"/>
      <c r="ISX1123" s="16"/>
      <c r="ITE1123" s="19"/>
      <c r="ITF1123" s="16"/>
      <c r="ITM1123" s="19"/>
      <c r="ITN1123" s="16"/>
      <c r="ITU1123" s="19"/>
      <c r="ITV1123" s="16"/>
      <c r="IUC1123" s="19"/>
      <c r="IUD1123" s="16"/>
      <c r="IUK1123" s="19"/>
      <c r="IUL1123" s="16"/>
      <c r="IUS1123" s="19"/>
      <c r="IUT1123" s="16"/>
      <c r="IVA1123" s="19"/>
      <c r="IVB1123" s="16"/>
      <c r="IVI1123" s="19"/>
      <c r="IVJ1123" s="16"/>
      <c r="IVQ1123" s="19"/>
      <c r="IVR1123" s="16"/>
      <c r="IVY1123" s="19"/>
      <c r="IVZ1123" s="16"/>
      <c r="IWG1123" s="19"/>
      <c r="IWH1123" s="16"/>
      <c r="IWO1123" s="19"/>
      <c r="IWP1123" s="16"/>
      <c r="IWW1123" s="19"/>
      <c r="IWX1123" s="16"/>
      <c r="IXE1123" s="19"/>
      <c r="IXF1123" s="16"/>
      <c r="IXM1123" s="19"/>
      <c r="IXN1123" s="16"/>
      <c r="IXU1123" s="19"/>
      <c r="IXV1123" s="16"/>
      <c r="IYC1123" s="19"/>
      <c r="IYD1123" s="16"/>
      <c r="IYK1123" s="19"/>
      <c r="IYL1123" s="16"/>
      <c r="IYS1123" s="19"/>
      <c r="IYT1123" s="16"/>
      <c r="IZA1123" s="19"/>
      <c r="IZB1123" s="16"/>
      <c r="IZI1123" s="19"/>
      <c r="IZJ1123" s="16"/>
      <c r="IZQ1123" s="19"/>
      <c r="IZR1123" s="16"/>
      <c r="IZY1123" s="19"/>
      <c r="IZZ1123" s="16"/>
      <c r="JAG1123" s="19"/>
      <c r="JAH1123" s="16"/>
      <c r="JAO1123" s="19"/>
      <c r="JAP1123" s="16"/>
      <c r="JAW1123" s="19"/>
      <c r="JAX1123" s="16"/>
      <c r="JBE1123" s="19"/>
      <c r="JBF1123" s="16"/>
      <c r="JBM1123" s="19"/>
      <c r="JBN1123" s="16"/>
      <c r="JBU1123" s="19"/>
      <c r="JBV1123" s="16"/>
      <c r="JCC1123" s="19"/>
      <c r="JCD1123" s="16"/>
      <c r="JCK1123" s="19"/>
      <c r="JCL1123" s="16"/>
      <c r="JCS1123" s="19"/>
      <c r="JCT1123" s="16"/>
      <c r="JDA1123" s="19"/>
      <c r="JDB1123" s="16"/>
      <c r="JDI1123" s="19"/>
      <c r="JDJ1123" s="16"/>
      <c r="JDQ1123" s="19"/>
      <c r="JDR1123" s="16"/>
      <c r="JDY1123" s="19"/>
      <c r="JDZ1123" s="16"/>
      <c r="JEG1123" s="19"/>
      <c r="JEH1123" s="16"/>
      <c r="JEO1123" s="19"/>
      <c r="JEP1123" s="16"/>
      <c r="JEW1123" s="19"/>
      <c r="JEX1123" s="16"/>
      <c r="JFE1123" s="19"/>
      <c r="JFF1123" s="16"/>
      <c r="JFM1123" s="19"/>
      <c r="JFN1123" s="16"/>
      <c r="JFU1123" s="19"/>
      <c r="JFV1123" s="16"/>
      <c r="JGC1123" s="19"/>
      <c r="JGD1123" s="16"/>
      <c r="JGK1123" s="19"/>
      <c r="JGL1123" s="16"/>
      <c r="JGS1123" s="19"/>
      <c r="JGT1123" s="16"/>
      <c r="JHA1123" s="19"/>
      <c r="JHB1123" s="16"/>
      <c r="JHI1123" s="19"/>
      <c r="JHJ1123" s="16"/>
      <c r="JHQ1123" s="19"/>
      <c r="JHR1123" s="16"/>
      <c r="JHY1123" s="19"/>
      <c r="JHZ1123" s="16"/>
      <c r="JIG1123" s="19"/>
      <c r="JIH1123" s="16"/>
      <c r="JIO1123" s="19"/>
      <c r="JIP1123" s="16"/>
      <c r="JIW1123" s="19"/>
      <c r="JIX1123" s="16"/>
      <c r="JJE1123" s="19"/>
      <c r="JJF1123" s="16"/>
      <c r="JJM1123" s="19"/>
      <c r="JJN1123" s="16"/>
      <c r="JJU1123" s="19"/>
      <c r="JJV1123" s="16"/>
      <c r="JKC1123" s="19"/>
      <c r="JKD1123" s="16"/>
      <c r="JKK1123" s="19"/>
      <c r="JKL1123" s="16"/>
      <c r="JKS1123" s="19"/>
      <c r="JKT1123" s="16"/>
      <c r="JLA1123" s="19"/>
      <c r="JLB1123" s="16"/>
      <c r="JLI1123" s="19"/>
      <c r="JLJ1123" s="16"/>
      <c r="JLQ1123" s="19"/>
      <c r="JLR1123" s="16"/>
      <c r="JLY1123" s="19"/>
      <c r="JLZ1123" s="16"/>
      <c r="JMG1123" s="19"/>
      <c r="JMH1123" s="16"/>
      <c r="JMO1123" s="19"/>
      <c r="JMP1123" s="16"/>
      <c r="JMW1123" s="19"/>
      <c r="JMX1123" s="16"/>
      <c r="JNE1123" s="19"/>
      <c r="JNF1123" s="16"/>
      <c r="JNM1123" s="19"/>
      <c r="JNN1123" s="16"/>
      <c r="JNU1123" s="19"/>
      <c r="JNV1123" s="16"/>
      <c r="JOC1123" s="19"/>
      <c r="JOD1123" s="16"/>
      <c r="JOK1123" s="19"/>
      <c r="JOL1123" s="16"/>
      <c r="JOS1123" s="19"/>
      <c r="JOT1123" s="16"/>
      <c r="JPA1123" s="19"/>
      <c r="JPB1123" s="16"/>
      <c r="JPI1123" s="19"/>
      <c r="JPJ1123" s="16"/>
      <c r="JPQ1123" s="19"/>
      <c r="JPR1123" s="16"/>
      <c r="JPY1123" s="19"/>
      <c r="JPZ1123" s="16"/>
      <c r="JQG1123" s="19"/>
      <c r="JQH1123" s="16"/>
      <c r="JQO1123" s="19"/>
      <c r="JQP1123" s="16"/>
      <c r="JQW1123" s="19"/>
      <c r="JQX1123" s="16"/>
      <c r="JRE1123" s="19"/>
      <c r="JRF1123" s="16"/>
      <c r="JRM1123" s="19"/>
      <c r="JRN1123" s="16"/>
      <c r="JRU1123" s="19"/>
      <c r="JRV1123" s="16"/>
      <c r="JSC1123" s="19"/>
      <c r="JSD1123" s="16"/>
      <c r="JSK1123" s="19"/>
      <c r="JSL1123" s="16"/>
      <c r="JSS1123" s="19"/>
      <c r="JST1123" s="16"/>
      <c r="JTA1123" s="19"/>
      <c r="JTB1123" s="16"/>
      <c r="JTI1123" s="19"/>
      <c r="JTJ1123" s="16"/>
      <c r="JTQ1123" s="19"/>
      <c r="JTR1123" s="16"/>
      <c r="JTY1123" s="19"/>
      <c r="JTZ1123" s="16"/>
      <c r="JUG1123" s="19"/>
      <c r="JUH1123" s="16"/>
      <c r="JUO1123" s="19"/>
      <c r="JUP1123" s="16"/>
      <c r="JUW1123" s="19"/>
      <c r="JUX1123" s="16"/>
      <c r="JVE1123" s="19"/>
      <c r="JVF1123" s="16"/>
      <c r="JVM1123" s="19"/>
      <c r="JVN1123" s="16"/>
      <c r="JVU1123" s="19"/>
      <c r="JVV1123" s="16"/>
      <c r="JWC1123" s="19"/>
      <c r="JWD1123" s="16"/>
      <c r="JWK1123" s="19"/>
      <c r="JWL1123" s="16"/>
      <c r="JWS1123" s="19"/>
      <c r="JWT1123" s="16"/>
      <c r="JXA1123" s="19"/>
      <c r="JXB1123" s="16"/>
      <c r="JXI1123" s="19"/>
      <c r="JXJ1123" s="16"/>
      <c r="JXQ1123" s="19"/>
      <c r="JXR1123" s="16"/>
      <c r="JXY1123" s="19"/>
      <c r="JXZ1123" s="16"/>
      <c r="JYG1123" s="19"/>
      <c r="JYH1123" s="16"/>
      <c r="JYO1123" s="19"/>
      <c r="JYP1123" s="16"/>
      <c r="JYW1123" s="19"/>
      <c r="JYX1123" s="16"/>
      <c r="JZE1123" s="19"/>
      <c r="JZF1123" s="16"/>
      <c r="JZM1123" s="19"/>
      <c r="JZN1123" s="16"/>
      <c r="JZU1123" s="19"/>
      <c r="JZV1123" s="16"/>
      <c r="KAC1123" s="19"/>
      <c r="KAD1123" s="16"/>
      <c r="KAK1123" s="19"/>
      <c r="KAL1123" s="16"/>
      <c r="KAS1123" s="19"/>
      <c r="KAT1123" s="16"/>
      <c r="KBA1123" s="19"/>
      <c r="KBB1123" s="16"/>
      <c r="KBI1123" s="19"/>
      <c r="KBJ1123" s="16"/>
      <c r="KBQ1123" s="19"/>
      <c r="KBR1123" s="16"/>
      <c r="KBY1123" s="19"/>
      <c r="KBZ1123" s="16"/>
      <c r="KCG1123" s="19"/>
      <c r="KCH1123" s="16"/>
      <c r="KCO1123" s="19"/>
      <c r="KCP1123" s="16"/>
      <c r="KCW1123" s="19"/>
      <c r="KCX1123" s="16"/>
      <c r="KDE1123" s="19"/>
      <c r="KDF1123" s="16"/>
      <c r="KDM1123" s="19"/>
      <c r="KDN1123" s="16"/>
      <c r="KDU1123" s="19"/>
      <c r="KDV1123" s="16"/>
      <c r="KEC1123" s="19"/>
      <c r="KED1123" s="16"/>
      <c r="KEK1123" s="19"/>
      <c r="KEL1123" s="16"/>
      <c r="KES1123" s="19"/>
      <c r="KET1123" s="16"/>
      <c r="KFA1123" s="19"/>
      <c r="KFB1123" s="16"/>
      <c r="KFI1123" s="19"/>
      <c r="KFJ1123" s="16"/>
      <c r="KFQ1123" s="19"/>
      <c r="KFR1123" s="16"/>
      <c r="KFY1123" s="19"/>
      <c r="KFZ1123" s="16"/>
      <c r="KGG1123" s="19"/>
      <c r="KGH1123" s="16"/>
      <c r="KGO1123" s="19"/>
      <c r="KGP1123" s="16"/>
      <c r="KGW1123" s="19"/>
      <c r="KGX1123" s="16"/>
      <c r="KHE1123" s="19"/>
      <c r="KHF1123" s="16"/>
      <c r="KHM1123" s="19"/>
      <c r="KHN1123" s="16"/>
      <c r="KHU1123" s="19"/>
      <c r="KHV1123" s="16"/>
      <c r="KIC1123" s="19"/>
      <c r="KID1123" s="16"/>
      <c r="KIK1123" s="19"/>
      <c r="KIL1123" s="16"/>
      <c r="KIS1123" s="19"/>
      <c r="KIT1123" s="16"/>
      <c r="KJA1123" s="19"/>
      <c r="KJB1123" s="16"/>
      <c r="KJI1123" s="19"/>
      <c r="KJJ1123" s="16"/>
      <c r="KJQ1123" s="19"/>
      <c r="KJR1123" s="16"/>
      <c r="KJY1123" s="19"/>
      <c r="KJZ1123" s="16"/>
      <c r="KKG1123" s="19"/>
      <c r="KKH1123" s="16"/>
      <c r="KKO1123" s="19"/>
      <c r="KKP1123" s="16"/>
      <c r="KKW1123" s="19"/>
      <c r="KKX1123" s="16"/>
      <c r="KLE1123" s="19"/>
      <c r="KLF1123" s="16"/>
      <c r="KLM1123" s="19"/>
      <c r="KLN1123" s="16"/>
      <c r="KLU1123" s="19"/>
      <c r="KLV1123" s="16"/>
      <c r="KMC1123" s="19"/>
      <c r="KMD1123" s="16"/>
      <c r="KMK1123" s="19"/>
      <c r="KML1123" s="16"/>
      <c r="KMS1123" s="19"/>
      <c r="KMT1123" s="16"/>
      <c r="KNA1123" s="19"/>
      <c r="KNB1123" s="16"/>
      <c r="KNI1123" s="19"/>
      <c r="KNJ1123" s="16"/>
      <c r="KNQ1123" s="19"/>
      <c r="KNR1123" s="16"/>
      <c r="KNY1123" s="19"/>
      <c r="KNZ1123" s="16"/>
      <c r="KOG1123" s="19"/>
      <c r="KOH1123" s="16"/>
      <c r="KOO1123" s="19"/>
      <c r="KOP1123" s="16"/>
      <c r="KOW1123" s="19"/>
      <c r="KOX1123" s="16"/>
      <c r="KPE1123" s="19"/>
      <c r="KPF1123" s="16"/>
      <c r="KPM1123" s="19"/>
      <c r="KPN1123" s="16"/>
      <c r="KPU1123" s="19"/>
      <c r="KPV1123" s="16"/>
      <c r="KQC1123" s="19"/>
      <c r="KQD1123" s="16"/>
      <c r="KQK1123" s="19"/>
      <c r="KQL1123" s="16"/>
      <c r="KQS1123" s="19"/>
      <c r="KQT1123" s="16"/>
      <c r="KRA1123" s="19"/>
      <c r="KRB1123" s="16"/>
      <c r="KRI1123" s="19"/>
      <c r="KRJ1123" s="16"/>
      <c r="KRQ1123" s="19"/>
      <c r="KRR1123" s="16"/>
      <c r="KRY1123" s="19"/>
      <c r="KRZ1123" s="16"/>
      <c r="KSG1123" s="19"/>
      <c r="KSH1123" s="16"/>
      <c r="KSO1123" s="19"/>
      <c r="KSP1123" s="16"/>
      <c r="KSW1123" s="19"/>
      <c r="KSX1123" s="16"/>
      <c r="KTE1123" s="19"/>
      <c r="KTF1123" s="16"/>
      <c r="KTM1123" s="19"/>
      <c r="KTN1123" s="16"/>
      <c r="KTU1123" s="19"/>
      <c r="KTV1123" s="16"/>
      <c r="KUC1123" s="19"/>
      <c r="KUD1123" s="16"/>
      <c r="KUK1123" s="19"/>
      <c r="KUL1123" s="16"/>
      <c r="KUS1123" s="19"/>
      <c r="KUT1123" s="16"/>
      <c r="KVA1123" s="19"/>
      <c r="KVB1123" s="16"/>
      <c r="KVI1123" s="19"/>
      <c r="KVJ1123" s="16"/>
      <c r="KVQ1123" s="19"/>
      <c r="KVR1123" s="16"/>
      <c r="KVY1123" s="19"/>
      <c r="KVZ1123" s="16"/>
      <c r="KWG1123" s="19"/>
      <c r="KWH1123" s="16"/>
      <c r="KWO1123" s="19"/>
      <c r="KWP1123" s="16"/>
      <c r="KWW1123" s="19"/>
      <c r="KWX1123" s="16"/>
      <c r="KXE1123" s="19"/>
      <c r="KXF1123" s="16"/>
      <c r="KXM1123" s="19"/>
      <c r="KXN1123" s="16"/>
      <c r="KXU1123" s="19"/>
      <c r="KXV1123" s="16"/>
      <c r="KYC1123" s="19"/>
      <c r="KYD1123" s="16"/>
      <c r="KYK1123" s="19"/>
      <c r="KYL1123" s="16"/>
      <c r="KYS1123" s="19"/>
      <c r="KYT1123" s="16"/>
      <c r="KZA1123" s="19"/>
      <c r="KZB1123" s="16"/>
      <c r="KZI1123" s="19"/>
      <c r="KZJ1123" s="16"/>
      <c r="KZQ1123" s="19"/>
      <c r="KZR1123" s="16"/>
      <c r="KZY1123" s="19"/>
      <c r="KZZ1123" s="16"/>
      <c r="LAG1123" s="19"/>
      <c r="LAH1123" s="16"/>
      <c r="LAO1123" s="19"/>
      <c r="LAP1123" s="16"/>
      <c r="LAW1123" s="19"/>
      <c r="LAX1123" s="16"/>
      <c r="LBE1123" s="19"/>
      <c r="LBF1123" s="16"/>
      <c r="LBM1123" s="19"/>
      <c r="LBN1123" s="16"/>
      <c r="LBU1123" s="19"/>
      <c r="LBV1123" s="16"/>
      <c r="LCC1123" s="19"/>
      <c r="LCD1123" s="16"/>
      <c r="LCK1123" s="19"/>
      <c r="LCL1123" s="16"/>
      <c r="LCS1123" s="19"/>
      <c r="LCT1123" s="16"/>
      <c r="LDA1123" s="19"/>
      <c r="LDB1123" s="16"/>
      <c r="LDI1123" s="19"/>
      <c r="LDJ1123" s="16"/>
      <c r="LDQ1123" s="19"/>
      <c r="LDR1123" s="16"/>
      <c r="LDY1123" s="19"/>
      <c r="LDZ1123" s="16"/>
      <c r="LEG1123" s="19"/>
      <c r="LEH1123" s="16"/>
      <c r="LEO1123" s="19"/>
      <c r="LEP1123" s="16"/>
      <c r="LEW1123" s="19"/>
      <c r="LEX1123" s="16"/>
      <c r="LFE1123" s="19"/>
      <c r="LFF1123" s="16"/>
      <c r="LFM1123" s="19"/>
      <c r="LFN1123" s="16"/>
      <c r="LFU1123" s="19"/>
      <c r="LFV1123" s="16"/>
      <c r="LGC1123" s="19"/>
      <c r="LGD1123" s="16"/>
      <c r="LGK1123" s="19"/>
      <c r="LGL1123" s="16"/>
      <c r="LGS1123" s="19"/>
      <c r="LGT1123" s="16"/>
      <c r="LHA1123" s="19"/>
      <c r="LHB1123" s="16"/>
      <c r="LHI1123" s="19"/>
      <c r="LHJ1123" s="16"/>
      <c r="LHQ1123" s="19"/>
      <c r="LHR1123" s="16"/>
      <c r="LHY1123" s="19"/>
      <c r="LHZ1123" s="16"/>
      <c r="LIG1123" s="19"/>
      <c r="LIH1123" s="16"/>
      <c r="LIO1123" s="19"/>
      <c r="LIP1123" s="16"/>
      <c r="LIW1123" s="19"/>
      <c r="LIX1123" s="16"/>
      <c r="LJE1123" s="19"/>
      <c r="LJF1123" s="16"/>
      <c r="LJM1123" s="19"/>
      <c r="LJN1123" s="16"/>
      <c r="LJU1123" s="19"/>
      <c r="LJV1123" s="16"/>
      <c r="LKC1123" s="19"/>
      <c r="LKD1123" s="16"/>
      <c r="LKK1123" s="19"/>
      <c r="LKL1123" s="16"/>
      <c r="LKS1123" s="19"/>
      <c r="LKT1123" s="16"/>
      <c r="LLA1123" s="19"/>
      <c r="LLB1123" s="16"/>
      <c r="LLI1123" s="19"/>
      <c r="LLJ1123" s="16"/>
      <c r="LLQ1123" s="19"/>
      <c r="LLR1123" s="16"/>
      <c r="LLY1123" s="19"/>
      <c r="LLZ1123" s="16"/>
      <c r="LMG1123" s="19"/>
      <c r="LMH1123" s="16"/>
      <c r="LMO1123" s="19"/>
      <c r="LMP1123" s="16"/>
      <c r="LMW1123" s="19"/>
      <c r="LMX1123" s="16"/>
      <c r="LNE1123" s="19"/>
      <c r="LNF1123" s="16"/>
      <c r="LNM1123" s="19"/>
      <c r="LNN1123" s="16"/>
      <c r="LNU1123" s="19"/>
      <c r="LNV1123" s="16"/>
      <c r="LOC1123" s="19"/>
      <c r="LOD1123" s="16"/>
      <c r="LOK1123" s="19"/>
      <c r="LOL1123" s="16"/>
      <c r="LOS1123" s="19"/>
      <c r="LOT1123" s="16"/>
      <c r="LPA1123" s="19"/>
      <c r="LPB1123" s="16"/>
      <c r="LPI1123" s="19"/>
      <c r="LPJ1123" s="16"/>
      <c r="LPQ1123" s="19"/>
      <c r="LPR1123" s="16"/>
      <c r="LPY1123" s="19"/>
      <c r="LPZ1123" s="16"/>
      <c r="LQG1123" s="19"/>
      <c r="LQH1123" s="16"/>
      <c r="LQO1123" s="19"/>
      <c r="LQP1123" s="16"/>
      <c r="LQW1123" s="19"/>
      <c r="LQX1123" s="16"/>
      <c r="LRE1123" s="19"/>
      <c r="LRF1123" s="16"/>
      <c r="LRM1123" s="19"/>
      <c r="LRN1123" s="16"/>
      <c r="LRU1123" s="19"/>
      <c r="LRV1123" s="16"/>
      <c r="LSC1123" s="19"/>
      <c r="LSD1123" s="16"/>
      <c r="LSK1123" s="19"/>
      <c r="LSL1123" s="16"/>
      <c r="LSS1123" s="19"/>
      <c r="LST1123" s="16"/>
      <c r="LTA1123" s="19"/>
      <c r="LTB1123" s="16"/>
      <c r="LTI1123" s="19"/>
      <c r="LTJ1123" s="16"/>
      <c r="LTQ1123" s="19"/>
      <c r="LTR1123" s="16"/>
      <c r="LTY1123" s="19"/>
      <c r="LTZ1123" s="16"/>
      <c r="LUG1123" s="19"/>
      <c r="LUH1123" s="16"/>
      <c r="LUO1123" s="19"/>
      <c r="LUP1123" s="16"/>
      <c r="LUW1123" s="19"/>
      <c r="LUX1123" s="16"/>
      <c r="LVE1123" s="19"/>
      <c r="LVF1123" s="16"/>
      <c r="LVM1123" s="19"/>
      <c r="LVN1123" s="16"/>
      <c r="LVU1123" s="19"/>
      <c r="LVV1123" s="16"/>
      <c r="LWC1123" s="19"/>
      <c r="LWD1123" s="16"/>
      <c r="LWK1123" s="19"/>
      <c r="LWL1123" s="16"/>
      <c r="LWS1123" s="19"/>
      <c r="LWT1123" s="16"/>
      <c r="LXA1123" s="19"/>
      <c r="LXB1123" s="16"/>
      <c r="LXI1123" s="19"/>
      <c r="LXJ1123" s="16"/>
      <c r="LXQ1123" s="19"/>
      <c r="LXR1123" s="16"/>
      <c r="LXY1123" s="19"/>
      <c r="LXZ1123" s="16"/>
      <c r="LYG1123" s="19"/>
      <c r="LYH1123" s="16"/>
      <c r="LYO1123" s="19"/>
      <c r="LYP1123" s="16"/>
      <c r="LYW1123" s="19"/>
      <c r="LYX1123" s="16"/>
      <c r="LZE1123" s="19"/>
      <c r="LZF1123" s="16"/>
      <c r="LZM1123" s="19"/>
      <c r="LZN1123" s="16"/>
      <c r="LZU1123" s="19"/>
      <c r="LZV1123" s="16"/>
      <c r="MAC1123" s="19"/>
      <c r="MAD1123" s="16"/>
      <c r="MAK1123" s="19"/>
      <c r="MAL1123" s="16"/>
      <c r="MAS1123" s="19"/>
      <c r="MAT1123" s="16"/>
      <c r="MBA1123" s="19"/>
      <c r="MBB1123" s="16"/>
      <c r="MBI1123" s="19"/>
      <c r="MBJ1123" s="16"/>
      <c r="MBQ1123" s="19"/>
      <c r="MBR1123" s="16"/>
      <c r="MBY1123" s="19"/>
      <c r="MBZ1123" s="16"/>
      <c r="MCG1123" s="19"/>
      <c r="MCH1123" s="16"/>
      <c r="MCO1123" s="19"/>
      <c r="MCP1123" s="16"/>
      <c r="MCW1123" s="19"/>
      <c r="MCX1123" s="16"/>
      <c r="MDE1123" s="19"/>
      <c r="MDF1123" s="16"/>
      <c r="MDM1123" s="19"/>
      <c r="MDN1123" s="16"/>
      <c r="MDU1123" s="19"/>
      <c r="MDV1123" s="16"/>
      <c r="MEC1123" s="19"/>
      <c r="MED1123" s="16"/>
      <c r="MEK1123" s="19"/>
      <c r="MEL1123" s="16"/>
      <c r="MES1123" s="19"/>
      <c r="MET1123" s="16"/>
      <c r="MFA1123" s="19"/>
      <c r="MFB1123" s="16"/>
      <c r="MFI1123" s="19"/>
      <c r="MFJ1123" s="16"/>
      <c r="MFQ1123" s="19"/>
      <c r="MFR1123" s="16"/>
      <c r="MFY1123" s="19"/>
      <c r="MFZ1123" s="16"/>
      <c r="MGG1123" s="19"/>
      <c r="MGH1123" s="16"/>
      <c r="MGO1123" s="19"/>
      <c r="MGP1123" s="16"/>
      <c r="MGW1123" s="19"/>
      <c r="MGX1123" s="16"/>
      <c r="MHE1123" s="19"/>
      <c r="MHF1123" s="16"/>
      <c r="MHM1123" s="19"/>
      <c r="MHN1123" s="16"/>
      <c r="MHU1123" s="19"/>
      <c r="MHV1123" s="16"/>
      <c r="MIC1123" s="19"/>
      <c r="MID1123" s="16"/>
      <c r="MIK1123" s="19"/>
      <c r="MIL1123" s="16"/>
      <c r="MIS1123" s="19"/>
      <c r="MIT1123" s="16"/>
      <c r="MJA1123" s="19"/>
      <c r="MJB1123" s="16"/>
      <c r="MJI1123" s="19"/>
      <c r="MJJ1123" s="16"/>
      <c r="MJQ1123" s="19"/>
      <c r="MJR1123" s="16"/>
      <c r="MJY1123" s="19"/>
      <c r="MJZ1123" s="16"/>
      <c r="MKG1123" s="19"/>
      <c r="MKH1123" s="16"/>
      <c r="MKO1123" s="19"/>
      <c r="MKP1123" s="16"/>
      <c r="MKW1123" s="19"/>
      <c r="MKX1123" s="16"/>
      <c r="MLE1123" s="19"/>
      <c r="MLF1123" s="16"/>
      <c r="MLM1123" s="19"/>
      <c r="MLN1123" s="16"/>
      <c r="MLU1123" s="19"/>
      <c r="MLV1123" s="16"/>
      <c r="MMC1123" s="19"/>
      <c r="MMD1123" s="16"/>
      <c r="MMK1123" s="19"/>
      <c r="MML1123" s="16"/>
      <c r="MMS1123" s="19"/>
      <c r="MMT1123" s="16"/>
      <c r="MNA1123" s="19"/>
      <c r="MNB1123" s="16"/>
      <c r="MNI1123" s="19"/>
      <c r="MNJ1123" s="16"/>
      <c r="MNQ1123" s="19"/>
      <c r="MNR1123" s="16"/>
      <c r="MNY1123" s="19"/>
      <c r="MNZ1123" s="16"/>
      <c r="MOG1123" s="19"/>
      <c r="MOH1123" s="16"/>
      <c r="MOO1123" s="19"/>
      <c r="MOP1123" s="16"/>
      <c r="MOW1123" s="19"/>
      <c r="MOX1123" s="16"/>
      <c r="MPE1123" s="19"/>
      <c r="MPF1123" s="16"/>
      <c r="MPM1123" s="19"/>
      <c r="MPN1123" s="16"/>
      <c r="MPU1123" s="19"/>
      <c r="MPV1123" s="16"/>
      <c r="MQC1123" s="19"/>
      <c r="MQD1123" s="16"/>
      <c r="MQK1123" s="19"/>
      <c r="MQL1123" s="16"/>
      <c r="MQS1123" s="19"/>
      <c r="MQT1123" s="16"/>
      <c r="MRA1123" s="19"/>
      <c r="MRB1123" s="16"/>
      <c r="MRI1123" s="19"/>
      <c r="MRJ1123" s="16"/>
      <c r="MRQ1123" s="19"/>
      <c r="MRR1123" s="16"/>
      <c r="MRY1123" s="19"/>
      <c r="MRZ1123" s="16"/>
      <c r="MSG1123" s="19"/>
      <c r="MSH1123" s="16"/>
      <c r="MSO1123" s="19"/>
      <c r="MSP1123" s="16"/>
      <c r="MSW1123" s="19"/>
      <c r="MSX1123" s="16"/>
      <c r="MTE1123" s="19"/>
      <c r="MTF1123" s="16"/>
      <c r="MTM1123" s="19"/>
      <c r="MTN1123" s="16"/>
      <c r="MTU1123" s="19"/>
      <c r="MTV1123" s="16"/>
      <c r="MUC1123" s="19"/>
      <c r="MUD1123" s="16"/>
      <c r="MUK1123" s="19"/>
      <c r="MUL1123" s="16"/>
      <c r="MUS1123" s="19"/>
      <c r="MUT1123" s="16"/>
      <c r="MVA1123" s="19"/>
      <c r="MVB1123" s="16"/>
      <c r="MVI1123" s="19"/>
      <c r="MVJ1123" s="16"/>
      <c r="MVQ1123" s="19"/>
      <c r="MVR1123" s="16"/>
      <c r="MVY1123" s="19"/>
      <c r="MVZ1123" s="16"/>
      <c r="MWG1123" s="19"/>
      <c r="MWH1123" s="16"/>
      <c r="MWO1123" s="19"/>
      <c r="MWP1123" s="16"/>
      <c r="MWW1123" s="19"/>
      <c r="MWX1123" s="16"/>
      <c r="MXE1123" s="19"/>
      <c r="MXF1123" s="16"/>
      <c r="MXM1123" s="19"/>
      <c r="MXN1123" s="16"/>
      <c r="MXU1123" s="19"/>
      <c r="MXV1123" s="16"/>
      <c r="MYC1123" s="19"/>
      <c r="MYD1123" s="16"/>
      <c r="MYK1123" s="19"/>
      <c r="MYL1123" s="16"/>
      <c r="MYS1123" s="19"/>
      <c r="MYT1123" s="16"/>
      <c r="MZA1123" s="19"/>
      <c r="MZB1123" s="16"/>
      <c r="MZI1123" s="19"/>
      <c r="MZJ1123" s="16"/>
      <c r="MZQ1123" s="19"/>
      <c r="MZR1123" s="16"/>
      <c r="MZY1123" s="19"/>
      <c r="MZZ1123" s="16"/>
      <c r="NAG1123" s="19"/>
      <c r="NAH1123" s="16"/>
      <c r="NAO1123" s="19"/>
      <c r="NAP1123" s="16"/>
      <c r="NAW1123" s="19"/>
      <c r="NAX1123" s="16"/>
      <c r="NBE1123" s="19"/>
      <c r="NBF1123" s="16"/>
      <c r="NBM1123" s="19"/>
      <c r="NBN1123" s="16"/>
      <c r="NBU1123" s="19"/>
      <c r="NBV1123" s="16"/>
      <c r="NCC1123" s="19"/>
      <c r="NCD1123" s="16"/>
      <c r="NCK1123" s="19"/>
      <c r="NCL1123" s="16"/>
      <c r="NCS1123" s="19"/>
      <c r="NCT1123" s="16"/>
      <c r="NDA1123" s="19"/>
      <c r="NDB1123" s="16"/>
      <c r="NDI1123" s="19"/>
      <c r="NDJ1123" s="16"/>
      <c r="NDQ1123" s="19"/>
      <c r="NDR1123" s="16"/>
      <c r="NDY1123" s="19"/>
      <c r="NDZ1123" s="16"/>
      <c r="NEG1123" s="19"/>
      <c r="NEH1123" s="16"/>
      <c r="NEO1123" s="19"/>
      <c r="NEP1123" s="16"/>
      <c r="NEW1123" s="19"/>
      <c r="NEX1123" s="16"/>
      <c r="NFE1123" s="19"/>
      <c r="NFF1123" s="16"/>
      <c r="NFM1123" s="19"/>
      <c r="NFN1123" s="16"/>
      <c r="NFU1123" s="19"/>
      <c r="NFV1123" s="16"/>
      <c r="NGC1123" s="19"/>
      <c r="NGD1123" s="16"/>
      <c r="NGK1123" s="19"/>
      <c r="NGL1123" s="16"/>
      <c r="NGS1123" s="19"/>
      <c r="NGT1123" s="16"/>
      <c r="NHA1123" s="19"/>
      <c r="NHB1123" s="16"/>
      <c r="NHI1123" s="19"/>
      <c r="NHJ1123" s="16"/>
      <c r="NHQ1123" s="19"/>
      <c r="NHR1123" s="16"/>
      <c r="NHY1123" s="19"/>
      <c r="NHZ1123" s="16"/>
      <c r="NIG1123" s="19"/>
      <c r="NIH1123" s="16"/>
      <c r="NIO1123" s="19"/>
      <c r="NIP1123" s="16"/>
      <c r="NIW1123" s="19"/>
      <c r="NIX1123" s="16"/>
      <c r="NJE1123" s="19"/>
      <c r="NJF1123" s="16"/>
      <c r="NJM1123" s="19"/>
      <c r="NJN1123" s="16"/>
      <c r="NJU1123" s="19"/>
      <c r="NJV1123" s="16"/>
      <c r="NKC1123" s="19"/>
      <c r="NKD1123" s="16"/>
      <c r="NKK1123" s="19"/>
      <c r="NKL1123" s="16"/>
      <c r="NKS1123" s="19"/>
      <c r="NKT1123" s="16"/>
      <c r="NLA1123" s="19"/>
      <c r="NLB1123" s="16"/>
      <c r="NLI1123" s="19"/>
      <c r="NLJ1123" s="16"/>
      <c r="NLQ1123" s="19"/>
      <c r="NLR1123" s="16"/>
      <c r="NLY1123" s="19"/>
      <c r="NLZ1123" s="16"/>
      <c r="NMG1123" s="19"/>
      <c r="NMH1123" s="16"/>
      <c r="NMO1123" s="19"/>
      <c r="NMP1123" s="16"/>
      <c r="NMW1123" s="19"/>
      <c r="NMX1123" s="16"/>
      <c r="NNE1123" s="19"/>
      <c r="NNF1123" s="16"/>
      <c r="NNM1123" s="19"/>
      <c r="NNN1123" s="16"/>
      <c r="NNU1123" s="19"/>
      <c r="NNV1123" s="16"/>
      <c r="NOC1123" s="19"/>
      <c r="NOD1123" s="16"/>
      <c r="NOK1123" s="19"/>
      <c r="NOL1123" s="16"/>
      <c r="NOS1123" s="19"/>
      <c r="NOT1123" s="16"/>
      <c r="NPA1123" s="19"/>
      <c r="NPB1123" s="16"/>
      <c r="NPI1123" s="19"/>
      <c r="NPJ1123" s="16"/>
      <c r="NPQ1123" s="19"/>
      <c r="NPR1123" s="16"/>
      <c r="NPY1123" s="19"/>
      <c r="NPZ1123" s="16"/>
      <c r="NQG1123" s="19"/>
      <c r="NQH1123" s="16"/>
      <c r="NQO1123" s="19"/>
      <c r="NQP1123" s="16"/>
      <c r="NQW1123" s="19"/>
      <c r="NQX1123" s="16"/>
      <c r="NRE1123" s="19"/>
      <c r="NRF1123" s="16"/>
      <c r="NRM1123" s="19"/>
      <c r="NRN1123" s="16"/>
      <c r="NRU1123" s="19"/>
      <c r="NRV1123" s="16"/>
      <c r="NSC1123" s="19"/>
      <c r="NSD1123" s="16"/>
      <c r="NSK1123" s="19"/>
      <c r="NSL1123" s="16"/>
      <c r="NSS1123" s="19"/>
      <c r="NST1123" s="16"/>
      <c r="NTA1123" s="19"/>
      <c r="NTB1123" s="16"/>
      <c r="NTI1123" s="19"/>
      <c r="NTJ1123" s="16"/>
      <c r="NTQ1123" s="19"/>
      <c r="NTR1123" s="16"/>
      <c r="NTY1123" s="19"/>
      <c r="NTZ1123" s="16"/>
      <c r="NUG1123" s="19"/>
      <c r="NUH1123" s="16"/>
      <c r="NUO1123" s="19"/>
      <c r="NUP1123" s="16"/>
      <c r="NUW1123" s="19"/>
      <c r="NUX1123" s="16"/>
      <c r="NVE1123" s="19"/>
      <c r="NVF1123" s="16"/>
      <c r="NVM1123" s="19"/>
      <c r="NVN1123" s="16"/>
      <c r="NVU1123" s="19"/>
      <c r="NVV1123" s="16"/>
      <c r="NWC1123" s="19"/>
      <c r="NWD1123" s="16"/>
      <c r="NWK1123" s="19"/>
      <c r="NWL1123" s="16"/>
      <c r="NWS1123" s="19"/>
      <c r="NWT1123" s="16"/>
      <c r="NXA1123" s="19"/>
      <c r="NXB1123" s="16"/>
      <c r="NXI1123" s="19"/>
      <c r="NXJ1123" s="16"/>
      <c r="NXQ1123" s="19"/>
      <c r="NXR1123" s="16"/>
      <c r="NXY1123" s="19"/>
      <c r="NXZ1123" s="16"/>
      <c r="NYG1123" s="19"/>
      <c r="NYH1123" s="16"/>
      <c r="NYO1123" s="19"/>
      <c r="NYP1123" s="16"/>
      <c r="NYW1123" s="19"/>
      <c r="NYX1123" s="16"/>
      <c r="NZE1123" s="19"/>
      <c r="NZF1123" s="16"/>
      <c r="NZM1123" s="19"/>
      <c r="NZN1123" s="16"/>
      <c r="NZU1123" s="19"/>
      <c r="NZV1123" s="16"/>
      <c r="OAC1123" s="19"/>
      <c r="OAD1123" s="16"/>
      <c r="OAK1123" s="19"/>
      <c r="OAL1123" s="16"/>
      <c r="OAS1123" s="19"/>
      <c r="OAT1123" s="16"/>
      <c r="OBA1123" s="19"/>
      <c r="OBB1123" s="16"/>
      <c r="OBI1123" s="19"/>
      <c r="OBJ1123" s="16"/>
      <c r="OBQ1123" s="19"/>
      <c r="OBR1123" s="16"/>
      <c r="OBY1123" s="19"/>
      <c r="OBZ1123" s="16"/>
      <c r="OCG1123" s="19"/>
      <c r="OCH1123" s="16"/>
      <c r="OCO1123" s="19"/>
      <c r="OCP1123" s="16"/>
      <c r="OCW1123" s="19"/>
      <c r="OCX1123" s="16"/>
      <c r="ODE1123" s="19"/>
      <c r="ODF1123" s="16"/>
      <c r="ODM1123" s="19"/>
      <c r="ODN1123" s="16"/>
      <c r="ODU1123" s="19"/>
      <c r="ODV1123" s="16"/>
      <c r="OEC1123" s="19"/>
      <c r="OED1123" s="16"/>
      <c r="OEK1123" s="19"/>
      <c r="OEL1123" s="16"/>
      <c r="OES1123" s="19"/>
      <c r="OET1123" s="16"/>
      <c r="OFA1123" s="19"/>
      <c r="OFB1123" s="16"/>
      <c r="OFI1123" s="19"/>
      <c r="OFJ1123" s="16"/>
      <c r="OFQ1123" s="19"/>
      <c r="OFR1123" s="16"/>
      <c r="OFY1123" s="19"/>
      <c r="OFZ1123" s="16"/>
      <c r="OGG1123" s="19"/>
      <c r="OGH1123" s="16"/>
      <c r="OGO1123" s="19"/>
      <c r="OGP1123" s="16"/>
      <c r="OGW1123" s="19"/>
      <c r="OGX1123" s="16"/>
      <c r="OHE1123" s="19"/>
      <c r="OHF1123" s="16"/>
      <c r="OHM1123" s="19"/>
      <c r="OHN1123" s="16"/>
      <c r="OHU1123" s="19"/>
      <c r="OHV1123" s="16"/>
      <c r="OIC1123" s="19"/>
      <c r="OID1123" s="16"/>
      <c r="OIK1123" s="19"/>
      <c r="OIL1123" s="16"/>
      <c r="OIS1123" s="19"/>
      <c r="OIT1123" s="16"/>
      <c r="OJA1123" s="19"/>
      <c r="OJB1123" s="16"/>
      <c r="OJI1123" s="19"/>
      <c r="OJJ1123" s="16"/>
      <c r="OJQ1123" s="19"/>
      <c r="OJR1123" s="16"/>
      <c r="OJY1123" s="19"/>
      <c r="OJZ1123" s="16"/>
      <c r="OKG1123" s="19"/>
      <c r="OKH1123" s="16"/>
      <c r="OKO1123" s="19"/>
      <c r="OKP1123" s="16"/>
      <c r="OKW1123" s="19"/>
      <c r="OKX1123" s="16"/>
      <c r="OLE1123" s="19"/>
      <c r="OLF1123" s="16"/>
      <c r="OLM1123" s="19"/>
      <c r="OLN1123" s="16"/>
      <c r="OLU1123" s="19"/>
      <c r="OLV1123" s="16"/>
      <c r="OMC1123" s="19"/>
      <c r="OMD1123" s="16"/>
      <c r="OMK1123" s="19"/>
      <c r="OML1123" s="16"/>
      <c r="OMS1123" s="19"/>
      <c r="OMT1123" s="16"/>
      <c r="ONA1123" s="19"/>
      <c r="ONB1123" s="16"/>
      <c r="ONI1123" s="19"/>
      <c r="ONJ1123" s="16"/>
      <c r="ONQ1123" s="19"/>
      <c r="ONR1123" s="16"/>
      <c r="ONY1123" s="19"/>
      <c r="ONZ1123" s="16"/>
      <c r="OOG1123" s="19"/>
      <c r="OOH1123" s="16"/>
      <c r="OOO1123" s="19"/>
      <c r="OOP1123" s="16"/>
      <c r="OOW1123" s="19"/>
      <c r="OOX1123" s="16"/>
      <c r="OPE1123" s="19"/>
      <c r="OPF1123" s="16"/>
      <c r="OPM1123" s="19"/>
      <c r="OPN1123" s="16"/>
      <c r="OPU1123" s="19"/>
      <c r="OPV1123" s="16"/>
      <c r="OQC1123" s="19"/>
      <c r="OQD1123" s="16"/>
      <c r="OQK1123" s="19"/>
      <c r="OQL1123" s="16"/>
      <c r="OQS1123" s="19"/>
      <c r="OQT1123" s="16"/>
      <c r="ORA1123" s="19"/>
      <c r="ORB1123" s="16"/>
      <c r="ORI1123" s="19"/>
      <c r="ORJ1123" s="16"/>
      <c r="ORQ1123" s="19"/>
      <c r="ORR1123" s="16"/>
      <c r="ORY1123" s="19"/>
      <c r="ORZ1123" s="16"/>
      <c r="OSG1123" s="19"/>
      <c r="OSH1123" s="16"/>
      <c r="OSO1123" s="19"/>
      <c r="OSP1123" s="16"/>
      <c r="OSW1123" s="19"/>
      <c r="OSX1123" s="16"/>
      <c r="OTE1123" s="19"/>
      <c r="OTF1123" s="16"/>
      <c r="OTM1123" s="19"/>
      <c r="OTN1123" s="16"/>
      <c r="OTU1123" s="19"/>
      <c r="OTV1123" s="16"/>
      <c r="OUC1123" s="19"/>
      <c r="OUD1123" s="16"/>
      <c r="OUK1123" s="19"/>
      <c r="OUL1123" s="16"/>
      <c r="OUS1123" s="19"/>
      <c r="OUT1123" s="16"/>
      <c r="OVA1123" s="19"/>
      <c r="OVB1123" s="16"/>
      <c r="OVI1123" s="19"/>
      <c r="OVJ1123" s="16"/>
      <c r="OVQ1123" s="19"/>
      <c r="OVR1123" s="16"/>
      <c r="OVY1123" s="19"/>
      <c r="OVZ1123" s="16"/>
      <c r="OWG1123" s="19"/>
      <c r="OWH1123" s="16"/>
      <c r="OWO1123" s="19"/>
      <c r="OWP1123" s="16"/>
      <c r="OWW1123" s="19"/>
      <c r="OWX1123" s="16"/>
      <c r="OXE1123" s="19"/>
      <c r="OXF1123" s="16"/>
      <c r="OXM1123" s="19"/>
      <c r="OXN1123" s="16"/>
      <c r="OXU1123" s="19"/>
      <c r="OXV1123" s="16"/>
      <c r="OYC1123" s="19"/>
      <c r="OYD1123" s="16"/>
      <c r="OYK1123" s="19"/>
      <c r="OYL1123" s="16"/>
      <c r="OYS1123" s="19"/>
      <c r="OYT1123" s="16"/>
      <c r="OZA1123" s="19"/>
      <c r="OZB1123" s="16"/>
      <c r="OZI1123" s="19"/>
      <c r="OZJ1123" s="16"/>
      <c r="OZQ1123" s="19"/>
      <c r="OZR1123" s="16"/>
      <c r="OZY1123" s="19"/>
      <c r="OZZ1123" s="16"/>
      <c r="PAG1123" s="19"/>
      <c r="PAH1123" s="16"/>
      <c r="PAO1123" s="19"/>
      <c r="PAP1123" s="16"/>
      <c r="PAW1123" s="19"/>
      <c r="PAX1123" s="16"/>
      <c r="PBE1123" s="19"/>
      <c r="PBF1123" s="16"/>
      <c r="PBM1123" s="19"/>
      <c r="PBN1123" s="16"/>
      <c r="PBU1123" s="19"/>
      <c r="PBV1123" s="16"/>
      <c r="PCC1123" s="19"/>
      <c r="PCD1123" s="16"/>
      <c r="PCK1123" s="19"/>
      <c r="PCL1123" s="16"/>
      <c r="PCS1123" s="19"/>
      <c r="PCT1123" s="16"/>
      <c r="PDA1123" s="19"/>
      <c r="PDB1123" s="16"/>
      <c r="PDI1123" s="19"/>
      <c r="PDJ1123" s="16"/>
      <c r="PDQ1123" s="19"/>
      <c r="PDR1123" s="16"/>
      <c r="PDY1123" s="19"/>
      <c r="PDZ1123" s="16"/>
      <c r="PEG1123" s="19"/>
      <c r="PEH1123" s="16"/>
      <c r="PEO1123" s="19"/>
      <c r="PEP1123" s="16"/>
      <c r="PEW1123" s="19"/>
      <c r="PEX1123" s="16"/>
      <c r="PFE1123" s="19"/>
      <c r="PFF1123" s="16"/>
      <c r="PFM1123" s="19"/>
      <c r="PFN1123" s="16"/>
      <c r="PFU1123" s="19"/>
      <c r="PFV1123" s="16"/>
      <c r="PGC1123" s="19"/>
      <c r="PGD1123" s="16"/>
      <c r="PGK1123" s="19"/>
      <c r="PGL1123" s="16"/>
      <c r="PGS1123" s="19"/>
      <c r="PGT1123" s="16"/>
      <c r="PHA1123" s="19"/>
      <c r="PHB1123" s="16"/>
      <c r="PHI1123" s="19"/>
      <c r="PHJ1123" s="16"/>
      <c r="PHQ1123" s="19"/>
      <c r="PHR1123" s="16"/>
      <c r="PHY1123" s="19"/>
      <c r="PHZ1123" s="16"/>
      <c r="PIG1123" s="19"/>
      <c r="PIH1123" s="16"/>
      <c r="PIO1123" s="19"/>
      <c r="PIP1123" s="16"/>
      <c r="PIW1123" s="19"/>
      <c r="PIX1123" s="16"/>
      <c r="PJE1123" s="19"/>
      <c r="PJF1123" s="16"/>
      <c r="PJM1123" s="19"/>
      <c r="PJN1123" s="16"/>
      <c r="PJU1123" s="19"/>
      <c r="PJV1123" s="16"/>
      <c r="PKC1123" s="19"/>
      <c r="PKD1123" s="16"/>
      <c r="PKK1123" s="19"/>
      <c r="PKL1123" s="16"/>
      <c r="PKS1123" s="19"/>
      <c r="PKT1123" s="16"/>
      <c r="PLA1123" s="19"/>
      <c r="PLB1123" s="16"/>
      <c r="PLI1123" s="19"/>
      <c r="PLJ1123" s="16"/>
      <c r="PLQ1123" s="19"/>
      <c r="PLR1123" s="16"/>
      <c r="PLY1123" s="19"/>
      <c r="PLZ1123" s="16"/>
      <c r="PMG1123" s="19"/>
      <c r="PMH1123" s="16"/>
      <c r="PMO1123" s="19"/>
      <c r="PMP1123" s="16"/>
      <c r="PMW1123" s="19"/>
      <c r="PMX1123" s="16"/>
      <c r="PNE1123" s="19"/>
      <c r="PNF1123" s="16"/>
      <c r="PNM1123" s="19"/>
      <c r="PNN1123" s="16"/>
      <c r="PNU1123" s="19"/>
      <c r="PNV1123" s="16"/>
      <c r="POC1123" s="19"/>
      <c r="POD1123" s="16"/>
      <c r="POK1123" s="19"/>
      <c r="POL1123" s="16"/>
      <c r="POS1123" s="19"/>
      <c r="POT1123" s="16"/>
      <c r="PPA1123" s="19"/>
      <c r="PPB1123" s="16"/>
      <c r="PPI1123" s="19"/>
      <c r="PPJ1123" s="16"/>
      <c r="PPQ1123" s="19"/>
      <c r="PPR1123" s="16"/>
      <c r="PPY1123" s="19"/>
      <c r="PPZ1123" s="16"/>
      <c r="PQG1123" s="19"/>
      <c r="PQH1123" s="16"/>
      <c r="PQO1123" s="19"/>
      <c r="PQP1123" s="16"/>
      <c r="PQW1123" s="19"/>
      <c r="PQX1123" s="16"/>
      <c r="PRE1123" s="19"/>
      <c r="PRF1123" s="16"/>
      <c r="PRM1123" s="19"/>
      <c r="PRN1123" s="16"/>
      <c r="PRU1123" s="19"/>
      <c r="PRV1123" s="16"/>
      <c r="PSC1123" s="19"/>
      <c r="PSD1123" s="16"/>
      <c r="PSK1123" s="19"/>
      <c r="PSL1123" s="16"/>
      <c r="PSS1123" s="19"/>
      <c r="PST1123" s="16"/>
      <c r="PTA1123" s="19"/>
      <c r="PTB1123" s="16"/>
      <c r="PTI1123" s="19"/>
      <c r="PTJ1123" s="16"/>
      <c r="PTQ1123" s="19"/>
      <c r="PTR1123" s="16"/>
      <c r="PTY1123" s="19"/>
      <c r="PTZ1123" s="16"/>
      <c r="PUG1123" s="19"/>
      <c r="PUH1123" s="16"/>
      <c r="PUO1123" s="19"/>
      <c r="PUP1123" s="16"/>
      <c r="PUW1123" s="19"/>
      <c r="PUX1123" s="16"/>
      <c r="PVE1123" s="19"/>
      <c r="PVF1123" s="16"/>
      <c r="PVM1123" s="19"/>
      <c r="PVN1123" s="16"/>
      <c r="PVU1123" s="19"/>
      <c r="PVV1123" s="16"/>
      <c r="PWC1123" s="19"/>
      <c r="PWD1123" s="16"/>
      <c r="PWK1123" s="19"/>
      <c r="PWL1123" s="16"/>
      <c r="PWS1123" s="19"/>
      <c r="PWT1123" s="16"/>
      <c r="PXA1123" s="19"/>
      <c r="PXB1123" s="16"/>
      <c r="PXI1123" s="19"/>
      <c r="PXJ1123" s="16"/>
      <c r="PXQ1123" s="19"/>
      <c r="PXR1123" s="16"/>
      <c r="PXY1123" s="19"/>
      <c r="PXZ1123" s="16"/>
      <c r="PYG1123" s="19"/>
      <c r="PYH1123" s="16"/>
      <c r="PYO1123" s="19"/>
      <c r="PYP1123" s="16"/>
      <c r="PYW1123" s="19"/>
      <c r="PYX1123" s="16"/>
      <c r="PZE1123" s="19"/>
      <c r="PZF1123" s="16"/>
      <c r="PZM1123" s="19"/>
      <c r="PZN1123" s="16"/>
      <c r="PZU1123" s="19"/>
      <c r="PZV1123" s="16"/>
      <c r="QAC1123" s="19"/>
      <c r="QAD1123" s="16"/>
      <c r="QAK1123" s="19"/>
      <c r="QAL1123" s="16"/>
      <c r="QAS1123" s="19"/>
      <c r="QAT1123" s="16"/>
      <c r="QBA1123" s="19"/>
      <c r="QBB1123" s="16"/>
      <c r="QBI1123" s="19"/>
      <c r="QBJ1123" s="16"/>
      <c r="QBQ1123" s="19"/>
      <c r="QBR1123" s="16"/>
      <c r="QBY1123" s="19"/>
      <c r="QBZ1123" s="16"/>
      <c r="QCG1123" s="19"/>
      <c r="QCH1123" s="16"/>
      <c r="QCO1123" s="19"/>
      <c r="QCP1123" s="16"/>
      <c r="QCW1123" s="19"/>
      <c r="QCX1123" s="16"/>
      <c r="QDE1123" s="19"/>
      <c r="QDF1123" s="16"/>
      <c r="QDM1123" s="19"/>
      <c r="QDN1123" s="16"/>
      <c r="QDU1123" s="19"/>
      <c r="QDV1123" s="16"/>
      <c r="QEC1123" s="19"/>
      <c r="QED1123" s="16"/>
      <c r="QEK1123" s="19"/>
      <c r="QEL1123" s="16"/>
      <c r="QES1123" s="19"/>
      <c r="QET1123" s="16"/>
      <c r="QFA1123" s="19"/>
      <c r="QFB1123" s="16"/>
      <c r="QFI1123" s="19"/>
      <c r="QFJ1123" s="16"/>
      <c r="QFQ1123" s="19"/>
      <c r="QFR1123" s="16"/>
      <c r="QFY1123" s="19"/>
      <c r="QFZ1123" s="16"/>
      <c r="QGG1123" s="19"/>
      <c r="QGH1123" s="16"/>
      <c r="QGO1123" s="19"/>
      <c r="QGP1123" s="16"/>
      <c r="QGW1123" s="19"/>
      <c r="QGX1123" s="16"/>
      <c r="QHE1123" s="19"/>
      <c r="QHF1123" s="16"/>
      <c r="QHM1123" s="19"/>
      <c r="QHN1123" s="16"/>
      <c r="QHU1123" s="19"/>
      <c r="QHV1123" s="16"/>
      <c r="QIC1123" s="19"/>
      <c r="QID1123" s="16"/>
      <c r="QIK1123" s="19"/>
      <c r="QIL1123" s="16"/>
      <c r="QIS1123" s="19"/>
      <c r="QIT1123" s="16"/>
      <c r="QJA1123" s="19"/>
      <c r="QJB1123" s="16"/>
      <c r="QJI1123" s="19"/>
      <c r="QJJ1123" s="16"/>
      <c r="QJQ1123" s="19"/>
      <c r="QJR1123" s="16"/>
      <c r="QJY1123" s="19"/>
      <c r="QJZ1123" s="16"/>
      <c r="QKG1123" s="19"/>
      <c r="QKH1123" s="16"/>
      <c r="QKO1123" s="19"/>
      <c r="QKP1123" s="16"/>
      <c r="QKW1123" s="19"/>
      <c r="QKX1123" s="16"/>
      <c r="QLE1123" s="19"/>
      <c r="QLF1123" s="16"/>
      <c r="QLM1123" s="19"/>
      <c r="QLN1123" s="16"/>
      <c r="QLU1123" s="19"/>
      <c r="QLV1123" s="16"/>
      <c r="QMC1123" s="19"/>
      <c r="QMD1123" s="16"/>
      <c r="QMK1123" s="19"/>
      <c r="QML1123" s="16"/>
      <c r="QMS1123" s="19"/>
      <c r="QMT1123" s="16"/>
      <c r="QNA1123" s="19"/>
      <c r="QNB1123" s="16"/>
      <c r="QNI1123" s="19"/>
      <c r="QNJ1123" s="16"/>
      <c r="QNQ1123" s="19"/>
      <c r="QNR1123" s="16"/>
      <c r="QNY1123" s="19"/>
      <c r="QNZ1123" s="16"/>
      <c r="QOG1123" s="19"/>
      <c r="QOH1123" s="16"/>
      <c r="QOO1123" s="19"/>
      <c r="QOP1123" s="16"/>
      <c r="QOW1123" s="19"/>
      <c r="QOX1123" s="16"/>
      <c r="QPE1123" s="19"/>
      <c r="QPF1123" s="16"/>
      <c r="QPM1123" s="19"/>
      <c r="QPN1123" s="16"/>
      <c r="QPU1123" s="19"/>
      <c r="QPV1123" s="16"/>
      <c r="QQC1123" s="19"/>
      <c r="QQD1123" s="16"/>
      <c r="QQK1123" s="19"/>
      <c r="QQL1123" s="16"/>
      <c r="QQS1123" s="19"/>
      <c r="QQT1123" s="16"/>
      <c r="QRA1123" s="19"/>
      <c r="QRB1123" s="16"/>
      <c r="QRI1123" s="19"/>
      <c r="QRJ1123" s="16"/>
      <c r="QRQ1123" s="19"/>
      <c r="QRR1123" s="16"/>
      <c r="QRY1123" s="19"/>
      <c r="QRZ1123" s="16"/>
      <c r="QSG1123" s="19"/>
      <c r="QSH1123" s="16"/>
      <c r="QSO1123" s="19"/>
      <c r="QSP1123" s="16"/>
      <c r="QSW1123" s="19"/>
      <c r="QSX1123" s="16"/>
      <c r="QTE1123" s="19"/>
      <c r="QTF1123" s="16"/>
      <c r="QTM1123" s="19"/>
      <c r="QTN1123" s="16"/>
      <c r="QTU1123" s="19"/>
      <c r="QTV1123" s="16"/>
      <c r="QUC1123" s="19"/>
      <c r="QUD1123" s="16"/>
      <c r="QUK1123" s="19"/>
      <c r="QUL1123" s="16"/>
      <c r="QUS1123" s="19"/>
      <c r="QUT1123" s="16"/>
      <c r="QVA1123" s="19"/>
      <c r="QVB1123" s="16"/>
      <c r="QVI1123" s="19"/>
      <c r="QVJ1123" s="16"/>
      <c r="QVQ1123" s="19"/>
      <c r="QVR1123" s="16"/>
      <c r="QVY1123" s="19"/>
      <c r="QVZ1123" s="16"/>
      <c r="QWG1123" s="19"/>
      <c r="QWH1123" s="16"/>
      <c r="QWO1123" s="19"/>
      <c r="QWP1123" s="16"/>
      <c r="QWW1123" s="19"/>
      <c r="QWX1123" s="16"/>
      <c r="QXE1123" s="19"/>
      <c r="QXF1123" s="16"/>
      <c r="QXM1123" s="19"/>
      <c r="QXN1123" s="16"/>
      <c r="QXU1123" s="19"/>
      <c r="QXV1123" s="16"/>
      <c r="QYC1123" s="19"/>
      <c r="QYD1123" s="16"/>
      <c r="QYK1123" s="19"/>
      <c r="QYL1123" s="16"/>
      <c r="QYS1123" s="19"/>
      <c r="QYT1123" s="16"/>
      <c r="QZA1123" s="19"/>
      <c r="QZB1123" s="16"/>
      <c r="QZI1123" s="19"/>
      <c r="QZJ1123" s="16"/>
      <c r="QZQ1123" s="19"/>
      <c r="QZR1123" s="16"/>
      <c r="QZY1123" s="19"/>
      <c r="QZZ1123" s="16"/>
      <c r="RAG1123" s="19"/>
      <c r="RAH1123" s="16"/>
      <c r="RAO1123" s="19"/>
      <c r="RAP1123" s="16"/>
      <c r="RAW1123" s="19"/>
      <c r="RAX1123" s="16"/>
      <c r="RBE1123" s="19"/>
      <c r="RBF1123" s="16"/>
      <c r="RBM1123" s="19"/>
      <c r="RBN1123" s="16"/>
      <c r="RBU1123" s="19"/>
      <c r="RBV1123" s="16"/>
      <c r="RCC1123" s="19"/>
      <c r="RCD1123" s="16"/>
      <c r="RCK1123" s="19"/>
      <c r="RCL1123" s="16"/>
      <c r="RCS1123" s="19"/>
      <c r="RCT1123" s="16"/>
      <c r="RDA1123" s="19"/>
      <c r="RDB1123" s="16"/>
      <c r="RDI1123" s="19"/>
      <c r="RDJ1123" s="16"/>
      <c r="RDQ1123" s="19"/>
      <c r="RDR1123" s="16"/>
      <c r="RDY1123" s="19"/>
      <c r="RDZ1123" s="16"/>
      <c r="REG1123" s="19"/>
      <c r="REH1123" s="16"/>
      <c r="REO1123" s="19"/>
      <c r="REP1123" s="16"/>
      <c r="REW1123" s="19"/>
      <c r="REX1123" s="16"/>
      <c r="RFE1123" s="19"/>
      <c r="RFF1123" s="16"/>
      <c r="RFM1123" s="19"/>
      <c r="RFN1123" s="16"/>
      <c r="RFU1123" s="19"/>
      <c r="RFV1123" s="16"/>
      <c r="RGC1123" s="19"/>
      <c r="RGD1123" s="16"/>
      <c r="RGK1123" s="19"/>
      <c r="RGL1123" s="16"/>
      <c r="RGS1123" s="19"/>
      <c r="RGT1123" s="16"/>
      <c r="RHA1123" s="19"/>
      <c r="RHB1123" s="16"/>
      <c r="RHI1123" s="19"/>
      <c r="RHJ1123" s="16"/>
      <c r="RHQ1123" s="19"/>
      <c r="RHR1123" s="16"/>
      <c r="RHY1123" s="19"/>
      <c r="RHZ1123" s="16"/>
      <c r="RIG1123" s="19"/>
      <c r="RIH1123" s="16"/>
      <c r="RIO1123" s="19"/>
      <c r="RIP1123" s="16"/>
      <c r="RIW1123" s="19"/>
      <c r="RIX1123" s="16"/>
      <c r="RJE1123" s="19"/>
      <c r="RJF1123" s="16"/>
      <c r="RJM1123" s="19"/>
      <c r="RJN1123" s="16"/>
      <c r="RJU1123" s="19"/>
      <c r="RJV1123" s="16"/>
      <c r="RKC1123" s="19"/>
      <c r="RKD1123" s="16"/>
      <c r="RKK1123" s="19"/>
      <c r="RKL1123" s="16"/>
      <c r="RKS1123" s="19"/>
      <c r="RKT1123" s="16"/>
      <c r="RLA1123" s="19"/>
      <c r="RLB1123" s="16"/>
      <c r="RLI1123" s="19"/>
      <c r="RLJ1123" s="16"/>
      <c r="RLQ1123" s="19"/>
      <c r="RLR1123" s="16"/>
      <c r="RLY1123" s="19"/>
      <c r="RLZ1123" s="16"/>
      <c r="RMG1123" s="19"/>
      <c r="RMH1123" s="16"/>
      <c r="RMO1123" s="19"/>
      <c r="RMP1123" s="16"/>
      <c r="RMW1123" s="19"/>
      <c r="RMX1123" s="16"/>
      <c r="RNE1123" s="19"/>
      <c r="RNF1123" s="16"/>
      <c r="RNM1123" s="19"/>
      <c r="RNN1123" s="16"/>
      <c r="RNU1123" s="19"/>
      <c r="RNV1123" s="16"/>
      <c r="ROC1123" s="19"/>
      <c r="ROD1123" s="16"/>
      <c r="ROK1123" s="19"/>
      <c r="ROL1123" s="16"/>
      <c r="ROS1123" s="19"/>
      <c r="ROT1123" s="16"/>
      <c r="RPA1123" s="19"/>
      <c r="RPB1123" s="16"/>
      <c r="RPI1123" s="19"/>
      <c r="RPJ1123" s="16"/>
      <c r="RPQ1123" s="19"/>
      <c r="RPR1123" s="16"/>
      <c r="RPY1123" s="19"/>
      <c r="RPZ1123" s="16"/>
      <c r="RQG1123" s="19"/>
      <c r="RQH1123" s="16"/>
      <c r="RQO1123" s="19"/>
      <c r="RQP1123" s="16"/>
      <c r="RQW1123" s="19"/>
      <c r="RQX1123" s="16"/>
      <c r="RRE1123" s="19"/>
      <c r="RRF1123" s="16"/>
      <c r="RRM1123" s="19"/>
      <c r="RRN1123" s="16"/>
      <c r="RRU1123" s="19"/>
      <c r="RRV1123" s="16"/>
      <c r="RSC1123" s="19"/>
      <c r="RSD1123" s="16"/>
      <c r="RSK1123" s="19"/>
      <c r="RSL1123" s="16"/>
      <c r="RSS1123" s="19"/>
      <c r="RST1123" s="16"/>
      <c r="RTA1123" s="19"/>
      <c r="RTB1123" s="16"/>
      <c r="RTI1123" s="19"/>
      <c r="RTJ1123" s="16"/>
      <c r="RTQ1123" s="19"/>
      <c r="RTR1123" s="16"/>
      <c r="RTY1123" s="19"/>
      <c r="RTZ1123" s="16"/>
      <c r="RUG1123" s="19"/>
      <c r="RUH1123" s="16"/>
      <c r="RUO1123" s="19"/>
      <c r="RUP1123" s="16"/>
      <c r="RUW1123" s="19"/>
      <c r="RUX1123" s="16"/>
      <c r="RVE1123" s="19"/>
      <c r="RVF1123" s="16"/>
      <c r="RVM1123" s="19"/>
      <c r="RVN1123" s="16"/>
      <c r="RVU1123" s="19"/>
      <c r="RVV1123" s="16"/>
      <c r="RWC1123" s="19"/>
      <c r="RWD1123" s="16"/>
      <c r="RWK1123" s="19"/>
      <c r="RWL1123" s="16"/>
      <c r="RWS1123" s="19"/>
      <c r="RWT1123" s="16"/>
      <c r="RXA1123" s="19"/>
      <c r="RXB1123" s="16"/>
      <c r="RXI1123" s="19"/>
      <c r="RXJ1123" s="16"/>
      <c r="RXQ1123" s="19"/>
      <c r="RXR1123" s="16"/>
      <c r="RXY1123" s="19"/>
      <c r="RXZ1123" s="16"/>
      <c r="RYG1123" s="19"/>
      <c r="RYH1123" s="16"/>
      <c r="RYO1123" s="19"/>
      <c r="RYP1123" s="16"/>
      <c r="RYW1123" s="19"/>
      <c r="RYX1123" s="16"/>
      <c r="RZE1123" s="19"/>
      <c r="RZF1123" s="16"/>
      <c r="RZM1123" s="19"/>
      <c r="RZN1123" s="16"/>
      <c r="RZU1123" s="19"/>
      <c r="RZV1123" s="16"/>
      <c r="SAC1123" s="19"/>
      <c r="SAD1123" s="16"/>
      <c r="SAK1123" s="19"/>
      <c r="SAL1123" s="16"/>
      <c r="SAS1123" s="19"/>
      <c r="SAT1123" s="16"/>
      <c r="SBA1123" s="19"/>
      <c r="SBB1123" s="16"/>
      <c r="SBI1123" s="19"/>
      <c r="SBJ1123" s="16"/>
      <c r="SBQ1123" s="19"/>
      <c r="SBR1123" s="16"/>
      <c r="SBY1123" s="19"/>
      <c r="SBZ1123" s="16"/>
      <c r="SCG1123" s="19"/>
      <c r="SCH1123" s="16"/>
      <c r="SCO1123" s="19"/>
      <c r="SCP1123" s="16"/>
      <c r="SCW1123" s="19"/>
      <c r="SCX1123" s="16"/>
      <c r="SDE1123" s="19"/>
      <c r="SDF1123" s="16"/>
      <c r="SDM1123" s="19"/>
      <c r="SDN1123" s="16"/>
      <c r="SDU1123" s="19"/>
      <c r="SDV1123" s="16"/>
      <c r="SEC1123" s="19"/>
      <c r="SED1123" s="16"/>
      <c r="SEK1123" s="19"/>
      <c r="SEL1123" s="16"/>
      <c r="SES1123" s="19"/>
      <c r="SET1123" s="16"/>
      <c r="SFA1123" s="19"/>
      <c r="SFB1123" s="16"/>
      <c r="SFI1123" s="19"/>
      <c r="SFJ1123" s="16"/>
      <c r="SFQ1123" s="19"/>
      <c r="SFR1123" s="16"/>
      <c r="SFY1123" s="19"/>
      <c r="SFZ1123" s="16"/>
      <c r="SGG1123" s="19"/>
      <c r="SGH1123" s="16"/>
      <c r="SGO1123" s="19"/>
      <c r="SGP1123" s="16"/>
      <c r="SGW1123" s="19"/>
      <c r="SGX1123" s="16"/>
      <c r="SHE1123" s="19"/>
      <c r="SHF1123" s="16"/>
      <c r="SHM1123" s="19"/>
      <c r="SHN1123" s="16"/>
      <c r="SHU1123" s="19"/>
      <c r="SHV1123" s="16"/>
      <c r="SIC1123" s="19"/>
      <c r="SID1123" s="16"/>
      <c r="SIK1123" s="19"/>
      <c r="SIL1123" s="16"/>
      <c r="SIS1123" s="19"/>
      <c r="SIT1123" s="16"/>
      <c r="SJA1123" s="19"/>
      <c r="SJB1123" s="16"/>
      <c r="SJI1123" s="19"/>
      <c r="SJJ1123" s="16"/>
      <c r="SJQ1123" s="19"/>
      <c r="SJR1123" s="16"/>
      <c r="SJY1123" s="19"/>
      <c r="SJZ1123" s="16"/>
      <c r="SKG1123" s="19"/>
      <c r="SKH1123" s="16"/>
      <c r="SKO1123" s="19"/>
      <c r="SKP1123" s="16"/>
      <c r="SKW1123" s="19"/>
      <c r="SKX1123" s="16"/>
      <c r="SLE1123" s="19"/>
      <c r="SLF1123" s="16"/>
      <c r="SLM1123" s="19"/>
      <c r="SLN1123" s="16"/>
      <c r="SLU1123" s="19"/>
      <c r="SLV1123" s="16"/>
      <c r="SMC1123" s="19"/>
      <c r="SMD1123" s="16"/>
      <c r="SMK1123" s="19"/>
      <c r="SML1123" s="16"/>
      <c r="SMS1123" s="19"/>
      <c r="SMT1123" s="16"/>
      <c r="SNA1123" s="19"/>
      <c r="SNB1123" s="16"/>
      <c r="SNI1123" s="19"/>
      <c r="SNJ1123" s="16"/>
      <c r="SNQ1123" s="19"/>
      <c r="SNR1123" s="16"/>
      <c r="SNY1123" s="19"/>
      <c r="SNZ1123" s="16"/>
      <c r="SOG1123" s="19"/>
      <c r="SOH1123" s="16"/>
      <c r="SOO1123" s="19"/>
      <c r="SOP1123" s="16"/>
      <c r="SOW1123" s="19"/>
      <c r="SOX1123" s="16"/>
      <c r="SPE1123" s="19"/>
      <c r="SPF1123" s="16"/>
      <c r="SPM1123" s="19"/>
      <c r="SPN1123" s="16"/>
      <c r="SPU1123" s="19"/>
      <c r="SPV1123" s="16"/>
      <c r="SQC1123" s="19"/>
      <c r="SQD1123" s="16"/>
      <c r="SQK1123" s="19"/>
      <c r="SQL1123" s="16"/>
      <c r="SQS1123" s="19"/>
      <c r="SQT1123" s="16"/>
      <c r="SRA1123" s="19"/>
      <c r="SRB1123" s="16"/>
      <c r="SRI1123" s="19"/>
      <c r="SRJ1123" s="16"/>
      <c r="SRQ1123" s="19"/>
      <c r="SRR1123" s="16"/>
      <c r="SRY1123" s="19"/>
      <c r="SRZ1123" s="16"/>
      <c r="SSG1123" s="19"/>
      <c r="SSH1123" s="16"/>
      <c r="SSO1123" s="19"/>
      <c r="SSP1123" s="16"/>
      <c r="SSW1123" s="19"/>
      <c r="SSX1123" s="16"/>
      <c r="STE1123" s="19"/>
      <c r="STF1123" s="16"/>
      <c r="STM1123" s="19"/>
      <c r="STN1123" s="16"/>
      <c r="STU1123" s="19"/>
      <c r="STV1123" s="16"/>
      <c r="SUC1123" s="19"/>
      <c r="SUD1123" s="16"/>
      <c r="SUK1123" s="19"/>
      <c r="SUL1123" s="16"/>
      <c r="SUS1123" s="19"/>
      <c r="SUT1123" s="16"/>
      <c r="SVA1123" s="19"/>
      <c r="SVB1123" s="16"/>
      <c r="SVI1123" s="19"/>
      <c r="SVJ1123" s="16"/>
      <c r="SVQ1123" s="19"/>
      <c r="SVR1123" s="16"/>
      <c r="SVY1123" s="19"/>
      <c r="SVZ1123" s="16"/>
      <c r="SWG1123" s="19"/>
      <c r="SWH1123" s="16"/>
      <c r="SWO1123" s="19"/>
      <c r="SWP1123" s="16"/>
      <c r="SWW1123" s="19"/>
      <c r="SWX1123" s="16"/>
      <c r="SXE1123" s="19"/>
      <c r="SXF1123" s="16"/>
      <c r="SXM1123" s="19"/>
      <c r="SXN1123" s="16"/>
      <c r="SXU1123" s="19"/>
      <c r="SXV1123" s="16"/>
      <c r="SYC1123" s="19"/>
      <c r="SYD1123" s="16"/>
      <c r="SYK1123" s="19"/>
      <c r="SYL1123" s="16"/>
      <c r="SYS1123" s="19"/>
      <c r="SYT1123" s="16"/>
      <c r="SZA1123" s="19"/>
      <c r="SZB1123" s="16"/>
      <c r="SZI1123" s="19"/>
      <c r="SZJ1123" s="16"/>
      <c r="SZQ1123" s="19"/>
      <c r="SZR1123" s="16"/>
      <c r="SZY1123" s="19"/>
      <c r="SZZ1123" s="16"/>
      <c r="TAG1123" s="19"/>
      <c r="TAH1123" s="16"/>
      <c r="TAO1123" s="19"/>
      <c r="TAP1123" s="16"/>
      <c r="TAW1123" s="19"/>
      <c r="TAX1123" s="16"/>
      <c r="TBE1123" s="19"/>
      <c r="TBF1123" s="16"/>
      <c r="TBM1123" s="19"/>
      <c r="TBN1123" s="16"/>
      <c r="TBU1123" s="19"/>
      <c r="TBV1123" s="16"/>
      <c r="TCC1123" s="19"/>
      <c r="TCD1123" s="16"/>
      <c r="TCK1123" s="19"/>
      <c r="TCL1123" s="16"/>
      <c r="TCS1123" s="19"/>
      <c r="TCT1123" s="16"/>
      <c r="TDA1123" s="19"/>
      <c r="TDB1123" s="16"/>
      <c r="TDI1123" s="19"/>
      <c r="TDJ1123" s="16"/>
      <c r="TDQ1123" s="19"/>
      <c r="TDR1123" s="16"/>
      <c r="TDY1123" s="19"/>
      <c r="TDZ1123" s="16"/>
      <c r="TEG1123" s="19"/>
      <c r="TEH1123" s="16"/>
      <c r="TEO1123" s="19"/>
      <c r="TEP1123" s="16"/>
      <c r="TEW1123" s="19"/>
      <c r="TEX1123" s="16"/>
      <c r="TFE1123" s="19"/>
      <c r="TFF1123" s="16"/>
      <c r="TFM1123" s="19"/>
      <c r="TFN1123" s="16"/>
      <c r="TFU1123" s="19"/>
      <c r="TFV1123" s="16"/>
      <c r="TGC1123" s="19"/>
      <c r="TGD1123" s="16"/>
      <c r="TGK1123" s="19"/>
      <c r="TGL1123" s="16"/>
      <c r="TGS1123" s="19"/>
      <c r="TGT1123" s="16"/>
      <c r="THA1123" s="19"/>
      <c r="THB1123" s="16"/>
      <c r="THI1123" s="19"/>
      <c r="THJ1123" s="16"/>
      <c r="THQ1123" s="19"/>
      <c r="THR1123" s="16"/>
      <c r="THY1123" s="19"/>
      <c r="THZ1123" s="16"/>
      <c r="TIG1123" s="19"/>
      <c r="TIH1123" s="16"/>
      <c r="TIO1123" s="19"/>
      <c r="TIP1123" s="16"/>
      <c r="TIW1123" s="19"/>
      <c r="TIX1123" s="16"/>
      <c r="TJE1123" s="19"/>
      <c r="TJF1123" s="16"/>
      <c r="TJM1123" s="19"/>
      <c r="TJN1123" s="16"/>
      <c r="TJU1123" s="19"/>
      <c r="TJV1123" s="16"/>
      <c r="TKC1123" s="19"/>
      <c r="TKD1123" s="16"/>
      <c r="TKK1123" s="19"/>
      <c r="TKL1123" s="16"/>
      <c r="TKS1123" s="19"/>
      <c r="TKT1123" s="16"/>
      <c r="TLA1123" s="19"/>
      <c r="TLB1123" s="16"/>
      <c r="TLI1123" s="19"/>
      <c r="TLJ1123" s="16"/>
      <c r="TLQ1123" s="19"/>
      <c r="TLR1123" s="16"/>
      <c r="TLY1123" s="19"/>
      <c r="TLZ1123" s="16"/>
      <c r="TMG1123" s="19"/>
      <c r="TMH1123" s="16"/>
      <c r="TMO1123" s="19"/>
      <c r="TMP1123" s="16"/>
      <c r="TMW1123" s="19"/>
      <c r="TMX1123" s="16"/>
      <c r="TNE1123" s="19"/>
      <c r="TNF1123" s="16"/>
      <c r="TNM1123" s="19"/>
      <c r="TNN1123" s="16"/>
      <c r="TNU1123" s="19"/>
      <c r="TNV1123" s="16"/>
      <c r="TOC1123" s="19"/>
      <c r="TOD1123" s="16"/>
      <c r="TOK1123" s="19"/>
      <c r="TOL1123" s="16"/>
      <c r="TOS1123" s="19"/>
      <c r="TOT1123" s="16"/>
      <c r="TPA1123" s="19"/>
      <c r="TPB1123" s="16"/>
      <c r="TPI1123" s="19"/>
      <c r="TPJ1123" s="16"/>
      <c r="TPQ1123" s="19"/>
      <c r="TPR1123" s="16"/>
      <c r="TPY1123" s="19"/>
      <c r="TPZ1123" s="16"/>
      <c r="TQG1123" s="19"/>
      <c r="TQH1123" s="16"/>
      <c r="TQO1123" s="19"/>
      <c r="TQP1123" s="16"/>
      <c r="TQW1123" s="19"/>
      <c r="TQX1123" s="16"/>
      <c r="TRE1123" s="19"/>
      <c r="TRF1123" s="16"/>
      <c r="TRM1123" s="19"/>
      <c r="TRN1123" s="16"/>
      <c r="TRU1123" s="19"/>
      <c r="TRV1123" s="16"/>
      <c r="TSC1123" s="19"/>
      <c r="TSD1123" s="16"/>
      <c r="TSK1123" s="19"/>
      <c r="TSL1123" s="16"/>
      <c r="TSS1123" s="19"/>
      <c r="TST1123" s="16"/>
      <c r="TTA1123" s="19"/>
      <c r="TTB1123" s="16"/>
      <c r="TTI1123" s="19"/>
      <c r="TTJ1123" s="16"/>
      <c r="TTQ1123" s="19"/>
      <c r="TTR1123" s="16"/>
      <c r="TTY1123" s="19"/>
      <c r="TTZ1123" s="16"/>
      <c r="TUG1123" s="19"/>
      <c r="TUH1123" s="16"/>
      <c r="TUO1123" s="19"/>
      <c r="TUP1123" s="16"/>
      <c r="TUW1123" s="19"/>
      <c r="TUX1123" s="16"/>
      <c r="TVE1123" s="19"/>
      <c r="TVF1123" s="16"/>
      <c r="TVM1123" s="19"/>
      <c r="TVN1123" s="16"/>
      <c r="TVU1123" s="19"/>
      <c r="TVV1123" s="16"/>
      <c r="TWC1123" s="19"/>
      <c r="TWD1123" s="16"/>
      <c r="TWK1123" s="19"/>
      <c r="TWL1123" s="16"/>
      <c r="TWS1123" s="19"/>
      <c r="TWT1123" s="16"/>
      <c r="TXA1123" s="19"/>
      <c r="TXB1123" s="16"/>
      <c r="TXI1123" s="19"/>
      <c r="TXJ1123" s="16"/>
      <c r="TXQ1123" s="19"/>
      <c r="TXR1123" s="16"/>
      <c r="TXY1123" s="19"/>
      <c r="TXZ1123" s="16"/>
      <c r="TYG1123" s="19"/>
      <c r="TYH1123" s="16"/>
      <c r="TYO1123" s="19"/>
      <c r="TYP1123" s="16"/>
      <c r="TYW1123" s="19"/>
      <c r="TYX1123" s="16"/>
      <c r="TZE1123" s="19"/>
      <c r="TZF1123" s="16"/>
      <c r="TZM1123" s="19"/>
      <c r="TZN1123" s="16"/>
      <c r="TZU1123" s="19"/>
      <c r="TZV1123" s="16"/>
      <c r="UAC1123" s="19"/>
      <c r="UAD1123" s="16"/>
      <c r="UAK1123" s="19"/>
      <c r="UAL1123" s="16"/>
      <c r="UAS1123" s="19"/>
      <c r="UAT1123" s="16"/>
      <c r="UBA1123" s="19"/>
      <c r="UBB1123" s="16"/>
      <c r="UBI1123" s="19"/>
      <c r="UBJ1123" s="16"/>
      <c r="UBQ1123" s="19"/>
      <c r="UBR1123" s="16"/>
      <c r="UBY1123" s="19"/>
      <c r="UBZ1123" s="16"/>
      <c r="UCG1123" s="19"/>
      <c r="UCH1123" s="16"/>
      <c r="UCO1123" s="19"/>
      <c r="UCP1123" s="16"/>
      <c r="UCW1123" s="19"/>
      <c r="UCX1123" s="16"/>
      <c r="UDE1123" s="19"/>
      <c r="UDF1123" s="16"/>
      <c r="UDM1123" s="19"/>
      <c r="UDN1123" s="16"/>
      <c r="UDU1123" s="19"/>
      <c r="UDV1123" s="16"/>
      <c r="UEC1123" s="19"/>
      <c r="UED1123" s="16"/>
      <c r="UEK1123" s="19"/>
      <c r="UEL1123" s="16"/>
      <c r="UES1123" s="19"/>
      <c r="UET1123" s="16"/>
      <c r="UFA1123" s="19"/>
      <c r="UFB1123" s="16"/>
      <c r="UFI1123" s="19"/>
      <c r="UFJ1123" s="16"/>
      <c r="UFQ1123" s="19"/>
      <c r="UFR1123" s="16"/>
      <c r="UFY1123" s="19"/>
      <c r="UFZ1123" s="16"/>
      <c r="UGG1123" s="19"/>
      <c r="UGH1123" s="16"/>
      <c r="UGO1123" s="19"/>
      <c r="UGP1123" s="16"/>
      <c r="UGW1123" s="19"/>
      <c r="UGX1123" s="16"/>
      <c r="UHE1123" s="19"/>
      <c r="UHF1123" s="16"/>
      <c r="UHM1123" s="19"/>
      <c r="UHN1123" s="16"/>
      <c r="UHU1123" s="19"/>
      <c r="UHV1123" s="16"/>
      <c r="UIC1123" s="19"/>
      <c r="UID1123" s="16"/>
      <c r="UIK1123" s="19"/>
      <c r="UIL1123" s="16"/>
      <c r="UIS1123" s="19"/>
      <c r="UIT1123" s="16"/>
      <c r="UJA1123" s="19"/>
      <c r="UJB1123" s="16"/>
      <c r="UJI1123" s="19"/>
      <c r="UJJ1123" s="16"/>
      <c r="UJQ1123" s="19"/>
      <c r="UJR1123" s="16"/>
      <c r="UJY1123" s="19"/>
      <c r="UJZ1123" s="16"/>
      <c r="UKG1123" s="19"/>
      <c r="UKH1123" s="16"/>
      <c r="UKO1123" s="19"/>
      <c r="UKP1123" s="16"/>
      <c r="UKW1123" s="19"/>
      <c r="UKX1123" s="16"/>
      <c r="ULE1123" s="19"/>
      <c r="ULF1123" s="16"/>
      <c r="ULM1123" s="19"/>
      <c r="ULN1123" s="16"/>
      <c r="ULU1123" s="19"/>
      <c r="ULV1123" s="16"/>
      <c r="UMC1123" s="19"/>
      <c r="UMD1123" s="16"/>
      <c r="UMK1123" s="19"/>
      <c r="UML1123" s="16"/>
      <c r="UMS1123" s="19"/>
      <c r="UMT1123" s="16"/>
      <c r="UNA1123" s="19"/>
      <c r="UNB1123" s="16"/>
      <c r="UNI1123" s="19"/>
      <c r="UNJ1123" s="16"/>
      <c r="UNQ1123" s="19"/>
      <c r="UNR1123" s="16"/>
      <c r="UNY1123" s="19"/>
      <c r="UNZ1123" s="16"/>
      <c r="UOG1123" s="19"/>
      <c r="UOH1123" s="16"/>
      <c r="UOO1123" s="19"/>
      <c r="UOP1123" s="16"/>
      <c r="UOW1123" s="19"/>
      <c r="UOX1123" s="16"/>
      <c r="UPE1123" s="19"/>
      <c r="UPF1123" s="16"/>
      <c r="UPM1123" s="19"/>
      <c r="UPN1123" s="16"/>
      <c r="UPU1123" s="19"/>
      <c r="UPV1123" s="16"/>
      <c r="UQC1123" s="19"/>
      <c r="UQD1123" s="16"/>
      <c r="UQK1123" s="19"/>
      <c r="UQL1123" s="16"/>
      <c r="UQS1123" s="19"/>
      <c r="UQT1123" s="16"/>
      <c r="URA1123" s="19"/>
      <c r="URB1123" s="16"/>
      <c r="URI1123" s="19"/>
      <c r="URJ1123" s="16"/>
      <c r="URQ1123" s="19"/>
      <c r="URR1123" s="16"/>
      <c r="URY1123" s="19"/>
      <c r="URZ1123" s="16"/>
      <c r="USG1123" s="19"/>
      <c r="USH1123" s="16"/>
      <c r="USO1123" s="19"/>
      <c r="USP1123" s="16"/>
      <c r="USW1123" s="19"/>
      <c r="USX1123" s="16"/>
      <c r="UTE1123" s="19"/>
      <c r="UTF1123" s="16"/>
      <c r="UTM1123" s="19"/>
      <c r="UTN1123" s="16"/>
      <c r="UTU1123" s="19"/>
      <c r="UTV1123" s="16"/>
      <c r="UUC1123" s="19"/>
      <c r="UUD1123" s="16"/>
      <c r="UUK1123" s="19"/>
      <c r="UUL1123" s="16"/>
      <c r="UUS1123" s="19"/>
      <c r="UUT1123" s="16"/>
      <c r="UVA1123" s="19"/>
      <c r="UVB1123" s="16"/>
      <c r="UVI1123" s="19"/>
      <c r="UVJ1123" s="16"/>
      <c r="UVQ1123" s="19"/>
      <c r="UVR1123" s="16"/>
      <c r="UVY1123" s="19"/>
      <c r="UVZ1123" s="16"/>
      <c r="UWG1123" s="19"/>
      <c r="UWH1123" s="16"/>
      <c r="UWO1123" s="19"/>
      <c r="UWP1123" s="16"/>
      <c r="UWW1123" s="19"/>
      <c r="UWX1123" s="16"/>
      <c r="UXE1123" s="19"/>
      <c r="UXF1123" s="16"/>
      <c r="UXM1123" s="19"/>
      <c r="UXN1123" s="16"/>
      <c r="UXU1123" s="19"/>
      <c r="UXV1123" s="16"/>
      <c r="UYC1123" s="19"/>
      <c r="UYD1123" s="16"/>
      <c r="UYK1123" s="19"/>
      <c r="UYL1123" s="16"/>
      <c r="UYS1123" s="19"/>
      <c r="UYT1123" s="16"/>
      <c r="UZA1123" s="19"/>
      <c r="UZB1123" s="16"/>
      <c r="UZI1123" s="19"/>
      <c r="UZJ1123" s="16"/>
      <c r="UZQ1123" s="19"/>
      <c r="UZR1123" s="16"/>
      <c r="UZY1123" s="19"/>
      <c r="UZZ1123" s="16"/>
      <c r="VAG1123" s="19"/>
      <c r="VAH1123" s="16"/>
      <c r="VAO1123" s="19"/>
      <c r="VAP1123" s="16"/>
      <c r="VAW1123" s="19"/>
      <c r="VAX1123" s="16"/>
      <c r="VBE1123" s="19"/>
      <c r="VBF1123" s="16"/>
      <c r="VBM1123" s="19"/>
      <c r="VBN1123" s="16"/>
      <c r="VBU1123" s="19"/>
      <c r="VBV1123" s="16"/>
      <c r="VCC1123" s="19"/>
      <c r="VCD1123" s="16"/>
      <c r="VCK1123" s="19"/>
      <c r="VCL1123" s="16"/>
      <c r="VCS1123" s="19"/>
      <c r="VCT1123" s="16"/>
      <c r="VDA1123" s="19"/>
      <c r="VDB1123" s="16"/>
      <c r="VDI1123" s="19"/>
      <c r="VDJ1123" s="16"/>
      <c r="VDQ1123" s="19"/>
      <c r="VDR1123" s="16"/>
      <c r="VDY1123" s="19"/>
      <c r="VDZ1123" s="16"/>
      <c r="VEG1123" s="19"/>
      <c r="VEH1123" s="16"/>
      <c r="VEO1123" s="19"/>
      <c r="VEP1123" s="16"/>
      <c r="VEW1123" s="19"/>
      <c r="VEX1123" s="16"/>
      <c r="VFE1123" s="19"/>
      <c r="VFF1123" s="16"/>
      <c r="VFM1123" s="19"/>
      <c r="VFN1123" s="16"/>
      <c r="VFU1123" s="19"/>
      <c r="VFV1123" s="16"/>
      <c r="VGC1123" s="19"/>
      <c r="VGD1123" s="16"/>
      <c r="VGK1123" s="19"/>
      <c r="VGL1123" s="16"/>
      <c r="VGS1123" s="19"/>
      <c r="VGT1123" s="16"/>
      <c r="VHA1123" s="19"/>
      <c r="VHB1123" s="16"/>
      <c r="VHI1123" s="19"/>
      <c r="VHJ1123" s="16"/>
      <c r="VHQ1123" s="19"/>
      <c r="VHR1123" s="16"/>
      <c r="VHY1123" s="19"/>
      <c r="VHZ1123" s="16"/>
      <c r="VIG1123" s="19"/>
      <c r="VIH1123" s="16"/>
      <c r="VIO1123" s="19"/>
      <c r="VIP1123" s="16"/>
      <c r="VIW1123" s="19"/>
      <c r="VIX1123" s="16"/>
      <c r="VJE1123" s="19"/>
      <c r="VJF1123" s="16"/>
      <c r="VJM1123" s="19"/>
      <c r="VJN1123" s="16"/>
      <c r="VJU1123" s="19"/>
      <c r="VJV1123" s="16"/>
      <c r="VKC1123" s="19"/>
      <c r="VKD1123" s="16"/>
      <c r="VKK1123" s="19"/>
      <c r="VKL1123" s="16"/>
      <c r="VKS1123" s="19"/>
      <c r="VKT1123" s="16"/>
      <c r="VLA1123" s="19"/>
      <c r="VLB1123" s="16"/>
      <c r="VLI1123" s="19"/>
      <c r="VLJ1123" s="16"/>
      <c r="VLQ1123" s="19"/>
      <c r="VLR1123" s="16"/>
      <c r="VLY1123" s="19"/>
      <c r="VLZ1123" s="16"/>
      <c r="VMG1123" s="19"/>
      <c r="VMH1123" s="16"/>
      <c r="VMO1123" s="19"/>
      <c r="VMP1123" s="16"/>
      <c r="VMW1123" s="19"/>
      <c r="VMX1123" s="16"/>
      <c r="VNE1123" s="19"/>
      <c r="VNF1123" s="16"/>
      <c r="VNM1123" s="19"/>
      <c r="VNN1123" s="16"/>
      <c r="VNU1123" s="19"/>
      <c r="VNV1123" s="16"/>
      <c r="VOC1123" s="19"/>
      <c r="VOD1123" s="16"/>
      <c r="VOK1123" s="19"/>
      <c r="VOL1123" s="16"/>
      <c r="VOS1123" s="19"/>
      <c r="VOT1123" s="16"/>
      <c r="VPA1123" s="19"/>
      <c r="VPB1123" s="16"/>
      <c r="VPI1123" s="19"/>
      <c r="VPJ1123" s="16"/>
      <c r="VPQ1123" s="19"/>
      <c r="VPR1123" s="16"/>
      <c r="VPY1123" s="19"/>
      <c r="VPZ1123" s="16"/>
      <c r="VQG1123" s="19"/>
      <c r="VQH1123" s="16"/>
      <c r="VQO1123" s="19"/>
      <c r="VQP1123" s="16"/>
      <c r="VQW1123" s="19"/>
      <c r="VQX1123" s="16"/>
      <c r="VRE1123" s="19"/>
      <c r="VRF1123" s="16"/>
      <c r="VRM1123" s="19"/>
      <c r="VRN1123" s="16"/>
      <c r="VRU1123" s="19"/>
      <c r="VRV1123" s="16"/>
      <c r="VSC1123" s="19"/>
      <c r="VSD1123" s="16"/>
      <c r="VSK1123" s="19"/>
      <c r="VSL1123" s="16"/>
      <c r="VSS1123" s="19"/>
      <c r="VST1123" s="16"/>
      <c r="VTA1123" s="19"/>
      <c r="VTB1123" s="16"/>
      <c r="VTI1123" s="19"/>
      <c r="VTJ1123" s="16"/>
      <c r="VTQ1123" s="19"/>
      <c r="VTR1123" s="16"/>
      <c r="VTY1123" s="19"/>
      <c r="VTZ1123" s="16"/>
      <c r="VUG1123" s="19"/>
      <c r="VUH1123" s="16"/>
      <c r="VUO1123" s="19"/>
      <c r="VUP1123" s="16"/>
      <c r="VUW1123" s="19"/>
      <c r="VUX1123" s="16"/>
      <c r="VVE1123" s="19"/>
      <c r="VVF1123" s="16"/>
      <c r="VVM1123" s="19"/>
      <c r="VVN1123" s="16"/>
      <c r="VVU1123" s="19"/>
      <c r="VVV1123" s="16"/>
      <c r="VWC1123" s="19"/>
      <c r="VWD1123" s="16"/>
      <c r="VWK1123" s="19"/>
      <c r="VWL1123" s="16"/>
      <c r="VWS1123" s="19"/>
      <c r="VWT1123" s="16"/>
      <c r="VXA1123" s="19"/>
      <c r="VXB1123" s="16"/>
      <c r="VXI1123" s="19"/>
      <c r="VXJ1123" s="16"/>
      <c r="VXQ1123" s="19"/>
      <c r="VXR1123" s="16"/>
      <c r="VXY1123" s="19"/>
      <c r="VXZ1123" s="16"/>
      <c r="VYG1123" s="19"/>
      <c r="VYH1123" s="16"/>
      <c r="VYO1123" s="19"/>
      <c r="VYP1123" s="16"/>
      <c r="VYW1123" s="19"/>
      <c r="VYX1123" s="16"/>
      <c r="VZE1123" s="19"/>
      <c r="VZF1123" s="16"/>
      <c r="VZM1123" s="19"/>
      <c r="VZN1123" s="16"/>
      <c r="VZU1123" s="19"/>
      <c r="VZV1123" s="16"/>
      <c r="WAC1123" s="19"/>
      <c r="WAD1123" s="16"/>
      <c r="WAK1123" s="19"/>
      <c r="WAL1123" s="16"/>
      <c r="WAS1123" s="19"/>
      <c r="WAT1123" s="16"/>
      <c r="WBA1123" s="19"/>
      <c r="WBB1123" s="16"/>
      <c r="WBI1123" s="19"/>
      <c r="WBJ1123" s="16"/>
      <c r="WBQ1123" s="19"/>
      <c r="WBR1123" s="16"/>
      <c r="WBY1123" s="19"/>
      <c r="WBZ1123" s="16"/>
      <c r="WCG1123" s="19"/>
      <c r="WCH1123" s="16"/>
      <c r="WCO1123" s="19"/>
      <c r="WCP1123" s="16"/>
      <c r="WCW1123" s="19"/>
      <c r="WCX1123" s="16"/>
      <c r="WDE1123" s="19"/>
      <c r="WDF1123" s="16"/>
      <c r="WDM1123" s="19"/>
      <c r="WDN1123" s="16"/>
      <c r="WDU1123" s="19"/>
      <c r="WDV1123" s="16"/>
      <c r="WEC1123" s="19"/>
      <c r="WED1123" s="16"/>
      <c r="WEK1123" s="19"/>
      <c r="WEL1123" s="16"/>
      <c r="WES1123" s="19"/>
      <c r="WET1123" s="16"/>
      <c r="WFA1123" s="19"/>
      <c r="WFB1123" s="16"/>
      <c r="WFI1123" s="19"/>
      <c r="WFJ1123" s="16"/>
      <c r="WFQ1123" s="19"/>
      <c r="WFR1123" s="16"/>
      <c r="WFY1123" s="19"/>
      <c r="WFZ1123" s="16"/>
      <c r="WGG1123" s="19"/>
      <c r="WGH1123" s="16"/>
      <c r="WGO1123" s="19"/>
      <c r="WGP1123" s="16"/>
      <c r="WGW1123" s="19"/>
      <c r="WGX1123" s="16"/>
      <c r="WHE1123" s="19"/>
      <c r="WHF1123" s="16"/>
      <c r="WHM1123" s="19"/>
      <c r="WHN1123" s="16"/>
      <c r="WHU1123" s="19"/>
      <c r="WHV1123" s="16"/>
      <c r="WIC1123" s="19"/>
      <c r="WID1123" s="16"/>
      <c r="WIK1123" s="19"/>
      <c r="WIL1123" s="16"/>
      <c r="WIS1123" s="19"/>
      <c r="WIT1123" s="16"/>
      <c r="WJA1123" s="19"/>
      <c r="WJB1123" s="16"/>
      <c r="WJI1123" s="19"/>
      <c r="WJJ1123" s="16"/>
      <c r="WJQ1123" s="19"/>
      <c r="WJR1123" s="16"/>
      <c r="WJY1123" s="19"/>
      <c r="WJZ1123" s="16"/>
      <c r="WKG1123" s="19"/>
      <c r="WKH1123" s="16"/>
      <c r="WKO1123" s="19"/>
      <c r="WKP1123" s="16"/>
      <c r="WKW1123" s="19"/>
      <c r="WKX1123" s="16"/>
      <c r="WLE1123" s="19"/>
      <c r="WLF1123" s="16"/>
      <c r="WLM1123" s="19"/>
      <c r="WLN1123" s="16"/>
      <c r="WLU1123" s="19"/>
      <c r="WLV1123" s="16"/>
      <c r="WMC1123" s="19"/>
      <c r="WMD1123" s="16"/>
      <c r="WMK1123" s="19"/>
      <c r="WML1123" s="16"/>
      <c r="WMS1123" s="19"/>
      <c r="WMT1123" s="16"/>
      <c r="WNA1123" s="19"/>
      <c r="WNB1123" s="16"/>
      <c r="WNI1123" s="19"/>
      <c r="WNJ1123" s="16"/>
      <c r="WNQ1123" s="19"/>
      <c r="WNR1123" s="16"/>
      <c r="WNY1123" s="19"/>
      <c r="WNZ1123" s="16"/>
      <c r="WOG1123" s="19"/>
      <c r="WOH1123" s="16"/>
      <c r="WOO1123" s="19"/>
      <c r="WOP1123" s="16"/>
      <c r="WOW1123" s="19"/>
      <c r="WOX1123" s="16"/>
      <c r="WPE1123" s="19"/>
      <c r="WPF1123" s="16"/>
      <c r="WPM1123" s="19"/>
      <c r="WPN1123" s="16"/>
      <c r="WPU1123" s="19"/>
      <c r="WPV1123" s="16"/>
      <c r="WQC1123" s="19"/>
      <c r="WQD1123" s="16"/>
      <c r="WQK1123" s="19"/>
      <c r="WQL1123" s="16"/>
      <c r="WQS1123" s="19"/>
      <c r="WQT1123" s="16"/>
      <c r="WRA1123" s="19"/>
      <c r="WRB1123" s="16"/>
      <c r="WRI1123" s="19"/>
      <c r="WRJ1123" s="16"/>
      <c r="WRQ1123" s="19"/>
      <c r="WRR1123" s="16"/>
      <c r="WRY1123" s="19"/>
      <c r="WRZ1123" s="16"/>
      <c r="WSG1123" s="19"/>
      <c r="WSH1123" s="16"/>
      <c r="WSO1123" s="19"/>
      <c r="WSP1123" s="16"/>
      <c r="WSW1123" s="19"/>
      <c r="WSX1123" s="16"/>
      <c r="WTE1123" s="19"/>
      <c r="WTF1123" s="16"/>
      <c r="WTM1123" s="19"/>
      <c r="WTN1123" s="16"/>
      <c r="WTU1123" s="19"/>
      <c r="WTV1123" s="16"/>
      <c r="WUC1123" s="19"/>
      <c r="WUD1123" s="16"/>
      <c r="WUK1123" s="19"/>
      <c r="WUL1123" s="16"/>
      <c r="WUS1123" s="19"/>
      <c r="WUT1123" s="16"/>
      <c r="WVA1123" s="19"/>
      <c r="WVB1123" s="16"/>
      <c r="WVI1123" s="19"/>
      <c r="WVJ1123" s="16"/>
      <c r="WVQ1123" s="19"/>
      <c r="WVR1123" s="16"/>
      <c r="WVY1123" s="19"/>
      <c r="WVZ1123" s="16"/>
      <c r="WWG1123" s="19"/>
      <c r="WWH1123" s="16"/>
      <c r="WWO1123" s="19"/>
      <c r="WWP1123" s="16"/>
      <c r="WWW1123" s="19"/>
      <c r="WWX1123" s="16"/>
      <c r="WXE1123" s="19"/>
      <c r="WXF1123" s="16"/>
      <c r="WXM1123" s="19"/>
      <c r="WXN1123" s="16"/>
      <c r="WXU1123" s="19"/>
      <c r="WXV1123" s="16"/>
      <c r="WYC1123" s="19"/>
      <c r="WYD1123" s="16"/>
      <c r="WYK1123" s="19"/>
      <c r="WYL1123" s="16"/>
      <c r="WYS1123" s="19"/>
      <c r="WYT1123" s="16"/>
      <c r="WZA1123" s="19"/>
      <c r="WZB1123" s="16"/>
      <c r="WZI1123" s="19"/>
      <c r="WZJ1123" s="16"/>
      <c r="WZQ1123" s="19"/>
      <c r="WZR1123" s="16"/>
      <c r="WZY1123" s="19"/>
      <c r="WZZ1123" s="16"/>
      <c r="XAG1123" s="19"/>
      <c r="XAH1123" s="16"/>
      <c r="XAO1123" s="19"/>
      <c r="XAP1123" s="16"/>
      <c r="XAW1123" s="19"/>
      <c r="XAX1123" s="16"/>
      <c r="XBE1123" s="19"/>
      <c r="XBF1123" s="16"/>
      <c r="XBM1123" s="19"/>
      <c r="XBN1123" s="16"/>
      <c r="XBU1123" s="19"/>
      <c r="XBV1123" s="16"/>
      <c r="XCC1123" s="19"/>
      <c r="XCD1123" s="16"/>
      <c r="XCK1123" s="19"/>
      <c r="XCL1123" s="16"/>
      <c r="XCS1123" s="19"/>
      <c r="XCT1123" s="16"/>
      <c r="XDA1123" s="19"/>
      <c r="XDB1123" s="16"/>
      <c r="XDI1123" s="19"/>
      <c r="XDJ1123" s="16"/>
      <c r="XDQ1123" s="19"/>
      <c r="XDR1123" s="16"/>
      <c r="XDY1123" s="19"/>
      <c r="XDZ1123" s="16"/>
      <c r="XEG1123" s="19"/>
      <c r="XEH1123" s="16"/>
      <c r="XEO1123" s="19"/>
      <c r="XEP1123" s="16"/>
      <c r="XEW1123" s="19"/>
      <c r="XEX1123" s="16"/>
    </row>
    <row r="1124" spans="1:1018 1025:2042 2049:3066 3073:4090 4097:5114 5121:6138 6145:7162 7169:8186 8193:9210 9217:10234 10241:11258 11265:12282 12289:13306 13313:14330 14337:15354 15361:16378" s="42" customFormat="1" x14ac:dyDescent="0.2">
      <c r="A1124" s="1"/>
      <c r="B1124" s="2"/>
      <c r="C1124" s="3"/>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G1124" s="19"/>
      <c r="AH1124" s="16"/>
      <c r="AO1124" s="19"/>
      <c r="AP1124" s="16"/>
      <c r="AW1124" s="19"/>
      <c r="AX1124" s="16"/>
      <c r="BE1124" s="19"/>
      <c r="BF1124" s="16"/>
      <c r="BM1124" s="19"/>
      <c r="BN1124" s="16"/>
      <c r="BU1124" s="19"/>
      <c r="BV1124" s="16"/>
      <c r="CC1124" s="19"/>
      <c r="CD1124" s="16"/>
      <c r="CK1124" s="19"/>
      <c r="CL1124" s="16"/>
      <c r="CS1124" s="19"/>
      <c r="CT1124" s="16"/>
      <c r="DA1124" s="19"/>
      <c r="DB1124" s="16"/>
      <c r="DI1124" s="19"/>
      <c r="DJ1124" s="16"/>
      <c r="DQ1124" s="19"/>
      <c r="DR1124" s="16"/>
      <c r="DY1124" s="19"/>
      <c r="DZ1124" s="16"/>
      <c r="EG1124" s="19"/>
      <c r="EH1124" s="16"/>
      <c r="EO1124" s="19"/>
      <c r="EP1124" s="16"/>
      <c r="EW1124" s="19"/>
      <c r="EX1124" s="16"/>
      <c r="FE1124" s="19"/>
      <c r="FF1124" s="16"/>
      <c r="FM1124" s="19"/>
      <c r="FN1124" s="16"/>
      <c r="FU1124" s="19"/>
      <c r="FV1124" s="16"/>
      <c r="GC1124" s="19"/>
      <c r="GD1124" s="16"/>
      <c r="GK1124" s="19"/>
      <c r="GL1124" s="16"/>
      <c r="GS1124" s="19"/>
      <c r="GT1124" s="16"/>
      <c r="HA1124" s="19"/>
      <c r="HB1124" s="16"/>
      <c r="HI1124" s="19"/>
      <c r="HJ1124" s="16"/>
      <c r="HQ1124" s="19"/>
      <c r="HR1124" s="16"/>
      <c r="HY1124" s="19"/>
      <c r="HZ1124" s="16"/>
      <c r="IG1124" s="19"/>
      <c r="IH1124" s="16"/>
      <c r="IO1124" s="19"/>
      <c r="IP1124" s="16"/>
      <c r="IW1124" s="19"/>
      <c r="IX1124" s="16"/>
      <c r="JE1124" s="19"/>
      <c r="JF1124" s="16"/>
      <c r="JM1124" s="19"/>
      <c r="JN1124" s="16"/>
      <c r="JU1124" s="19"/>
      <c r="JV1124" s="16"/>
      <c r="KC1124" s="19"/>
      <c r="KD1124" s="16"/>
      <c r="KK1124" s="19"/>
      <c r="KL1124" s="16"/>
      <c r="KS1124" s="19"/>
      <c r="KT1124" s="16"/>
      <c r="LA1124" s="19"/>
      <c r="LB1124" s="16"/>
      <c r="LI1124" s="19"/>
      <c r="LJ1124" s="16"/>
      <c r="LQ1124" s="19"/>
      <c r="LR1124" s="16"/>
      <c r="LY1124" s="19"/>
      <c r="LZ1124" s="16"/>
      <c r="MG1124" s="19"/>
      <c r="MH1124" s="16"/>
      <c r="MO1124" s="19"/>
      <c r="MP1124" s="16"/>
      <c r="MW1124" s="19"/>
      <c r="MX1124" s="16"/>
      <c r="NE1124" s="19"/>
      <c r="NF1124" s="16"/>
      <c r="NM1124" s="19"/>
      <c r="NN1124" s="16"/>
      <c r="NU1124" s="19"/>
      <c r="NV1124" s="16"/>
      <c r="OC1124" s="19"/>
      <c r="OD1124" s="16"/>
      <c r="OK1124" s="19"/>
      <c r="OL1124" s="16"/>
      <c r="OS1124" s="19"/>
      <c r="OT1124" s="16"/>
      <c r="PA1124" s="19"/>
      <c r="PB1124" s="16"/>
      <c r="PI1124" s="19"/>
      <c r="PJ1124" s="16"/>
      <c r="PQ1124" s="19"/>
      <c r="PR1124" s="16"/>
      <c r="PY1124" s="19"/>
      <c r="PZ1124" s="16"/>
      <c r="QG1124" s="19"/>
      <c r="QH1124" s="16"/>
      <c r="QO1124" s="19"/>
      <c r="QP1124" s="16"/>
      <c r="QW1124" s="19"/>
      <c r="QX1124" s="16"/>
      <c r="RE1124" s="19"/>
      <c r="RF1124" s="16"/>
      <c r="RM1124" s="19"/>
      <c r="RN1124" s="16"/>
      <c r="RU1124" s="19"/>
      <c r="RV1124" s="16"/>
      <c r="SC1124" s="19"/>
      <c r="SD1124" s="16"/>
      <c r="SK1124" s="19"/>
      <c r="SL1124" s="16"/>
      <c r="SS1124" s="19"/>
      <c r="ST1124" s="16"/>
      <c r="TA1124" s="19"/>
      <c r="TB1124" s="16"/>
      <c r="TI1124" s="19"/>
      <c r="TJ1124" s="16"/>
      <c r="TQ1124" s="19"/>
      <c r="TR1124" s="16"/>
      <c r="TY1124" s="19"/>
      <c r="TZ1124" s="16"/>
      <c r="UG1124" s="19"/>
      <c r="UH1124" s="16"/>
      <c r="UO1124" s="19"/>
      <c r="UP1124" s="16"/>
      <c r="UW1124" s="19"/>
      <c r="UX1124" s="16"/>
      <c r="VE1124" s="19"/>
      <c r="VF1124" s="16"/>
      <c r="VM1124" s="19"/>
      <c r="VN1124" s="16"/>
      <c r="VU1124" s="19"/>
      <c r="VV1124" s="16"/>
      <c r="WC1124" s="19"/>
      <c r="WD1124" s="16"/>
      <c r="WK1124" s="19"/>
      <c r="WL1124" s="16"/>
      <c r="WS1124" s="19"/>
      <c r="WT1124" s="16"/>
      <c r="XA1124" s="19"/>
      <c r="XB1124" s="16"/>
      <c r="XI1124" s="19"/>
      <c r="XJ1124" s="16"/>
      <c r="XQ1124" s="19"/>
      <c r="XR1124" s="16"/>
      <c r="XY1124" s="19"/>
      <c r="XZ1124" s="16"/>
      <c r="YG1124" s="19"/>
      <c r="YH1124" s="16"/>
      <c r="YO1124" s="19"/>
      <c r="YP1124" s="16"/>
      <c r="YW1124" s="19"/>
      <c r="YX1124" s="16"/>
      <c r="ZE1124" s="19"/>
      <c r="ZF1124" s="16"/>
      <c r="ZM1124" s="19"/>
      <c r="ZN1124" s="16"/>
      <c r="ZU1124" s="19"/>
      <c r="ZV1124" s="16"/>
      <c r="AAC1124" s="19"/>
      <c r="AAD1124" s="16"/>
      <c r="AAK1124" s="19"/>
      <c r="AAL1124" s="16"/>
      <c r="AAS1124" s="19"/>
      <c r="AAT1124" s="16"/>
      <c r="ABA1124" s="19"/>
      <c r="ABB1124" s="16"/>
      <c r="ABI1124" s="19"/>
      <c r="ABJ1124" s="16"/>
      <c r="ABQ1124" s="19"/>
      <c r="ABR1124" s="16"/>
      <c r="ABY1124" s="19"/>
      <c r="ABZ1124" s="16"/>
      <c r="ACG1124" s="19"/>
      <c r="ACH1124" s="16"/>
      <c r="ACO1124" s="19"/>
      <c r="ACP1124" s="16"/>
      <c r="ACW1124" s="19"/>
      <c r="ACX1124" s="16"/>
      <c r="ADE1124" s="19"/>
      <c r="ADF1124" s="16"/>
      <c r="ADM1124" s="19"/>
      <c r="ADN1124" s="16"/>
      <c r="ADU1124" s="19"/>
      <c r="ADV1124" s="16"/>
      <c r="AEC1124" s="19"/>
      <c r="AED1124" s="16"/>
      <c r="AEK1124" s="19"/>
      <c r="AEL1124" s="16"/>
      <c r="AES1124" s="19"/>
      <c r="AET1124" s="16"/>
      <c r="AFA1124" s="19"/>
      <c r="AFB1124" s="16"/>
      <c r="AFI1124" s="19"/>
      <c r="AFJ1124" s="16"/>
      <c r="AFQ1124" s="19"/>
      <c r="AFR1124" s="16"/>
      <c r="AFY1124" s="19"/>
      <c r="AFZ1124" s="16"/>
      <c r="AGG1124" s="19"/>
      <c r="AGH1124" s="16"/>
      <c r="AGO1124" s="19"/>
      <c r="AGP1124" s="16"/>
      <c r="AGW1124" s="19"/>
      <c r="AGX1124" s="16"/>
      <c r="AHE1124" s="19"/>
      <c r="AHF1124" s="16"/>
      <c r="AHM1124" s="19"/>
      <c r="AHN1124" s="16"/>
      <c r="AHU1124" s="19"/>
      <c r="AHV1124" s="16"/>
      <c r="AIC1124" s="19"/>
      <c r="AID1124" s="16"/>
      <c r="AIK1124" s="19"/>
      <c r="AIL1124" s="16"/>
      <c r="AIS1124" s="19"/>
      <c r="AIT1124" s="16"/>
      <c r="AJA1124" s="19"/>
      <c r="AJB1124" s="16"/>
      <c r="AJI1124" s="19"/>
      <c r="AJJ1124" s="16"/>
      <c r="AJQ1124" s="19"/>
      <c r="AJR1124" s="16"/>
      <c r="AJY1124" s="19"/>
      <c r="AJZ1124" s="16"/>
      <c r="AKG1124" s="19"/>
      <c r="AKH1124" s="16"/>
      <c r="AKO1124" s="19"/>
      <c r="AKP1124" s="16"/>
      <c r="AKW1124" s="19"/>
      <c r="AKX1124" s="16"/>
      <c r="ALE1124" s="19"/>
      <c r="ALF1124" s="16"/>
      <c r="ALM1124" s="19"/>
      <c r="ALN1124" s="16"/>
      <c r="ALU1124" s="19"/>
      <c r="ALV1124" s="16"/>
      <c r="AMC1124" s="19"/>
      <c r="AMD1124" s="16"/>
      <c r="AMK1124" s="19"/>
      <c r="AML1124" s="16"/>
      <c r="AMS1124" s="19"/>
      <c r="AMT1124" s="16"/>
      <c r="ANA1124" s="19"/>
      <c r="ANB1124" s="16"/>
      <c r="ANI1124" s="19"/>
      <c r="ANJ1124" s="16"/>
      <c r="ANQ1124" s="19"/>
      <c r="ANR1124" s="16"/>
      <c r="ANY1124" s="19"/>
      <c r="ANZ1124" s="16"/>
      <c r="AOG1124" s="19"/>
      <c r="AOH1124" s="16"/>
      <c r="AOO1124" s="19"/>
      <c r="AOP1124" s="16"/>
      <c r="AOW1124" s="19"/>
      <c r="AOX1124" s="16"/>
      <c r="APE1124" s="19"/>
      <c r="APF1124" s="16"/>
      <c r="APM1124" s="19"/>
      <c r="APN1124" s="16"/>
      <c r="APU1124" s="19"/>
      <c r="APV1124" s="16"/>
      <c r="AQC1124" s="19"/>
      <c r="AQD1124" s="16"/>
      <c r="AQK1124" s="19"/>
      <c r="AQL1124" s="16"/>
      <c r="AQS1124" s="19"/>
      <c r="AQT1124" s="16"/>
      <c r="ARA1124" s="19"/>
      <c r="ARB1124" s="16"/>
      <c r="ARI1124" s="19"/>
      <c r="ARJ1124" s="16"/>
      <c r="ARQ1124" s="19"/>
      <c r="ARR1124" s="16"/>
      <c r="ARY1124" s="19"/>
      <c r="ARZ1124" s="16"/>
      <c r="ASG1124" s="19"/>
      <c r="ASH1124" s="16"/>
      <c r="ASO1124" s="19"/>
      <c r="ASP1124" s="16"/>
      <c r="ASW1124" s="19"/>
      <c r="ASX1124" s="16"/>
      <c r="ATE1124" s="19"/>
      <c r="ATF1124" s="16"/>
      <c r="ATM1124" s="19"/>
      <c r="ATN1124" s="16"/>
      <c r="ATU1124" s="19"/>
      <c r="ATV1124" s="16"/>
      <c r="AUC1124" s="19"/>
      <c r="AUD1124" s="16"/>
      <c r="AUK1124" s="19"/>
      <c r="AUL1124" s="16"/>
      <c r="AUS1124" s="19"/>
      <c r="AUT1124" s="16"/>
      <c r="AVA1124" s="19"/>
      <c r="AVB1124" s="16"/>
      <c r="AVI1124" s="19"/>
      <c r="AVJ1124" s="16"/>
      <c r="AVQ1124" s="19"/>
      <c r="AVR1124" s="16"/>
      <c r="AVY1124" s="19"/>
      <c r="AVZ1124" s="16"/>
      <c r="AWG1124" s="19"/>
      <c r="AWH1124" s="16"/>
      <c r="AWO1124" s="19"/>
      <c r="AWP1124" s="16"/>
      <c r="AWW1124" s="19"/>
      <c r="AWX1124" s="16"/>
      <c r="AXE1124" s="19"/>
      <c r="AXF1124" s="16"/>
      <c r="AXM1124" s="19"/>
      <c r="AXN1124" s="16"/>
      <c r="AXU1124" s="19"/>
      <c r="AXV1124" s="16"/>
      <c r="AYC1124" s="19"/>
      <c r="AYD1124" s="16"/>
      <c r="AYK1124" s="19"/>
      <c r="AYL1124" s="16"/>
      <c r="AYS1124" s="19"/>
      <c r="AYT1124" s="16"/>
      <c r="AZA1124" s="19"/>
      <c r="AZB1124" s="16"/>
      <c r="AZI1124" s="19"/>
      <c r="AZJ1124" s="16"/>
      <c r="AZQ1124" s="19"/>
      <c r="AZR1124" s="16"/>
      <c r="AZY1124" s="19"/>
      <c r="AZZ1124" s="16"/>
      <c r="BAG1124" s="19"/>
      <c r="BAH1124" s="16"/>
      <c r="BAO1124" s="19"/>
      <c r="BAP1124" s="16"/>
      <c r="BAW1124" s="19"/>
      <c r="BAX1124" s="16"/>
      <c r="BBE1124" s="19"/>
      <c r="BBF1124" s="16"/>
      <c r="BBM1124" s="19"/>
      <c r="BBN1124" s="16"/>
      <c r="BBU1124" s="19"/>
      <c r="BBV1124" s="16"/>
      <c r="BCC1124" s="19"/>
      <c r="BCD1124" s="16"/>
      <c r="BCK1124" s="19"/>
      <c r="BCL1124" s="16"/>
      <c r="BCS1124" s="19"/>
      <c r="BCT1124" s="16"/>
      <c r="BDA1124" s="19"/>
      <c r="BDB1124" s="16"/>
      <c r="BDI1124" s="19"/>
      <c r="BDJ1124" s="16"/>
      <c r="BDQ1124" s="19"/>
      <c r="BDR1124" s="16"/>
      <c r="BDY1124" s="19"/>
      <c r="BDZ1124" s="16"/>
      <c r="BEG1124" s="19"/>
      <c r="BEH1124" s="16"/>
      <c r="BEO1124" s="19"/>
      <c r="BEP1124" s="16"/>
      <c r="BEW1124" s="19"/>
      <c r="BEX1124" s="16"/>
      <c r="BFE1124" s="19"/>
      <c r="BFF1124" s="16"/>
      <c r="BFM1124" s="19"/>
      <c r="BFN1124" s="16"/>
      <c r="BFU1124" s="19"/>
      <c r="BFV1124" s="16"/>
      <c r="BGC1124" s="19"/>
      <c r="BGD1124" s="16"/>
      <c r="BGK1124" s="19"/>
      <c r="BGL1124" s="16"/>
      <c r="BGS1124" s="19"/>
      <c r="BGT1124" s="16"/>
      <c r="BHA1124" s="19"/>
      <c r="BHB1124" s="16"/>
      <c r="BHI1124" s="19"/>
      <c r="BHJ1124" s="16"/>
      <c r="BHQ1124" s="19"/>
      <c r="BHR1124" s="16"/>
      <c r="BHY1124" s="19"/>
      <c r="BHZ1124" s="16"/>
      <c r="BIG1124" s="19"/>
      <c r="BIH1124" s="16"/>
      <c r="BIO1124" s="19"/>
      <c r="BIP1124" s="16"/>
      <c r="BIW1124" s="19"/>
      <c r="BIX1124" s="16"/>
      <c r="BJE1124" s="19"/>
      <c r="BJF1124" s="16"/>
      <c r="BJM1124" s="19"/>
      <c r="BJN1124" s="16"/>
      <c r="BJU1124" s="19"/>
      <c r="BJV1124" s="16"/>
      <c r="BKC1124" s="19"/>
      <c r="BKD1124" s="16"/>
      <c r="BKK1124" s="19"/>
      <c r="BKL1124" s="16"/>
      <c r="BKS1124" s="19"/>
      <c r="BKT1124" s="16"/>
      <c r="BLA1124" s="19"/>
      <c r="BLB1124" s="16"/>
      <c r="BLI1124" s="19"/>
      <c r="BLJ1124" s="16"/>
      <c r="BLQ1124" s="19"/>
      <c r="BLR1124" s="16"/>
      <c r="BLY1124" s="19"/>
      <c r="BLZ1124" s="16"/>
      <c r="BMG1124" s="19"/>
      <c r="BMH1124" s="16"/>
      <c r="BMO1124" s="19"/>
      <c r="BMP1124" s="16"/>
      <c r="BMW1124" s="19"/>
      <c r="BMX1124" s="16"/>
      <c r="BNE1124" s="19"/>
      <c r="BNF1124" s="16"/>
      <c r="BNM1124" s="19"/>
      <c r="BNN1124" s="16"/>
      <c r="BNU1124" s="19"/>
      <c r="BNV1124" s="16"/>
      <c r="BOC1124" s="19"/>
      <c r="BOD1124" s="16"/>
      <c r="BOK1124" s="19"/>
      <c r="BOL1124" s="16"/>
      <c r="BOS1124" s="19"/>
      <c r="BOT1124" s="16"/>
      <c r="BPA1124" s="19"/>
      <c r="BPB1124" s="16"/>
      <c r="BPI1124" s="19"/>
      <c r="BPJ1124" s="16"/>
      <c r="BPQ1124" s="19"/>
      <c r="BPR1124" s="16"/>
      <c r="BPY1124" s="19"/>
      <c r="BPZ1124" s="16"/>
      <c r="BQG1124" s="19"/>
      <c r="BQH1124" s="16"/>
      <c r="BQO1124" s="19"/>
      <c r="BQP1124" s="16"/>
      <c r="BQW1124" s="19"/>
      <c r="BQX1124" s="16"/>
      <c r="BRE1124" s="19"/>
      <c r="BRF1124" s="16"/>
      <c r="BRM1124" s="19"/>
      <c r="BRN1124" s="16"/>
      <c r="BRU1124" s="19"/>
      <c r="BRV1124" s="16"/>
      <c r="BSC1124" s="19"/>
      <c r="BSD1124" s="16"/>
      <c r="BSK1124" s="19"/>
      <c r="BSL1124" s="16"/>
      <c r="BSS1124" s="19"/>
      <c r="BST1124" s="16"/>
      <c r="BTA1124" s="19"/>
      <c r="BTB1124" s="16"/>
      <c r="BTI1124" s="19"/>
      <c r="BTJ1124" s="16"/>
      <c r="BTQ1124" s="19"/>
      <c r="BTR1124" s="16"/>
      <c r="BTY1124" s="19"/>
      <c r="BTZ1124" s="16"/>
      <c r="BUG1124" s="19"/>
      <c r="BUH1124" s="16"/>
      <c r="BUO1124" s="19"/>
      <c r="BUP1124" s="16"/>
      <c r="BUW1124" s="19"/>
      <c r="BUX1124" s="16"/>
      <c r="BVE1124" s="19"/>
      <c r="BVF1124" s="16"/>
      <c r="BVM1124" s="19"/>
      <c r="BVN1124" s="16"/>
      <c r="BVU1124" s="19"/>
      <c r="BVV1124" s="16"/>
      <c r="BWC1124" s="19"/>
      <c r="BWD1124" s="16"/>
      <c r="BWK1124" s="19"/>
      <c r="BWL1124" s="16"/>
      <c r="BWS1124" s="19"/>
      <c r="BWT1124" s="16"/>
      <c r="BXA1124" s="19"/>
      <c r="BXB1124" s="16"/>
      <c r="BXI1124" s="19"/>
      <c r="BXJ1124" s="16"/>
      <c r="BXQ1124" s="19"/>
      <c r="BXR1124" s="16"/>
      <c r="BXY1124" s="19"/>
      <c r="BXZ1124" s="16"/>
      <c r="BYG1124" s="19"/>
      <c r="BYH1124" s="16"/>
      <c r="BYO1124" s="19"/>
      <c r="BYP1124" s="16"/>
      <c r="BYW1124" s="19"/>
      <c r="BYX1124" s="16"/>
      <c r="BZE1124" s="19"/>
      <c r="BZF1124" s="16"/>
      <c r="BZM1124" s="19"/>
      <c r="BZN1124" s="16"/>
      <c r="BZU1124" s="19"/>
      <c r="BZV1124" s="16"/>
      <c r="CAC1124" s="19"/>
      <c r="CAD1124" s="16"/>
      <c r="CAK1124" s="19"/>
      <c r="CAL1124" s="16"/>
      <c r="CAS1124" s="19"/>
      <c r="CAT1124" s="16"/>
      <c r="CBA1124" s="19"/>
      <c r="CBB1124" s="16"/>
      <c r="CBI1124" s="19"/>
      <c r="CBJ1124" s="16"/>
      <c r="CBQ1124" s="19"/>
      <c r="CBR1124" s="16"/>
      <c r="CBY1124" s="19"/>
      <c r="CBZ1124" s="16"/>
      <c r="CCG1124" s="19"/>
      <c r="CCH1124" s="16"/>
      <c r="CCO1124" s="19"/>
      <c r="CCP1124" s="16"/>
      <c r="CCW1124" s="19"/>
      <c r="CCX1124" s="16"/>
      <c r="CDE1124" s="19"/>
      <c r="CDF1124" s="16"/>
      <c r="CDM1124" s="19"/>
      <c r="CDN1124" s="16"/>
      <c r="CDU1124" s="19"/>
      <c r="CDV1124" s="16"/>
      <c r="CEC1124" s="19"/>
      <c r="CED1124" s="16"/>
      <c r="CEK1124" s="19"/>
      <c r="CEL1124" s="16"/>
      <c r="CES1124" s="19"/>
      <c r="CET1124" s="16"/>
      <c r="CFA1124" s="19"/>
      <c r="CFB1124" s="16"/>
      <c r="CFI1124" s="19"/>
      <c r="CFJ1124" s="16"/>
      <c r="CFQ1124" s="19"/>
      <c r="CFR1124" s="16"/>
      <c r="CFY1124" s="19"/>
      <c r="CFZ1124" s="16"/>
      <c r="CGG1124" s="19"/>
      <c r="CGH1124" s="16"/>
      <c r="CGO1124" s="19"/>
      <c r="CGP1124" s="16"/>
      <c r="CGW1124" s="19"/>
      <c r="CGX1124" s="16"/>
      <c r="CHE1124" s="19"/>
      <c r="CHF1124" s="16"/>
      <c r="CHM1124" s="19"/>
      <c r="CHN1124" s="16"/>
      <c r="CHU1124" s="19"/>
      <c r="CHV1124" s="16"/>
      <c r="CIC1124" s="19"/>
      <c r="CID1124" s="16"/>
      <c r="CIK1124" s="19"/>
      <c r="CIL1124" s="16"/>
      <c r="CIS1124" s="19"/>
      <c r="CIT1124" s="16"/>
      <c r="CJA1124" s="19"/>
      <c r="CJB1124" s="16"/>
      <c r="CJI1124" s="19"/>
      <c r="CJJ1124" s="16"/>
      <c r="CJQ1124" s="19"/>
      <c r="CJR1124" s="16"/>
      <c r="CJY1124" s="19"/>
      <c r="CJZ1124" s="16"/>
      <c r="CKG1124" s="19"/>
      <c r="CKH1124" s="16"/>
      <c r="CKO1124" s="19"/>
      <c r="CKP1124" s="16"/>
      <c r="CKW1124" s="19"/>
      <c r="CKX1124" s="16"/>
      <c r="CLE1124" s="19"/>
      <c r="CLF1124" s="16"/>
      <c r="CLM1124" s="19"/>
      <c r="CLN1124" s="16"/>
      <c r="CLU1124" s="19"/>
      <c r="CLV1124" s="16"/>
      <c r="CMC1124" s="19"/>
      <c r="CMD1124" s="16"/>
      <c r="CMK1124" s="19"/>
      <c r="CML1124" s="16"/>
      <c r="CMS1124" s="19"/>
      <c r="CMT1124" s="16"/>
      <c r="CNA1124" s="19"/>
      <c r="CNB1124" s="16"/>
      <c r="CNI1124" s="19"/>
      <c r="CNJ1124" s="16"/>
      <c r="CNQ1124" s="19"/>
      <c r="CNR1124" s="16"/>
      <c r="CNY1124" s="19"/>
      <c r="CNZ1124" s="16"/>
      <c r="COG1124" s="19"/>
      <c r="COH1124" s="16"/>
      <c r="COO1124" s="19"/>
      <c r="COP1124" s="16"/>
      <c r="COW1124" s="19"/>
      <c r="COX1124" s="16"/>
      <c r="CPE1124" s="19"/>
      <c r="CPF1124" s="16"/>
      <c r="CPM1124" s="19"/>
      <c r="CPN1124" s="16"/>
      <c r="CPU1124" s="19"/>
      <c r="CPV1124" s="16"/>
      <c r="CQC1124" s="19"/>
      <c r="CQD1124" s="16"/>
      <c r="CQK1124" s="19"/>
      <c r="CQL1124" s="16"/>
      <c r="CQS1124" s="19"/>
      <c r="CQT1124" s="16"/>
      <c r="CRA1124" s="19"/>
      <c r="CRB1124" s="16"/>
      <c r="CRI1124" s="19"/>
      <c r="CRJ1124" s="16"/>
      <c r="CRQ1124" s="19"/>
      <c r="CRR1124" s="16"/>
      <c r="CRY1124" s="19"/>
      <c r="CRZ1124" s="16"/>
      <c r="CSG1124" s="19"/>
      <c r="CSH1124" s="16"/>
      <c r="CSO1124" s="19"/>
      <c r="CSP1124" s="16"/>
      <c r="CSW1124" s="19"/>
      <c r="CSX1124" s="16"/>
      <c r="CTE1124" s="19"/>
      <c r="CTF1124" s="16"/>
      <c r="CTM1124" s="19"/>
      <c r="CTN1124" s="16"/>
      <c r="CTU1124" s="19"/>
      <c r="CTV1124" s="16"/>
      <c r="CUC1124" s="19"/>
      <c r="CUD1124" s="16"/>
      <c r="CUK1124" s="19"/>
      <c r="CUL1124" s="16"/>
      <c r="CUS1124" s="19"/>
      <c r="CUT1124" s="16"/>
      <c r="CVA1124" s="19"/>
      <c r="CVB1124" s="16"/>
      <c r="CVI1124" s="19"/>
      <c r="CVJ1124" s="16"/>
      <c r="CVQ1124" s="19"/>
      <c r="CVR1124" s="16"/>
      <c r="CVY1124" s="19"/>
      <c r="CVZ1124" s="16"/>
      <c r="CWG1124" s="19"/>
      <c r="CWH1124" s="16"/>
      <c r="CWO1124" s="19"/>
      <c r="CWP1124" s="16"/>
      <c r="CWW1124" s="19"/>
      <c r="CWX1124" s="16"/>
      <c r="CXE1124" s="19"/>
      <c r="CXF1124" s="16"/>
      <c r="CXM1124" s="19"/>
      <c r="CXN1124" s="16"/>
      <c r="CXU1124" s="19"/>
      <c r="CXV1124" s="16"/>
      <c r="CYC1124" s="19"/>
      <c r="CYD1124" s="16"/>
      <c r="CYK1124" s="19"/>
      <c r="CYL1124" s="16"/>
      <c r="CYS1124" s="19"/>
      <c r="CYT1124" s="16"/>
      <c r="CZA1124" s="19"/>
      <c r="CZB1124" s="16"/>
      <c r="CZI1124" s="19"/>
      <c r="CZJ1124" s="16"/>
      <c r="CZQ1124" s="19"/>
      <c r="CZR1124" s="16"/>
      <c r="CZY1124" s="19"/>
      <c r="CZZ1124" s="16"/>
      <c r="DAG1124" s="19"/>
      <c r="DAH1124" s="16"/>
      <c r="DAO1124" s="19"/>
      <c r="DAP1124" s="16"/>
      <c r="DAW1124" s="19"/>
      <c r="DAX1124" s="16"/>
      <c r="DBE1124" s="19"/>
      <c r="DBF1124" s="16"/>
      <c r="DBM1124" s="19"/>
      <c r="DBN1124" s="16"/>
      <c r="DBU1124" s="19"/>
      <c r="DBV1124" s="16"/>
      <c r="DCC1124" s="19"/>
      <c r="DCD1124" s="16"/>
      <c r="DCK1124" s="19"/>
      <c r="DCL1124" s="16"/>
      <c r="DCS1124" s="19"/>
      <c r="DCT1124" s="16"/>
      <c r="DDA1124" s="19"/>
      <c r="DDB1124" s="16"/>
      <c r="DDI1124" s="19"/>
      <c r="DDJ1124" s="16"/>
      <c r="DDQ1124" s="19"/>
      <c r="DDR1124" s="16"/>
      <c r="DDY1124" s="19"/>
      <c r="DDZ1124" s="16"/>
      <c r="DEG1124" s="19"/>
      <c r="DEH1124" s="16"/>
      <c r="DEO1124" s="19"/>
      <c r="DEP1124" s="16"/>
      <c r="DEW1124" s="19"/>
      <c r="DEX1124" s="16"/>
      <c r="DFE1124" s="19"/>
      <c r="DFF1124" s="16"/>
      <c r="DFM1124" s="19"/>
      <c r="DFN1124" s="16"/>
      <c r="DFU1124" s="19"/>
      <c r="DFV1124" s="16"/>
      <c r="DGC1124" s="19"/>
      <c r="DGD1124" s="16"/>
      <c r="DGK1124" s="19"/>
      <c r="DGL1124" s="16"/>
      <c r="DGS1124" s="19"/>
      <c r="DGT1124" s="16"/>
      <c r="DHA1124" s="19"/>
      <c r="DHB1124" s="16"/>
      <c r="DHI1124" s="19"/>
      <c r="DHJ1124" s="16"/>
      <c r="DHQ1124" s="19"/>
      <c r="DHR1124" s="16"/>
      <c r="DHY1124" s="19"/>
      <c r="DHZ1124" s="16"/>
      <c r="DIG1124" s="19"/>
      <c r="DIH1124" s="16"/>
      <c r="DIO1124" s="19"/>
      <c r="DIP1124" s="16"/>
      <c r="DIW1124" s="19"/>
      <c r="DIX1124" s="16"/>
      <c r="DJE1124" s="19"/>
      <c r="DJF1124" s="16"/>
      <c r="DJM1124" s="19"/>
      <c r="DJN1124" s="16"/>
      <c r="DJU1124" s="19"/>
      <c r="DJV1124" s="16"/>
      <c r="DKC1124" s="19"/>
      <c r="DKD1124" s="16"/>
      <c r="DKK1124" s="19"/>
      <c r="DKL1124" s="16"/>
      <c r="DKS1124" s="19"/>
      <c r="DKT1124" s="16"/>
      <c r="DLA1124" s="19"/>
      <c r="DLB1124" s="16"/>
      <c r="DLI1124" s="19"/>
      <c r="DLJ1124" s="16"/>
      <c r="DLQ1124" s="19"/>
      <c r="DLR1124" s="16"/>
      <c r="DLY1124" s="19"/>
      <c r="DLZ1124" s="16"/>
      <c r="DMG1124" s="19"/>
      <c r="DMH1124" s="16"/>
      <c r="DMO1124" s="19"/>
      <c r="DMP1124" s="16"/>
      <c r="DMW1124" s="19"/>
      <c r="DMX1124" s="16"/>
      <c r="DNE1124" s="19"/>
      <c r="DNF1124" s="16"/>
      <c r="DNM1124" s="19"/>
      <c r="DNN1124" s="16"/>
      <c r="DNU1124" s="19"/>
      <c r="DNV1124" s="16"/>
      <c r="DOC1124" s="19"/>
      <c r="DOD1124" s="16"/>
      <c r="DOK1124" s="19"/>
      <c r="DOL1124" s="16"/>
      <c r="DOS1124" s="19"/>
      <c r="DOT1124" s="16"/>
      <c r="DPA1124" s="19"/>
      <c r="DPB1124" s="16"/>
      <c r="DPI1124" s="19"/>
      <c r="DPJ1124" s="16"/>
      <c r="DPQ1124" s="19"/>
      <c r="DPR1124" s="16"/>
      <c r="DPY1124" s="19"/>
      <c r="DPZ1124" s="16"/>
      <c r="DQG1124" s="19"/>
      <c r="DQH1124" s="16"/>
      <c r="DQO1124" s="19"/>
      <c r="DQP1124" s="16"/>
      <c r="DQW1124" s="19"/>
      <c r="DQX1124" s="16"/>
      <c r="DRE1124" s="19"/>
      <c r="DRF1124" s="16"/>
      <c r="DRM1124" s="19"/>
      <c r="DRN1124" s="16"/>
      <c r="DRU1124" s="19"/>
      <c r="DRV1124" s="16"/>
      <c r="DSC1124" s="19"/>
      <c r="DSD1124" s="16"/>
      <c r="DSK1124" s="19"/>
      <c r="DSL1124" s="16"/>
      <c r="DSS1124" s="19"/>
      <c r="DST1124" s="16"/>
      <c r="DTA1124" s="19"/>
      <c r="DTB1124" s="16"/>
      <c r="DTI1124" s="19"/>
      <c r="DTJ1124" s="16"/>
      <c r="DTQ1124" s="19"/>
      <c r="DTR1124" s="16"/>
      <c r="DTY1124" s="19"/>
      <c r="DTZ1124" s="16"/>
      <c r="DUG1124" s="19"/>
      <c r="DUH1124" s="16"/>
      <c r="DUO1124" s="19"/>
      <c r="DUP1124" s="16"/>
      <c r="DUW1124" s="19"/>
      <c r="DUX1124" s="16"/>
      <c r="DVE1124" s="19"/>
      <c r="DVF1124" s="16"/>
      <c r="DVM1124" s="19"/>
      <c r="DVN1124" s="16"/>
      <c r="DVU1124" s="19"/>
      <c r="DVV1124" s="16"/>
      <c r="DWC1124" s="19"/>
      <c r="DWD1124" s="16"/>
      <c r="DWK1124" s="19"/>
      <c r="DWL1124" s="16"/>
      <c r="DWS1124" s="19"/>
      <c r="DWT1124" s="16"/>
      <c r="DXA1124" s="19"/>
      <c r="DXB1124" s="16"/>
      <c r="DXI1124" s="19"/>
      <c r="DXJ1124" s="16"/>
      <c r="DXQ1124" s="19"/>
      <c r="DXR1124" s="16"/>
      <c r="DXY1124" s="19"/>
      <c r="DXZ1124" s="16"/>
      <c r="DYG1124" s="19"/>
      <c r="DYH1124" s="16"/>
      <c r="DYO1124" s="19"/>
      <c r="DYP1124" s="16"/>
      <c r="DYW1124" s="19"/>
      <c r="DYX1124" s="16"/>
      <c r="DZE1124" s="19"/>
      <c r="DZF1124" s="16"/>
      <c r="DZM1124" s="19"/>
      <c r="DZN1124" s="16"/>
      <c r="DZU1124" s="19"/>
      <c r="DZV1124" s="16"/>
      <c r="EAC1124" s="19"/>
      <c r="EAD1124" s="16"/>
      <c r="EAK1124" s="19"/>
      <c r="EAL1124" s="16"/>
      <c r="EAS1124" s="19"/>
      <c r="EAT1124" s="16"/>
      <c r="EBA1124" s="19"/>
      <c r="EBB1124" s="16"/>
      <c r="EBI1124" s="19"/>
      <c r="EBJ1124" s="16"/>
      <c r="EBQ1124" s="19"/>
      <c r="EBR1124" s="16"/>
      <c r="EBY1124" s="19"/>
      <c r="EBZ1124" s="16"/>
      <c r="ECG1124" s="19"/>
      <c r="ECH1124" s="16"/>
      <c r="ECO1124" s="19"/>
      <c r="ECP1124" s="16"/>
      <c r="ECW1124" s="19"/>
      <c r="ECX1124" s="16"/>
      <c r="EDE1124" s="19"/>
      <c r="EDF1124" s="16"/>
      <c r="EDM1124" s="19"/>
      <c r="EDN1124" s="16"/>
      <c r="EDU1124" s="19"/>
      <c r="EDV1124" s="16"/>
      <c r="EEC1124" s="19"/>
      <c r="EED1124" s="16"/>
      <c r="EEK1124" s="19"/>
      <c r="EEL1124" s="16"/>
      <c r="EES1124" s="19"/>
      <c r="EET1124" s="16"/>
      <c r="EFA1124" s="19"/>
      <c r="EFB1124" s="16"/>
      <c r="EFI1124" s="19"/>
      <c r="EFJ1124" s="16"/>
      <c r="EFQ1124" s="19"/>
      <c r="EFR1124" s="16"/>
      <c r="EFY1124" s="19"/>
      <c r="EFZ1124" s="16"/>
      <c r="EGG1124" s="19"/>
      <c r="EGH1124" s="16"/>
      <c r="EGO1124" s="19"/>
      <c r="EGP1124" s="16"/>
      <c r="EGW1124" s="19"/>
      <c r="EGX1124" s="16"/>
      <c r="EHE1124" s="19"/>
      <c r="EHF1124" s="16"/>
      <c r="EHM1124" s="19"/>
      <c r="EHN1124" s="16"/>
      <c r="EHU1124" s="19"/>
      <c r="EHV1124" s="16"/>
      <c r="EIC1124" s="19"/>
      <c r="EID1124" s="16"/>
      <c r="EIK1124" s="19"/>
      <c r="EIL1124" s="16"/>
      <c r="EIS1124" s="19"/>
      <c r="EIT1124" s="16"/>
      <c r="EJA1124" s="19"/>
      <c r="EJB1124" s="16"/>
      <c r="EJI1124" s="19"/>
      <c r="EJJ1124" s="16"/>
      <c r="EJQ1124" s="19"/>
      <c r="EJR1124" s="16"/>
      <c r="EJY1124" s="19"/>
      <c r="EJZ1124" s="16"/>
      <c r="EKG1124" s="19"/>
      <c r="EKH1124" s="16"/>
      <c r="EKO1124" s="19"/>
      <c r="EKP1124" s="16"/>
      <c r="EKW1124" s="19"/>
      <c r="EKX1124" s="16"/>
      <c r="ELE1124" s="19"/>
      <c r="ELF1124" s="16"/>
      <c r="ELM1124" s="19"/>
      <c r="ELN1124" s="16"/>
      <c r="ELU1124" s="19"/>
      <c r="ELV1124" s="16"/>
      <c r="EMC1124" s="19"/>
      <c r="EMD1124" s="16"/>
      <c r="EMK1124" s="19"/>
      <c r="EML1124" s="16"/>
      <c r="EMS1124" s="19"/>
      <c r="EMT1124" s="16"/>
      <c r="ENA1124" s="19"/>
      <c r="ENB1124" s="16"/>
      <c r="ENI1124" s="19"/>
      <c r="ENJ1124" s="16"/>
      <c r="ENQ1124" s="19"/>
      <c r="ENR1124" s="16"/>
      <c r="ENY1124" s="19"/>
      <c r="ENZ1124" s="16"/>
      <c r="EOG1124" s="19"/>
      <c r="EOH1124" s="16"/>
      <c r="EOO1124" s="19"/>
      <c r="EOP1124" s="16"/>
      <c r="EOW1124" s="19"/>
      <c r="EOX1124" s="16"/>
      <c r="EPE1124" s="19"/>
      <c r="EPF1124" s="16"/>
      <c r="EPM1124" s="19"/>
      <c r="EPN1124" s="16"/>
      <c r="EPU1124" s="19"/>
      <c r="EPV1124" s="16"/>
      <c r="EQC1124" s="19"/>
      <c r="EQD1124" s="16"/>
      <c r="EQK1124" s="19"/>
      <c r="EQL1124" s="16"/>
      <c r="EQS1124" s="19"/>
      <c r="EQT1124" s="16"/>
      <c r="ERA1124" s="19"/>
      <c r="ERB1124" s="16"/>
      <c r="ERI1124" s="19"/>
      <c r="ERJ1124" s="16"/>
      <c r="ERQ1124" s="19"/>
      <c r="ERR1124" s="16"/>
      <c r="ERY1124" s="19"/>
      <c r="ERZ1124" s="16"/>
      <c r="ESG1124" s="19"/>
      <c r="ESH1124" s="16"/>
      <c r="ESO1124" s="19"/>
      <c r="ESP1124" s="16"/>
      <c r="ESW1124" s="19"/>
      <c r="ESX1124" s="16"/>
      <c r="ETE1124" s="19"/>
      <c r="ETF1124" s="16"/>
      <c r="ETM1124" s="19"/>
      <c r="ETN1124" s="16"/>
      <c r="ETU1124" s="19"/>
      <c r="ETV1124" s="16"/>
      <c r="EUC1124" s="19"/>
      <c r="EUD1124" s="16"/>
      <c r="EUK1124" s="19"/>
      <c r="EUL1124" s="16"/>
      <c r="EUS1124" s="19"/>
      <c r="EUT1124" s="16"/>
      <c r="EVA1124" s="19"/>
      <c r="EVB1124" s="16"/>
      <c r="EVI1124" s="19"/>
      <c r="EVJ1124" s="16"/>
      <c r="EVQ1124" s="19"/>
      <c r="EVR1124" s="16"/>
      <c r="EVY1124" s="19"/>
      <c r="EVZ1124" s="16"/>
      <c r="EWG1124" s="19"/>
      <c r="EWH1124" s="16"/>
      <c r="EWO1124" s="19"/>
      <c r="EWP1124" s="16"/>
      <c r="EWW1124" s="19"/>
      <c r="EWX1124" s="16"/>
      <c r="EXE1124" s="19"/>
      <c r="EXF1124" s="16"/>
      <c r="EXM1124" s="19"/>
      <c r="EXN1124" s="16"/>
      <c r="EXU1124" s="19"/>
      <c r="EXV1124" s="16"/>
      <c r="EYC1124" s="19"/>
      <c r="EYD1124" s="16"/>
      <c r="EYK1124" s="19"/>
      <c r="EYL1124" s="16"/>
      <c r="EYS1124" s="19"/>
      <c r="EYT1124" s="16"/>
      <c r="EZA1124" s="19"/>
      <c r="EZB1124" s="16"/>
      <c r="EZI1124" s="19"/>
      <c r="EZJ1124" s="16"/>
      <c r="EZQ1124" s="19"/>
      <c r="EZR1124" s="16"/>
      <c r="EZY1124" s="19"/>
      <c r="EZZ1124" s="16"/>
      <c r="FAG1124" s="19"/>
      <c r="FAH1124" s="16"/>
      <c r="FAO1124" s="19"/>
      <c r="FAP1124" s="16"/>
      <c r="FAW1124" s="19"/>
      <c r="FAX1124" s="16"/>
      <c r="FBE1124" s="19"/>
      <c r="FBF1124" s="16"/>
      <c r="FBM1124" s="19"/>
      <c r="FBN1124" s="16"/>
      <c r="FBU1124" s="19"/>
      <c r="FBV1124" s="16"/>
      <c r="FCC1124" s="19"/>
      <c r="FCD1124" s="16"/>
      <c r="FCK1124" s="19"/>
      <c r="FCL1124" s="16"/>
      <c r="FCS1124" s="19"/>
      <c r="FCT1124" s="16"/>
      <c r="FDA1124" s="19"/>
      <c r="FDB1124" s="16"/>
      <c r="FDI1124" s="19"/>
      <c r="FDJ1124" s="16"/>
      <c r="FDQ1124" s="19"/>
      <c r="FDR1124" s="16"/>
      <c r="FDY1124" s="19"/>
      <c r="FDZ1124" s="16"/>
      <c r="FEG1124" s="19"/>
      <c r="FEH1124" s="16"/>
      <c r="FEO1124" s="19"/>
      <c r="FEP1124" s="16"/>
      <c r="FEW1124" s="19"/>
      <c r="FEX1124" s="16"/>
      <c r="FFE1124" s="19"/>
      <c r="FFF1124" s="16"/>
      <c r="FFM1124" s="19"/>
      <c r="FFN1124" s="16"/>
      <c r="FFU1124" s="19"/>
      <c r="FFV1124" s="16"/>
      <c r="FGC1124" s="19"/>
      <c r="FGD1124" s="16"/>
      <c r="FGK1124" s="19"/>
      <c r="FGL1124" s="16"/>
      <c r="FGS1124" s="19"/>
      <c r="FGT1124" s="16"/>
      <c r="FHA1124" s="19"/>
      <c r="FHB1124" s="16"/>
      <c r="FHI1124" s="19"/>
      <c r="FHJ1124" s="16"/>
      <c r="FHQ1124" s="19"/>
      <c r="FHR1124" s="16"/>
      <c r="FHY1124" s="19"/>
      <c r="FHZ1124" s="16"/>
      <c r="FIG1124" s="19"/>
      <c r="FIH1124" s="16"/>
      <c r="FIO1124" s="19"/>
      <c r="FIP1124" s="16"/>
      <c r="FIW1124" s="19"/>
      <c r="FIX1124" s="16"/>
      <c r="FJE1124" s="19"/>
      <c r="FJF1124" s="16"/>
      <c r="FJM1124" s="19"/>
      <c r="FJN1124" s="16"/>
      <c r="FJU1124" s="19"/>
      <c r="FJV1124" s="16"/>
      <c r="FKC1124" s="19"/>
      <c r="FKD1124" s="16"/>
      <c r="FKK1124" s="19"/>
      <c r="FKL1124" s="16"/>
      <c r="FKS1124" s="19"/>
      <c r="FKT1124" s="16"/>
      <c r="FLA1124" s="19"/>
      <c r="FLB1124" s="16"/>
      <c r="FLI1124" s="19"/>
      <c r="FLJ1124" s="16"/>
      <c r="FLQ1124" s="19"/>
      <c r="FLR1124" s="16"/>
      <c r="FLY1124" s="19"/>
      <c r="FLZ1124" s="16"/>
      <c r="FMG1124" s="19"/>
      <c r="FMH1124" s="16"/>
      <c r="FMO1124" s="19"/>
      <c r="FMP1124" s="16"/>
      <c r="FMW1124" s="19"/>
      <c r="FMX1124" s="16"/>
      <c r="FNE1124" s="19"/>
      <c r="FNF1124" s="16"/>
      <c r="FNM1124" s="19"/>
      <c r="FNN1124" s="16"/>
      <c r="FNU1124" s="19"/>
      <c r="FNV1124" s="16"/>
      <c r="FOC1124" s="19"/>
      <c r="FOD1124" s="16"/>
      <c r="FOK1124" s="19"/>
      <c r="FOL1124" s="16"/>
      <c r="FOS1124" s="19"/>
      <c r="FOT1124" s="16"/>
      <c r="FPA1124" s="19"/>
      <c r="FPB1124" s="16"/>
      <c r="FPI1124" s="19"/>
      <c r="FPJ1124" s="16"/>
      <c r="FPQ1124" s="19"/>
      <c r="FPR1124" s="16"/>
      <c r="FPY1124" s="19"/>
      <c r="FPZ1124" s="16"/>
      <c r="FQG1124" s="19"/>
      <c r="FQH1124" s="16"/>
      <c r="FQO1124" s="19"/>
      <c r="FQP1124" s="16"/>
      <c r="FQW1124" s="19"/>
      <c r="FQX1124" s="16"/>
      <c r="FRE1124" s="19"/>
      <c r="FRF1124" s="16"/>
      <c r="FRM1124" s="19"/>
      <c r="FRN1124" s="16"/>
      <c r="FRU1124" s="19"/>
      <c r="FRV1124" s="16"/>
      <c r="FSC1124" s="19"/>
      <c r="FSD1124" s="16"/>
      <c r="FSK1124" s="19"/>
      <c r="FSL1124" s="16"/>
      <c r="FSS1124" s="19"/>
      <c r="FST1124" s="16"/>
      <c r="FTA1124" s="19"/>
      <c r="FTB1124" s="16"/>
      <c r="FTI1124" s="19"/>
      <c r="FTJ1124" s="16"/>
      <c r="FTQ1124" s="19"/>
      <c r="FTR1124" s="16"/>
      <c r="FTY1124" s="19"/>
      <c r="FTZ1124" s="16"/>
      <c r="FUG1124" s="19"/>
      <c r="FUH1124" s="16"/>
      <c r="FUO1124" s="19"/>
      <c r="FUP1124" s="16"/>
      <c r="FUW1124" s="19"/>
      <c r="FUX1124" s="16"/>
      <c r="FVE1124" s="19"/>
      <c r="FVF1124" s="16"/>
      <c r="FVM1124" s="19"/>
      <c r="FVN1124" s="16"/>
      <c r="FVU1124" s="19"/>
      <c r="FVV1124" s="16"/>
      <c r="FWC1124" s="19"/>
      <c r="FWD1124" s="16"/>
      <c r="FWK1124" s="19"/>
      <c r="FWL1124" s="16"/>
      <c r="FWS1124" s="19"/>
      <c r="FWT1124" s="16"/>
      <c r="FXA1124" s="19"/>
      <c r="FXB1124" s="16"/>
      <c r="FXI1124" s="19"/>
      <c r="FXJ1124" s="16"/>
      <c r="FXQ1124" s="19"/>
      <c r="FXR1124" s="16"/>
      <c r="FXY1124" s="19"/>
      <c r="FXZ1124" s="16"/>
      <c r="FYG1124" s="19"/>
      <c r="FYH1124" s="16"/>
      <c r="FYO1124" s="19"/>
      <c r="FYP1124" s="16"/>
      <c r="FYW1124" s="19"/>
      <c r="FYX1124" s="16"/>
      <c r="FZE1124" s="19"/>
      <c r="FZF1124" s="16"/>
      <c r="FZM1124" s="19"/>
      <c r="FZN1124" s="16"/>
      <c r="FZU1124" s="19"/>
      <c r="FZV1124" s="16"/>
      <c r="GAC1124" s="19"/>
      <c r="GAD1124" s="16"/>
      <c r="GAK1124" s="19"/>
      <c r="GAL1124" s="16"/>
      <c r="GAS1124" s="19"/>
      <c r="GAT1124" s="16"/>
      <c r="GBA1124" s="19"/>
      <c r="GBB1124" s="16"/>
      <c r="GBI1124" s="19"/>
      <c r="GBJ1124" s="16"/>
      <c r="GBQ1124" s="19"/>
      <c r="GBR1124" s="16"/>
      <c r="GBY1124" s="19"/>
      <c r="GBZ1124" s="16"/>
      <c r="GCG1124" s="19"/>
      <c r="GCH1124" s="16"/>
      <c r="GCO1124" s="19"/>
      <c r="GCP1124" s="16"/>
      <c r="GCW1124" s="19"/>
      <c r="GCX1124" s="16"/>
      <c r="GDE1124" s="19"/>
      <c r="GDF1124" s="16"/>
      <c r="GDM1124" s="19"/>
      <c r="GDN1124" s="16"/>
      <c r="GDU1124" s="19"/>
      <c r="GDV1124" s="16"/>
      <c r="GEC1124" s="19"/>
      <c r="GED1124" s="16"/>
      <c r="GEK1124" s="19"/>
      <c r="GEL1124" s="16"/>
      <c r="GES1124" s="19"/>
      <c r="GET1124" s="16"/>
      <c r="GFA1124" s="19"/>
      <c r="GFB1124" s="16"/>
      <c r="GFI1124" s="19"/>
      <c r="GFJ1124" s="16"/>
      <c r="GFQ1124" s="19"/>
      <c r="GFR1124" s="16"/>
      <c r="GFY1124" s="19"/>
      <c r="GFZ1124" s="16"/>
      <c r="GGG1124" s="19"/>
      <c r="GGH1124" s="16"/>
      <c r="GGO1124" s="19"/>
      <c r="GGP1124" s="16"/>
      <c r="GGW1124" s="19"/>
      <c r="GGX1124" s="16"/>
      <c r="GHE1124" s="19"/>
      <c r="GHF1124" s="16"/>
      <c r="GHM1124" s="19"/>
      <c r="GHN1124" s="16"/>
      <c r="GHU1124" s="19"/>
      <c r="GHV1124" s="16"/>
      <c r="GIC1124" s="19"/>
      <c r="GID1124" s="16"/>
      <c r="GIK1124" s="19"/>
      <c r="GIL1124" s="16"/>
      <c r="GIS1124" s="19"/>
      <c r="GIT1124" s="16"/>
      <c r="GJA1124" s="19"/>
      <c r="GJB1124" s="16"/>
      <c r="GJI1124" s="19"/>
      <c r="GJJ1124" s="16"/>
      <c r="GJQ1124" s="19"/>
      <c r="GJR1124" s="16"/>
      <c r="GJY1124" s="19"/>
      <c r="GJZ1124" s="16"/>
      <c r="GKG1124" s="19"/>
      <c r="GKH1124" s="16"/>
      <c r="GKO1124" s="19"/>
      <c r="GKP1124" s="16"/>
      <c r="GKW1124" s="19"/>
      <c r="GKX1124" s="16"/>
      <c r="GLE1124" s="19"/>
      <c r="GLF1124" s="16"/>
      <c r="GLM1124" s="19"/>
      <c r="GLN1124" s="16"/>
      <c r="GLU1124" s="19"/>
      <c r="GLV1124" s="16"/>
      <c r="GMC1124" s="19"/>
      <c r="GMD1124" s="16"/>
      <c r="GMK1124" s="19"/>
      <c r="GML1124" s="16"/>
      <c r="GMS1124" s="19"/>
      <c r="GMT1124" s="16"/>
      <c r="GNA1124" s="19"/>
      <c r="GNB1124" s="16"/>
      <c r="GNI1124" s="19"/>
      <c r="GNJ1124" s="16"/>
      <c r="GNQ1124" s="19"/>
      <c r="GNR1124" s="16"/>
      <c r="GNY1124" s="19"/>
      <c r="GNZ1124" s="16"/>
      <c r="GOG1124" s="19"/>
      <c r="GOH1124" s="16"/>
      <c r="GOO1124" s="19"/>
      <c r="GOP1124" s="16"/>
      <c r="GOW1124" s="19"/>
      <c r="GOX1124" s="16"/>
      <c r="GPE1124" s="19"/>
      <c r="GPF1124" s="16"/>
      <c r="GPM1124" s="19"/>
      <c r="GPN1124" s="16"/>
      <c r="GPU1124" s="19"/>
      <c r="GPV1124" s="16"/>
      <c r="GQC1124" s="19"/>
      <c r="GQD1124" s="16"/>
      <c r="GQK1124" s="19"/>
      <c r="GQL1124" s="16"/>
      <c r="GQS1124" s="19"/>
      <c r="GQT1124" s="16"/>
      <c r="GRA1124" s="19"/>
      <c r="GRB1124" s="16"/>
      <c r="GRI1124" s="19"/>
      <c r="GRJ1124" s="16"/>
      <c r="GRQ1124" s="19"/>
      <c r="GRR1124" s="16"/>
      <c r="GRY1124" s="19"/>
      <c r="GRZ1124" s="16"/>
      <c r="GSG1124" s="19"/>
      <c r="GSH1124" s="16"/>
      <c r="GSO1124" s="19"/>
      <c r="GSP1124" s="16"/>
      <c r="GSW1124" s="19"/>
      <c r="GSX1124" s="16"/>
      <c r="GTE1124" s="19"/>
      <c r="GTF1124" s="16"/>
      <c r="GTM1124" s="19"/>
      <c r="GTN1124" s="16"/>
      <c r="GTU1124" s="19"/>
      <c r="GTV1124" s="16"/>
      <c r="GUC1124" s="19"/>
      <c r="GUD1124" s="16"/>
      <c r="GUK1124" s="19"/>
      <c r="GUL1124" s="16"/>
      <c r="GUS1124" s="19"/>
      <c r="GUT1124" s="16"/>
      <c r="GVA1124" s="19"/>
      <c r="GVB1124" s="16"/>
      <c r="GVI1124" s="19"/>
      <c r="GVJ1124" s="16"/>
      <c r="GVQ1124" s="19"/>
      <c r="GVR1124" s="16"/>
      <c r="GVY1124" s="19"/>
      <c r="GVZ1124" s="16"/>
      <c r="GWG1124" s="19"/>
      <c r="GWH1124" s="16"/>
      <c r="GWO1124" s="19"/>
      <c r="GWP1124" s="16"/>
      <c r="GWW1124" s="19"/>
      <c r="GWX1124" s="16"/>
      <c r="GXE1124" s="19"/>
      <c r="GXF1124" s="16"/>
      <c r="GXM1124" s="19"/>
      <c r="GXN1124" s="16"/>
      <c r="GXU1124" s="19"/>
      <c r="GXV1124" s="16"/>
      <c r="GYC1124" s="19"/>
      <c r="GYD1124" s="16"/>
      <c r="GYK1124" s="19"/>
      <c r="GYL1124" s="16"/>
      <c r="GYS1124" s="19"/>
      <c r="GYT1124" s="16"/>
      <c r="GZA1124" s="19"/>
      <c r="GZB1124" s="16"/>
      <c r="GZI1124" s="19"/>
      <c r="GZJ1124" s="16"/>
      <c r="GZQ1124" s="19"/>
      <c r="GZR1124" s="16"/>
      <c r="GZY1124" s="19"/>
      <c r="GZZ1124" s="16"/>
      <c r="HAG1124" s="19"/>
      <c r="HAH1124" s="16"/>
      <c r="HAO1124" s="19"/>
      <c r="HAP1124" s="16"/>
      <c r="HAW1124" s="19"/>
      <c r="HAX1124" s="16"/>
      <c r="HBE1124" s="19"/>
      <c r="HBF1124" s="16"/>
      <c r="HBM1124" s="19"/>
      <c r="HBN1124" s="16"/>
      <c r="HBU1124" s="19"/>
      <c r="HBV1124" s="16"/>
      <c r="HCC1124" s="19"/>
      <c r="HCD1124" s="16"/>
      <c r="HCK1124" s="19"/>
      <c r="HCL1124" s="16"/>
      <c r="HCS1124" s="19"/>
      <c r="HCT1124" s="16"/>
      <c r="HDA1124" s="19"/>
      <c r="HDB1124" s="16"/>
      <c r="HDI1124" s="19"/>
      <c r="HDJ1124" s="16"/>
      <c r="HDQ1124" s="19"/>
      <c r="HDR1124" s="16"/>
      <c r="HDY1124" s="19"/>
      <c r="HDZ1124" s="16"/>
      <c r="HEG1124" s="19"/>
      <c r="HEH1124" s="16"/>
      <c r="HEO1124" s="19"/>
      <c r="HEP1124" s="16"/>
      <c r="HEW1124" s="19"/>
      <c r="HEX1124" s="16"/>
      <c r="HFE1124" s="19"/>
      <c r="HFF1124" s="16"/>
      <c r="HFM1124" s="19"/>
      <c r="HFN1124" s="16"/>
      <c r="HFU1124" s="19"/>
      <c r="HFV1124" s="16"/>
      <c r="HGC1124" s="19"/>
      <c r="HGD1124" s="16"/>
      <c r="HGK1124" s="19"/>
      <c r="HGL1124" s="16"/>
      <c r="HGS1124" s="19"/>
      <c r="HGT1124" s="16"/>
      <c r="HHA1124" s="19"/>
      <c r="HHB1124" s="16"/>
      <c r="HHI1124" s="19"/>
      <c r="HHJ1124" s="16"/>
      <c r="HHQ1124" s="19"/>
      <c r="HHR1124" s="16"/>
      <c r="HHY1124" s="19"/>
      <c r="HHZ1124" s="16"/>
      <c r="HIG1124" s="19"/>
      <c r="HIH1124" s="16"/>
      <c r="HIO1124" s="19"/>
      <c r="HIP1124" s="16"/>
      <c r="HIW1124" s="19"/>
      <c r="HIX1124" s="16"/>
      <c r="HJE1124" s="19"/>
      <c r="HJF1124" s="16"/>
      <c r="HJM1124" s="19"/>
      <c r="HJN1124" s="16"/>
      <c r="HJU1124" s="19"/>
      <c r="HJV1124" s="16"/>
      <c r="HKC1124" s="19"/>
      <c r="HKD1124" s="16"/>
      <c r="HKK1124" s="19"/>
      <c r="HKL1124" s="16"/>
      <c r="HKS1124" s="19"/>
      <c r="HKT1124" s="16"/>
      <c r="HLA1124" s="19"/>
      <c r="HLB1124" s="16"/>
      <c r="HLI1124" s="19"/>
      <c r="HLJ1124" s="16"/>
      <c r="HLQ1124" s="19"/>
      <c r="HLR1124" s="16"/>
      <c r="HLY1124" s="19"/>
      <c r="HLZ1124" s="16"/>
      <c r="HMG1124" s="19"/>
      <c r="HMH1124" s="16"/>
      <c r="HMO1124" s="19"/>
      <c r="HMP1124" s="16"/>
      <c r="HMW1124" s="19"/>
      <c r="HMX1124" s="16"/>
      <c r="HNE1124" s="19"/>
      <c r="HNF1124" s="16"/>
      <c r="HNM1124" s="19"/>
      <c r="HNN1124" s="16"/>
      <c r="HNU1124" s="19"/>
      <c r="HNV1124" s="16"/>
      <c r="HOC1124" s="19"/>
      <c r="HOD1124" s="16"/>
      <c r="HOK1124" s="19"/>
      <c r="HOL1124" s="16"/>
      <c r="HOS1124" s="19"/>
      <c r="HOT1124" s="16"/>
      <c r="HPA1124" s="19"/>
      <c r="HPB1124" s="16"/>
      <c r="HPI1124" s="19"/>
      <c r="HPJ1124" s="16"/>
      <c r="HPQ1124" s="19"/>
      <c r="HPR1124" s="16"/>
      <c r="HPY1124" s="19"/>
      <c r="HPZ1124" s="16"/>
      <c r="HQG1124" s="19"/>
      <c r="HQH1124" s="16"/>
      <c r="HQO1124" s="19"/>
      <c r="HQP1124" s="16"/>
      <c r="HQW1124" s="19"/>
      <c r="HQX1124" s="16"/>
      <c r="HRE1124" s="19"/>
      <c r="HRF1124" s="16"/>
      <c r="HRM1124" s="19"/>
      <c r="HRN1124" s="16"/>
      <c r="HRU1124" s="19"/>
      <c r="HRV1124" s="16"/>
      <c r="HSC1124" s="19"/>
      <c r="HSD1124" s="16"/>
      <c r="HSK1124" s="19"/>
      <c r="HSL1124" s="16"/>
      <c r="HSS1124" s="19"/>
      <c r="HST1124" s="16"/>
      <c r="HTA1124" s="19"/>
      <c r="HTB1124" s="16"/>
      <c r="HTI1124" s="19"/>
      <c r="HTJ1124" s="16"/>
      <c r="HTQ1124" s="19"/>
      <c r="HTR1124" s="16"/>
      <c r="HTY1124" s="19"/>
      <c r="HTZ1124" s="16"/>
      <c r="HUG1124" s="19"/>
      <c r="HUH1124" s="16"/>
      <c r="HUO1124" s="19"/>
      <c r="HUP1124" s="16"/>
      <c r="HUW1124" s="19"/>
      <c r="HUX1124" s="16"/>
      <c r="HVE1124" s="19"/>
      <c r="HVF1124" s="16"/>
      <c r="HVM1124" s="19"/>
      <c r="HVN1124" s="16"/>
      <c r="HVU1124" s="19"/>
      <c r="HVV1124" s="16"/>
      <c r="HWC1124" s="19"/>
      <c r="HWD1124" s="16"/>
      <c r="HWK1124" s="19"/>
      <c r="HWL1124" s="16"/>
      <c r="HWS1124" s="19"/>
      <c r="HWT1124" s="16"/>
      <c r="HXA1124" s="19"/>
      <c r="HXB1124" s="16"/>
      <c r="HXI1124" s="19"/>
      <c r="HXJ1124" s="16"/>
      <c r="HXQ1124" s="19"/>
      <c r="HXR1124" s="16"/>
      <c r="HXY1124" s="19"/>
      <c r="HXZ1124" s="16"/>
      <c r="HYG1124" s="19"/>
      <c r="HYH1124" s="16"/>
      <c r="HYO1124" s="19"/>
      <c r="HYP1124" s="16"/>
      <c r="HYW1124" s="19"/>
      <c r="HYX1124" s="16"/>
      <c r="HZE1124" s="19"/>
      <c r="HZF1124" s="16"/>
      <c r="HZM1124" s="19"/>
      <c r="HZN1124" s="16"/>
      <c r="HZU1124" s="19"/>
      <c r="HZV1124" s="16"/>
      <c r="IAC1124" s="19"/>
      <c r="IAD1124" s="16"/>
      <c r="IAK1124" s="19"/>
      <c r="IAL1124" s="16"/>
      <c r="IAS1124" s="19"/>
      <c r="IAT1124" s="16"/>
      <c r="IBA1124" s="19"/>
      <c r="IBB1124" s="16"/>
      <c r="IBI1124" s="19"/>
      <c r="IBJ1124" s="16"/>
      <c r="IBQ1124" s="19"/>
      <c r="IBR1124" s="16"/>
      <c r="IBY1124" s="19"/>
      <c r="IBZ1124" s="16"/>
      <c r="ICG1124" s="19"/>
      <c r="ICH1124" s="16"/>
      <c r="ICO1124" s="19"/>
      <c r="ICP1124" s="16"/>
      <c r="ICW1124" s="19"/>
      <c r="ICX1124" s="16"/>
      <c r="IDE1124" s="19"/>
      <c r="IDF1124" s="16"/>
      <c r="IDM1124" s="19"/>
      <c r="IDN1124" s="16"/>
      <c r="IDU1124" s="19"/>
      <c r="IDV1124" s="16"/>
      <c r="IEC1124" s="19"/>
      <c r="IED1124" s="16"/>
      <c r="IEK1124" s="19"/>
      <c r="IEL1124" s="16"/>
      <c r="IES1124" s="19"/>
      <c r="IET1124" s="16"/>
      <c r="IFA1124" s="19"/>
      <c r="IFB1124" s="16"/>
      <c r="IFI1124" s="19"/>
      <c r="IFJ1124" s="16"/>
      <c r="IFQ1124" s="19"/>
      <c r="IFR1124" s="16"/>
      <c r="IFY1124" s="19"/>
      <c r="IFZ1124" s="16"/>
      <c r="IGG1124" s="19"/>
      <c r="IGH1124" s="16"/>
      <c r="IGO1124" s="19"/>
      <c r="IGP1124" s="16"/>
      <c r="IGW1124" s="19"/>
      <c r="IGX1124" s="16"/>
      <c r="IHE1124" s="19"/>
      <c r="IHF1124" s="16"/>
      <c r="IHM1124" s="19"/>
      <c r="IHN1124" s="16"/>
      <c r="IHU1124" s="19"/>
      <c r="IHV1124" s="16"/>
      <c r="IIC1124" s="19"/>
      <c r="IID1124" s="16"/>
      <c r="IIK1124" s="19"/>
      <c r="IIL1124" s="16"/>
      <c r="IIS1124" s="19"/>
      <c r="IIT1124" s="16"/>
      <c r="IJA1124" s="19"/>
      <c r="IJB1124" s="16"/>
      <c r="IJI1124" s="19"/>
      <c r="IJJ1124" s="16"/>
      <c r="IJQ1124" s="19"/>
      <c r="IJR1124" s="16"/>
      <c r="IJY1124" s="19"/>
      <c r="IJZ1124" s="16"/>
      <c r="IKG1124" s="19"/>
      <c r="IKH1124" s="16"/>
      <c r="IKO1124" s="19"/>
      <c r="IKP1124" s="16"/>
      <c r="IKW1124" s="19"/>
      <c r="IKX1124" s="16"/>
      <c r="ILE1124" s="19"/>
      <c r="ILF1124" s="16"/>
      <c r="ILM1124" s="19"/>
      <c r="ILN1124" s="16"/>
      <c r="ILU1124" s="19"/>
      <c r="ILV1124" s="16"/>
      <c r="IMC1124" s="19"/>
      <c r="IMD1124" s="16"/>
      <c r="IMK1124" s="19"/>
      <c r="IML1124" s="16"/>
      <c r="IMS1124" s="19"/>
      <c r="IMT1124" s="16"/>
      <c r="INA1124" s="19"/>
      <c r="INB1124" s="16"/>
      <c r="INI1124" s="19"/>
      <c r="INJ1124" s="16"/>
      <c r="INQ1124" s="19"/>
      <c r="INR1124" s="16"/>
      <c r="INY1124" s="19"/>
      <c r="INZ1124" s="16"/>
      <c r="IOG1124" s="19"/>
      <c r="IOH1124" s="16"/>
      <c r="IOO1124" s="19"/>
      <c r="IOP1124" s="16"/>
      <c r="IOW1124" s="19"/>
      <c r="IOX1124" s="16"/>
      <c r="IPE1124" s="19"/>
      <c r="IPF1124" s="16"/>
      <c r="IPM1124" s="19"/>
      <c r="IPN1124" s="16"/>
      <c r="IPU1124" s="19"/>
      <c r="IPV1124" s="16"/>
      <c r="IQC1124" s="19"/>
      <c r="IQD1124" s="16"/>
      <c r="IQK1124" s="19"/>
      <c r="IQL1124" s="16"/>
      <c r="IQS1124" s="19"/>
      <c r="IQT1124" s="16"/>
      <c r="IRA1124" s="19"/>
      <c r="IRB1124" s="16"/>
      <c r="IRI1124" s="19"/>
      <c r="IRJ1124" s="16"/>
      <c r="IRQ1124" s="19"/>
      <c r="IRR1124" s="16"/>
      <c r="IRY1124" s="19"/>
      <c r="IRZ1124" s="16"/>
      <c r="ISG1124" s="19"/>
      <c r="ISH1124" s="16"/>
      <c r="ISO1124" s="19"/>
      <c r="ISP1124" s="16"/>
      <c r="ISW1124" s="19"/>
      <c r="ISX1124" s="16"/>
      <c r="ITE1124" s="19"/>
      <c r="ITF1124" s="16"/>
      <c r="ITM1124" s="19"/>
      <c r="ITN1124" s="16"/>
      <c r="ITU1124" s="19"/>
      <c r="ITV1124" s="16"/>
      <c r="IUC1124" s="19"/>
      <c r="IUD1124" s="16"/>
      <c r="IUK1124" s="19"/>
      <c r="IUL1124" s="16"/>
      <c r="IUS1124" s="19"/>
      <c r="IUT1124" s="16"/>
      <c r="IVA1124" s="19"/>
      <c r="IVB1124" s="16"/>
      <c r="IVI1124" s="19"/>
      <c r="IVJ1124" s="16"/>
      <c r="IVQ1124" s="19"/>
      <c r="IVR1124" s="16"/>
      <c r="IVY1124" s="19"/>
      <c r="IVZ1124" s="16"/>
      <c r="IWG1124" s="19"/>
      <c r="IWH1124" s="16"/>
      <c r="IWO1124" s="19"/>
      <c r="IWP1124" s="16"/>
      <c r="IWW1124" s="19"/>
      <c r="IWX1124" s="16"/>
      <c r="IXE1124" s="19"/>
      <c r="IXF1124" s="16"/>
      <c r="IXM1124" s="19"/>
      <c r="IXN1124" s="16"/>
      <c r="IXU1124" s="19"/>
      <c r="IXV1124" s="16"/>
      <c r="IYC1124" s="19"/>
      <c r="IYD1124" s="16"/>
      <c r="IYK1124" s="19"/>
      <c r="IYL1124" s="16"/>
      <c r="IYS1124" s="19"/>
      <c r="IYT1124" s="16"/>
      <c r="IZA1124" s="19"/>
      <c r="IZB1124" s="16"/>
      <c r="IZI1124" s="19"/>
      <c r="IZJ1124" s="16"/>
      <c r="IZQ1124" s="19"/>
      <c r="IZR1124" s="16"/>
      <c r="IZY1124" s="19"/>
      <c r="IZZ1124" s="16"/>
      <c r="JAG1124" s="19"/>
      <c r="JAH1124" s="16"/>
      <c r="JAO1124" s="19"/>
      <c r="JAP1124" s="16"/>
      <c r="JAW1124" s="19"/>
      <c r="JAX1124" s="16"/>
      <c r="JBE1124" s="19"/>
      <c r="JBF1124" s="16"/>
      <c r="JBM1124" s="19"/>
      <c r="JBN1124" s="16"/>
      <c r="JBU1124" s="19"/>
      <c r="JBV1124" s="16"/>
      <c r="JCC1124" s="19"/>
      <c r="JCD1124" s="16"/>
      <c r="JCK1124" s="19"/>
      <c r="JCL1124" s="16"/>
      <c r="JCS1124" s="19"/>
      <c r="JCT1124" s="16"/>
      <c r="JDA1124" s="19"/>
      <c r="JDB1124" s="16"/>
      <c r="JDI1124" s="19"/>
      <c r="JDJ1124" s="16"/>
      <c r="JDQ1124" s="19"/>
      <c r="JDR1124" s="16"/>
      <c r="JDY1124" s="19"/>
      <c r="JDZ1124" s="16"/>
      <c r="JEG1124" s="19"/>
      <c r="JEH1124" s="16"/>
      <c r="JEO1124" s="19"/>
      <c r="JEP1124" s="16"/>
      <c r="JEW1124" s="19"/>
      <c r="JEX1124" s="16"/>
      <c r="JFE1124" s="19"/>
      <c r="JFF1124" s="16"/>
      <c r="JFM1124" s="19"/>
      <c r="JFN1124" s="16"/>
      <c r="JFU1124" s="19"/>
      <c r="JFV1124" s="16"/>
      <c r="JGC1124" s="19"/>
      <c r="JGD1124" s="16"/>
      <c r="JGK1124" s="19"/>
      <c r="JGL1124" s="16"/>
      <c r="JGS1124" s="19"/>
      <c r="JGT1124" s="16"/>
      <c r="JHA1124" s="19"/>
      <c r="JHB1124" s="16"/>
      <c r="JHI1124" s="19"/>
      <c r="JHJ1124" s="16"/>
      <c r="JHQ1124" s="19"/>
      <c r="JHR1124" s="16"/>
      <c r="JHY1124" s="19"/>
      <c r="JHZ1124" s="16"/>
      <c r="JIG1124" s="19"/>
      <c r="JIH1124" s="16"/>
      <c r="JIO1124" s="19"/>
      <c r="JIP1124" s="16"/>
      <c r="JIW1124" s="19"/>
      <c r="JIX1124" s="16"/>
      <c r="JJE1124" s="19"/>
      <c r="JJF1124" s="16"/>
      <c r="JJM1124" s="19"/>
      <c r="JJN1124" s="16"/>
      <c r="JJU1124" s="19"/>
      <c r="JJV1124" s="16"/>
      <c r="JKC1124" s="19"/>
      <c r="JKD1124" s="16"/>
      <c r="JKK1124" s="19"/>
      <c r="JKL1124" s="16"/>
      <c r="JKS1124" s="19"/>
      <c r="JKT1124" s="16"/>
      <c r="JLA1124" s="19"/>
      <c r="JLB1124" s="16"/>
      <c r="JLI1124" s="19"/>
      <c r="JLJ1124" s="16"/>
      <c r="JLQ1124" s="19"/>
      <c r="JLR1124" s="16"/>
      <c r="JLY1124" s="19"/>
      <c r="JLZ1124" s="16"/>
      <c r="JMG1124" s="19"/>
      <c r="JMH1124" s="16"/>
      <c r="JMO1124" s="19"/>
      <c r="JMP1124" s="16"/>
      <c r="JMW1124" s="19"/>
      <c r="JMX1124" s="16"/>
      <c r="JNE1124" s="19"/>
      <c r="JNF1124" s="16"/>
      <c r="JNM1124" s="19"/>
      <c r="JNN1124" s="16"/>
      <c r="JNU1124" s="19"/>
      <c r="JNV1124" s="16"/>
      <c r="JOC1124" s="19"/>
      <c r="JOD1124" s="16"/>
      <c r="JOK1124" s="19"/>
      <c r="JOL1124" s="16"/>
      <c r="JOS1124" s="19"/>
      <c r="JOT1124" s="16"/>
      <c r="JPA1124" s="19"/>
      <c r="JPB1124" s="16"/>
      <c r="JPI1124" s="19"/>
      <c r="JPJ1124" s="16"/>
      <c r="JPQ1124" s="19"/>
      <c r="JPR1124" s="16"/>
      <c r="JPY1124" s="19"/>
      <c r="JPZ1124" s="16"/>
      <c r="JQG1124" s="19"/>
      <c r="JQH1124" s="16"/>
      <c r="JQO1124" s="19"/>
      <c r="JQP1124" s="16"/>
      <c r="JQW1124" s="19"/>
      <c r="JQX1124" s="16"/>
      <c r="JRE1124" s="19"/>
      <c r="JRF1124" s="16"/>
      <c r="JRM1124" s="19"/>
      <c r="JRN1124" s="16"/>
      <c r="JRU1124" s="19"/>
      <c r="JRV1124" s="16"/>
      <c r="JSC1124" s="19"/>
      <c r="JSD1124" s="16"/>
      <c r="JSK1124" s="19"/>
      <c r="JSL1124" s="16"/>
      <c r="JSS1124" s="19"/>
      <c r="JST1124" s="16"/>
      <c r="JTA1124" s="19"/>
      <c r="JTB1124" s="16"/>
      <c r="JTI1124" s="19"/>
      <c r="JTJ1124" s="16"/>
      <c r="JTQ1124" s="19"/>
      <c r="JTR1124" s="16"/>
      <c r="JTY1124" s="19"/>
      <c r="JTZ1124" s="16"/>
      <c r="JUG1124" s="19"/>
      <c r="JUH1124" s="16"/>
      <c r="JUO1124" s="19"/>
      <c r="JUP1124" s="16"/>
      <c r="JUW1124" s="19"/>
      <c r="JUX1124" s="16"/>
      <c r="JVE1124" s="19"/>
      <c r="JVF1124" s="16"/>
      <c r="JVM1124" s="19"/>
      <c r="JVN1124" s="16"/>
      <c r="JVU1124" s="19"/>
      <c r="JVV1124" s="16"/>
      <c r="JWC1124" s="19"/>
      <c r="JWD1124" s="16"/>
      <c r="JWK1124" s="19"/>
      <c r="JWL1124" s="16"/>
      <c r="JWS1124" s="19"/>
      <c r="JWT1124" s="16"/>
      <c r="JXA1124" s="19"/>
      <c r="JXB1124" s="16"/>
      <c r="JXI1124" s="19"/>
      <c r="JXJ1124" s="16"/>
      <c r="JXQ1124" s="19"/>
      <c r="JXR1124" s="16"/>
      <c r="JXY1124" s="19"/>
      <c r="JXZ1124" s="16"/>
      <c r="JYG1124" s="19"/>
      <c r="JYH1124" s="16"/>
      <c r="JYO1124" s="19"/>
      <c r="JYP1124" s="16"/>
      <c r="JYW1124" s="19"/>
      <c r="JYX1124" s="16"/>
      <c r="JZE1124" s="19"/>
      <c r="JZF1124" s="16"/>
      <c r="JZM1124" s="19"/>
      <c r="JZN1124" s="16"/>
      <c r="JZU1124" s="19"/>
      <c r="JZV1124" s="16"/>
      <c r="KAC1124" s="19"/>
      <c r="KAD1124" s="16"/>
      <c r="KAK1124" s="19"/>
      <c r="KAL1124" s="16"/>
      <c r="KAS1124" s="19"/>
      <c r="KAT1124" s="16"/>
      <c r="KBA1124" s="19"/>
      <c r="KBB1124" s="16"/>
      <c r="KBI1124" s="19"/>
      <c r="KBJ1124" s="16"/>
      <c r="KBQ1124" s="19"/>
      <c r="KBR1124" s="16"/>
      <c r="KBY1124" s="19"/>
      <c r="KBZ1124" s="16"/>
      <c r="KCG1124" s="19"/>
      <c r="KCH1124" s="16"/>
      <c r="KCO1124" s="19"/>
      <c r="KCP1124" s="16"/>
      <c r="KCW1124" s="19"/>
      <c r="KCX1124" s="16"/>
      <c r="KDE1124" s="19"/>
      <c r="KDF1124" s="16"/>
      <c r="KDM1124" s="19"/>
      <c r="KDN1124" s="16"/>
      <c r="KDU1124" s="19"/>
      <c r="KDV1124" s="16"/>
      <c r="KEC1124" s="19"/>
      <c r="KED1124" s="16"/>
      <c r="KEK1124" s="19"/>
      <c r="KEL1124" s="16"/>
      <c r="KES1124" s="19"/>
      <c r="KET1124" s="16"/>
      <c r="KFA1124" s="19"/>
      <c r="KFB1124" s="16"/>
      <c r="KFI1124" s="19"/>
      <c r="KFJ1124" s="16"/>
      <c r="KFQ1124" s="19"/>
      <c r="KFR1124" s="16"/>
      <c r="KFY1124" s="19"/>
      <c r="KFZ1124" s="16"/>
      <c r="KGG1124" s="19"/>
      <c r="KGH1124" s="16"/>
      <c r="KGO1124" s="19"/>
      <c r="KGP1124" s="16"/>
      <c r="KGW1124" s="19"/>
      <c r="KGX1124" s="16"/>
      <c r="KHE1124" s="19"/>
      <c r="KHF1124" s="16"/>
      <c r="KHM1124" s="19"/>
      <c r="KHN1124" s="16"/>
      <c r="KHU1124" s="19"/>
      <c r="KHV1124" s="16"/>
      <c r="KIC1124" s="19"/>
      <c r="KID1124" s="16"/>
      <c r="KIK1124" s="19"/>
      <c r="KIL1124" s="16"/>
      <c r="KIS1124" s="19"/>
      <c r="KIT1124" s="16"/>
      <c r="KJA1124" s="19"/>
      <c r="KJB1124" s="16"/>
      <c r="KJI1124" s="19"/>
      <c r="KJJ1124" s="16"/>
      <c r="KJQ1124" s="19"/>
      <c r="KJR1124" s="16"/>
      <c r="KJY1124" s="19"/>
      <c r="KJZ1124" s="16"/>
      <c r="KKG1124" s="19"/>
      <c r="KKH1124" s="16"/>
      <c r="KKO1124" s="19"/>
      <c r="KKP1124" s="16"/>
      <c r="KKW1124" s="19"/>
      <c r="KKX1124" s="16"/>
      <c r="KLE1124" s="19"/>
      <c r="KLF1124" s="16"/>
      <c r="KLM1124" s="19"/>
      <c r="KLN1124" s="16"/>
      <c r="KLU1124" s="19"/>
      <c r="KLV1124" s="16"/>
      <c r="KMC1124" s="19"/>
      <c r="KMD1124" s="16"/>
      <c r="KMK1124" s="19"/>
      <c r="KML1124" s="16"/>
      <c r="KMS1124" s="19"/>
      <c r="KMT1124" s="16"/>
      <c r="KNA1124" s="19"/>
      <c r="KNB1124" s="16"/>
      <c r="KNI1124" s="19"/>
      <c r="KNJ1124" s="16"/>
      <c r="KNQ1124" s="19"/>
      <c r="KNR1124" s="16"/>
      <c r="KNY1124" s="19"/>
      <c r="KNZ1124" s="16"/>
      <c r="KOG1124" s="19"/>
      <c r="KOH1124" s="16"/>
      <c r="KOO1124" s="19"/>
      <c r="KOP1124" s="16"/>
      <c r="KOW1124" s="19"/>
      <c r="KOX1124" s="16"/>
      <c r="KPE1124" s="19"/>
      <c r="KPF1124" s="16"/>
      <c r="KPM1124" s="19"/>
      <c r="KPN1124" s="16"/>
      <c r="KPU1124" s="19"/>
      <c r="KPV1124" s="16"/>
      <c r="KQC1124" s="19"/>
      <c r="KQD1124" s="16"/>
      <c r="KQK1124" s="19"/>
      <c r="KQL1124" s="16"/>
      <c r="KQS1124" s="19"/>
      <c r="KQT1124" s="16"/>
      <c r="KRA1124" s="19"/>
      <c r="KRB1124" s="16"/>
      <c r="KRI1124" s="19"/>
      <c r="KRJ1124" s="16"/>
      <c r="KRQ1124" s="19"/>
      <c r="KRR1124" s="16"/>
      <c r="KRY1124" s="19"/>
      <c r="KRZ1124" s="16"/>
      <c r="KSG1124" s="19"/>
      <c r="KSH1124" s="16"/>
      <c r="KSO1124" s="19"/>
      <c r="KSP1124" s="16"/>
      <c r="KSW1124" s="19"/>
      <c r="KSX1124" s="16"/>
      <c r="KTE1124" s="19"/>
      <c r="KTF1124" s="16"/>
      <c r="KTM1124" s="19"/>
      <c r="KTN1124" s="16"/>
      <c r="KTU1124" s="19"/>
      <c r="KTV1124" s="16"/>
      <c r="KUC1124" s="19"/>
      <c r="KUD1124" s="16"/>
      <c r="KUK1124" s="19"/>
      <c r="KUL1124" s="16"/>
      <c r="KUS1124" s="19"/>
      <c r="KUT1124" s="16"/>
      <c r="KVA1124" s="19"/>
      <c r="KVB1124" s="16"/>
      <c r="KVI1124" s="19"/>
      <c r="KVJ1124" s="16"/>
      <c r="KVQ1124" s="19"/>
      <c r="KVR1124" s="16"/>
      <c r="KVY1124" s="19"/>
      <c r="KVZ1124" s="16"/>
      <c r="KWG1124" s="19"/>
      <c r="KWH1124" s="16"/>
      <c r="KWO1124" s="19"/>
      <c r="KWP1124" s="16"/>
      <c r="KWW1124" s="19"/>
      <c r="KWX1124" s="16"/>
      <c r="KXE1124" s="19"/>
      <c r="KXF1124" s="16"/>
      <c r="KXM1124" s="19"/>
      <c r="KXN1124" s="16"/>
      <c r="KXU1124" s="19"/>
      <c r="KXV1124" s="16"/>
      <c r="KYC1124" s="19"/>
      <c r="KYD1124" s="16"/>
      <c r="KYK1124" s="19"/>
      <c r="KYL1124" s="16"/>
      <c r="KYS1124" s="19"/>
      <c r="KYT1124" s="16"/>
      <c r="KZA1124" s="19"/>
      <c r="KZB1124" s="16"/>
      <c r="KZI1124" s="19"/>
      <c r="KZJ1124" s="16"/>
      <c r="KZQ1124" s="19"/>
      <c r="KZR1124" s="16"/>
      <c r="KZY1124" s="19"/>
      <c r="KZZ1124" s="16"/>
      <c r="LAG1124" s="19"/>
      <c r="LAH1124" s="16"/>
      <c r="LAO1124" s="19"/>
      <c r="LAP1124" s="16"/>
      <c r="LAW1124" s="19"/>
      <c r="LAX1124" s="16"/>
      <c r="LBE1124" s="19"/>
      <c r="LBF1124" s="16"/>
      <c r="LBM1124" s="19"/>
      <c r="LBN1124" s="16"/>
      <c r="LBU1124" s="19"/>
      <c r="LBV1124" s="16"/>
      <c r="LCC1124" s="19"/>
      <c r="LCD1124" s="16"/>
      <c r="LCK1124" s="19"/>
      <c r="LCL1124" s="16"/>
      <c r="LCS1124" s="19"/>
      <c r="LCT1124" s="16"/>
      <c r="LDA1124" s="19"/>
      <c r="LDB1124" s="16"/>
      <c r="LDI1124" s="19"/>
      <c r="LDJ1124" s="16"/>
      <c r="LDQ1124" s="19"/>
      <c r="LDR1124" s="16"/>
      <c r="LDY1124" s="19"/>
      <c r="LDZ1124" s="16"/>
      <c r="LEG1124" s="19"/>
      <c r="LEH1124" s="16"/>
      <c r="LEO1124" s="19"/>
      <c r="LEP1124" s="16"/>
      <c r="LEW1124" s="19"/>
      <c r="LEX1124" s="16"/>
      <c r="LFE1124" s="19"/>
      <c r="LFF1124" s="16"/>
      <c r="LFM1124" s="19"/>
      <c r="LFN1124" s="16"/>
      <c r="LFU1124" s="19"/>
      <c r="LFV1124" s="16"/>
      <c r="LGC1124" s="19"/>
      <c r="LGD1124" s="16"/>
      <c r="LGK1124" s="19"/>
      <c r="LGL1124" s="16"/>
      <c r="LGS1124" s="19"/>
      <c r="LGT1124" s="16"/>
      <c r="LHA1124" s="19"/>
      <c r="LHB1124" s="16"/>
      <c r="LHI1124" s="19"/>
      <c r="LHJ1124" s="16"/>
      <c r="LHQ1124" s="19"/>
      <c r="LHR1124" s="16"/>
      <c r="LHY1124" s="19"/>
      <c r="LHZ1124" s="16"/>
      <c r="LIG1124" s="19"/>
      <c r="LIH1124" s="16"/>
      <c r="LIO1124" s="19"/>
      <c r="LIP1124" s="16"/>
      <c r="LIW1124" s="19"/>
      <c r="LIX1124" s="16"/>
      <c r="LJE1124" s="19"/>
      <c r="LJF1124" s="16"/>
      <c r="LJM1124" s="19"/>
      <c r="LJN1124" s="16"/>
      <c r="LJU1124" s="19"/>
      <c r="LJV1124" s="16"/>
      <c r="LKC1124" s="19"/>
      <c r="LKD1124" s="16"/>
      <c r="LKK1124" s="19"/>
      <c r="LKL1124" s="16"/>
      <c r="LKS1124" s="19"/>
      <c r="LKT1124" s="16"/>
      <c r="LLA1124" s="19"/>
      <c r="LLB1124" s="16"/>
      <c r="LLI1124" s="19"/>
      <c r="LLJ1124" s="16"/>
      <c r="LLQ1124" s="19"/>
      <c r="LLR1124" s="16"/>
      <c r="LLY1124" s="19"/>
      <c r="LLZ1124" s="16"/>
      <c r="LMG1124" s="19"/>
      <c r="LMH1124" s="16"/>
      <c r="LMO1124" s="19"/>
      <c r="LMP1124" s="16"/>
      <c r="LMW1124" s="19"/>
      <c r="LMX1124" s="16"/>
      <c r="LNE1124" s="19"/>
      <c r="LNF1124" s="16"/>
      <c r="LNM1124" s="19"/>
      <c r="LNN1124" s="16"/>
      <c r="LNU1124" s="19"/>
      <c r="LNV1124" s="16"/>
      <c r="LOC1124" s="19"/>
      <c r="LOD1124" s="16"/>
      <c r="LOK1124" s="19"/>
      <c r="LOL1124" s="16"/>
      <c r="LOS1124" s="19"/>
      <c r="LOT1124" s="16"/>
      <c r="LPA1124" s="19"/>
      <c r="LPB1124" s="16"/>
      <c r="LPI1124" s="19"/>
      <c r="LPJ1124" s="16"/>
      <c r="LPQ1124" s="19"/>
      <c r="LPR1124" s="16"/>
      <c r="LPY1124" s="19"/>
      <c r="LPZ1124" s="16"/>
      <c r="LQG1124" s="19"/>
      <c r="LQH1124" s="16"/>
      <c r="LQO1124" s="19"/>
      <c r="LQP1124" s="16"/>
      <c r="LQW1124" s="19"/>
      <c r="LQX1124" s="16"/>
      <c r="LRE1124" s="19"/>
      <c r="LRF1124" s="16"/>
      <c r="LRM1124" s="19"/>
      <c r="LRN1124" s="16"/>
      <c r="LRU1124" s="19"/>
      <c r="LRV1124" s="16"/>
      <c r="LSC1124" s="19"/>
      <c r="LSD1124" s="16"/>
      <c r="LSK1124" s="19"/>
      <c r="LSL1124" s="16"/>
      <c r="LSS1124" s="19"/>
      <c r="LST1124" s="16"/>
      <c r="LTA1124" s="19"/>
      <c r="LTB1124" s="16"/>
      <c r="LTI1124" s="19"/>
      <c r="LTJ1124" s="16"/>
      <c r="LTQ1124" s="19"/>
      <c r="LTR1124" s="16"/>
      <c r="LTY1124" s="19"/>
      <c r="LTZ1124" s="16"/>
      <c r="LUG1124" s="19"/>
      <c r="LUH1124" s="16"/>
      <c r="LUO1124" s="19"/>
      <c r="LUP1124" s="16"/>
      <c r="LUW1124" s="19"/>
      <c r="LUX1124" s="16"/>
      <c r="LVE1124" s="19"/>
      <c r="LVF1124" s="16"/>
      <c r="LVM1124" s="19"/>
      <c r="LVN1124" s="16"/>
      <c r="LVU1124" s="19"/>
      <c r="LVV1124" s="16"/>
      <c r="LWC1124" s="19"/>
      <c r="LWD1124" s="16"/>
      <c r="LWK1124" s="19"/>
      <c r="LWL1124" s="16"/>
      <c r="LWS1124" s="19"/>
      <c r="LWT1124" s="16"/>
      <c r="LXA1124" s="19"/>
      <c r="LXB1124" s="16"/>
      <c r="LXI1124" s="19"/>
      <c r="LXJ1124" s="16"/>
      <c r="LXQ1124" s="19"/>
      <c r="LXR1124" s="16"/>
      <c r="LXY1124" s="19"/>
      <c r="LXZ1124" s="16"/>
      <c r="LYG1124" s="19"/>
      <c r="LYH1124" s="16"/>
      <c r="LYO1124" s="19"/>
      <c r="LYP1124" s="16"/>
      <c r="LYW1124" s="19"/>
      <c r="LYX1124" s="16"/>
      <c r="LZE1124" s="19"/>
      <c r="LZF1124" s="16"/>
      <c r="LZM1124" s="19"/>
      <c r="LZN1124" s="16"/>
      <c r="LZU1124" s="19"/>
      <c r="LZV1124" s="16"/>
      <c r="MAC1124" s="19"/>
      <c r="MAD1124" s="16"/>
      <c r="MAK1124" s="19"/>
      <c r="MAL1124" s="16"/>
      <c r="MAS1124" s="19"/>
      <c r="MAT1124" s="16"/>
      <c r="MBA1124" s="19"/>
      <c r="MBB1124" s="16"/>
      <c r="MBI1124" s="19"/>
      <c r="MBJ1124" s="16"/>
      <c r="MBQ1124" s="19"/>
      <c r="MBR1124" s="16"/>
      <c r="MBY1124" s="19"/>
      <c r="MBZ1124" s="16"/>
      <c r="MCG1124" s="19"/>
      <c r="MCH1124" s="16"/>
      <c r="MCO1124" s="19"/>
      <c r="MCP1124" s="16"/>
      <c r="MCW1124" s="19"/>
      <c r="MCX1124" s="16"/>
      <c r="MDE1124" s="19"/>
      <c r="MDF1124" s="16"/>
      <c r="MDM1124" s="19"/>
      <c r="MDN1124" s="16"/>
      <c r="MDU1124" s="19"/>
      <c r="MDV1124" s="16"/>
      <c r="MEC1124" s="19"/>
      <c r="MED1124" s="16"/>
      <c r="MEK1124" s="19"/>
      <c r="MEL1124" s="16"/>
      <c r="MES1124" s="19"/>
      <c r="MET1124" s="16"/>
      <c r="MFA1124" s="19"/>
      <c r="MFB1124" s="16"/>
      <c r="MFI1124" s="19"/>
      <c r="MFJ1124" s="16"/>
      <c r="MFQ1124" s="19"/>
      <c r="MFR1124" s="16"/>
      <c r="MFY1124" s="19"/>
      <c r="MFZ1124" s="16"/>
      <c r="MGG1124" s="19"/>
      <c r="MGH1124" s="16"/>
      <c r="MGO1124" s="19"/>
      <c r="MGP1124" s="16"/>
      <c r="MGW1124" s="19"/>
      <c r="MGX1124" s="16"/>
      <c r="MHE1124" s="19"/>
      <c r="MHF1124" s="16"/>
      <c r="MHM1124" s="19"/>
      <c r="MHN1124" s="16"/>
      <c r="MHU1124" s="19"/>
      <c r="MHV1124" s="16"/>
      <c r="MIC1124" s="19"/>
      <c r="MID1124" s="16"/>
      <c r="MIK1124" s="19"/>
      <c r="MIL1124" s="16"/>
      <c r="MIS1124" s="19"/>
      <c r="MIT1124" s="16"/>
      <c r="MJA1124" s="19"/>
      <c r="MJB1124" s="16"/>
      <c r="MJI1124" s="19"/>
      <c r="MJJ1124" s="16"/>
      <c r="MJQ1124" s="19"/>
      <c r="MJR1124" s="16"/>
      <c r="MJY1124" s="19"/>
      <c r="MJZ1124" s="16"/>
      <c r="MKG1124" s="19"/>
      <c r="MKH1124" s="16"/>
      <c r="MKO1124" s="19"/>
      <c r="MKP1124" s="16"/>
      <c r="MKW1124" s="19"/>
      <c r="MKX1124" s="16"/>
      <c r="MLE1124" s="19"/>
      <c r="MLF1124" s="16"/>
      <c r="MLM1124" s="19"/>
      <c r="MLN1124" s="16"/>
      <c r="MLU1124" s="19"/>
      <c r="MLV1124" s="16"/>
      <c r="MMC1124" s="19"/>
      <c r="MMD1124" s="16"/>
      <c r="MMK1124" s="19"/>
      <c r="MML1124" s="16"/>
      <c r="MMS1124" s="19"/>
      <c r="MMT1124" s="16"/>
      <c r="MNA1124" s="19"/>
      <c r="MNB1124" s="16"/>
      <c r="MNI1124" s="19"/>
      <c r="MNJ1124" s="16"/>
      <c r="MNQ1124" s="19"/>
      <c r="MNR1124" s="16"/>
      <c r="MNY1124" s="19"/>
      <c r="MNZ1124" s="16"/>
      <c r="MOG1124" s="19"/>
      <c r="MOH1124" s="16"/>
      <c r="MOO1124" s="19"/>
      <c r="MOP1124" s="16"/>
      <c r="MOW1124" s="19"/>
      <c r="MOX1124" s="16"/>
      <c r="MPE1124" s="19"/>
      <c r="MPF1124" s="16"/>
      <c r="MPM1124" s="19"/>
      <c r="MPN1124" s="16"/>
      <c r="MPU1124" s="19"/>
      <c r="MPV1124" s="16"/>
      <c r="MQC1124" s="19"/>
      <c r="MQD1124" s="16"/>
      <c r="MQK1124" s="19"/>
      <c r="MQL1124" s="16"/>
      <c r="MQS1124" s="19"/>
      <c r="MQT1124" s="16"/>
      <c r="MRA1124" s="19"/>
      <c r="MRB1124" s="16"/>
      <c r="MRI1124" s="19"/>
      <c r="MRJ1124" s="16"/>
      <c r="MRQ1124" s="19"/>
      <c r="MRR1124" s="16"/>
      <c r="MRY1124" s="19"/>
      <c r="MRZ1124" s="16"/>
      <c r="MSG1124" s="19"/>
      <c r="MSH1124" s="16"/>
      <c r="MSO1124" s="19"/>
      <c r="MSP1124" s="16"/>
      <c r="MSW1124" s="19"/>
      <c r="MSX1124" s="16"/>
      <c r="MTE1124" s="19"/>
      <c r="MTF1124" s="16"/>
      <c r="MTM1124" s="19"/>
      <c r="MTN1124" s="16"/>
      <c r="MTU1124" s="19"/>
      <c r="MTV1124" s="16"/>
      <c r="MUC1124" s="19"/>
      <c r="MUD1124" s="16"/>
      <c r="MUK1124" s="19"/>
      <c r="MUL1124" s="16"/>
      <c r="MUS1124" s="19"/>
      <c r="MUT1124" s="16"/>
      <c r="MVA1124" s="19"/>
      <c r="MVB1124" s="16"/>
      <c r="MVI1124" s="19"/>
      <c r="MVJ1124" s="16"/>
      <c r="MVQ1124" s="19"/>
      <c r="MVR1124" s="16"/>
      <c r="MVY1124" s="19"/>
      <c r="MVZ1124" s="16"/>
      <c r="MWG1124" s="19"/>
      <c r="MWH1124" s="16"/>
      <c r="MWO1124" s="19"/>
      <c r="MWP1124" s="16"/>
      <c r="MWW1124" s="19"/>
      <c r="MWX1124" s="16"/>
      <c r="MXE1124" s="19"/>
      <c r="MXF1124" s="16"/>
      <c r="MXM1124" s="19"/>
      <c r="MXN1124" s="16"/>
      <c r="MXU1124" s="19"/>
      <c r="MXV1124" s="16"/>
      <c r="MYC1124" s="19"/>
      <c r="MYD1124" s="16"/>
      <c r="MYK1124" s="19"/>
      <c r="MYL1124" s="16"/>
      <c r="MYS1124" s="19"/>
      <c r="MYT1124" s="16"/>
      <c r="MZA1124" s="19"/>
      <c r="MZB1124" s="16"/>
      <c r="MZI1124" s="19"/>
      <c r="MZJ1124" s="16"/>
      <c r="MZQ1124" s="19"/>
      <c r="MZR1124" s="16"/>
      <c r="MZY1124" s="19"/>
      <c r="MZZ1124" s="16"/>
      <c r="NAG1124" s="19"/>
      <c r="NAH1124" s="16"/>
      <c r="NAO1124" s="19"/>
      <c r="NAP1124" s="16"/>
      <c r="NAW1124" s="19"/>
      <c r="NAX1124" s="16"/>
      <c r="NBE1124" s="19"/>
      <c r="NBF1124" s="16"/>
      <c r="NBM1124" s="19"/>
      <c r="NBN1124" s="16"/>
      <c r="NBU1124" s="19"/>
      <c r="NBV1124" s="16"/>
      <c r="NCC1124" s="19"/>
      <c r="NCD1124" s="16"/>
      <c r="NCK1124" s="19"/>
      <c r="NCL1124" s="16"/>
      <c r="NCS1124" s="19"/>
      <c r="NCT1124" s="16"/>
      <c r="NDA1124" s="19"/>
      <c r="NDB1124" s="16"/>
      <c r="NDI1124" s="19"/>
      <c r="NDJ1124" s="16"/>
      <c r="NDQ1124" s="19"/>
      <c r="NDR1124" s="16"/>
      <c r="NDY1124" s="19"/>
      <c r="NDZ1124" s="16"/>
      <c r="NEG1124" s="19"/>
      <c r="NEH1124" s="16"/>
      <c r="NEO1124" s="19"/>
      <c r="NEP1124" s="16"/>
      <c r="NEW1124" s="19"/>
      <c r="NEX1124" s="16"/>
      <c r="NFE1124" s="19"/>
      <c r="NFF1124" s="16"/>
      <c r="NFM1124" s="19"/>
      <c r="NFN1124" s="16"/>
      <c r="NFU1124" s="19"/>
      <c r="NFV1124" s="16"/>
      <c r="NGC1124" s="19"/>
      <c r="NGD1124" s="16"/>
      <c r="NGK1124" s="19"/>
      <c r="NGL1124" s="16"/>
      <c r="NGS1124" s="19"/>
      <c r="NGT1124" s="16"/>
      <c r="NHA1124" s="19"/>
      <c r="NHB1124" s="16"/>
      <c r="NHI1124" s="19"/>
      <c r="NHJ1124" s="16"/>
      <c r="NHQ1124" s="19"/>
      <c r="NHR1124" s="16"/>
      <c r="NHY1124" s="19"/>
      <c r="NHZ1124" s="16"/>
      <c r="NIG1124" s="19"/>
      <c r="NIH1124" s="16"/>
      <c r="NIO1124" s="19"/>
      <c r="NIP1124" s="16"/>
      <c r="NIW1124" s="19"/>
      <c r="NIX1124" s="16"/>
      <c r="NJE1124" s="19"/>
      <c r="NJF1124" s="16"/>
      <c r="NJM1124" s="19"/>
      <c r="NJN1124" s="16"/>
      <c r="NJU1124" s="19"/>
      <c r="NJV1124" s="16"/>
      <c r="NKC1124" s="19"/>
      <c r="NKD1124" s="16"/>
      <c r="NKK1124" s="19"/>
      <c r="NKL1124" s="16"/>
      <c r="NKS1124" s="19"/>
      <c r="NKT1124" s="16"/>
      <c r="NLA1124" s="19"/>
      <c r="NLB1124" s="16"/>
      <c r="NLI1124" s="19"/>
      <c r="NLJ1124" s="16"/>
      <c r="NLQ1124" s="19"/>
      <c r="NLR1124" s="16"/>
      <c r="NLY1124" s="19"/>
      <c r="NLZ1124" s="16"/>
      <c r="NMG1124" s="19"/>
      <c r="NMH1124" s="16"/>
      <c r="NMO1124" s="19"/>
      <c r="NMP1124" s="16"/>
      <c r="NMW1124" s="19"/>
      <c r="NMX1124" s="16"/>
      <c r="NNE1124" s="19"/>
      <c r="NNF1124" s="16"/>
      <c r="NNM1124" s="19"/>
      <c r="NNN1124" s="16"/>
      <c r="NNU1124" s="19"/>
      <c r="NNV1124" s="16"/>
      <c r="NOC1124" s="19"/>
      <c r="NOD1124" s="16"/>
      <c r="NOK1124" s="19"/>
      <c r="NOL1124" s="16"/>
      <c r="NOS1124" s="19"/>
      <c r="NOT1124" s="16"/>
      <c r="NPA1124" s="19"/>
      <c r="NPB1124" s="16"/>
      <c r="NPI1124" s="19"/>
      <c r="NPJ1124" s="16"/>
      <c r="NPQ1124" s="19"/>
      <c r="NPR1124" s="16"/>
      <c r="NPY1124" s="19"/>
      <c r="NPZ1124" s="16"/>
      <c r="NQG1124" s="19"/>
      <c r="NQH1124" s="16"/>
      <c r="NQO1124" s="19"/>
      <c r="NQP1124" s="16"/>
      <c r="NQW1124" s="19"/>
      <c r="NQX1124" s="16"/>
      <c r="NRE1124" s="19"/>
      <c r="NRF1124" s="16"/>
      <c r="NRM1124" s="19"/>
      <c r="NRN1124" s="16"/>
      <c r="NRU1124" s="19"/>
      <c r="NRV1124" s="16"/>
      <c r="NSC1124" s="19"/>
      <c r="NSD1124" s="16"/>
      <c r="NSK1124" s="19"/>
      <c r="NSL1124" s="16"/>
      <c r="NSS1124" s="19"/>
      <c r="NST1124" s="16"/>
      <c r="NTA1124" s="19"/>
      <c r="NTB1124" s="16"/>
      <c r="NTI1124" s="19"/>
      <c r="NTJ1124" s="16"/>
      <c r="NTQ1124" s="19"/>
      <c r="NTR1124" s="16"/>
      <c r="NTY1124" s="19"/>
      <c r="NTZ1124" s="16"/>
      <c r="NUG1124" s="19"/>
      <c r="NUH1124" s="16"/>
      <c r="NUO1124" s="19"/>
      <c r="NUP1124" s="16"/>
      <c r="NUW1124" s="19"/>
      <c r="NUX1124" s="16"/>
      <c r="NVE1124" s="19"/>
      <c r="NVF1124" s="16"/>
      <c r="NVM1124" s="19"/>
      <c r="NVN1124" s="16"/>
      <c r="NVU1124" s="19"/>
      <c r="NVV1124" s="16"/>
      <c r="NWC1124" s="19"/>
      <c r="NWD1124" s="16"/>
      <c r="NWK1124" s="19"/>
      <c r="NWL1124" s="16"/>
      <c r="NWS1124" s="19"/>
      <c r="NWT1124" s="16"/>
      <c r="NXA1124" s="19"/>
      <c r="NXB1124" s="16"/>
      <c r="NXI1124" s="19"/>
      <c r="NXJ1124" s="16"/>
      <c r="NXQ1124" s="19"/>
      <c r="NXR1124" s="16"/>
      <c r="NXY1124" s="19"/>
      <c r="NXZ1124" s="16"/>
      <c r="NYG1124" s="19"/>
      <c r="NYH1124" s="16"/>
      <c r="NYO1124" s="19"/>
      <c r="NYP1124" s="16"/>
      <c r="NYW1124" s="19"/>
      <c r="NYX1124" s="16"/>
      <c r="NZE1124" s="19"/>
      <c r="NZF1124" s="16"/>
      <c r="NZM1124" s="19"/>
      <c r="NZN1124" s="16"/>
      <c r="NZU1124" s="19"/>
      <c r="NZV1124" s="16"/>
      <c r="OAC1124" s="19"/>
      <c r="OAD1124" s="16"/>
      <c r="OAK1124" s="19"/>
      <c r="OAL1124" s="16"/>
      <c r="OAS1124" s="19"/>
      <c r="OAT1124" s="16"/>
      <c r="OBA1124" s="19"/>
      <c r="OBB1124" s="16"/>
      <c r="OBI1124" s="19"/>
      <c r="OBJ1124" s="16"/>
      <c r="OBQ1124" s="19"/>
      <c r="OBR1124" s="16"/>
      <c r="OBY1124" s="19"/>
      <c r="OBZ1124" s="16"/>
      <c r="OCG1124" s="19"/>
      <c r="OCH1124" s="16"/>
      <c r="OCO1124" s="19"/>
      <c r="OCP1124" s="16"/>
      <c r="OCW1124" s="19"/>
      <c r="OCX1124" s="16"/>
      <c r="ODE1124" s="19"/>
      <c r="ODF1124" s="16"/>
      <c r="ODM1124" s="19"/>
      <c r="ODN1124" s="16"/>
      <c r="ODU1124" s="19"/>
      <c r="ODV1124" s="16"/>
      <c r="OEC1124" s="19"/>
      <c r="OED1124" s="16"/>
      <c r="OEK1124" s="19"/>
      <c r="OEL1124" s="16"/>
      <c r="OES1124" s="19"/>
      <c r="OET1124" s="16"/>
      <c r="OFA1124" s="19"/>
      <c r="OFB1124" s="16"/>
      <c r="OFI1124" s="19"/>
      <c r="OFJ1124" s="16"/>
      <c r="OFQ1124" s="19"/>
      <c r="OFR1124" s="16"/>
      <c r="OFY1124" s="19"/>
      <c r="OFZ1124" s="16"/>
      <c r="OGG1124" s="19"/>
      <c r="OGH1124" s="16"/>
      <c r="OGO1124" s="19"/>
      <c r="OGP1124" s="16"/>
      <c r="OGW1124" s="19"/>
      <c r="OGX1124" s="16"/>
      <c r="OHE1124" s="19"/>
      <c r="OHF1124" s="16"/>
      <c r="OHM1124" s="19"/>
      <c r="OHN1124" s="16"/>
      <c r="OHU1124" s="19"/>
      <c r="OHV1124" s="16"/>
      <c r="OIC1124" s="19"/>
      <c r="OID1124" s="16"/>
      <c r="OIK1124" s="19"/>
      <c r="OIL1124" s="16"/>
      <c r="OIS1124" s="19"/>
      <c r="OIT1124" s="16"/>
      <c r="OJA1124" s="19"/>
      <c r="OJB1124" s="16"/>
      <c r="OJI1124" s="19"/>
      <c r="OJJ1124" s="16"/>
      <c r="OJQ1124" s="19"/>
      <c r="OJR1124" s="16"/>
      <c r="OJY1124" s="19"/>
      <c r="OJZ1124" s="16"/>
      <c r="OKG1124" s="19"/>
      <c r="OKH1124" s="16"/>
      <c r="OKO1124" s="19"/>
      <c r="OKP1124" s="16"/>
      <c r="OKW1124" s="19"/>
      <c r="OKX1124" s="16"/>
      <c r="OLE1124" s="19"/>
      <c r="OLF1124" s="16"/>
      <c r="OLM1124" s="19"/>
      <c r="OLN1124" s="16"/>
      <c r="OLU1124" s="19"/>
      <c r="OLV1124" s="16"/>
      <c r="OMC1124" s="19"/>
      <c r="OMD1124" s="16"/>
      <c r="OMK1124" s="19"/>
      <c r="OML1124" s="16"/>
      <c r="OMS1124" s="19"/>
      <c r="OMT1124" s="16"/>
      <c r="ONA1124" s="19"/>
      <c r="ONB1124" s="16"/>
      <c r="ONI1124" s="19"/>
      <c r="ONJ1124" s="16"/>
      <c r="ONQ1124" s="19"/>
      <c r="ONR1124" s="16"/>
      <c r="ONY1124" s="19"/>
      <c r="ONZ1124" s="16"/>
      <c r="OOG1124" s="19"/>
      <c r="OOH1124" s="16"/>
      <c r="OOO1124" s="19"/>
      <c r="OOP1124" s="16"/>
      <c r="OOW1124" s="19"/>
      <c r="OOX1124" s="16"/>
      <c r="OPE1124" s="19"/>
      <c r="OPF1124" s="16"/>
      <c r="OPM1124" s="19"/>
      <c r="OPN1124" s="16"/>
      <c r="OPU1124" s="19"/>
      <c r="OPV1124" s="16"/>
      <c r="OQC1124" s="19"/>
      <c r="OQD1124" s="16"/>
      <c r="OQK1124" s="19"/>
      <c r="OQL1124" s="16"/>
      <c r="OQS1124" s="19"/>
      <c r="OQT1124" s="16"/>
      <c r="ORA1124" s="19"/>
      <c r="ORB1124" s="16"/>
      <c r="ORI1124" s="19"/>
      <c r="ORJ1124" s="16"/>
      <c r="ORQ1124" s="19"/>
      <c r="ORR1124" s="16"/>
      <c r="ORY1124" s="19"/>
      <c r="ORZ1124" s="16"/>
      <c r="OSG1124" s="19"/>
      <c r="OSH1124" s="16"/>
      <c r="OSO1124" s="19"/>
      <c r="OSP1124" s="16"/>
      <c r="OSW1124" s="19"/>
      <c r="OSX1124" s="16"/>
      <c r="OTE1124" s="19"/>
      <c r="OTF1124" s="16"/>
      <c r="OTM1124" s="19"/>
      <c r="OTN1124" s="16"/>
      <c r="OTU1124" s="19"/>
      <c r="OTV1124" s="16"/>
      <c r="OUC1124" s="19"/>
      <c r="OUD1124" s="16"/>
      <c r="OUK1124" s="19"/>
      <c r="OUL1124" s="16"/>
      <c r="OUS1124" s="19"/>
      <c r="OUT1124" s="16"/>
      <c r="OVA1124" s="19"/>
      <c r="OVB1124" s="16"/>
      <c r="OVI1124" s="19"/>
      <c r="OVJ1124" s="16"/>
      <c r="OVQ1124" s="19"/>
      <c r="OVR1124" s="16"/>
      <c r="OVY1124" s="19"/>
      <c r="OVZ1124" s="16"/>
      <c r="OWG1124" s="19"/>
      <c r="OWH1124" s="16"/>
      <c r="OWO1124" s="19"/>
      <c r="OWP1124" s="16"/>
      <c r="OWW1124" s="19"/>
      <c r="OWX1124" s="16"/>
      <c r="OXE1124" s="19"/>
      <c r="OXF1124" s="16"/>
      <c r="OXM1124" s="19"/>
      <c r="OXN1124" s="16"/>
      <c r="OXU1124" s="19"/>
      <c r="OXV1124" s="16"/>
      <c r="OYC1124" s="19"/>
      <c r="OYD1124" s="16"/>
      <c r="OYK1124" s="19"/>
      <c r="OYL1124" s="16"/>
      <c r="OYS1124" s="19"/>
      <c r="OYT1124" s="16"/>
      <c r="OZA1124" s="19"/>
      <c r="OZB1124" s="16"/>
      <c r="OZI1124" s="19"/>
      <c r="OZJ1124" s="16"/>
      <c r="OZQ1124" s="19"/>
      <c r="OZR1124" s="16"/>
      <c r="OZY1124" s="19"/>
      <c r="OZZ1124" s="16"/>
      <c r="PAG1124" s="19"/>
      <c r="PAH1124" s="16"/>
      <c r="PAO1124" s="19"/>
      <c r="PAP1124" s="16"/>
      <c r="PAW1124" s="19"/>
      <c r="PAX1124" s="16"/>
      <c r="PBE1124" s="19"/>
      <c r="PBF1124" s="16"/>
      <c r="PBM1124" s="19"/>
      <c r="PBN1124" s="16"/>
      <c r="PBU1124" s="19"/>
      <c r="PBV1124" s="16"/>
      <c r="PCC1124" s="19"/>
      <c r="PCD1124" s="16"/>
      <c r="PCK1124" s="19"/>
      <c r="PCL1124" s="16"/>
      <c r="PCS1124" s="19"/>
      <c r="PCT1124" s="16"/>
      <c r="PDA1124" s="19"/>
      <c r="PDB1124" s="16"/>
      <c r="PDI1124" s="19"/>
      <c r="PDJ1124" s="16"/>
      <c r="PDQ1124" s="19"/>
      <c r="PDR1124" s="16"/>
      <c r="PDY1124" s="19"/>
      <c r="PDZ1124" s="16"/>
      <c r="PEG1124" s="19"/>
      <c r="PEH1124" s="16"/>
      <c r="PEO1124" s="19"/>
      <c r="PEP1124" s="16"/>
      <c r="PEW1124" s="19"/>
      <c r="PEX1124" s="16"/>
      <c r="PFE1124" s="19"/>
      <c r="PFF1124" s="16"/>
      <c r="PFM1124" s="19"/>
      <c r="PFN1124" s="16"/>
      <c r="PFU1124" s="19"/>
      <c r="PFV1124" s="16"/>
      <c r="PGC1124" s="19"/>
      <c r="PGD1124" s="16"/>
      <c r="PGK1124" s="19"/>
      <c r="PGL1124" s="16"/>
      <c r="PGS1124" s="19"/>
      <c r="PGT1124" s="16"/>
      <c r="PHA1124" s="19"/>
      <c r="PHB1124" s="16"/>
      <c r="PHI1124" s="19"/>
      <c r="PHJ1124" s="16"/>
      <c r="PHQ1124" s="19"/>
      <c r="PHR1124" s="16"/>
      <c r="PHY1124" s="19"/>
      <c r="PHZ1124" s="16"/>
      <c r="PIG1124" s="19"/>
      <c r="PIH1124" s="16"/>
      <c r="PIO1124" s="19"/>
      <c r="PIP1124" s="16"/>
      <c r="PIW1124" s="19"/>
      <c r="PIX1124" s="16"/>
      <c r="PJE1124" s="19"/>
      <c r="PJF1124" s="16"/>
      <c r="PJM1124" s="19"/>
      <c r="PJN1124" s="16"/>
      <c r="PJU1124" s="19"/>
      <c r="PJV1124" s="16"/>
      <c r="PKC1124" s="19"/>
      <c r="PKD1124" s="16"/>
      <c r="PKK1124" s="19"/>
      <c r="PKL1124" s="16"/>
      <c r="PKS1124" s="19"/>
      <c r="PKT1124" s="16"/>
      <c r="PLA1124" s="19"/>
      <c r="PLB1124" s="16"/>
      <c r="PLI1124" s="19"/>
      <c r="PLJ1124" s="16"/>
      <c r="PLQ1124" s="19"/>
      <c r="PLR1124" s="16"/>
      <c r="PLY1124" s="19"/>
      <c r="PLZ1124" s="16"/>
      <c r="PMG1124" s="19"/>
      <c r="PMH1124" s="16"/>
      <c r="PMO1124" s="19"/>
      <c r="PMP1124" s="16"/>
      <c r="PMW1124" s="19"/>
      <c r="PMX1124" s="16"/>
      <c r="PNE1124" s="19"/>
      <c r="PNF1124" s="16"/>
      <c r="PNM1124" s="19"/>
      <c r="PNN1124" s="16"/>
      <c r="PNU1124" s="19"/>
      <c r="PNV1124" s="16"/>
      <c r="POC1124" s="19"/>
      <c r="POD1124" s="16"/>
      <c r="POK1124" s="19"/>
      <c r="POL1124" s="16"/>
      <c r="POS1124" s="19"/>
      <c r="POT1124" s="16"/>
      <c r="PPA1124" s="19"/>
      <c r="PPB1124" s="16"/>
      <c r="PPI1124" s="19"/>
      <c r="PPJ1124" s="16"/>
      <c r="PPQ1124" s="19"/>
      <c r="PPR1124" s="16"/>
      <c r="PPY1124" s="19"/>
      <c r="PPZ1124" s="16"/>
      <c r="PQG1124" s="19"/>
      <c r="PQH1124" s="16"/>
      <c r="PQO1124" s="19"/>
      <c r="PQP1124" s="16"/>
      <c r="PQW1124" s="19"/>
      <c r="PQX1124" s="16"/>
      <c r="PRE1124" s="19"/>
      <c r="PRF1124" s="16"/>
      <c r="PRM1124" s="19"/>
      <c r="PRN1124" s="16"/>
      <c r="PRU1124" s="19"/>
      <c r="PRV1124" s="16"/>
      <c r="PSC1124" s="19"/>
      <c r="PSD1124" s="16"/>
      <c r="PSK1124" s="19"/>
      <c r="PSL1124" s="16"/>
      <c r="PSS1124" s="19"/>
      <c r="PST1124" s="16"/>
      <c r="PTA1124" s="19"/>
      <c r="PTB1124" s="16"/>
      <c r="PTI1124" s="19"/>
      <c r="PTJ1124" s="16"/>
      <c r="PTQ1124" s="19"/>
      <c r="PTR1124" s="16"/>
      <c r="PTY1124" s="19"/>
      <c r="PTZ1124" s="16"/>
      <c r="PUG1124" s="19"/>
      <c r="PUH1124" s="16"/>
      <c r="PUO1124" s="19"/>
      <c r="PUP1124" s="16"/>
      <c r="PUW1124" s="19"/>
      <c r="PUX1124" s="16"/>
      <c r="PVE1124" s="19"/>
      <c r="PVF1124" s="16"/>
      <c r="PVM1124" s="19"/>
      <c r="PVN1124" s="16"/>
      <c r="PVU1124" s="19"/>
      <c r="PVV1124" s="16"/>
      <c r="PWC1124" s="19"/>
      <c r="PWD1124" s="16"/>
      <c r="PWK1124" s="19"/>
      <c r="PWL1124" s="16"/>
      <c r="PWS1124" s="19"/>
      <c r="PWT1124" s="16"/>
      <c r="PXA1124" s="19"/>
      <c r="PXB1124" s="16"/>
      <c r="PXI1124" s="19"/>
      <c r="PXJ1124" s="16"/>
      <c r="PXQ1124" s="19"/>
      <c r="PXR1124" s="16"/>
      <c r="PXY1124" s="19"/>
      <c r="PXZ1124" s="16"/>
      <c r="PYG1124" s="19"/>
      <c r="PYH1124" s="16"/>
      <c r="PYO1124" s="19"/>
      <c r="PYP1124" s="16"/>
      <c r="PYW1124" s="19"/>
      <c r="PYX1124" s="16"/>
      <c r="PZE1124" s="19"/>
      <c r="PZF1124" s="16"/>
      <c r="PZM1124" s="19"/>
      <c r="PZN1124" s="16"/>
      <c r="PZU1124" s="19"/>
      <c r="PZV1124" s="16"/>
      <c r="QAC1124" s="19"/>
      <c r="QAD1124" s="16"/>
      <c r="QAK1124" s="19"/>
      <c r="QAL1124" s="16"/>
      <c r="QAS1124" s="19"/>
      <c r="QAT1124" s="16"/>
      <c r="QBA1124" s="19"/>
      <c r="QBB1124" s="16"/>
      <c r="QBI1124" s="19"/>
      <c r="QBJ1124" s="16"/>
      <c r="QBQ1124" s="19"/>
      <c r="QBR1124" s="16"/>
      <c r="QBY1124" s="19"/>
      <c r="QBZ1124" s="16"/>
      <c r="QCG1124" s="19"/>
      <c r="QCH1124" s="16"/>
      <c r="QCO1124" s="19"/>
      <c r="QCP1124" s="16"/>
      <c r="QCW1124" s="19"/>
      <c r="QCX1124" s="16"/>
      <c r="QDE1124" s="19"/>
      <c r="QDF1124" s="16"/>
      <c r="QDM1124" s="19"/>
      <c r="QDN1124" s="16"/>
      <c r="QDU1124" s="19"/>
      <c r="QDV1124" s="16"/>
      <c r="QEC1124" s="19"/>
      <c r="QED1124" s="16"/>
      <c r="QEK1124" s="19"/>
      <c r="QEL1124" s="16"/>
      <c r="QES1124" s="19"/>
      <c r="QET1124" s="16"/>
      <c r="QFA1124" s="19"/>
      <c r="QFB1124" s="16"/>
      <c r="QFI1124" s="19"/>
      <c r="QFJ1124" s="16"/>
      <c r="QFQ1124" s="19"/>
      <c r="QFR1124" s="16"/>
      <c r="QFY1124" s="19"/>
      <c r="QFZ1124" s="16"/>
      <c r="QGG1124" s="19"/>
      <c r="QGH1124" s="16"/>
      <c r="QGO1124" s="19"/>
      <c r="QGP1124" s="16"/>
      <c r="QGW1124" s="19"/>
      <c r="QGX1124" s="16"/>
      <c r="QHE1124" s="19"/>
      <c r="QHF1124" s="16"/>
      <c r="QHM1124" s="19"/>
      <c r="QHN1124" s="16"/>
      <c r="QHU1124" s="19"/>
      <c r="QHV1124" s="16"/>
      <c r="QIC1124" s="19"/>
      <c r="QID1124" s="16"/>
      <c r="QIK1124" s="19"/>
      <c r="QIL1124" s="16"/>
      <c r="QIS1124" s="19"/>
      <c r="QIT1124" s="16"/>
      <c r="QJA1124" s="19"/>
      <c r="QJB1124" s="16"/>
      <c r="QJI1124" s="19"/>
      <c r="QJJ1124" s="16"/>
      <c r="QJQ1124" s="19"/>
      <c r="QJR1124" s="16"/>
      <c r="QJY1124" s="19"/>
      <c r="QJZ1124" s="16"/>
      <c r="QKG1124" s="19"/>
      <c r="QKH1124" s="16"/>
      <c r="QKO1124" s="19"/>
      <c r="QKP1124" s="16"/>
      <c r="QKW1124" s="19"/>
      <c r="QKX1124" s="16"/>
      <c r="QLE1124" s="19"/>
      <c r="QLF1124" s="16"/>
      <c r="QLM1124" s="19"/>
      <c r="QLN1124" s="16"/>
      <c r="QLU1124" s="19"/>
      <c r="QLV1124" s="16"/>
      <c r="QMC1124" s="19"/>
      <c r="QMD1124" s="16"/>
      <c r="QMK1124" s="19"/>
      <c r="QML1124" s="16"/>
      <c r="QMS1124" s="19"/>
      <c r="QMT1124" s="16"/>
      <c r="QNA1124" s="19"/>
      <c r="QNB1124" s="16"/>
      <c r="QNI1124" s="19"/>
      <c r="QNJ1124" s="16"/>
      <c r="QNQ1124" s="19"/>
      <c r="QNR1124" s="16"/>
      <c r="QNY1124" s="19"/>
      <c r="QNZ1124" s="16"/>
      <c r="QOG1124" s="19"/>
      <c r="QOH1124" s="16"/>
      <c r="QOO1124" s="19"/>
      <c r="QOP1124" s="16"/>
      <c r="QOW1124" s="19"/>
      <c r="QOX1124" s="16"/>
      <c r="QPE1124" s="19"/>
      <c r="QPF1124" s="16"/>
      <c r="QPM1124" s="19"/>
      <c r="QPN1124" s="16"/>
      <c r="QPU1124" s="19"/>
      <c r="QPV1124" s="16"/>
      <c r="QQC1124" s="19"/>
      <c r="QQD1124" s="16"/>
      <c r="QQK1124" s="19"/>
      <c r="QQL1124" s="16"/>
      <c r="QQS1124" s="19"/>
      <c r="QQT1124" s="16"/>
      <c r="QRA1124" s="19"/>
      <c r="QRB1124" s="16"/>
      <c r="QRI1124" s="19"/>
      <c r="QRJ1124" s="16"/>
      <c r="QRQ1124" s="19"/>
      <c r="QRR1124" s="16"/>
      <c r="QRY1124" s="19"/>
      <c r="QRZ1124" s="16"/>
      <c r="QSG1124" s="19"/>
      <c r="QSH1124" s="16"/>
      <c r="QSO1124" s="19"/>
      <c r="QSP1124" s="16"/>
      <c r="QSW1124" s="19"/>
      <c r="QSX1124" s="16"/>
      <c r="QTE1124" s="19"/>
      <c r="QTF1124" s="16"/>
      <c r="QTM1124" s="19"/>
      <c r="QTN1124" s="16"/>
      <c r="QTU1124" s="19"/>
      <c r="QTV1124" s="16"/>
      <c r="QUC1124" s="19"/>
      <c r="QUD1124" s="16"/>
      <c r="QUK1124" s="19"/>
      <c r="QUL1124" s="16"/>
      <c r="QUS1124" s="19"/>
      <c r="QUT1124" s="16"/>
      <c r="QVA1124" s="19"/>
      <c r="QVB1124" s="16"/>
      <c r="QVI1124" s="19"/>
      <c r="QVJ1124" s="16"/>
      <c r="QVQ1124" s="19"/>
      <c r="QVR1124" s="16"/>
      <c r="QVY1124" s="19"/>
      <c r="QVZ1124" s="16"/>
      <c r="QWG1124" s="19"/>
      <c r="QWH1124" s="16"/>
      <c r="QWO1124" s="19"/>
      <c r="QWP1124" s="16"/>
      <c r="QWW1124" s="19"/>
      <c r="QWX1124" s="16"/>
      <c r="QXE1124" s="19"/>
      <c r="QXF1124" s="16"/>
      <c r="QXM1124" s="19"/>
      <c r="QXN1124" s="16"/>
      <c r="QXU1124" s="19"/>
      <c r="QXV1124" s="16"/>
      <c r="QYC1124" s="19"/>
      <c r="QYD1124" s="16"/>
      <c r="QYK1124" s="19"/>
      <c r="QYL1124" s="16"/>
      <c r="QYS1124" s="19"/>
      <c r="QYT1124" s="16"/>
      <c r="QZA1124" s="19"/>
      <c r="QZB1124" s="16"/>
      <c r="QZI1124" s="19"/>
      <c r="QZJ1124" s="16"/>
      <c r="QZQ1124" s="19"/>
      <c r="QZR1124" s="16"/>
      <c r="QZY1124" s="19"/>
      <c r="QZZ1124" s="16"/>
      <c r="RAG1124" s="19"/>
      <c r="RAH1124" s="16"/>
      <c r="RAO1124" s="19"/>
      <c r="RAP1124" s="16"/>
      <c r="RAW1124" s="19"/>
      <c r="RAX1124" s="16"/>
      <c r="RBE1124" s="19"/>
      <c r="RBF1124" s="16"/>
      <c r="RBM1124" s="19"/>
      <c r="RBN1124" s="16"/>
      <c r="RBU1124" s="19"/>
      <c r="RBV1124" s="16"/>
      <c r="RCC1124" s="19"/>
      <c r="RCD1124" s="16"/>
      <c r="RCK1124" s="19"/>
      <c r="RCL1124" s="16"/>
      <c r="RCS1124" s="19"/>
      <c r="RCT1124" s="16"/>
      <c r="RDA1124" s="19"/>
      <c r="RDB1124" s="16"/>
      <c r="RDI1124" s="19"/>
      <c r="RDJ1124" s="16"/>
      <c r="RDQ1124" s="19"/>
      <c r="RDR1124" s="16"/>
      <c r="RDY1124" s="19"/>
      <c r="RDZ1124" s="16"/>
      <c r="REG1124" s="19"/>
      <c r="REH1124" s="16"/>
      <c r="REO1124" s="19"/>
      <c r="REP1124" s="16"/>
      <c r="REW1124" s="19"/>
      <c r="REX1124" s="16"/>
      <c r="RFE1124" s="19"/>
      <c r="RFF1124" s="16"/>
      <c r="RFM1124" s="19"/>
      <c r="RFN1124" s="16"/>
      <c r="RFU1124" s="19"/>
      <c r="RFV1124" s="16"/>
      <c r="RGC1124" s="19"/>
      <c r="RGD1124" s="16"/>
      <c r="RGK1124" s="19"/>
      <c r="RGL1124" s="16"/>
      <c r="RGS1124" s="19"/>
      <c r="RGT1124" s="16"/>
      <c r="RHA1124" s="19"/>
      <c r="RHB1124" s="16"/>
      <c r="RHI1124" s="19"/>
      <c r="RHJ1124" s="16"/>
      <c r="RHQ1124" s="19"/>
      <c r="RHR1124" s="16"/>
      <c r="RHY1124" s="19"/>
      <c r="RHZ1124" s="16"/>
      <c r="RIG1124" s="19"/>
      <c r="RIH1124" s="16"/>
      <c r="RIO1124" s="19"/>
      <c r="RIP1124" s="16"/>
      <c r="RIW1124" s="19"/>
      <c r="RIX1124" s="16"/>
      <c r="RJE1124" s="19"/>
      <c r="RJF1124" s="16"/>
      <c r="RJM1124" s="19"/>
      <c r="RJN1124" s="16"/>
      <c r="RJU1124" s="19"/>
      <c r="RJV1124" s="16"/>
      <c r="RKC1124" s="19"/>
      <c r="RKD1124" s="16"/>
      <c r="RKK1124" s="19"/>
      <c r="RKL1124" s="16"/>
      <c r="RKS1124" s="19"/>
      <c r="RKT1124" s="16"/>
      <c r="RLA1124" s="19"/>
      <c r="RLB1124" s="16"/>
      <c r="RLI1124" s="19"/>
      <c r="RLJ1124" s="16"/>
      <c r="RLQ1124" s="19"/>
      <c r="RLR1124" s="16"/>
      <c r="RLY1124" s="19"/>
      <c r="RLZ1124" s="16"/>
      <c r="RMG1124" s="19"/>
      <c r="RMH1124" s="16"/>
      <c r="RMO1124" s="19"/>
      <c r="RMP1124" s="16"/>
      <c r="RMW1124" s="19"/>
      <c r="RMX1124" s="16"/>
      <c r="RNE1124" s="19"/>
      <c r="RNF1124" s="16"/>
      <c r="RNM1124" s="19"/>
      <c r="RNN1124" s="16"/>
      <c r="RNU1124" s="19"/>
      <c r="RNV1124" s="16"/>
      <c r="ROC1124" s="19"/>
      <c r="ROD1124" s="16"/>
      <c r="ROK1124" s="19"/>
      <c r="ROL1124" s="16"/>
      <c r="ROS1124" s="19"/>
      <c r="ROT1124" s="16"/>
      <c r="RPA1124" s="19"/>
      <c r="RPB1124" s="16"/>
      <c r="RPI1124" s="19"/>
      <c r="RPJ1124" s="16"/>
      <c r="RPQ1124" s="19"/>
      <c r="RPR1124" s="16"/>
      <c r="RPY1124" s="19"/>
      <c r="RPZ1124" s="16"/>
      <c r="RQG1124" s="19"/>
      <c r="RQH1124" s="16"/>
      <c r="RQO1124" s="19"/>
      <c r="RQP1124" s="16"/>
      <c r="RQW1124" s="19"/>
      <c r="RQX1124" s="16"/>
      <c r="RRE1124" s="19"/>
      <c r="RRF1124" s="16"/>
      <c r="RRM1124" s="19"/>
      <c r="RRN1124" s="16"/>
      <c r="RRU1124" s="19"/>
      <c r="RRV1124" s="16"/>
      <c r="RSC1124" s="19"/>
      <c r="RSD1124" s="16"/>
      <c r="RSK1124" s="19"/>
      <c r="RSL1124" s="16"/>
      <c r="RSS1124" s="19"/>
      <c r="RST1124" s="16"/>
      <c r="RTA1124" s="19"/>
      <c r="RTB1124" s="16"/>
      <c r="RTI1124" s="19"/>
      <c r="RTJ1124" s="16"/>
      <c r="RTQ1124" s="19"/>
      <c r="RTR1124" s="16"/>
      <c r="RTY1124" s="19"/>
      <c r="RTZ1124" s="16"/>
      <c r="RUG1124" s="19"/>
      <c r="RUH1124" s="16"/>
      <c r="RUO1124" s="19"/>
      <c r="RUP1124" s="16"/>
      <c r="RUW1124" s="19"/>
      <c r="RUX1124" s="16"/>
      <c r="RVE1124" s="19"/>
      <c r="RVF1124" s="16"/>
      <c r="RVM1124" s="19"/>
      <c r="RVN1124" s="16"/>
      <c r="RVU1124" s="19"/>
      <c r="RVV1124" s="16"/>
      <c r="RWC1124" s="19"/>
      <c r="RWD1124" s="16"/>
      <c r="RWK1124" s="19"/>
      <c r="RWL1124" s="16"/>
      <c r="RWS1124" s="19"/>
      <c r="RWT1124" s="16"/>
      <c r="RXA1124" s="19"/>
      <c r="RXB1124" s="16"/>
      <c r="RXI1124" s="19"/>
      <c r="RXJ1124" s="16"/>
      <c r="RXQ1124" s="19"/>
      <c r="RXR1124" s="16"/>
      <c r="RXY1124" s="19"/>
      <c r="RXZ1124" s="16"/>
      <c r="RYG1124" s="19"/>
      <c r="RYH1124" s="16"/>
      <c r="RYO1124" s="19"/>
      <c r="RYP1124" s="16"/>
      <c r="RYW1124" s="19"/>
      <c r="RYX1124" s="16"/>
      <c r="RZE1124" s="19"/>
      <c r="RZF1124" s="16"/>
      <c r="RZM1124" s="19"/>
      <c r="RZN1124" s="16"/>
      <c r="RZU1124" s="19"/>
      <c r="RZV1124" s="16"/>
      <c r="SAC1124" s="19"/>
      <c r="SAD1124" s="16"/>
      <c r="SAK1124" s="19"/>
      <c r="SAL1124" s="16"/>
      <c r="SAS1124" s="19"/>
      <c r="SAT1124" s="16"/>
      <c r="SBA1124" s="19"/>
      <c r="SBB1124" s="16"/>
      <c r="SBI1124" s="19"/>
      <c r="SBJ1124" s="16"/>
      <c r="SBQ1124" s="19"/>
      <c r="SBR1124" s="16"/>
      <c r="SBY1124" s="19"/>
      <c r="SBZ1124" s="16"/>
      <c r="SCG1124" s="19"/>
      <c r="SCH1124" s="16"/>
      <c r="SCO1124" s="19"/>
      <c r="SCP1124" s="16"/>
      <c r="SCW1124" s="19"/>
      <c r="SCX1124" s="16"/>
      <c r="SDE1124" s="19"/>
      <c r="SDF1124" s="16"/>
      <c r="SDM1124" s="19"/>
      <c r="SDN1124" s="16"/>
      <c r="SDU1124" s="19"/>
      <c r="SDV1124" s="16"/>
      <c r="SEC1124" s="19"/>
      <c r="SED1124" s="16"/>
      <c r="SEK1124" s="19"/>
      <c r="SEL1124" s="16"/>
      <c r="SES1124" s="19"/>
      <c r="SET1124" s="16"/>
      <c r="SFA1124" s="19"/>
      <c r="SFB1124" s="16"/>
      <c r="SFI1124" s="19"/>
      <c r="SFJ1124" s="16"/>
      <c r="SFQ1124" s="19"/>
      <c r="SFR1124" s="16"/>
      <c r="SFY1124" s="19"/>
      <c r="SFZ1124" s="16"/>
      <c r="SGG1124" s="19"/>
      <c r="SGH1124" s="16"/>
      <c r="SGO1124" s="19"/>
      <c r="SGP1124" s="16"/>
      <c r="SGW1124" s="19"/>
      <c r="SGX1124" s="16"/>
      <c r="SHE1124" s="19"/>
      <c r="SHF1124" s="16"/>
      <c r="SHM1124" s="19"/>
      <c r="SHN1124" s="16"/>
      <c r="SHU1124" s="19"/>
      <c r="SHV1124" s="16"/>
      <c r="SIC1124" s="19"/>
      <c r="SID1124" s="16"/>
      <c r="SIK1124" s="19"/>
      <c r="SIL1124" s="16"/>
      <c r="SIS1124" s="19"/>
      <c r="SIT1124" s="16"/>
      <c r="SJA1124" s="19"/>
      <c r="SJB1124" s="16"/>
      <c r="SJI1124" s="19"/>
      <c r="SJJ1124" s="16"/>
      <c r="SJQ1124" s="19"/>
      <c r="SJR1124" s="16"/>
      <c r="SJY1124" s="19"/>
      <c r="SJZ1124" s="16"/>
      <c r="SKG1124" s="19"/>
      <c r="SKH1124" s="16"/>
      <c r="SKO1124" s="19"/>
      <c r="SKP1124" s="16"/>
      <c r="SKW1124" s="19"/>
      <c r="SKX1124" s="16"/>
      <c r="SLE1124" s="19"/>
      <c r="SLF1124" s="16"/>
      <c r="SLM1124" s="19"/>
      <c r="SLN1124" s="16"/>
      <c r="SLU1124" s="19"/>
      <c r="SLV1124" s="16"/>
      <c r="SMC1124" s="19"/>
      <c r="SMD1124" s="16"/>
      <c r="SMK1124" s="19"/>
      <c r="SML1124" s="16"/>
      <c r="SMS1124" s="19"/>
      <c r="SMT1124" s="16"/>
      <c r="SNA1124" s="19"/>
      <c r="SNB1124" s="16"/>
      <c r="SNI1124" s="19"/>
      <c r="SNJ1124" s="16"/>
      <c r="SNQ1124" s="19"/>
      <c r="SNR1124" s="16"/>
      <c r="SNY1124" s="19"/>
      <c r="SNZ1124" s="16"/>
      <c r="SOG1124" s="19"/>
      <c r="SOH1124" s="16"/>
      <c r="SOO1124" s="19"/>
      <c r="SOP1124" s="16"/>
      <c r="SOW1124" s="19"/>
      <c r="SOX1124" s="16"/>
      <c r="SPE1124" s="19"/>
      <c r="SPF1124" s="16"/>
      <c r="SPM1124" s="19"/>
      <c r="SPN1124" s="16"/>
      <c r="SPU1124" s="19"/>
      <c r="SPV1124" s="16"/>
      <c r="SQC1124" s="19"/>
      <c r="SQD1124" s="16"/>
      <c r="SQK1124" s="19"/>
      <c r="SQL1124" s="16"/>
      <c r="SQS1124" s="19"/>
      <c r="SQT1124" s="16"/>
      <c r="SRA1124" s="19"/>
      <c r="SRB1124" s="16"/>
      <c r="SRI1124" s="19"/>
      <c r="SRJ1124" s="16"/>
      <c r="SRQ1124" s="19"/>
      <c r="SRR1124" s="16"/>
      <c r="SRY1124" s="19"/>
      <c r="SRZ1124" s="16"/>
      <c r="SSG1124" s="19"/>
      <c r="SSH1124" s="16"/>
      <c r="SSO1124" s="19"/>
      <c r="SSP1124" s="16"/>
      <c r="SSW1124" s="19"/>
      <c r="SSX1124" s="16"/>
      <c r="STE1124" s="19"/>
      <c r="STF1124" s="16"/>
      <c r="STM1124" s="19"/>
      <c r="STN1124" s="16"/>
      <c r="STU1124" s="19"/>
      <c r="STV1124" s="16"/>
      <c r="SUC1124" s="19"/>
      <c r="SUD1124" s="16"/>
      <c r="SUK1124" s="19"/>
      <c r="SUL1124" s="16"/>
      <c r="SUS1124" s="19"/>
      <c r="SUT1124" s="16"/>
      <c r="SVA1124" s="19"/>
      <c r="SVB1124" s="16"/>
      <c r="SVI1124" s="19"/>
      <c r="SVJ1124" s="16"/>
      <c r="SVQ1124" s="19"/>
      <c r="SVR1124" s="16"/>
      <c r="SVY1124" s="19"/>
      <c r="SVZ1124" s="16"/>
      <c r="SWG1124" s="19"/>
      <c r="SWH1124" s="16"/>
      <c r="SWO1124" s="19"/>
      <c r="SWP1124" s="16"/>
      <c r="SWW1124" s="19"/>
      <c r="SWX1124" s="16"/>
      <c r="SXE1124" s="19"/>
      <c r="SXF1124" s="16"/>
      <c r="SXM1124" s="19"/>
      <c r="SXN1124" s="16"/>
      <c r="SXU1124" s="19"/>
      <c r="SXV1124" s="16"/>
      <c r="SYC1124" s="19"/>
      <c r="SYD1124" s="16"/>
      <c r="SYK1124" s="19"/>
      <c r="SYL1124" s="16"/>
      <c r="SYS1124" s="19"/>
      <c r="SYT1124" s="16"/>
      <c r="SZA1124" s="19"/>
      <c r="SZB1124" s="16"/>
      <c r="SZI1124" s="19"/>
      <c r="SZJ1124" s="16"/>
      <c r="SZQ1124" s="19"/>
      <c r="SZR1124" s="16"/>
      <c r="SZY1124" s="19"/>
      <c r="SZZ1124" s="16"/>
      <c r="TAG1124" s="19"/>
      <c r="TAH1124" s="16"/>
      <c r="TAO1124" s="19"/>
      <c r="TAP1124" s="16"/>
      <c r="TAW1124" s="19"/>
      <c r="TAX1124" s="16"/>
      <c r="TBE1124" s="19"/>
      <c r="TBF1124" s="16"/>
      <c r="TBM1124" s="19"/>
      <c r="TBN1124" s="16"/>
      <c r="TBU1124" s="19"/>
      <c r="TBV1124" s="16"/>
      <c r="TCC1124" s="19"/>
      <c r="TCD1124" s="16"/>
      <c r="TCK1124" s="19"/>
      <c r="TCL1124" s="16"/>
      <c r="TCS1124" s="19"/>
      <c r="TCT1124" s="16"/>
      <c r="TDA1124" s="19"/>
      <c r="TDB1124" s="16"/>
      <c r="TDI1124" s="19"/>
      <c r="TDJ1124" s="16"/>
      <c r="TDQ1124" s="19"/>
      <c r="TDR1124" s="16"/>
      <c r="TDY1124" s="19"/>
      <c r="TDZ1124" s="16"/>
      <c r="TEG1124" s="19"/>
      <c r="TEH1124" s="16"/>
      <c r="TEO1124" s="19"/>
      <c r="TEP1124" s="16"/>
      <c r="TEW1124" s="19"/>
      <c r="TEX1124" s="16"/>
      <c r="TFE1124" s="19"/>
      <c r="TFF1124" s="16"/>
      <c r="TFM1124" s="19"/>
      <c r="TFN1124" s="16"/>
      <c r="TFU1124" s="19"/>
      <c r="TFV1124" s="16"/>
      <c r="TGC1124" s="19"/>
      <c r="TGD1124" s="16"/>
      <c r="TGK1124" s="19"/>
      <c r="TGL1124" s="16"/>
      <c r="TGS1124" s="19"/>
      <c r="TGT1124" s="16"/>
      <c r="THA1124" s="19"/>
      <c r="THB1124" s="16"/>
      <c r="THI1124" s="19"/>
      <c r="THJ1124" s="16"/>
      <c r="THQ1124" s="19"/>
      <c r="THR1124" s="16"/>
      <c r="THY1124" s="19"/>
      <c r="THZ1124" s="16"/>
      <c r="TIG1124" s="19"/>
      <c r="TIH1124" s="16"/>
      <c r="TIO1124" s="19"/>
      <c r="TIP1124" s="16"/>
      <c r="TIW1124" s="19"/>
      <c r="TIX1124" s="16"/>
      <c r="TJE1124" s="19"/>
      <c r="TJF1124" s="16"/>
      <c r="TJM1124" s="19"/>
      <c r="TJN1124" s="16"/>
      <c r="TJU1124" s="19"/>
      <c r="TJV1124" s="16"/>
      <c r="TKC1124" s="19"/>
      <c r="TKD1124" s="16"/>
      <c r="TKK1124" s="19"/>
      <c r="TKL1124" s="16"/>
      <c r="TKS1124" s="19"/>
      <c r="TKT1124" s="16"/>
      <c r="TLA1124" s="19"/>
      <c r="TLB1124" s="16"/>
      <c r="TLI1124" s="19"/>
      <c r="TLJ1124" s="16"/>
      <c r="TLQ1124" s="19"/>
      <c r="TLR1124" s="16"/>
      <c r="TLY1124" s="19"/>
      <c r="TLZ1124" s="16"/>
      <c r="TMG1124" s="19"/>
      <c r="TMH1124" s="16"/>
      <c r="TMO1124" s="19"/>
      <c r="TMP1124" s="16"/>
      <c r="TMW1124" s="19"/>
      <c r="TMX1124" s="16"/>
      <c r="TNE1124" s="19"/>
      <c r="TNF1124" s="16"/>
      <c r="TNM1124" s="19"/>
      <c r="TNN1124" s="16"/>
      <c r="TNU1124" s="19"/>
      <c r="TNV1124" s="16"/>
      <c r="TOC1124" s="19"/>
      <c r="TOD1124" s="16"/>
      <c r="TOK1124" s="19"/>
      <c r="TOL1124" s="16"/>
      <c r="TOS1124" s="19"/>
      <c r="TOT1124" s="16"/>
      <c r="TPA1124" s="19"/>
      <c r="TPB1124" s="16"/>
      <c r="TPI1124" s="19"/>
      <c r="TPJ1124" s="16"/>
      <c r="TPQ1124" s="19"/>
      <c r="TPR1124" s="16"/>
      <c r="TPY1124" s="19"/>
      <c r="TPZ1124" s="16"/>
      <c r="TQG1124" s="19"/>
      <c r="TQH1124" s="16"/>
      <c r="TQO1124" s="19"/>
      <c r="TQP1124" s="16"/>
      <c r="TQW1124" s="19"/>
      <c r="TQX1124" s="16"/>
      <c r="TRE1124" s="19"/>
      <c r="TRF1124" s="16"/>
      <c r="TRM1124" s="19"/>
      <c r="TRN1124" s="16"/>
      <c r="TRU1124" s="19"/>
      <c r="TRV1124" s="16"/>
      <c r="TSC1124" s="19"/>
      <c r="TSD1124" s="16"/>
      <c r="TSK1124" s="19"/>
      <c r="TSL1124" s="16"/>
      <c r="TSS1124" s="19"/>
      <c r="TST1124" s="16"/>
      <c r="TTA1124" s="19"/>
      <c r="TTB1124" s="16"/>
      <c r="TTI1124" s="19"/>
      <c r="TTJ1124" s="16"/>
      <c r="TTQ1124" s="19"/>
      <c r="TTR1124" s="16"/>
      <c r="TTY1124" s="19"/>
      <c r="TTZ1124" s="16"/>
      <c r="TUG1124" s="19"/>
      <c r="TUH1124" s="16"/>
      <c r="TUO1124" s="19"/>
      <c r="TUP1124" s="16"/>
      <c r="TUW1124" s="19"/>
      <c r="TUX1124" s="16"/>
      <c r="TVE1124" s="19"/>
      <c r="TVF1124" s="16"/>
      <c r="TVM1124" s="19"/>
      <c r="TVN1124" s="16"/>
      <c r="TVU1124" s="19"/>
      <c r="TVV1124" s="16"/>
      <c r="TWC1124" s="19"/>
      <c r="TWD1124" s="16"/>
      <c r="TWK1124" s="19"/>
      <c r="TWL1124" s="16"/>
      <c r="TWS1124" s="19"/>
      <c r="TWT1124" s="16"/>
      <c r="TXA1124" s="19"/>
      <c r="TXB1124" s="16"/>
      <c r="TXI1124" s="19"/>
      <c r="TXJ1124" s="16"/>
      <c r="TXQ1124" s="19"/>
      <c r="TXR1124" s="16"/>
      <c r="TXY1124" s="19"/>
      <c r="TXZ1124" s="16"/>
      <c r="TYG1124" s="19"/>
      <c r="TYH1124" s="16"/>
      <c r="TYO1124" s="19"/>
      <c r="TYP1124" s="16"/>
      <c r="TYW1124" s="19"/>
      <c r="TYX1124" s="16"/>
      <c r="TZE1124" s="19"/>
      <c r="TZF1124" s="16"/>
      <c r="TZM1124" s="19"/>
      <c r="TZN1124" s="16"/>
      <c r="TZU1124" s="19"/>
      <c r="TZV1124" s="16"/>
      <c r="UAC1124" s="19"/>
      <c r="UAD1124" s="16"/>
      <c r="UAK1124" s="19"/>
      <c r="UAL1124" s="16"/>
      <c r="UAS1124" s="19"/>
      <c r="UAT1124" s="16"/>
      <c r="UBA1124" s="19"/>
      <c r="UBB1124" s="16"/>
      <c r="UBI1124" s="19"/>
      <c r="UBJ1124" s="16"/>
      <c r="UBQ1124" s="19"/>
      <c r="UBR1124" s="16"/>
      <c r="UBY1124" s="19"/>
      <c r="UBZ1124" s="16"/>
      <c r="UCG1124" s="19"/>
      <c r="UCH1124" s="16"/>
      <c r="UCO1124" s="19"/>
      <c r="UCP1124" s="16"/>
      <c r="UCW1124" s="19"/>
      <c r="UCX1124" s="16"/>
      <c r="UDE1124" s="19"/>
      <c r="UDF1124" s="16"/>
      <c r="UDM1124" s="19"/>
      <c r="UDN1124" s="16"/>
      <c r="UDU1124" s="19"/>
      <c r="UDV1124" s="16"/>
      <c r="UEC1124" s="19"/>
      <c r="UED1124" s="16"/>
      <c r="UEK1124" s="19"/>
      <c r="UEL1124" s="16"/>
      <c r="UES1124" s="19"/>
      <c r="UET1124" s="16"/>
      <c r="UFA1124" s="19"/>
      <c r="UFB1124" s="16"/>
      <c r="UFI1124" s="19"/>
      <c r="UFJ1124" s="16"/>
      <c r="UFQ1124" s="19"/>
      <c r="UFR1124" s="16"/>
      <c r="UFY1124" s="19"/>
      <c r="UFZ1124" s="16"/>
      <c r="UGG1124" s="19"/>
      <c r="UGH1124" s="16"/>
      <c r="UGO1124" s="19"/>
      <c r="UGP1124" s="16"/>
      <c r="UGW1124" s="19"/>
      <c r="UGX1124" s="16"/>
      <c r="UHE1124" s="19"/>
      <c r="UHF1124" s="16"/>
      <c r="UHM1124" s="19"/>
      <c r="UHN1124" s="16"/>
      <c r="UHU1124" s="19"/>
      <c r="UHV1124" s="16"/>
      <c r="UIC1124" s="19"/>
      <c r="UID1124" s="16"/>
      <c r="UIK1124" s="19"/>
      <c r="UIL1124" s="16"/>
      <c r="UIS1124" s="19"/>
      <c r="UIT1124" s="16"/>
      <c r="UJA1124" s="19"/>
      <c r="UJB1124" s="16"/>
      <c r="UJI1124" s="19"/>
      <c r="UJJ1124" s="16"/>
      <c r="UJQ1124" s="19"/>
      <c r="UJR1124" s="16"/>
      <c r="UJY1124" s="19"/>
      <c r="UJZ1124" s="16"/>
      <c r="UKG1124" s="19"/>
      <c r="UKH1124" s="16"/>
      <c r="UKO1124" s="19"/>
      <c r="UKP1124" s="16"/>
      <c r="UKW1124" s="19"/>
      <c r="UKX1124" s="16"/>
      <c r="ULE1124" s="19"/>
      <c r="ULF1124" s="16"/>
      <c r="ULM1124" s="19"/>
      <c r="ULN1124" s="16"/>
      <c r="ULU1124" s="19"/>
      <c r="ULV1124" s="16"/>
      <c r="UMC1124" s="19"/>
      <c r="UMD1124" s="16"/>
      <c r="UMK1124" s="19"/>
      <c r="UML1124" s="16"/>
      <c r="UMS1124" s="19"/>
      <c r="UMT1124" s="16"/>
      <c r="UNA1124" s="19"/>
      <c r="UNB1124" s="16"/>
      <c r="UNI1124" s="19"/>
      <c r="UNJ1124" s="16"/>
      <c r="UNQ1124" s="19"/>
      <c r="UNR1124" s="16"/>
      <c r="UNY1124" s="19"/>
      <c r="UNZ1124" s="16"/>
      <c r="UOG1124" s="19"/>
      <c r="UOH1124" s="16"/>
      <c r="UOO1124" s="19"/>
      <c r="UOP1124" s="16"/>
      <c r="UOW1124" s="19"/>
      <c r="UOX1124" s="16"/>
      <c r="UPE1124" s="19"/>
      <c r="UPF1124" s="16"/>
      <c r="UPM1124" s="19"/>
      <c r="UPN1124" s="16"/>
      <c r="UPU1124" s="19"/>
      <c r="UPV1124" s="16"/>
      <c r="UQC1124" s="19"/>
      <c r="UQD1124" s="16"/>
      <c r="UQK1124" s="19"/>
      <c r="UQL1124" s="16"/>
      <c r="UQS1124" s="19"/>
      <c r="UQT1124" s="16"/>
      <c r="URA1124" s="19"/>
      <c r="URB1124" s="16"/>
      <c r="URI1124" s="19"/>
      <c r="URJ1124" s="16"/>
      <c r="URQ1124" s="19"/>
      <c r="URR1124" s="16"/>
      <c r="URY1124" s="19"/>
      <c r="URZ1124" s="16"/>
      <c r="USG1124" s="19"/>
      <c r="USH1124" s="16"/>
      <c r="USO1124" s="19"/>
      <c r="USP1124" s="16"/>
      <c r="USW1124" s="19"/>
      <c r="USX1124" s="16"/>
      <c r="UTE1124" s="19"/>
      <c r="UTF1124" s="16"/>
      <c r="UTM1124" s="19"/>
      <c r="UTN1124" s="16"/>
      <c r="UTU1124" s="19"/>
      <c r="UTV1124" s="16"/>
      <c r="UUC1124" s="19"/>
      <c r="UUD1124" s="16"/>
      <c r="UUK1124" s="19"/>
      <c r="UUL1124" s="16"/>
      <c r="UUS1124" s="19"/>
      <c r="UUT1124" s="16"/>
      <c r="UVA1124" s="19"/>
      <c r="UVB1124" s="16"/>
      <c r="UVI1124" s="19"/>
      <c r="UVJ1124" s="16"/>
      <c r="UVQ1124" s="19"/>
      <c r="UVR1124" s="16"/>
      <c r="UVY1124" s="19"/>
      <c r="UVZ1124" s="16"/>
      <c r="UWG1124" s="19"/>
      <c r="UWH1124" s="16"/>
      <c r="UWO1124" s="19"/>
      <c r="UWP1124" s="16"/>
      <c r="UWW1124" s="19"/>
      <c r="UWX1124" s="16"/>
      <c r="UXE1124" s="19"/>
      <c r="UXF1124" s="16"/>
      <c r="UXM1124" s="19"/>
      <c r="UXN1124" s="16"/>
      <c r="UXU1124" s="19"/>
      <c r="UXV1124" s="16"/>
      <c r="UYC1124" s="19"/>
      <c r="UYD1124" s="16"/>
      <c r="UYK1124" s="19"/>
      <c r="UYL1124" s="16"/>
      <c r="UYS1124" s="19"/>
      <c r="UYT1124" s="16"/>
      <c r="UZA1124" s="19"/>
      <c r="UZB1124" s="16"/>
      <c r="UZI1124" s="19"/>
      <c r="UZJ1124" s="16"/>
      <c r="UZQ1124" s="19"/>
      <c r="UZR1124" s="16"/>
      <c r="UZY1124" s="19"/>
      <c r="UZZ1124" s="16"/>
      <c r="VAG1124" s="19"/>
      <c r="VAH1124" s="16"/>
      <c r="VAO1124" s="19"/>
      <c r="VAP1124" s="16"/>
      <c r="VAW1124" s="19"/>
      <c r="VAX1124" s="16"/>
      <c r="VBE1124" s="19"/>
      <c r="VBF1124" s="16"/>
      <c r="VBM1124" s="19"/>
      <c r="VBN1124" s="16"/>
      <c r="VBU1124" s="19"/>
      <c r="VBV1124" s="16"/>
      <c r="VCC1124" s="19"/>
      <c r="VCD1124" s="16"/>
      <c r="VCK1124" s="19"/>
      <c r="VCL1124" s="16"/>
      <c r="VCS1124" s="19"/>
      <c r="VCT1124" s="16"/>
      <c r="VDA1124" s="19"/>
      <c r="VDB1124" s="16"/>
      <c r="VDI1124" s="19"/>
      <c r="VDJ1124" s="16"/>
      <c r="VDQ1124" s="19"/>
      <c r="VDR1124" s="16"/>
      <c r="VDY1124" s="19"/>
      <c r="VDZ1124" s="16"/>
      <c r="VEG1124" s="19"/>
      <c r="VEH1124" s="16"/>
      <c r="VEO1124" s="19"/>
      <c r="VEP1124" s="16"/>
      <c r="VEW1124" s="19"/>
      <c r="VEX1124" s="16"/>
      <c r="VFE1124" s="19"/>
      <c r="VFF1124" s="16"/>
      <c r="VFM1124" s="19"/>
      <c r="VFN1124" s="16"/>
      <c r="VFU1124" s="19"/>
      <c r="VFV1124" s="16"/>
      <c r="VGC1124" s="19"/>
      <c r="VGD1124" s="16"/>
      <c r="VGK1124" s="19"/>
      <c r="VGL1124" s="16"/>
      <c r="VGS1124" s="19"/>
      <c r="VGT1124" s="16"/>
      <c r="VHA1124" s="19"/>
      <c r="VHB1124" s="16"/>
      <c r="VHI1124" s="19"/>
      <c r="VHJ1124" s="16"/>
      <c r="VHQ1124" s="19"/>
      <c r="VHR1124" s="16"/>
      <c r="VHY1124" s="19"/>
      <c r="VHZ1124" s="16"/>
      <c r="VIG1124" s="19"/>
      <c r="VIH1124" s="16"/>
      <c r="VIO1124" s="19"/>
      <c r="VIP1124" s="16"/>
      <c r="VIW1124" s="19"/>
      <c r="VIX1124" s="16"/>
      <c r="VJE1124" s="19"/>
      <c r="VJF1124" s="16"/>
      <c r="VJM1124" s="19"/>
      <c r="VJN1124" s="16"/>
      <c r="VJU1124" s="19"/>
      <c r="VJV1124" s="16"/>
      <c r="VKC1124" s="19"/>
      <c r="VKD1124" s="16"/>
      <c r="VKK1124" s="19"/>
      <c r="VKL1124" s="16"/>
      <c r="VKS1124" s="19"/>
      <c r="VKT1124" s="16"/>
      <c r="VLA1124" s="19"/>
      <c r="VLB1124" s="16"/>
      <c r="VLI1124" s="19"/>
      <c r="VLJ1124" s="16"/>
      <c r="VLQ1124" s="19"/>
      <c r="VLR1124" s="16"/>
      <c r="VLY1124" s="19"/>
      <c r="VLZ1124" s="16"/>
      <c r="VMG1124" s="19"/>
      <c r="VMH1124" s="16"/>
      <c r="VMO1124" s="19"/>
      <c r="VMP1124" s="16"/>
      <c r="VMW1124" s="19"/>
      <c r="VMX1124" s="16"/>
      <c r="VNE1124" s="19"/>
      <c r="VNF1124" s="16"/>
      <c r="VNM1124" s="19"/>
      <c r="VNN1124" s="16"/>
      <c r="VNU1124" s="19"/>
      <c r="VNV1124" s="16"/>
      <c r="VOC1124" s="19"/>
      <c r="VOD1124" s="16"/>
      <c r="VOK1124" s="19"/>
      <c r="VOL1124" s="16"/>
      <c r="VOS1124" s="19"/>
      <c r="VOT1124" s="16"/>
      <c r="VPA1124" s="19"/>
      <c r="VPB1124" s="16"/>
      <c r="VPI1124" s="19"/>
      <c r="VPJ1124" s="16"/>
      <c r="VPQ1124" s="19"/>
      <c r="VPR1124" s="16"/>
      <c r="VPY1124" s="19"/>
      <c r="VPZ1124" s="16"/>
      <c r="VQG1124" s="19"/>
      <c r="VQH1124" s="16"/>
      <c r="VQO1124" s="19"/>
      <c r="VQP1124" s="16"/>
      <c r="VQW1124" s="19"/>
      <c r="VQX1124" s="16"/>
      <c r="VRE1124" s="19"/>
      <c r="VRF1124" s="16"/>
      <c r="VRM1124" s="19"/>
      <c r="VRN1124" s="16"/>
      <c r="VRU1124" s="19"/>
      <c r="VRV1124" s="16"/>
      <c r="VSC1124" s="19"/>
      <c r="VSD1124" s="16"/>
      <c r="VSK1124" s="19"/>
      <c r="VSL1124" s="16"/>
      <c r="VSS1124" s="19"/>
      <c r="VST1124" s="16"/>
      <c r="VTA1124" s="19"/>
      <c r="VTB1124" s="16"/>
      <c r="VTI1124" s="19"/>
      <c r="VTJ1124" s="16"/>
      <c r="VTQ1124" s="19"/>
      <c r="VTR1124" s="16"/>
      <c r="VTY1124" s="19"/>
      <c r="VTZ1124" s="16"/>
      <c r="VUG1124" s="19"/>
      <c r="VUH1124" s="16"/>
      <c r="VUO1124" s="19"/>
      <c r="VUP1124" s="16"/>
      <c r="VUW1124" s="19"/>
      <c r="VUX1124" s="16"/>
      <c r="VVE1124" s="19"/>
      <c r="VVF1124" s="16"/>
      <c r="VVM1124" s="19"/>
      <c r="VVN1124" s="16"/>
      <c r="VVU1124" s="19"/>
      <c r="VVV1124" s="16"/>
      <c r="VWC1124" s="19"/>
      <c r="VWD1124" s="16"/>
      <c r="VWK1124" s="19"/>
      <c r="VWL1124" s="16"/>
      <c r="VWS1124" s="19"/>
      <c r="VWT1124" s="16"/>
      <c r="VXA1124" s="19"/>
      <c r="VXB1124" s="16"/>
      <c r="VXI1124" s="19"/>
      <c r="VXJ1124" s="16"/>
      <c r="VXQ1124" s="19"/>
      <c r="VXR1124" s="16"/>
      <c r="VXY1124" s="19"/>
      <c r="VXZ1124" s="16"/>
      <c r="VYG1124" s="19"/>
      <c r="VYH1124" s="16"/>
      <c r="VYO1124" s="19"/>
      <c r="VYP1124" s="16"/>
      <c r="VYW1124" s="19"/>
      <c r="VYX1124" s="16"/>
      <c r="VZE1124" s="19"/>
      <c r="VZF1124" s="16"/>
      <c r="VZM1124" s="19"/>
      <c r="VZN1124" s="16"/>
      <c r="VZU1124" s="19"/>
      <c r="VZV1124" s="16"/>
      <c r="WAC1124" s="19"/>
      <c r="WAD1124" s="16"/>
      <c r="WAK1124" s="19"/>
      <c r="WAL1124" s="16"/>
      <c r="WAS1124" s="19"/>
      <c r="WAT1124" s="16"/>
      <c r="WBA1124" s="19"/>
      <c r="WBB1124" s="16"/>
      <c r="WBI1124" s="19"/>
      <c r="WBJ1124" s="16"/>
      <c r="WBQ1124" s="19"/>
      <c r="WBR1124" s="16"/>
      <c r="WBY1124" s="19"/>
      <c r="WBZ1124" s="16"/>
      <c r="WCG1124" s="19"/>
      <c r="WCH1124" s="16"/>
      <c r="WCO1124" s="19"/>
      <c r="WCP1124" s="16"/>
      <c r="WCW1124" s="19"/>
      <c r="WCX1124" s="16"/>
      <c r="WDE1124" s="19"/>
      <c r="WDF1124" s="16"/>
      <c r="WDM1124" s="19"/>
      <c r="WDN1124" s="16"/>
      <c r="WDU1124" s="19"/>
      <c r="WDV1124" s="16"/>
      <c r="WEC1124" s="19"/>
      <c r="WED1124" s="16"/>
      <c r="WEK1124" s="19"/>
      <c r="WEL1124" s="16"/>
      <c r="WES1124" s="19"/>
      <c r="WET1124" s="16"/>
      <c r="WFA1124" s="19"/>
      <c r="WFB1124" s="16"/>
      <c r="WFI1124" s="19"/>
      <c r="WFJ1124" s="16"/>
      <c r="WFQ1124" s="19"/>
      <c r="WFR1124" s="16"/>
      <c r="WFY1124" s="19"/>
      <c r="WFZ1124" s="16"/>
      <c r="WGG1124" s="19"/>
      <c r="WGH1124" s="16"/>
      <c r="WGO1124" s="19"/>
      <c r="WGP1124" s="16"/>
      <c r="WGW1124" s="19"/>
      <c r="WGX1124" s="16"/>
      <c r="WHE1124" s="19"/>
      <c r="WHF1124" s="16"/>
      <c r="WHM1124" s="19"/>
      <c r="WHN1124" s="16"/>
      <c r="WHU1124" s="19"/>
      <c r="WHV1124" s="16"/>
      <c r="WIC1124" s="19"/>
      <c r="WID1124" s="16"/>
      <c r="WIK1124" s="19"/>
      <c r="WIL1124" s="16"/>
      <c r="WIS1124" s="19"/>
      <c r="WIT1124" s="16"/>
      <c r="WJA1124" s="19"/>
      <c r="WJB1124" s="16"/>
      <c r="WJI1124" s="19"/>
      <c r="WJJ1124" s="16"/>
      <c r="WJQ1124" s="19"/>
      <c r="WJR1124" s="16"/>
      <c r="WJY1124" s="19"/>
      <c r="WJZ1124" s="16"/>
      <c r="WKG1124" s="19"/>
      <c r="WKH1124" s="16"/>
      <c r="WKO1124" s="19"/>
      <c r="WKP1124" s="16"/>
      <c r="WKW1124" s="19"/>
      <c r="WKX1124" s="16"/>
      <c r="WLE1124" s="19"/>
      <c r="WLF1124" s="16"/>
      <c r="WLM1124" s="19"/>
      <c r="WLN1124" s="16"/>
      <c r="WLU1124" s="19"/>
      <c r="WLV1124" s="16"/>
      <c r="WMC1124" s="19"/>
      <c r="WMD1124" s="16"/>
      <c r="WMK1124" s="19"/>
      <c r="WML1124" s="16"/>
      <c r="WMS1124" s="19"/>
      <c r="WMT1124" s="16"/>
      <c r="WNA1124" s="19"/>
      <c r="WNB1124" s="16"/>
      <c r="WNI1124" s="19"/>
      <c r="WNJ1124" s="16"/>
      <c r="WNQ1124" s="19"/>
      <c r="WNR1124" s="16"/>
      <c r="WNY1124" s="19"/>
      <c r="WNZ1124" s="16"/>
      <c r="WOG1124" s="19"/>
      <c r="WOH1124" s="16"/>
      <c r="WOO1124" s="19"/>
      <c r="WOP1124" s="16"/>
      <c r="WOW1124" s="19"/>
      <c r="WOX1124" s="16"/>
      <c r="WPE1124" s="19"/>
      <c r="WPF1124" s="16"/>
      <c r="WPM1124" s="19"/>
      <c r="WPN1124" s="16"/>
      <c r="WPU1124" s="19"/>
      <c r="WPV1124" s="16"/>
      <c r="WQC1124" s="19"/>
      <c r="WQD1124" s="16"/>
      <c r="WQK1124" s="19"/>
      <c r="WQL1124" s="16"/>
      <c r="WQS1124" s="19"/>
      <c r="WQT1124" s="16"/>
      <c r="WRA1124" s="19"/>
      <c r="WRB1124" s="16"/>
      <c r="WRI1124" s="19"/>
      <c r="WRJ1124" s="16"/>
      <c r="WRQ1124" s="19"/>
      <c r="WRR1124" s="16"/>
      <c r="WRY1124" s="19"/>
      <c r="WRZ1124" s="16"/>
      <c r="WSG1124" s="19"/>
      <c r="WSH1124" s="16"/>
      <c r="WSO1124" s="19"/>
      <c r="WSP1124" s="16"/>
      <c r="WSW1124" s="19"/>
      <c r="WSX1124" s="16"/>
      <c r="WTE1124" s="19"/>
      <c r="WTF1124" s="16"/>
      <c r="WTM1124" s="19"/>
      <c r="WTN1124" s="16"/>
      <c r="WTU1124" s="19"/>
      <c r="WTV1124" s="16"/>
      <c r="WUC1124" s="19"/>
      <c r="WUD1124" s="16"/>
      <c r="WUK1124" s="19"/>
      <c r="WUL1124" s="16"/>
      <c r="WUS1124" s="19"/>
      <c r="WUT1124" s="16"/>
      <c r="WVA1124" s="19"/>
      <c r="WVB1124" s="16"/>
      <c r="WVI1124" s="19"/>
      <c r="WVJ1124" s="16"/>
      <c r="WVQ1124" s="19"/>
      <c r="WVR1124" s="16"/>
      <c r="WVY1124" s="19"/>
      <c r="WVZ1124" s="16"/>
      <c r="WWG1124" s="19"/>
      <c r="WWH1124" s="16"/>
      <c r="WWO1124" s="19"/>
      <c r="WWP1124" s="16"/>
      <c r="WWW1124" s="19"/>
      <c r="WWX1124" s="16"/>
      <c r="WXE1124" s="19"/>
      <c r="WXF1124" s="16"/>
      <c r="WXM1124" s="19"/>
      <c r="WXN1124" s="16"/>
      <c r="WXU1124" s="19"/>
      <c r="WXV1124" s="16"/>
      <c r="WYC1124" s="19"/>
      <c r="WYD1124" s="16"/>
      <c r="WYK1124" s="19"/>
      <c r="WYL1124" s="16"/>
      <c r="WYS1124" s="19"/>
      <c r="WYT1124" s="16"/>
      <c r="WZA1124" s="19"/>
      <c r="WZB1124" s="16"/>
      <c r="WZI1124" s="19"/>
      <c r="WZJ1124" s="16"/>
      <c r="WZQ1124" s="19"/>
      <c r="WZR1124" s="16"/>
      <c r="WZY1124" s="19"/>
      <c r="WZZ1124" s="16"/>
      <c r="XAG1124" s="19"/>
      <c r="XAH1124" s="16"/>
      <c r="XAO1124" s="19"/>
      <c r="XAP1124" s="16"/>
      <c r="XAW1124" s="19"/>
      <c r="XAX1124" s="16"/>
      <c r="XBE1124" s="19"/>
      <c r="XBF1124" s="16"/>
      <c r="XBM1124" s="19"/>
      <c r="XBN1124" s="16"/>
      <c r="XBU1124" s="19"/>
      <c r="XBV1124" s="16"/>
      <c r="XCC1124" s="19"/>
      <c r="XCD1124" s="16"/>
      <c r="XCK1124" s="19"/>
      <c r="XCL1124" s="16"/>
      <c r="XCS1124" s="19"/>
      <c r="XCT1124" s="16"/>
      <c r="XDA1124" s="19"/>
      <c r="XDB1124" s="16"/>
      <c r="XDI1124" s="19"/>
      <c r="XDJ1124" s="16"/>
      <c r="XDQ1124" s="19"/>
      <c r="XDR1124" s="16"/>
      <c r="XDY1124" s="19"/>
      <c r="XDZ1124" s="16"/>
      <c r="XEG1124" s="19"/>
      <c r="XEH1124" s="16"/>
      <c r="XEO1124" s="19"/>
      <c r="XEP1124" s="16"/>
      <c r="XEW1124" s="19"/>
      <c r="XEX1124" s="16"/>
    </row>
    <row r="1132" spans="1:1018 1025:2042 2049:3066 3073:4090 4097:5114 5121:6138 6145:7162 7169:8186 8193:9210 9217:10234 10241:11258 11265:12282 12289:13306 13313:14330 14337:15354 15361:16378" s="42" customFormat="1" x14ac:dyDescent="0.2">
      <c r="A1132" s="1"/>
      <c r="B1132" s="2"/>
      <c r="C1132" s="3"/>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G1132" s="19"/>
      <c r="AH1132" s="16"/>
      <c r="AO1132" s="19"/>
      <c r="AP1132" s="16"/>
      <c r="AW1132" s="19"/>
      <c r="AX1132" s="16"/>
      <c r="BE1132" s="19"/>
      <c r="BF1132" s="16"/>
      <c r="BM1132" s="19"/>
      <c r="BN1132" s="16"/>
      <c r="BU1132" s="19"/>
      <c r="BV1132" s="16"/>
      <c r="CC1132" s="19"/>
      <c r="CD1132" s="16"/>
      <c r="CK1132" s="19"/>
      <c r="CL1132" s="16"/>
      <c r="CS1132" s="19"/>
      <c r="CT1132" s="16"/>
      <c r="DA1132" s="19"/>
      <c r="DB1132" s="16"/>
      <c r="DI1132" s="19"/>
      <c r="DJ1132" s="16"/>
      <c r="DQ1132" s="19"/>
      <c r="DR1132" s="16"/>
      <c r="DY1132" s="19"/>
      <c r="DZ1132" s="16"/>
      <c r="EG1132" s="19"/>
      <c r="EH1132" s="16"/>
      <c r="EO1132" s="19"/>
      <c r="EP1132" s="16"/>
      <c r="EW1132" s="19"/>
      <c r="EX1132" s="16"/>
      <c r="FE1132" s="19"/>
      <c r="FF1132" s="16"/>
      <c r="FM1132" s="19"/>
      <c r="FN1132" s="16"/>
      <c r="FU1132" s="19"/>
      <c r="FV1132" s="16"/>
      <c r="GC1132" s="19"/>
      <c r="GD1132" s="16"/>
      <c r="GK1132" s="19"/>
      <c r="GL1132" s="16"/>
      <c r="GS1132" s="19"/>
      <c r="GT1132" s="16"/>
      <c r="HA1132" s="19"/>
      <c r="HB1132" s="16"/>
      <c r="HI1132" s="19"/>
      <c r="HJ1132" s="16"/>
      <c r="HQ1132" s="19"/>
      <c r="HR1132" s="16"/>
      <c r="HY1132" s="19"/>
      <c r="HZ1132" s="16"/>
      <c r="IG1132" s="19"/>
      <c r="IH1132" s="16"/>
      <c r="IO1132" s="19"/>
      <c r="IP1132" s="16"/>
      <c r="IW1132" s="19"/>
      <c r="IX1132" s="16"/>
      <c r="JE1132" s="19"/>
      <c r="JF1132" s="16"/>
      <c r="JM1132" s="19"/>
      <c r="JN1132" s="16"/>
      <c r="JU1132" s="19"/>
      <c r="JV1132" s="16"/>
      <c r="KC1132" s="19"/>
      <c r="KD1132" s="16"/>
      <c r="KK1132" s="19"/>
      <c r="KL1132" s="16"/>
      <c r="KS1132" s="19"/>
      <c r="KT1132" s="16"/>
      <c r="LA1132" s="19"/>
      <c r="LB1132" s="16"/>
      <c r="LI1132" s="19"/>
      <c r="LJ1132" s="16"/>
      <c r="LQ1132" s="19"/>
      <c r="LR1132" s="16"/>
      <c r="LY1132" s="19"/>
      <c r="LZ1132" s="16"/>
      <c r="MG1132" s="19"/>
      <c r="MH1132" s="16"/>
      <c r="MO1132" s="19"/>
      <c r="MP1132" s="16"/>
      <c r="MW1132" s="19"/>
      <c r="MX1132" s="16"/>
      <c r="NE1132" s="19"/>
      <c r="NF1132" s="16"/>
      <c r="NM1132" s="19"/>
      <c r="NN1132" s="16"/>
      <c r="NU1132" s="19"/>
      <c r="NV1132" s="16"/>
      <c r="OC1132" s="19"/>
      <c r="OD1132" s="16"/>
      <c r="OK1132" s="19"/>
      <c r="OL1132" s="16"/>
      <c r="OS1132" s="19"/>
      <c r="OT1132" s="16"/>
      <c r="PA1132" s="19"/>
      <c r="PB1132" s="16"/>
      <c r="PI1132" s="19"/>
      <c r="PJ1132" s="16"/>
      <c r="PQ1132" s="19"/>
      <c r="PR1132" s="16"/>
      <c r="PY1132" s="19"/>
      <c r="PZ1132" s="16"/>
      <c r="QG1132" s="19"/>
      <c r="QH1132" s="16"/>
      <c r="QO1132" s="19"/>
      <c r="QP1132" s="16"/>
      <c r="QW1132" s="19"/>
      <c r="QX1132" s="16"/>
      <c r="RE1132" s="19"/>
      <c r="RF1132" s="16"/>
      <c r="RM1132" s="19"/>
      <c r="RN1132" s="16"/>
      <c r="RU1132" s="19"/>
      <c r="RV1132" s="16"/>
      <c r="SC1132" s="19"/>
      <c r="SD1132" s="16"/>
      <c r="SK1132" s="19"/>
      <c r="SL1132" s="16"/>
      <c r="SS1132" s="19"/>
      <c r="ST1132" s="16"/>
      <c r="TA1132" s="19"/>
      <c r="TB1132" s="16"/>
      <c r="TI1132" s="19"/>
      <c r="TJ1132" s="16"/>
      <c r="TQ1132" s="19"/>
      <c r="TR1132" s="16"/>
      <c r="TY1132" s="19"/>
      <c r="TZ1132" s="16"/>
      <c r="UG1132" s="19"/>
      <c r="UH1132" s="16"/>
      <c r="UO1132" s="19"/>
      <c r="UP1132" s="16"/>
      <c r="UW1132" s="19"/>
      <c r="UX1132" s="16"/>
      <c r="VE1132" s="19"/>
      <c r="VF1132" s="16"/>
      <c r="VM1132" s="19"/>
      <c r="VN1132" s="16"/>
      <c r="VU1132" s="19"/>
      <c r="VV1132" s="16"/>
      <c r="WC1132" s="19"/>
      <c r="WD1132" s="16"/>
      <c r="WK1132" s="19"/>
      <c r="WL1132" s="16"/>
      <c r="WS1132" s="19"/>
      <c r="WT1132" s="16"/>
      <c r="XA1132" s="19"/>
      <c r="XB1132" s="16"/>
      <c r="XI1132" s="19"/>
      <c r="XJ1132" s="16"/>
      <c r="XQ1132" s="19"/>
      <c r="XR1132" s="16"/>
      <c r="XY1132" s="19"/>
      <c r="XZ1132" s="16"/>
      <c r="YG1132" s="19"/>
      <c r="YH1132" s="16"/>
      <c r="YO1132" s="19"/>
      <c r="YP1132" s="16"/>
      <c r="YW1132" s="19"/>
      <c r="YX1132" s="16"/>
      <c r="ZE1132" s="19"/>
      <c r="ZF1132" s="16"/>
      <c r="ZM1132" s="19"/>
      <c r="ZN1132" s="16"/>
      <c r="ZU1132" s="19"/>
      <c r="ZV1132" s="16"/>
      <c r="AAC1132" s="19"/>
      <c r="AAD1132" s="16"/>
      <c r="AAK1132" s="19"/>
      <c r="AAL1132" s="16"/>
      <c r="AAS1132" s="19"/>
      <c r="AAT1132" s="16"/>
      <c r="ABA1132" s="19"/>
      <c r="ABB1132" s="16"/>
      <c r="ABI1132" s="19"/>
      <c r="ABJ1132" s="16"/>
      <c r="ABQ1132" s="19"/>
      <c r="ABR1132" s="16"/>
      <c r="ABY1132" s="19"/>
      <c r="ABZ1132" s="16"/>
      <c r="ACG1132" s="19"/>
      <c r="ACH1132" s="16"/>
      <c r="ACO1132" s="19"/>
      <c r="ACP1132" s="16"/>
      <c r="ACW1132" s="19"/>
      <c r="ACX1132" s="16"/>
      <c r="ADE1132" s="19"/>
      <c r="ADF1132" s="16"/>
      <c r="ADM1132" s="19"/>
      <c r="ADN1132" s="16"/>
      <c r="ADU1132" s="19"/>
      <c r="ADV1132" s="16"/>
      <c r="AEC1132" s="19"/>
      <c r="AED1132" s="16"/>
      <c r="AEK1132" s="19"/>
      <c r="AEL1132" s="16"/>
      <c r="AES1132" s="19"/>
      <c r="AET1132" s="16"/>
      <c r="AFA1132" s="19"/>
      <c r="AFB1132" s="16"/>
      <c r="AFI1132" s="19"/>
      <c r="AFJ1132" s="16"/>
      <c r="AFQ1132" s="19"/>
      <c r="AFR1132" s="16"/>
      <c r="AFY1132" s="19"/>
      <c r="AFZ1132" s="16"/>
      <c r="AGG1132" s="19"/>
      <c r="AGH1132" s="16"/>
      <c r="AGO1132" s="19"/>
      <c r="AGP1132" s="16"/>
      <c r="AGW1132" s="19"/>
      <c r="AGX1132" s="16"/>
      <c r="AHE1132" s="19"/>
      <c r="AHF1132" s="16"/>
      <c r="AHM1132" s="19"/>
      <c r="AHN1132" s="16"/>
      <c r="AHU1132" s="19"/>
      <c r="AHV1132" s="16"/>
      <c r="AIC1132" s="19"/>
      <c r="AID1132" s="16"/>
      <c r="AIK1132" s="19"/>
      <c r="AIL1132" s="16"/>
      <c r="AIS1132" s="19"/>
      <c r="AIT1132" s="16"/>
      <c r="AJA1132" s="19"/>
      <c r="AJB1132" s="16"/>
      <c r="AJI1132" s="19"/>
      <c r="AJJ1132" s="16"/>
      <c r="AJQ1132" s="19"/>
      <c r="AJR1132" s="16"/>
      <c r="AJY1132" s="19"/>
      <c r="AJZ1132" s="16"/>
      <c r="AKG1132" s="19"/>
      <c r="AKH1132" s="16"/>
      <c r="AKO1132" s="19"/>
      <c r="AKP1132" s="16"/>
      <c r="AKW1132" s="19"/>
      <c r="AKX1132" s="16"/>
      <c r="ALE1132" s="19"/>
      <c r="ALF1132" s="16"/>
      <c r="ALM1132" s="19"/>
      <c r="ALN1132" s="16"/>
      <c r="ALU1132" s="19"/>
      <c r="ALV1132" s="16"/>
      <c r="AMC1132" s="19"/>
      <c r="AMD1132" s="16"/>
      <c r="AMK1132" s="19"/>
      <c r="AML1132" s="16"/>
      <c r="AMS1132" s="19"/>
      <c r="AMT1132" s="16"/>
      <c r="ANA1132" s="19"/>
      <c r="ANB1132" s="16"/>
      <c r="ANI1132" s="19"/>
      <c r="ANJ1132" s="16"/>
      <c r="ANQ1132" s="19"/>
      <c r="ANR1132" s="16"/>
      <c r="ANY1132" s="19"/>
      <c r="ANZ1132" s="16"/>
      <c r="AOG1132" s="19"/>
      <c r="AOH1132" s="16"/>
      <c r="AOO1132" s="19"/>
      <c r="AOP1132" s="16"/>
      <c r="AOW1132" s="19"/>
      <c r="AOX1132" s="16"/>
      <c r="APE1132" s="19"/>
      <c r="APF1132" s="16"/>
      <c r="APM1132" s="19"/>
      <c r="APN1132" s="16"/>
      <c r="APU1132" s="19"/>
      <c r="APV1132" s="16"/>
      <c r="AQC1132" s="19"/>
      <c r="AQD1132" s="16"/>
      <c r="AQK1132" s="19"/>
      <c r="AQL1132" s="16"/>
      <c r="AQS1132" s="19"/>
      <c r="AQT1132" s="16"/>
      <c r="ARA1132" s="19"/>
      <c r="ARB1132" s="16"/>
      <c r="ARI1132" s="19"/>
      <c r="ARJ1132" s="16"/>
      <c r="ARQ1132" s="19"/>
      <c r="ARR1132" s="16"/>
      <c r="ARY1132" s="19"/>
      <c r="ARZ1132" s="16"/>
      <c r="ASG1132" s="19"/>
      <c r="ASH1132" s="16"/>
      <c r="ASO1132" s="19"/>
      <c r="ASP1132" s="16"/>
      <c r="ASW1132" s="19"/>
      <c r="ASX1132" s="16"/>
      <c r="ATE1132" s="19"/>
      <c r="ATF1132" s="16"/>
      <c r="ATM1132" s="19"/>
      <c r="ATN1132" s="16"/>
      <c r="ATU1132" s="19"/>
      <c r="ATV1132" s="16"/>
      <c r="AUC1132" s="19"/>
      <c r="AUD1132" s="16"/>
      <c r="AUK1132" s="19"/>
      <c r="AUL1132" s="16"/>
      <c r="AUS1132" s="19"/>
      <c r="AUT1132" s="16"/>
      <c r="AVA1132" s="19"/>
      <c r="AVB1132" s="16"/>
      <c r="AVI1132" s="19"/>
      <c r="AVJ1132" s="16"/>
      <c r="AVQ1132" s="19"/>
      <c r="AVR1132" s="16"/>
      <c r="AVY1132" s="19"/>
      <c r="AVZ1132" s="16"/>
      <c r="AWG1132" s="19"/>
      <c r="AWH1132" s="16"/>
      <c r="AWO1132" s="19"/>
      <c r="AWP1132" s="16"/>
      <c r="AWW1132" s="19"/>
      <c r="AWX1132" s="16"/>
      <c r="AXE1132" s="19"/>
      <c r="AXF1132" s="16"/>
      <c r="AXM1132" s="19"/>
      <c r="AXN1132" s="16"/>
      <c r="AXU1132" s="19"/>
      <c r="AXV1132" s="16"/>
      <c r="AYC1132" s="19"/>
      <c r="AYD1132" s="16"/>
      <c r="AYK1132" s="19"/>
      <c r="AYL1132" s="16"/>
      <c r="AYS1132" s="19"/>
      <c r="AYT1132" s="16"/>
      <c r="AZA1132" s="19"/>
      <c r="AZB1132" s="16"/>
      <c r="AZI1132" s="19"/>
      <c r="AZJ1132" s="16"/>
      <c r="AZQ1132" s="19"/>
      <c r="AZR1132" s="16"/>
      <c r="AZY1132" s="19"/>
      <c r="AZZ1132" s="16"/>
      <c r="BAG1132" s="19"/>
      <c r="BAH1132" s="16"/>
      <c r="BAO1132" s="19"/>
      <c r="BAP1132" s="16"/>
      <c r="BAW1132" s="19"/>
      <c r="BAX1132" s="16"/>
      <c r="BBE1132" s="19"/>
      <c r="BBF1132" s="16"/>
      <c r="BBM1132" s="19"/>
      <c r="BBN1132" s="16"/>
      <c r="BBU1132" s="19"/>
      <c r="BBV1132" s="16"/>
      <c r="BCC1132" s="19"/>
      <c r="BCD1132" s="16"/>
      <c r="BCK1132" s="19"/>
      <c r="BCL1132" s="16"/>
      <c r="BCS1132" s="19"/>
      <c r="BCT1132" s="16"/>
      <c r="BDA1132" s="19"/>
      <c r="BDB1132" s="16"/>
      <c r="BDI1132" s="19"/>
      <c r="BDJ1132" s="16"/>
      <c r="BDQ1132" s="19"/>
      <c r="BDR1132" s="16"/>
      <c r="BDY1132" s="19"/>
      <c r="BDZ1132" s="16"/>
      <c r="BEG1132" s="19"/>
      <c r="BEH1132" s="16"/>
      <c r="BEO1132" s="19"/>
      <c r="BEP1132" s="16"/>
      <c r="BEW1132" s="19"/>
      <c r="BEX1132" s="16"/>
      <c r="BFE1132" s="19"/>
      <c r="BFF1132" s="16"/>
      <c r="BFM1132" s="19"/>
      <c r="BFN1132" s="16"/>
      <c r="BFU1132" s="19"/>
      <c r="BFV1132" s="16"/>
      <c r="BGC1132" s="19"/>
      <c r="BGD1132" s="16"/>
      <c r="BGK1132" s="19"/>
      <c r="BGL1132" s="16"/>
      <c r="BGS1132" s="19"/>
      <c r="BGT1132" s="16"/>
      <c r="BHA1132" s="19"/>
      <c r="BHB1132" s="16"/>
      <c r="BHI1132" s="19"/>
      <c r="BHJ1132" s="16"/>
      <c r="BHQ1132" s="19"/>
      <c r="BHR1132" s="16"/>
      <c r="BHY1132" s="19"/>
      <c r="BHZ1132" s="16"/>
      <c r="BIG1132" s="19"/>
      <c r="BIH1132" s="16"/>
      <c r="BIO1132" s="19"/>
      <c r="BIP1132" s="16"/>
      <c r="BIW1132" s="19"/>
      <c r="BIX1132" s="16"/>
      <c r="BJE1132" s="19"/>
      <c r="BJF1132" s="16"/>
      <c r="BJM1132" s="19"/>
      <c r="BJN1132" s="16"/>
      <c r="BJU1132" s="19"/>
      <c r="BJV1132" s="16"/>
      <c r="BKC1132" s="19"/>
      <c r="BKD1132" s="16"/>
      <c r="BKK1132" s="19"/>
      <c r="BKL1132" s="16"/>
      <c r="BKS1132" s="19"/>
      <c r="BKT1132" s="16"/>
      <c r="BLA1132" s="19"/>
      <c r="BLB1132" s="16"/>
      <c r="BLI1132" s="19"/>
      <c r="BLJ1132" s="16"/>
      <c r="BLQ1132" s="19"/>
      <c r="BLR1132" s="16"/>
      <c r="BLY1132" s="19"/>
      <c r="BLZ1132" s="16"/>
      <c r="BMG1132" s="19"/>
      <c r="BMH1132" s="16"/>
      <c r="BMO1132" s="19"/>
      <c r="BMP1132" s="16"/>
      <c r="BMW1132" s="19"/>
      <c r="BMX1132" s="16"/>
      <c r="BNE1132" s="19"/>
      <c r="BNF1132" s="16"/>
      <c r="BNM1132" s="19"/>
      <c r="BNN1132" s="16"/>
      <c r="BNU1132" s="19"/>
      <c r="BNV1132" s="16"/>
      <c r="BOC1132" s="19"/>
      <c r="BOD1132" s="16"/>
      <c r="BOK1132" s="19"/>
      <c r="BOL1132" s="16"/>
      <c r="BOS1132" s="19"/>
      <c r="BOT1132" s="16"/>
      <c r="BPA1132" s="19"/>
      <c r="BPB1132" s="16"/>
      <c r="BPI1132" s="19"/>
      <c r="BPJ1132" s="16"/>
      <c r="BPQ1132" s="19"/>
      <c r="BPR1132" s="16"/>
      <c r="BPY1132" s="19"/>
      <c r="BPZ1132" s="16"/>
      <c r="BQG1132" s="19"/>
      <c r="BQH1132" s="16"/>
      <c r="BQO1132" s="19"/>
      <c r="BQP1132" s="16"/>
      <c r="BQW1132" s="19"/>
      <c r="BQX1132" s="16"/>
      <c r="BRE1132" s="19"/>
      <c r="BRF1132" s="16"/>
      <c r="BRM1132" s="19"/>
      <c r="BRN1132" s="16"/>
      <c r="BRU1132" s="19"/>
      <c r="BRV1132" s="16"/>
      <c r="BSC1132" s="19"/>
      <c r="BSD1132" s="16"/>
      <c r="BSK1132" s="19"/>
      <c r="BSL1132" s="16"/>
      <c r="BSS1132" s="19"/>
      <c r="BST1132" s="16"/>
      <c r="BTA1132" s="19"/>
      <c r="BTB1132" s="16"/>
      <c r="BTI1132" s="19"/>
      <c r="BTJ1132" s="16"/>
      <c r="BTQ1132" s="19"/>
      <c r="BTR1132" s="16"/>
      <c r="BTY1132" s="19"/>
      <c r="BTZ1132" s="16"/>
      <c r="BUG1132" s="19"/>
      <c r="BUH1132" s="16"/>
      <c r="BUO1132" s="19"/>
      <c r="BUP1132" s="16"/>
      <c r="BUW1132" s="19"/>
      <c r="BUX1132" s="16"/>
      <c r="BVE1132" s="19"/>
      <c r="BVF1132" s="16"/>
      <c r="BVM1132" s="19"/>
      <c r="BVN1132" s="16"/>
      <c r="BVU1132" s="19"/>
      <c r="BVV1132" s="16"/>
      <c r="BWC1132" s="19"/>
      <c r="BWD1132" s="16"/>
      <c r="BWK1132" s="19"/>
      <c r="BWL1132" s="16"/>
      <c r="BWS1132" s="19"/>
      <c r="BWT1132" s="16"/>
      <c r="BXA1132" s="19"/>
      <c r="BXB1132" s="16"/>
      <c r="BXI1132" s="19"/>
      <c r="BXJ1132" s="16"/>
      <c r="BXQ1132" s="19"/>
      <c r="BXR1132" s="16"/>
      <c r="BXY1132" s="19"/>
      <c r="BXZ1132" s="16"/>
      <c r="BYG1132" s="19"/>
      <c r="BYH1132" s="16"/>
      <c r="BYO1132" s="19"/>
      <c r="BYP1132" s="16"/>
      <c r="BYW1132" s="19"/>
      <c r="BYX1132" s="16"/>
      <c r="BZE1132" s="19"/>
      <c r="BZF1132" s="16"/>
      <c r="BZM1132" s="19"/>
      <c r="BZN1132" s="16"/>
      <c r="BZU1132" s="19"/>
      <c r="BZV1132" s="16"/>
      <c r="CAC1132" s="19"/>
      <c r="CAD1132" s="16"/>
      <c r="CAK1132" s="19"/>
      <c r="CAL1132" s="16"/>
      <c r="CAS1132" s="19"/>
      <c r="CAT1132" s="16"/>
      <c r="CBA1132" s="19"/>
      <c r="CBB1132" s="16"/>
      <c r="CBI1132" s="19"/>
      <c r="CBJ1132" s="16"/>
      <c r="CBQ1132" s="19"/>
      <c r="CBR1132" s="16"/>
      <c r="CBY1132" s="19"/>
      <c r="CBZ1132" s="16"/>
      <c r="CCG1132" s="19"/>
      <c r="CCH1132" s="16"/>
      <c r="CCO1132" s="19"/>
      <c r="CCP1132" s="16"/>
      <c r="CCW1132" s="19"/>
      <c r="CCX1132" s="16"/>
      <c r="CDE1132" s="19"/>
      <c r="CDF1132" s="16"/>
      <c r="CDM1132" s="19"/>
      <c r="CDN1132" s="16"/>
      <c r="CDU1132" s="19"/>
      <c r="CDV1132" s="16"/>
      <c r="CEC1132" s="19"/>
      <c r="CED1132" s="16"/>
      <c r="CEK1132" s="19"/>
      <c r="CEL1132" s="16"/>
      <c r="CES1132" s="19"/>
      <c r="CET1132" s="16"/>
      <c r="CFA1132" s="19"/>
      <c r="CFB1132" s="16"/>
      <c r="CFI1132" s="19"/>
      <c r="CFJ1132" s="16"/>
      <c r="CFQ1132" s="19"/>
      <c r="CFR1132" s="16"/>
      <c r="CFY1132" s="19"/>
      <c r="CFZ1132" s="16"/>
      <c r="CGG1132" s="19"/>
      <c r="CGH1132" s="16"/>
      <c r="CGO1132" s="19"/>
      <c r="CGP1132" s="16"/>
      <c r="CGW1132" s="19"/>
      <c r="CGX1132" s="16"/>
      <c r="CHE1132" s="19"/>
      <c r="CHF1132" s="16"/>
      <c r="CHM1132" s="19"/>
      <c r="CHN1132" s="16"/>
      <c r="CHU1132" s="19"/>
      <c r="CHV1132" s="16"/>
      <c r="CIC1132" s="19"/>
      <c r="CID1132" s="16"/>
      <c r="CIK1132" s="19"/>
      <c r="CIL1132" s="16"/>
      <c r="CIS1132" s="19"/>
      <c r="CIT1132" s="16"/>
      <c r="CJA1132" s="19"/>
      <c r="CJB1132" s="16"/>
      <c r="CJI1132" s="19"/>
      <c r="CJJ1132" s="16"/>
      <c r="CJQ1132" s="19"/>
      <c r="CJR1132" s="16"/>
      <c r="CJY1132" s="19"/>
      <c r="CJZ1132" s="16"/>
      <c r="CKG1132" s="19"/>
      <c r="CKH1132" s="16"/>
      <c r="CKO1132" s="19"/>
      <c r="CKP1132" s="16"/>
      <c r="CKW1132" s="19"/>
      <c r="CKX1132" s="16"/>
      <c r="CLE1132" s="19"/>
      <c r="CLF1132" s="16"/>
      <c r="CLM1132" s="19"/>
      <c r="CLN1132" s="16"/>
      <c r="CLU1132" s="19"/>
      <c r="CLV1132" s="16"/>
      <c r="CMC1132" s="19"/>
      <c r="CMD1132" s="16"/>
      <c r="CMK1132" s="19"/>
      <c r="CML1132" s="16"/>
      <c r="CMS1132" s="19"/>
      <c r="CMT1132" s="16"/>
      <c r="CNA1132" s="19"/>
      <c r="CNB1132" s="16"/>
      <c r="CNI1132" s="19"/>
      <c r="CNJ1132" s="16"/>
      <c r="CNQ1132" s="19"/>
      <c r="CNR1132" s="16"/>
      <c r="CNY1132" s="19"/>
      <c r="CNZ1132" s="16"/>
      <c r="COG1132" s="19"/>
      <c r="COH1132" s="16"/>
      <c r="COO1132" s="19"/>
      <c r="COP1132" s="16"/>
      <c r="COW1132" s="19"/>
      <c r="COX1132" s="16"/>
      <c r="CPE1132" s="19"/>
      <c r="CPF1132" s="16"/>
      <c r="CPM1132" s="19"/>
      <c r="CPN1132" s="16"/>
      <c r="CPU1132" s="19"/>
      <c r="CPV1132" s="16"/>
      <c r="CQC1132" s="19"/>
      <c r="CQD1132" s="16"/>
      <c r="CQK1132" s="19"/>
      <c r="CQL1132" s="16"/>
      <c r="CQS1132" s="19"/>
      <c r="CQT1132" s="16"/>
      <c r="CRA1132" s="19"/>
      <c r="CRB1132" s="16"/>
      <c r="CRI1132" s="19"/>
      <c r="CRJ1132" s="16"/>
      <c r="CRQ1132" s="19"/>
      <c r="CRR1132" s="16"/>
      <c r="CRY1132" s="19"/>
      <c r="CRZ1132" s="16"/>
      <c r="CSG1132" s="19"/>
      <c r="CSH1132" s="16"/>
      <c r="CSO1132" s="19"/>
      <c r="CSP1132" s="16"/>
      <c r="CSW1132" s="19"/>
      <c r="CSX1132" s="16"/>
      <c r="CTE1132" s="19"/>
      <c r="CTF1132" s="16"/>
      <c r="CTM1132" s="19"/>
      <c r="CTN1132" s="16"/>
      <c r="CTU1132" s="19"/>
      <c r="CTV1132" s="16"/>
      <c r="CUC1132" s="19"/>
      <c r="CUD1132" s="16"/>
      <c r="CUK1132" s="19"/>
      <c r="CUL1132" s="16"/>
      <c r="CUS1132" s="19"/>
      <c r="CUT1132" s="16"/>
      <c r="CVA1132" s="19"/>
      <c r="CVB1132" s="16"/>
      <c r="CVI1132" s="19"/>
      <c r="CVJ1132" s="16"/>
      <c r="CVQ1132" s="19"/>
      <c r="CVR1132" s="16"/>
      <c r="CVY1132" s="19"/>
      <c r="CVZ1132" s="16"/>
      <c r="CWG1132" s="19"/>
      <c r="CWH1132" s="16"/>
      <c r="CWO1132" s="19"/>
      <c r="CWP1132" s="16"/>
      <c r="CWW1132" s="19"/>
      <c r="CWX1132" s="16"/>
      <c r="CXE1132" s="19"/>
      <c r="CXF1132" s="16"/>
      <c r="CXM1132" s="19"/>
      <c r="CXN1132" s="16"/>
      <c r="CXU1132" s="19"/>
      <c r="CXV1132" s="16"/>
      <c r="CYC1132" s="19"/>
      <c r="CYD1132" s="16"/>
      <c r="CYK1132" s="19"/>
      <c r="CYL1132" s="16"/>
      <c r="CYS1132" s="19"/>
      <c r="CYT1132" s="16"/>
      <c r="CZA1132" s="19"/>
      <c r="CZB1132" s="16"/>
      <c r="CZI1132" s="19"/>
      <c r="CZJ1132" s="16"/>
      <c r="CZQ1132" s="19"/>
      <c r="CZR1132" s="16"/>
      <c r="CZY1132" s="19"/>
      <c r="CZZ1132" s="16"/>
      <c r="DAG1132" s="19"/>
      <c r="DAH1132" s="16"/>
      <c r="DAO1132" s="19"/>
      <c r="DAP1132" s="16"/>
      <c r="DAW1132" s="19"/>
      <c r="DAX1132" s="16"/>
      <c r="DBE1132" s="19"/>
      <c r="DBF1132" s="16"/>
      <c r="DBM1132" s="19"/>
      <c r="DBN1132" s="16"/>
      <c r="DBU1132" s="19"/>
      <c r="DBV1132" s="16"/>
      <c r="DCC1132" s="19"/>
      <c r="DCD1132" s="16"/>
      <c r="DCK1132" s="19"/>
      <c r="DCL1132" s="16"/>
      <c r="DCS1132" s="19"/>
      <c r="DCT1132" s="16"/>
      <c r="DDA1132" s="19"/>
      <c r="DDB1132" s="16"/>
      <c r="DDI1132" s="19"/>
      <c r="DDJ1132" s="16"/>
      <c r="DDQ1132" s="19"/>
      <c r="DDR1132" s="16"/>
      <c r="DDY1132" s="19"/>
      <c r="DDZ1132" s="16"/>
      <c r="DEG1132" s="19"/>
      <c r="DEH1132" s="16"/>
      <c r="DEO1132" s="19"/>
      <c r="DEP1132" s="16"/>
      <c r="DEW1132" s="19"/>
      <c r="DEX1132" s="16"/>
      <c r="DFE1132" s="19"/>
      <c r="DFF1132" s="16"/>
      <c r="DFM1132" s="19"/>
      <c r="DFN1132" s="16"/>
      <c r="DFU1132" s="19"/>
      <c r="DFV1132" s="16"/>
      <c r="DGC1132" s="19"/>
      <c r="DGD1132" s="16"/>
      <c r="DGK1132" s="19"/>
      <c r="DGL1132" s="16"/>
      <c r="DGS1132" s="19"/>
      <c r="DGT1132" s="16"/>
      <c r="DHA1132" s="19"/>
      <c r="DHB1132" s="16"/>
      <c r="DHI1132" s="19"/>
      <c r="DHJ1132" s="16"/>
      <c r="DHQ1132" s="19"/>
      <c r="DHR1132" s="16"/>
      <c r="DHY1132" s="19"/>
      <c r="DHZ1132" s="16"/>
      <c r="DIG1132" s="19"/>
      <c r="DIH1132" s="16"/>
      <c r="DIO1132" s="19"/>
      <c r="DIP1132" s="16"/>
      <c r="DIW1132" s="19"/>
      <c r="DIX1132" s="16"/>
      <c r="DJE1132" s="19"/>
      <c r="DJF1132" s="16"/>
      <c r="DJM1132" s="19"/>
      <c r="DJN1132" s="16"/>
      <c r="DJU1132" s="19"/>
      <c r="DJV1132" s="16"/>
      <c r="DKC1132" s="19"/>
      <c r="DKD1132" s="16"/>
      <c r="DKK1132" s="19"/>
      <c r="DKL1132" s="16"/>
      <c r="DKS1132" s="19"/>
      <c r="DKT1132" s="16"/>
      <c r="DLA1132" s="19"/>
      <c r="DLB1132" s="16"/>
      <c r="DLI1132" s="19"/>
      <c r="DLJ1132" s="16"/>
      <c r="DLQ1132" s="19"/>
      <c r="DLR1132" s="16"/>
      <c r="DLY1132" s="19"/>
      <c r="DLZ1132" s="16"/>
      <c r="DMG1132" s="19"/>
      <c r="DMH1132" s="16"/>
      <c r="DMO1132" s="19"/>
      <c r="DMP1132" s="16"/>
      <c r="DMW1132" s="19"/>
      <c r="DMX1132" s="16"/>
      <c r="DNE1132" s="19"/>
      <c r="DNF1132" s="16"/>
      <c r="DNM1132" s="19"/>
      <c r="DNN1132" s="16"/>
      <c r="DNU1132" s="19"/>
      <c r="DNV1132" s="16"/>
      <c r="DOC1132" s="19"/>
      <c r="DOD1132" s="16"/>
      <c r="DOK1132" s="19"/>
      <c r="DOL1132" s="16"/>
      <c r="DOS1132" s="19"/>
      <c r="DOT1132" s="16"/>
      <c r="DPA1132" s="19"/>
      <c r="DPB1132" s="16"/>
      <c r="DPI1132" s="19"/>
      <c r="DPJ1132" s="16"/>
      <c r="DPQ1132" s="19"/>
      <c r="DPR1132" s="16"/>
      <c r="DPY1132" s="19"/>
      <c r="DPZ1132" s="16"/>
      <c r="DQG1132" s="19"/>
      <c r="DQH1132" s="16"/>
      <c r="DQO1132" s="19"/>
      <c r="DQP1132" s="16"/>
      <c r="DQW1132" s="19"/>
      <c r="DQX1132" s="16"/>
      <c r="DRE1132" s="19"/>
      <c r="DRF1132" s="16"/>
      <c r="DRM1132" s="19"/>
      <c r="DRN1132" s="16"/>
      <c r="DRU1132" s="19"/>
      <c r="DRV1132" s="16"/>
      <c r="DSC1132" s="19"/>
      <c r="DSD1132" s="16"/>
      <c r="DSK1132" s="19"/>
      <c r="DSL1132" s="16"/>
      <c r="DSS1132" s="19"/>
      <c r="DST1132" s="16"/>
      <c r="DTA1132" s="19"/>
      <c r="DTB1132" s="16"/>
      <c r="DTI1132" s="19"/>
      <c r="DTJ1132" s="16"/>
      <c r="DTQ1132" s="19"/>
      <c r="DTR1132" s="16"/>
      <c r="DTY1132" s="19"/>
      <c r="DTZ1132" s="16"/>
      <c r="DUG1132" s="19"/>
      <c r="DUH1132" s="16"/>
      <c r="DUO1132" s="19"/>
      <c r="DUP1132" s="16"/>
      <c r="DUW1132" s="19"/>
      <c r="DUX1132" s="16"/>
      <c r="DVE1132" s="19"/>
      <c r="DVF1132" s="16"/>
      <c r="DVM1132" s="19"/>
      <c r="DVN1132" s="16"/>
      <c r="DVU1132" s="19"/>
      <c r="DVV1132" s="16"/>
      <c r="DWC1132" s="19"/>
      <c r="DWD1132" s="16"/>
      <c r="DWK1132" s="19"/>
      <c r="DWL1132" s="16"/>
      <c r="DWS1132" s="19"/>
      <c r="DWT1132" s="16"/>
      <c r="DXA1132" s="19"/>
      <c r="DXB1132" s="16"/>
      <c r="DXI1132" s="19"/>
      <c r="DXJ1132" s="16"/>
      <c r="DXQ1132" s="19"/>
      <c r="DXR1132" s="16"/>
      <c r="DXY1132" s="19"/>
      <c r="DXZ1132" s="16"/>
      <c r="DYG1132" s="19"/>
      <c r="DYH1132" s="16"/>
      <c r="DYO1132" s="19"/>
      <c r="DYP1132" s="16"/>
      <c r="DYW1132" s="19"/>
      <c r="DYX1132" s="16"/>
      <c r="DZE1132" s="19"/>
      <c r="DZF1132" s="16"/>
      <c r="DZM1132" s="19"/>
      <c r="DZN1132" s="16"/>
      <c r="DZU1132" s="19"/>
      <c r="DZV1132" s="16"/>
      <c r="EAC1132" s="19"/>
      <c r="EAD1132" s="16"/>
      <c r="EAK1132" s="19"/>
      <c r="EAL1132" s="16"/>
      <c r="EAS1132" s="19"/>
      <c r="EAT1132" s="16"/>
      <c r="EBA1132" s="19"/>
      <c r="EBB1132" s="16"/>
      <c r="EBI1132" s="19"/>
      <c r="EBJ1132" s="16"/>
      <c r="EBQ1132" s="19"/>
      <c r="EBR1132" s="16"/>
      <c r="EBY1132" s="19"/>
      <c r="EBZ1132" s="16"/>
      <c r="ECG1132" s="19"/>
      <c r="ECH1132" s="16"/>
      <c r="ECO1132" s="19"/>
      <c r="ECP1132" s="16"/>
      <c r="ECW1132" s="19"/>
      <c r="ECX1132" s="16"/>
      <c r="EDE1132" s="19"/>
      <c r="EDF1132" s="16"/>
      <c r="EDM1132" s="19"/>
      <c r="EDN1132" s="16"/>
      <c r="EDU1132" s="19"/>
      <c r="EDV1132" s="16"/>
      <c r="EEC1132" s="19"/>
      <c r="EED1132" s="16"/>
      <c r="EEK1132" s="19"/>
      <c r="EEL1132" s="16"/>
      <c r="EES1132" s="19"/>
      <c r="EET1132" s="16"/>
      <c r="EFA1132" s="19"/>
      <c r="EFB1132" s="16"/>
      <c r="EFI1132" s="19"/>
      <c r="EFJ1132" s="16"/>
      <c r="EFQ1132" s="19"/>
      <c r="EFR1132" s="16"/>
      <c r="EFY1132" s="19"/>
      <c r="EFZ1132" s="16"/>
      <c r="EGG1132" s="19"/>
      <c r="EGH1132" s="16"/>
      <c r="EGO1132" s="19"/>
      <c r="EGP1132" s="16"/>
      <c r="EGW1132" s="19"/>
      <c r="EGX1132" s="16"/>
      <c r="EHE1132" s="19"/>
      <c r="EHF1132" s="16"/>
      <c r="EHM1132" s="19"/>
      <c r="EHN1132" s="16"/>
      <c r="EHU1132" s="19"/>
      <c r="EHV1132" s="16"/>
      <c r="EIC1132" s="19"/>
      <c r="EID1132" s="16"/>
      <c r="EIK1132" s="19"/>
      <c r="EIL1132" s="16"/>
      <c r="EIS1132" s="19"/>
      <c r="EIT1132" s="16"/>
      <c r="EJA1132" s="19"/>
      <c r="EJB1132" s="16"/>
      <c r="EJI1132" s="19"/>
      <c r="EJJ1132" s="16"/>
      <c r="EJQ1132" s="19"/>
      <c r="EJR1132" s="16"/>
      <c r="EJY1132" s="19"/>
      <c r="EJZ1132" s="16"/>
      <c r="EKG1132" s="19"/>
      <c r="EKH1132" s="16"/>
      <c r="EKO1132" s="19"/>
      <c r="EKP1132" s="16"/>
      <c r="EKW1132" s="19"/>
      <c r="EKX1132" s="16"/>
      <c r="ELE1132" s="19"/>
      <c r="ELF1132" s="16"/>
      <c r="ELM1132" s="19"/>
      <c r="ELN1132" s="16"/>
      <c r="ELU1132" s="19"/>
      <c r="ELV1132" s="16"/>
      <c r="EMC1132" s="19"/>
      <c r="EMD1132" s="16"/>
      <c r="EMK1132" s="19"/>
      <c r="EML1132" s="16"/>
      <c r="EMS1132" s="19"/>
      <c r="EMT1132" s="16"/>
      <c r="ENA1132" s="19"/>
      <c r="ENB1132" s="16"/>
      <c r="ENI1132" s="19"/>
      <c r="ENJ1132" s="16"/>
      <c r="ENQ1132" s="19"/>
      <c r="ENR1132" s="16"/>
      <c r="ENY1132" s="19"/>
      <c r="ENZ1132" s="16"/>
      <c r="EOG1132" s="19"/>
      <c r="EOH1132" s="16"/>
      <c r="EOO1132" s="19"/>
      <c r="EOP1132" s="16"/>
      <c r="EOW1132" s="19"/>
      <c r="EOX1132" s="16"/>
      <c r="EPE1132" s="19"/>
      <c r="EPF1132" s="16"/>
      <c r="EPM1132" s="19"/>
      <c r="EPN1132" s="16"/>
      <c r="EPU1132" s="19"/>
      <c r="EPV1132" s="16"/>
      <c r="EQC1132" s="19"/>
      <c r="EQD1132" s="16"/>
      <c r="EQK1132" s="19"/>
      <c r="EQL1132" s="16"/>
      <c r="EQS1132" s="19"/>
      <c r="EQT1132" s="16"/>
      <c r="ERA1132" s="19"/>
      <c r="ERB1132" s="16"/>
      <c r="ERI1132" s="19"/>
      <c r="ERJ1132" s="16"/>
      <c r="ERQ1132" s="19"/>
      <c r="ERR1132" s="16"/>
      <c r="ERY1132" s="19"/>
      <c r="ERZ1132" s="16"/>
      <c r="ESG1132" s="19"/>
      <c r="ESH1132" s="16"/>
      <c r="ESO1132" s="19"/>
      <c r="ESP1132" s="16"/>
      <c r="ESW1132" s="19"/>
      <c r="ESX1132" s="16"/>
      <c r="ETE1132" s="19"/>
      <c r="ETF1132" s="16"/>
      <c r="ETM1132" s="19"/>
      <c r="ETN1132" s="16"/>
      <c r="ETU1132" s="19"/>
      <c r="ETV1132" s="16"/>
      <c r="EUC1132" s="19"/>
      <c r="EUD1132" s="16"/>
      <c r="EUK1132" s="19"/>
      <c r="EUL1132" s="16"/>
      <c r="EUS1132" s="19"/>
      <c r="EUT1132" s="16"/>
      <c r="EVA1132" s="19"/>
      <c r="EVB1132" s="16"/>
      <c r="EVI1132" s="19"/>
      <c r="EVJ1132" s="16"/>
      <c r="EVQ1132" s="19"/>
      <c r="EVR1132" s="16"/>
      <c r="EVY1132" s="19"/>
      <c r="EVZ1132" s="16"/>
      <c r="EWG1132" s="19"/>
      <c r="EWH1132" s="16"/>
      <c r="EWO1132" s="19"/>
      <c r="EWP1132" s="16"/>
      <c r="EWW1132" s="19"/>
      <c r="EWX1132" s="16"/>
      <c r="EXE1132" s="19"/>
      <c r="EXF1132" s="16"/>
      <c r="EXM1132" s="19"/>
      <c r="EXN1132" s="16"/>
      <c r="EXU1132" s="19"/>
      <c r="EXV1132" s="16"/>
      <c r="EYC1132" s="19"/>
      <c r="EYD1132" s="16"/>
      <c r="EYK1132" s="19"/>
      <c r="EYL1132" s="16"/>
      <c r="EYS1132" s="19"/>
      <c r="EYT1132" s="16"/>
      <c r="EZA1132" s="19"/>
      <c r="EZB1132" s="16"/>
      <c r="EZI1132" s="19"/>
      <c r="EZJ1132" s="16"/>
      <c r="EZQ1132" s="19"/>
      <c r="EZR1132" s="16"/>
      <c r="EZY1132" s="19"/>
      <c r="EZZ1132" s="16"/>
      <c r="FAG1132" s="19"/>
      <c r="FAH1132" s="16"/>
      <c r="FAO1132" s="19"/>
      <c r="FAP1132" s="16"/>
      <c r="FAW1132" s="19"/>
      <c r="FAX1132" s="16"/>
      <c r="FBE1132" s="19"/>
      <c r="FBF1132" s="16"/>
      <c r="FBM1132" s="19"/>
      <c r="FBN1132" s="16"/>
      <c r="FBU1132" s="19"/>
      <c r="FBV1132" s="16"/>
      <c r="FCC1132" s="19"/>
      <c r="FCD1132" s="16"/>
      <c r="FCK1132" s="19"/>
      <c r="FCL1132" s="16"/>
      <c r="FCS1132" s="19"/>
      <c r="FCT1132" s="16"/>
      <c r="FDA1132" s="19"/>
      <c r="FDB1132" s="16"/>
      <c r="FDI1132" s="19"/>
      <c r="FDJ1132" s="16"/>
      <c r="FDQ1132" s="19"/>
      <c r="FDR1132" s="16"/>
      <c r="FDY1132" s="19"/>
      <c r="FDZ1132" s="16"/>
      <c r="FEG1132" s="19"/>
      <c r="FEH1132" s="16"/>
      <c r="FEO1132" s="19"/>
      <c r="FEP1132" s="16"/>
      <c r="FEW1132" s="19"/>
      <c r="FEX1132" s="16"/>
      <c r="FFE1132" s="19"/>
      <c r="FFF1132" s="16"/>
      <c r="FFM1132" s="19"/>
      <c r="FFN1132" s="16"/>
      <c r="FFU1132" s="19"/>
      <c r="FFV1132" s="16"/>
      <c r="FGC1132" s="19"/>
      <c r="FGD1132" s="16"/>
      <c r="FGK1132" s="19"/>
      <c r="FGL1132" s="16"/>
      <c r="FGS1132" s="19"/>
      <c r="FGT1132" s="16"/>
      <c r="FHA1132" s="19"/>
      <c r="FHB1132" s="16"/>
      <c r="FHI1132" s="19"/>
      <c r="FHJ1132" s="16"/>
      <c r="FHQ1132" s="19"/>
      <c r="FHR1132" s="16"/>
      <c r="FHY1132" s="19"/>
      <c r="FHZ1132" s="16"/>
      <c r="FIG1132" s="19"/>
      <c r="FIH1132" s="16"/>
      <c r="FIO1132" s="19"/>
      <c r="FIP1132" s="16"/>
      <c r="FIW1132" s="19"/>
      <c r="FIX1132" s="16"/>
      <c r="FJE1132" s="19"/>
      <c r="FJF1132" s="16"/>
      <c r="FJM1132" s="19"/>
      <c r="FJN1132" s="16"/>
      <c r="FJU1132" s="19"/>
      <c r="FJV1132" s="16"/>
      <c r="FKC1132" s="19"/>
      <c r="FKD1132" s="16"/>
      <c r="FKK1132" s="19"/>
      <c r="FKL1132" s="16"/>
      <c r="FKS1132" s="19"/>
      <c r="FKT1132" s="16"/>
      <c r="FLA1132" s="19"/>
      <c r="FLB1132" s="16"/>
      <c r="FLI1132" s="19"/>
      <c r="FLJ1132" s="16"/>
      <c r="FLQ1132" s="19"/>
      <c r="FLR1132" s="16"/>
      <c r="FLY1132" s="19"/>
      <c r="FLZ1132" s="16"/>
      <c r="FMG1132" s="19"/>
      <c r="FMH1132" s="16"/>
      <c r="FMO1132" s="19"/>
      <c r="FMP1132" s="16"/>
      <c r="FMW1132" s="19"/>
      <c r="FMX1132" s="16"/>
      <c r="FNE1132" s="19"/>
      <c r="FNF1132" s="16"/>
      <c r="FNM1132" s="19"/>
      <c r="FNN1132" s="16"/>
      <c r="FNU1132" s="19"/>
      <c r="FNV1132" s="16"/>
      <c r="FOC1132" s="19"/>
      <c r="FOD1132" s="16"/>
      <c r="FOK1132" s="19"/>
      <c r="FOL1132" s="16"/>
      <c r="FOS1132" s="19"/>
      <c r="FOT1132" s="16"/>
      <c r="FPA1132" s="19"/>
      <c r="FPB1132" s="16"/>
      <c r="FPI1132" s="19"/>
      <c r="FPJ1132" s="16"/>
      <c r="FPQ1132" s="19"/>
      <c r="FPR1132" s="16"/>
      <c r="FPY1132" s="19"/>
      <c r="FPZ1132" s="16"/>
      <c r="FQG1132" s="19"/>
      <c r="FQH1132" s="16"/>
      <c r="FQO1132" s="19"/>
      <c r="FQP1132" s="16"/>
      <c r="FQW1132" s="19"/>
      <c r="FQX1132" s="16"/>
      <c r="FRE1132" s="19"/>
      <c r="FRF1132" s="16"/>
      <c r="FRM1132" s="19"/>
      <c r="FRN1132" s="16"/>
      <c r="FRU1132" s="19"/>
      <c r="FRV1132" s="16"/>
      <c r="FSC1132" s="19"/>
      <c r="FSD1132" s="16"/>
      <c r="FSK1132" s="19"/>
      <c r="FSL1132" s="16"/>
      <c r="FSS1132" s="19"/>
      <c r="FST1132" s="16"/>
      <c r="FTA1132" s="19"/>
      <c r="FTB1132" s="16"/>
      <c r="FTI1132" s="19"/>
      <c r="FTJ1132" s="16"/>
      <c r="FTQ1132" s="19"/>
      <c r="FTR1132" s="16"/>
      <c r="FTY1132" s="19"/>
      <c r="FTZ1132" s="16"/>
      <c r="FUG1132" s="19"/>
      <c r="FUH1132" s="16"/>
      <c r="FUO1132" s="19"/>
      <c r="FUP1132" s="16"/>
      <c r="FUW1132" s="19"/>
      <c r="FUX1132" s="16"/>
      <c r="FVE1132" s="19"/>
      <c r="FVF1132" s="16"/>
      <c r="FVM1132" s="19"/>
      <c r="FVN1132" s="16"/>
      <c r="FVU1132" s="19"/>
      <c r="FVV1132" s="16"/>
      <c r="FWC1132" s="19"/>
      <c r="FWD1132" s="16"/>
      <c r="FWK1132" s="19"/>
      <c r="FWL1132" s="16"/>
      <c r="FWS1132" s="19"/>
      <c r="FWT1132" s="16"/>
      <c r="FXA1132" s="19"/>
      <c r="FXB1132" s="16"/>
      <c r="FXI1132" s="19"/>
      <c r="FXJ1132" s="16"/>
      <c r="FXQ1132" s="19"/>
      <c r="FXR1132" s="16"/>
      <c r="FXY1132" s="19"/>
      <c r="FXZ1132" s="16"/>
      <c r="FYG1132" s="19"/>
      <c r="FYH1132" s="16"/>
      <c r="FYO1132" s="19"/>
      <c r="FYP1132" s="16"/>
      <c r="FYW1132" s="19"/>
      <c r="FYX1132" s="16"/>
      <c r="FZE1132" s="19"/>
      <c r="FZF1132" s="16"/>
      <c r="FZM1132" s="19"/>
      <c r="FZN1132" s="16"/>
      <c r="FZU1132" s="19"/>
      <c r="FZV1132" s="16"/>
      <c r="GAC1132" s="19"/>
      <c r="GAD1132" s="16"/>
      <c r="GAK1132" s="19"/>
      <c r="GAL1132" s="16"/>
      <c r="GAS1132" s="19"/>
      <c r="GAT1132" s="16"/>
      <c r="GBA1132" s="19"/>
      <c r="GBB1132" s="16"/>
      <c r="GBI1132" s="19"/>
      <c r="GBJ1132" s="16"/>
      <c r="GBQ1132" s="19"/>
      <c r="GBR1132" s="16"/>
      <c r="GBY1132" s="19"/>
      <c r="GBZ1132" s="16"/>
      <c r="GCG1132" s="19"/>
      <c r="GCH1132" s="16"/>
      <c r="GCO1132" s="19"/>
      <c r="GCP1132" s="16"/>
      <c r="GCW1132" s="19"/>
      <c r="GCX1132" s="16"/>
      <c r="GDE1132" s="19"/>
      <c r="GDF1132" s="16"/>
      <c r="GDM1132" s="19"/>
      <c r="GDN1132" s="16"/>
      <c r="GDU1132" s="19"/>
      <c r="GDV1132" s="16"/>
      <c r="GEC1132" s="19"/>
      <c r="GED1132" s="16"/>
      <c r="GEK1132" s="19"/>
      <c r="GEL1132" s="16"/>
      <c r="GES1132" s="19"/>
      <c r="GET1132" s="16"/>
      <c r="GFA1132" s="19"/>
      <c r="GFB1132" s="16"/>
      <c r="GFI1132" s="19"/>
      <c r="GFJ1132" s="16"/>
      <c r="GFQ1132" s="19"/>
      <c r="GFR1132" s="16"/>
      <c r="GFY1132" s="19"/>
      <c r="GFZ1132" s="16"/>
      <c r="GGG1132" s="19"/>
      <c r="GGH1132" s="16"/>
      <c r="GGO1132" s="19"/>
      <c r="GGP1132" s="16"/>
      <c r="GGW1132" s="19"/>
      <c r="GGX1132" s="16"/>
      <c r="GHE1132" s="19"/>
      <c r="GHF1132" s="16"/>
      <c r="GHM1132" s="19"/>
      <c r="GHN1132" s="16"/>
      <c r="GHU1132" s="19"/>
      <c r="GHV1132" s="16"/>
      <c r="GIC1132" s="19"/>
      <c r="GID1132" s="16"/>
      <c r="GIK1132" s="19"/>
      <c r="GIL1132" s="16"/>
      <c r="GIS1132" s="19"/>
      <c r="GIT1132" s="16"/>
      <c r="GJA1132" s="19"/>
      <c r="GJB1132" s="16"/>
      <c r="GJI1132" s="19"/>
      <c r="GJJ1132" s="16"/>
      <c r="GJQ1132" s="19"/>
      <c r="GJR1132" s="16"/>
      <c r="GJY1132" s="19"/>
      <c r="GJZ1132" s="16"/>
      <c r="GKG1132" s="19"/>
      <c r="GKH1132" s="16"/>
      <c r="GKO1132" s="19"/>
      <c r="GKP1132" s="16"/>
      <c r="GKW1132" s="19"/>
      <c r="GKX1132" s="16"/>
      <c r="GLE1132" s="19"/>
      <c r="GLF1132" s="16"/>
      <c r="GLM1132" s="19"/>
      <c r="GLN1132" s="16"/>
      <c r="GLU1132" s="19"/>
      <c r="GLV1132" s="16"/>
      <c r="GMC1132" s="19"/>
      <c r="GMD1132" s="16"/>
      <c r="GMK1132" s="19"/>
      <c r="GML1132" s="16"/>
      <c r="GMS1132" s="19"/>
      <c r="GMT1132" s="16"/>
      <c r="GNA1132" s="19"/>
      <c r="GNB1132" s="16"/>
      <c r="GNI1132" s="19"/>
      <c r="GNJ1132" s="16"/>
      <c r="GNQ1132" s="19"/>
      <c r="GNR1132" s="16"/>
      <c r="GNY1132" s="19"/>
      <c r="GNZ1132" s="16"/>
      <c r="GOG1132" s="19"/>
      <c r="GOH1132" s="16"/>
      <c r="GOO1132" s="19"/>
      <c r="GOP1132" s="16"/>
      <c r="GOW1132" s="19"/>
      <c r="GOX1132" s="16"/>
      <c r="GPE1132" s="19"/>
      <c r="GPF1132" s="16"/>
      <c r="GPM1132" s="19"/>
      <c r="GPN1132" s="16"/>
      <c r="GPU1132" s="19"/>
      <c r="GPV1132" s="16"/>
      <c r="GQC1132" s="19"/>
      <c r="GQD1132" s="16"/>
      <c r="GQK1132" s="19"/>
      <c r="GQL1132" s="16"/>
      <c r="GQS1132" s="19"/>
      <c r="GQT1132" s="16"/>
      <c r="GRA1132" s="19"/>
      <c r="GRB1132" s="16"/>
      <c r="GRI1132" s="19"/>
      <c r="GRJ1132" s="16"/>
      <c r="GRQ1132" s="19"/>
      <c r="GRR1132" s="16"/>
      <c r="GRY1132" s="19"/>
      <c r="GRZ1132" s="16"/>
      <c r="GSG1132" s="19"/>
      <c r="GSH1132" s="16"/>
      <c r="GSO1132" s="19"/>
      <c r="GSP1132" s="16"/>
      <c r="GSW1132" s="19"/>
      <c r="GSX1132" s="16"/>
      <c r="GTE1132" s="19"/>
      <c r="GTF1132" s="16"/>
      <c r="GTM1132" s="19"/>
      <c r="GTN1132" s="16"/>
      <c r="GTU1132" s="19"/>
      <c r="GTV1132" s="16"/>
      <c r="GUC1132" s="19"/>
      <c r="GUD1132" s="16"/>
      <c r="GUK1132" s="19"/>
      <c r="GUL1132" s="16"/>
      <c r="GUS1132" s="19"/>
      <c r="GUT1132" s="16"/>
      <c r="GVA1132" s="19"/>
      <c r="GVB1132" s="16"/>
      <c r="GVI1132" s="19"/>
      <c r="GVJ1132" s="16"/>
      <c r="GVQ1132" s="19"/>
      <c r="GVR1132" s="16"/>
      <c r="GVY1132" s="19"/>
      <c r="GVZ1132" s="16"/>
      <c r="GWG1132" s="19"/>
      <c r="GWH1132" s="16"/>
      <c r="GWO1132" s="19"/>
      <c r="GWP1132" s="16"/>
      <c r="GWW1132" s="19"/>
      <c r="GWX1132" s="16"/>
      <c r="GXE1132" s="19"/>
      <c r="GXF1132" s="16"/>
      <c r="GXM1132" s="19"/>
      <c r="GXN1132" s="16"/>
      <c r="GXU1132" s="19"/>
      <c r="GXV1132" s="16"/>
      <c r="GYC1132" s="19"/>
      <c r="GYD1132" s="16"/>
      <c r="GYK1132" s="19"/>
      <c r="GYL1132" s="16"/>
      <c r="GYS1132" s="19"/>
      <c r="GYT1132" s="16"/>
      <c r="GZA1132" s="19"/>
      <c r="GZB1132" s="16"/>
      <c r="GZI1132" s="19"/>
      <c r="GZJ1132" s="16"/>
      <c r="GZQ1132" s="19"/>
      <c r="GZR1132" s="16"/>
      <c r="GZY1132" s="19"/>
      <c r="GZZ1132" s="16"/>
      <c r="HAG1132" s="19"/>
      <c r="HAH1132" s="16"/>
      <c r="HAO1132" s="19"/>
      <c r="HAP1132" s="16"/>
      <c r="HAW1132" s="19"/>
      <c r="HAX1132" s="16"/>
      <c r="HBE1132" s="19"/>
      <c r="HBF1132" s="16"/>
      <c r="HBM1132" s="19"/>
      <c r="HBN1132" s="16"/>
      <c r="HBU1132" s="19"/>
      <c r="HBV1132" s="16"/>
      <c r="HCC1132" s="19"/>
      <c r="HCD1132" s="16"/>
      <c r="HCK1132" s="19"/>
      <c r="HCL1132" s="16"/>
      <c r="HCS1132" s="19"/>
      <c r="HCT1132" s="16"/>
      <c r="HDA1132" s="19"/>
      <c r="HDB1132" s="16"/>
      <c r="HDI1132" s="19"/>
      <c r="HDJ1132" s="16"/>
      <c r="HDQ1132" s="19"/>
      <c r="HDR1132" s="16"/>
      <c r="HDY1132" s="19"/>
      <c r="HDZ1132" s="16"/>
      <c r="HEG1132" s="19"/>
      <c r="HEH1132" s="16"/>
      <c r="HEO1132" s="19"/>
      <c r="HEP1132" s="16"/>
      <c r="HEW1132" s="19"/>
      <c r="HEX1132" s="16"/>
      <c r="HFE1132" s="19"/>
      <c r="HFF1132" s="16"/>
      <c r="HFM1132" s="19"/>
      <c r="HFN1132" s="16"/>
      <c r="HFU1132" s="19"/>
      <c r="HFV1132" s="16"/>
      <c r="HGC1132" s="19"/>
      <c r="HGD1132" s="16"/>
      <c r="HGK1132" s="19"/>
      <c r="HGL1132" s="16"/>
      <c r="HGS1132" s="19"/>
      <c r="HGT1132" s="16"/>
      <c r="HHA1132" s="19"/>
      <c r="HHB1132" s="16"/>
      <c r="HHI1132" s="19"/>
      <c r="HHJ1132" s="16"/>
      <c r="HHQ1132" s="19"/>
      <c r="HHR1132" s="16"/>
      <c r="HHY1132" s="19"/>
      <c r="HHZ1132" s="16"/>
      <c r="HIG1132" s="19"/>
      <c r="HIH1132" s="16"/>
      <c r="HIO1132" s="19"/>
      <c r="HIP1132" s="16"/>
      <c r="HIW1132" s="19"/>
      <c r="HIX1132" s="16"/>
      <c r="HJE1132" s="19"/>
      <c r="HJF1132" s="16"/>
      <c r="HJM1132" s="19"/>
      <c r="HJN1132" s="16"/>
      <c r="HJU1132" s="19"/>
      <c r="HJV1132" s="16"/>
      <c r="HKC1132" s="19"/>
      <c r="HKD1132" s="16"/>
      <c r="HKK1132" s="19"/>
      <c r="HKL1132" s="16"/>
      <c r="HKS1132" s="19"/>
      <c r="HKT1132" s="16"/>
      <c r="HLA1132" s="19"/>
      <c r="HLB1132" s="16"/>
      <c r="HLI1132" s="19"/>
      <c r="HLJ1132" s="16"/>
      <c r="HLQ1132" s="19"/>
      <c r="HLR1132" s="16"/>
      <c r="HLY1132" s="19"/>
      <c r="HLZ1132" s="16"/>
      <c r="HMG1132" s="19"/>
      <c r="HMH1132" s="16"/>
      <c r="HMO1132" s="19"/>
      <c r="HMP1132" s="16"/>
      <c r="HMW1132" s="19"/>
      <c r="HMX1132" s="16"/>
      <c r="HNE1132" s="19"/>
      <c r="HNF1132" s="16"/>
      <c r="HNM1132" s="19"/>
      <c r="HNN1132" s="16"/>
      <c r="HNU1132" s="19"/>
      <c r="HNV1132" s="16"/>
      <c r="HOC1132" s="19"/>
      <c r="HOD1132" s="16"/>
      <c r="HOK1132" s="19"/>
      <c r="HOL1132" s="16"/>
      <c r="HOS1132" s="19"/>
      <c r="HOT1132" s="16"/>
      <c r="HPA1132" s="19"/>
      <c r="HPB1132" s="16"/>
      <c r="HPI1132" s="19"/>
      <c r="HPJ1132" s="16"/>
      <c r="HPQ1132" s="19"/>
      <c r="HPR1132" s="16"/>
      <c r="HPY1132" s="19"/>
      <c r="HPZ1132" s="16"/>
      <c r="HQG1132" s="19"/>
      <c r="HQH1132" s="16"/>
      <c r="HQO1132" s="19"/>
      <c r="HQP1132" s="16"/>
      <c r="HQW1132" s="19"/>
      <c r="HQX1132" s="16"/>
      <c r="HRE1132" s="19"/>
      <c r="HRF1132" s="16"/>
      <c r="HRM1132" s="19"/>
      <c r="HRN1132" s="16"/>
      <c r="HRU1132" s="19"/>
      <c r="HRV1132" s="16"/>
      <c r="HSC1132" s="19"/>
      <c r="HSD1132" s="16"/>
      <c r="HSK1132" s="19"/>
      <c r="HSL1132" s="16"/>
      <c r="HSS1132" s="19"/>
      <c r="HST1132" s="16"/>
      <c r="HTA1132" s="19"/>
      <c r="HTB1132" s="16"/>
      <c r="HTI1132" s="19"/>
      <c r="HTJ1132" s="16"/>
      <c r="HTQ1132" s="19"/>
      <c r="HTR1132" s="16"/>
      <c r="HTY1132" s="19"/>
      <c r="HTZ1132" s="16"/>
      <c r="HUG1132" s="19"/>
      <c r="HUH1132" s="16"/>
      <c r="HUO1132" s="19"/>
      <c r="HUP1132" s="16"/>
      <c r="HUW1132" s="19"/>
      <c r="HUX1132" s="16"/>
      <c r="HVE1132" s="19"/>
      <c r="HVF1132" s="16"/>
      <c r="HVM1132" s="19"/>
      <c r="HVN1132" s="16"/>
      <c r="HVU1132" s="19"/>
      <c r="HVV1132" s="16"/>
      <c r="HWC1132" s="19"/>
      <c r="HWD1132" s="16"/>
      <c r="HWK1132" s="19"/>
      <c r="HWL1132" s="16"/>
      <c r="HWS1132" s="19"/>
      <c r="HWT1132" s="16"/>
      <c r="HXA1132" s="19"/>
      <c r="HXB1132" s="16"/>
      <c r="HXI1132" s="19"/>
      <c r="HXJ1132" s="16"/>
      <c r="HXQ1132" s="19"/>
      <c r="HXR1132" s="16"/>
      <c r="HXY1132" s="19"/>
      <c r="HXZ1132" s="16"/>
      <c r="HYG1132" s="19"/>
      <c r="HYH1132" s="16"/>
      <c r="HYO1132" s="19"/>
      <c r="HYP1132" s="16"/>
      <c r="HYW1132" s="19"/>
      <c r="HYX1132" s="16"/>
      <c r="HZE1132" s="19"/>
      <c r="HZF1132" s="16"/>
      <c r="HZM1132" s="19"/>
      <c r="HZN1132" s="16"/>
      <c r="HZU1132" s="19"/>
      <c r="HZV1132" s="16"/>
      <c r="IAC1132" s="19"/>
      <c r="IAD1132" s="16"/>
      <c r="IAK1132" s="19"/>
      <c r="IAL1132" s="16"/>
      <c r="IAS1132" s="19"/>
      <c r="IAT1132" s="16"/>
      <c r="IBA1132" s="19"/>
      <c r="IBB1132" s="16"/>
      <c r="IBI1132" s="19"/>
      <c r="IBJ1132" s="16"/>
      <c r="IBQ1132" s="19"/>
      <c r="IBR1132" s="16"/>
      <c r="IBY1132" s="19"/>
      <c r="IBZ1132" s="16"/>
      <c r="ICG1132" s="19"/>
      <c r="ICH1132" s="16"/>
      <c r="ICO1132" s="19"/>
      <c r="ICP1132" s="16"/>
      <c r="ICW1132" s="19"/>
      <c r="ICX1132" s="16"/>
      <c r="IDE1132" s="19"/>
      <c r="IDF1132" s="16"/>
      <c r="IDM1132" s="19"/>
      <c r="IDN1132" s="16"/>
      <c r="IDU1132" s="19"/>
      <c r="IDV1132" s="16"/>
      <c r="IEC1132" s="19"/>
      <c r="IED1132" s="16"/>
      <c r="IEK1132" s="19"/>
      <c r="IEL1132" s="16"/>
      <c r="IES1132" s="19"/>
      <c r="IET1132" s="16"/>
      <c r="IFA1132" s="19"/>
      <c r="IFB1132" s="16"/>
      <c r="IFI1132" s="19"/>
      <c r="IFJ1132" s="16"/>
      <c r="IFQ1132" s="19"/>
      <c r="IFR1132" s="16"/>
      <c r="IFY1132" s="19"/>
      <c r="IFZ1132" s="16"/>
      <c r="IGG1132" s="19"/>
      <c r="IGH1132" s="16"/>
      <c r="IGO1132" s="19"/>
      <c r="IGP1132" s="16"/>
      <c r="IGW1132" s="19"/>
      <c r="IGX1132" s="16"/>
      <c r="IHE1132" s="19"/>
      <c r="IHF1132" s="16"/>
      <c r="IHM1132" s="19"/>
      <c r="IHN1132" s="16"/>
      <c r="IHU1132" s="19"/>
      <c r="IHV1132" s="16"/>
      <c r="IIC1132" s="19"/>
      <c r="IID1132" s="16"/>
      <c r="IIK1132" s="19"/>
      <c r="IIL1132" s="16"/>
      <c r="IIS1132" s="19"/>
      <c r="IIT1132" s="16"/>
      <c r="IJA1132" s="19"/>
      <c r="IJB1132" s="16"/>
      <c r="IJI1132" s="19"/>
      <c r="IJJ1132" s="16"/>
      <c r="IJQ1132" s="19"/>
      <c r="IJR1132" s="16"/>
      <c r="IJY1132" s="19"/>
      <c r="IJZ1132" s="16"/>
      <c r="IKG1132" s="19"/>
      <c r="IKH1132" s="16"/>
      <c r="IKO1132" s="19"/>
      <c r="IKP1132" s="16"/>
      <c r="IKW1132" s="19"/>
      <c r="IKX1132" s="16"/>
      <c r="ILE1132" s="19"/>
      <c r="ILF1132" s="16"/>
      <c r="ILM1132" s="19"/>
      <c r="ILN1132" s="16"/>
      <c r="ILU1132" s="19"/>
      <c r="ILV1132" s="16"/>
      <c r="IMC1132" s="19"/>
      <c r="IMD1132" s="16"/>
      <c r="IMK1132" s="19"/>
      <c r="IML1132" s="16"/>
      <c r="IMS1132" s="19"/>
      <c r="IMT1132" s="16"/>
      <c r="INA1132" s="19"/>
      <c r="INB1132" s="16"/>
      <c r="INI1132" s="19"/>
      <c r="INJ1132" s="16"/>
      <c r="INQ1132" s="19"/>
      <c r="INR1132" s="16"/>
      <c r="INY1132" s="19"/>
      <c r="INZ1132" s="16"/>
      <c r="IOG1132" s="19"/>
      <c r="IOH1132" s="16"/>
      <c r="IOO1132" s="19"/>
      <c r="IOP1132" s="16"/>
      <c r="IOW1132" s="19"/>
      <c r="IOX1132" s="16"/>
      <c r="IPE1132" s="19"/>
      <c r="IPF1132" s="16"/>
      <c r="IPM1132" s="19"/>
      <c r="IPN1132" s="16"/>
      <c r="IPU1132" s="19"/>
      <c r="IPV1132" s="16"/>
      <c r="IQC1132" s="19"/>
      <c r="IQD1132" s="16"/>
      <c r="IQK1132" s="19"/>
      <c r="IQL1132" s="16"/>
      <c r="IQS1132" s="19"/>
      <c r="IQT1132" s="16"/>
      <c r="IRA1132" s="19"/>
      <c r="IRB1132" s="16"/>
      <c r="IRI1132" s="19"/>
      <c r="IRJ1132" s="16"/>
      <c r="IRQ1132" s="19"/>
      <c r="IRR1132" s="16"/>
      <c r="IRY1132" s="19"/>
      <c r="IRZ1132" s="16"/>
      <c r="ISG1132" s="19"/>
      <c r="ISH1132" s="16"/>
      <c r="ISO1132" s="19"/>
      <c r="ISP1132" s="16"/>
      <c r="ISW1132" s="19"/>
      <c r="ISX1132" s="16"/>
      <c r="ITE1132" s="19"/>
      <c r="ITF1132" s="16"/>
      <c r="ITM1132" s="19"/>
      <c r="ITN1132" s="16"/>
      <c r="ITU1132" s="19"/>
      <c r="ITV1132" s="16"/>
      <c r="IUC1132" s="19"/>
      <c r="IUD1132" s="16"/>
      <c r="IUK1132" s="19"/>
      <c r="IUL1132" s="16"/>
      <c r="IUS1132" s="19"/>
      <c r="IUT1132" s="16"/>
      <c r="IVA1132" s="19"/>
      <c r="IVB1132" s="16"/>
      <c r="IVI1132" s="19"/>
      <c r="IVJ1132" s="16"/>
      <c r="IVQ1132" s="19"/>
      <c r="IVR1132" s="16"/>
      <c r="IVY1132" s="19"/>
      <c r="IVZ1132" s="16"/>
      <c r="IWG1132" s="19"/>
      <c r="IWH1132" s="16"/>
      <c r="IWO1132" s="19"/>
      <c r="IWP1132" s="16"/>
      <c r="IWW1132" s="19"/>
      <c r="IWX1132" s="16"/>
      <c r="IXE1132" s="19"/>
      <c r="IXF1132" s="16"/>
      <c r="IXM1132" s="19"/>
      <c r="IXN1132" s="16"/>
      <c r="IXU1132" s="19"/>
      <c r="IXV1132" s="16"/>
      <c r="IYC1132" s="19"/>
      <c r="IYD1132" s="16"/>
      <c r="IYK1132" s="19"/>
      <c r="IYL1132" s="16"/>
      <c r="IYS1132" s="19"/>
      <c r="IYT1132" s="16"/>
      <c r="IZA1132" s="19"/>
      <c r="IZB1132" s="16"/>
      <c r="IZI1132" s="19"/>
      <c r="IZJ1132" s="16"/>
      <c r="IZQ1132" s="19"/>
      <c r="IZR1132" s="16"/>
      <c r="IZY1132" s="19"/>
      <c r="IZZ1132" s="16"/>
      <c r="JAG1132" s="19"/>
      <c r="JAH1132" s="16"/>
      <c r="JAO1132" s="19"/>
      <c r="JAP1132" s="16"/>
      <c r="JAW1132" s="19"/>
      <c r="JAX1132" s="16"/>
      <c r="JBE1132" s="19"/>
      <c r="JBF1132" s="16"/>
      <c r="JBM1132" s="19"/>
      <c r="JBN1132" s="16"/>
      <c r="JBU1132" s="19"/>
      <c r="JBV1132" s="16"/>
      <c r="JCC1132" s="19"/>
      <c r="JCD1132" s="16"/>
      <c r="JCK1132" s="19"/>
      <c r="JCL1132" s="16"/>
      <c r="JCS1132" s="19"/>
      <c r="JCT1132" s="16"/>
      <c r="JDA1132" s="19"/>
      <c r="JDB1132" s="16"/>
      <c r="JDI1132" s="19"/>
      <c r="JDJ1132" s="16"/>
      <c r="JDQ1132" s="19"/>
      <c r="JDR1132" s="16"/>
      <c r="JDY1132" s="19"/>
      <c r="JDZ1132" s="16"/>
      <c r="JEG1132" s="19"/>
      <c r="JEH1132" s="16"/>
      <c r="JEO1132" s="19"/>
      <c r="JEP1132" s="16"/>
      <c r="JEW1132" s="19"/>
      <c r="JEX1132" s="16"/>
      <c r="JFE1132" s="19"/>
      <c r="JFF1132" s="16"/>
      <c r="JFM1132" s="19"/>
      <c r="JFN1132" s="16"/>
      <c r="JFU1132" s="19"/>
      <c r="JFV1132" s="16"/>
      <c r="JGC1132" s="19"/>
      <c r="JGD1132" s="16"/>
      <c r="JGK1132" s="19"/>
      <c r="JGL1132" s="16"/>
      <c r="JGS1132" s="19"/>
      <c r="JGT1132" s="16"/>
      <c r="JHA1132" s="19"/>
      <c r="JHB1132" s="16"/>
      <c r="JHI1132" s="19"/>
      <c r="JHJ1132" s="16"/>
      <c r="JHQ1132" s="19"/>
      <c r="JHR1132" s="16"/>
      <c r="JHY1132" s="19"/>
      <c r="JHZ1132" s="16"/>
      <c r="JIG1132" s="19"/>
      <c r="JIH1132" s="16"/>
      <c r="JIO1132" s="19"/>
      <c r="JIP1132" s="16"/>
      <c r="JIW1132" s="19"/>
      <c r="JIX1132" s="16"/>
      <c r="JJE1132" s="19"/>
      <c r="JJF1132" s="16"/>
      <c r="JJM1132" s="19"/>
      <c r="JJN1132" s="16"/>
      <c r="JJU1132" s="19"/>
      <c r="JJV1132" s="16"/>
      <c r="JKC1132" s="19"/>
      <c r="JKD1132" s="16"/>
      <c r="JKK1132" s="19"/>
      <c r="JKL1132" s="16"/>
      <c r="JKS1132" s="19"/>
      <c r="JKT1132" s="16"/>
      <c r="JLA1132" s="19"/>
      <c r="JLB1132" s="16"/>
      <c r="JLI1132" s="19"/>
      <c r="JLJ1132" s="16"/>
      <c r="JLQ1132" s="19"/>
      <c r="JLR1132" s="16"/>
      <c r="JLY1132" s="19"/>
      <c r="JLZ1132" s="16"/>
      <c r="JMG1132" s="19"/>
      <c r="JMH1132" s="16"/>
      <c r="JMO1132" s="19"/>
      <c r="JMP1132" s="16"/>
      <c r="JMW1132" s="19"/>
      <c r="JMX1132" s="16"/>
      <c r="JNE1132" s="19"/>
      <c r="JNF1132" s="16"/>
      <c r="JNM1132" s="19"/>
      <c r="JNN1132" s="16"/>
      <c r="JNU1132" s="19"/>
      <c r="JNV1132" s="16"/>
      <c r="JOC1132" s="19"/>
      <c r="JOD1132" s="16"/>
      <c r="JOK1132" s="19"/>
      <c r="JOL1132" s="16"/>
      <c r="JOS1132" s="19"/>
      <c r="JOT1132" s="16"/>
      <c r="JPA1132" s="19"/>
      <c r="JPB1132" s="16"/>
      <c r="JPI1132" s="19"/>
      <c r="JPJ1132" s="16"/>
      <c r="JPQ1132" s="19"/>
      <c r="JPR1132" s="16"/>
      <c r="JPY1132" s="19"/>
      <c r="JPZ1132" s="16"/>
      <c r="JQG1132" s="19"/>
      <c r="JQH1132" s="16"/>
      <c r="JQO1132" s="19"/>
      <c r="JQP1132" s="16"/>
      <c r="JQW1132" s="19"/>
      <c r="JQX1132" s="16"/>
      <c r="JRE1132" s="19"/>
      <c r="JRF1132" s="16"/>
      <c r="JRM1132" s="19"/>
      <c r="JRN1132" s="16"/>
      <c r="JRU1132" s="19"/>
      <c r="JRV1132" s="16"/>
      <c r="JSC1132" s="19"/>
      <c r="JSD1132" s="16"/>
      <c r="JSK1132" s="19"/>
      <c r="JSL1132" s="16"/>
      <c r="JSS1132" s="19"/>
      <c r="JST1132" s="16"/>
      <c r="JTA1132" s="19"/>
      <c r="JTB1132" s="16"/>
      <c r="JTI1132" s="19"/>
      <c r="JTJ1132" s="16"/>
      <c r="JTQ1132" s="19"/>
      <c r="JTR1132" s="16"/>
      <c r="JTY1132" s="19"/>
      <c r="JTZ1132" s="16"/>
      <c r="JUG1132" s="19"/>
      <c r="JUH1132" s="16"/>
      <c r="JUO1132" s="19"/>
      <c r="JUP1132" s="16"/>
      <c r="JUW1132" s="19"/>
      <c r="JUX1132" s="16"/>
      <c r="JVE1132" s="19"/>
      <c r="JVF1132" s="16"/>
      <c r="JVM1132" s="19"/>
      <c r="JVN1132" s="16"/>
      <c r="JVU1132" s="19"/>
      <c r="JVV1132" s="16"/>
      <c r="JWC1132" s="19"/>
      <c r="JWD1132" s="16"/>
      <c r="JWK1132" s="19"/>
      <c r="JWL1132" s="16"/>
      <c r="JWS1132" s="19"/>
      <c r="JWT1132" s="16"/>
      <c r="JXA1132" s="19"/>
      <c r="JXB1132" s="16"/>
      <c r="JXI1132" s="19"/>
      <c r="JXJ1132" s="16"/>
      <c r="JXQ1132" s="19"/>
      <c r="JXR1132" s="16"/>
      <c r="JXY1132" s="19"/>
      <c r="JXZ1132" s="16"/>
      <c r="JYG1132" s="19"/>
      <c r="JYH1132" s="16"/>
      <c r="JYO1132" s="19"/>
      <c r="JYP1132" s="16"/>
      <c r="JYW1132" s="19"/>
      <c r="JYX1132" s="16"/>
      <c r="JZE1132" s="19"/>
      <c r="JZF1132" s="16"/>
      <c r="JZM1132" s="19"/>
      <c r="JZN1132" s="16"/>
      <c r="JZU1132" s="19"/>
      <c r="JZV1132" s="16"/>
      <c r="KAC1132" s="19"/>
      <c r="KAD1132" s="16"/>
      <c r="KAK1132" s="19"/>
      <c r="KAL1132" s="16"/>
      <c r="KAS1132" s="19"/>
      <c r="KAT1132" s="16"/>
      <c r="KBA1132" s="19"/>
      <c r="KBB1132" s="16"/>
      <c r="KBI1132" s="19"/>
      <c r="KBJ1132" s="16"/>
      <c r="KBQ1132" s="19"/>
      <c r="KBR1132" s="16"/>
      <c r="KBY1132" s="19"/>
      <c r="KBZ1132" s="16"/>
      <c r="KCG1132" s="19"/>
      <c r="KCH1132" s="16"/>
      <c r="KCO1132" s="19"/>
      <c r="KCP1132" s="16"/>
      <c r="KCW1132" s="19"/>
      <c r="KCX1132" s="16"/>
      <c r="KDE1132" s="19"/>
      <c r="KDF1132" s="16"/>
      <c r="KDM1132" s="19"/>
      <c r="KDN1132" s="16"/>
      <c r="KDU1132" s="19"/>
      <c r="KDV1132" s="16"/>
      <c r="KEC1132" s="19"/>
      <c r="KED1132" s="16"/>
      <c r="KEK1132" s="19"/>
      <c r="KEL1132" s="16"/>
      <c r="KES1132" s="19"/>
      <c r="KET1132" s="16"/>
      <c r="KFA1132" s="19"/>
      <c r="KFB1132" s="16"/>
      <c r="KFI1132" s="19"/>
      <c r="KFJ1132" s="16"/>
      <c r="KFQ1132" s="19"/>
      <c r="KFR1132" s="16"/>
      <c r="KFY1132" s="19"/>
      <c r="KFZ1132" s="16"/>
      <c r="KGG1132" s="19"/>
      <c r="KGH1132" s="16"/>
      <c r="KGO1132" s="19"/>
      <c r="KGP1132" s="16"/>
      <c r="KGW1132" s="19"/>
      <c r="KGX1132" s="16"/>
      <c r="KHE1132" s="19"/>
      <c r="KHF1132" s="16"/>
      <c r="KHM1132" s="19"/>
      <c r="KHN1132" s="16"/>
      <c r="KHU1132" s="19"/>
      <c r="KHV1132" s="16"/>
      <c r="KIC1132" s="19"/>
      <c r="KID1132" s="16"/>
      <c r="KIK1132" s="19"/>
      <c r="KIL1132" s="16"/>
      <c r="KIS1132" s="19"/>
      <c r="KIT1132" s="16"/>
      <c r="KJA1132" s="19"/>
      <c r="KJB1132" s="16"/>
      <c r="KJI1132" s="19"/>
      <c r="KJJ1132" s="16"/>
      <c r="KJQ1132" s="19"/>
      <c r="KJR1132" s="16"/>
      <c r="KJY1132" s="19"/>
      <c r="KJZ1132" s="16"/>
      <c r="KKG1132" s="19"/>
      <c r="KKH1132" s="16"/>
      <c r="KKO1132" s="19"/>
      <c r="KKP1132" s="16"/>
      <c r="KKW1132" s="19"/>
      <c r="KKX1132" s="16"/>
      <c r="KLE1132" s="19"/>
      <c r="KLF1132" s="16"/>
      <c r="KLM1132" s="19"/>
      <c r="KLN1132" s="16"/>
      <c r="KLU1132" s="19"/>
      <c r="KLV1132" s="16"/>
      <c r="KMC1132" s="19"/>
      <c r="KMD1132" s="16"/>
      <c r="KMK1132" s="19"/>
      <c r="KML1132" s="16"/>
      <c r="KMS1132" s="19"/>
      <c r="KMT1132" s="16"/>
      <c r="KNA1132" s="19"/>
      <c r="KNB1132" s="16"/>
      <c r="KNI1132" s="19"/>
      <c r="KNJ1132" s="16"/>
      <c r="KNQ1132" s="19"/>
      <c r="KNR1132" s="16"/>
      <c r="KNY1132" s="19"/>
      <c r="KNZ1132" s="16"/>
      <c r="KOG1132" s="19"/>
      <c r="KOH1132" s="16"/>
      <c r="KOO1132" s="19"/>
      <c r="KOP1132" s="16"/>
      <c r="KOW1132" s="19"/>
      <c r="KOX1132" s="16"/>
      <c r="KPE1132" s="19"/>
      <c r="KPF1132" s="16"/>
      <c r="KPM1132" s="19"/>
      <c r="KPN1132" s="16"/>
      <c r="KPU1132" s="19"/>
      <c r="KPV1132" s="16"/>
      <c r="KQC1132" s="19"/>
      <c r="KQD1132" s="16"/>
      <c r="KQK1132" s="19"/>
      <c r="KQL1132" s="16"/>
      <c r="KQS1132" s="19"/>
      <c r="KQT1132" s="16"/>
      <c r="KRA1132" s="19"/>
      <c r="KRB1132" s="16"/>
      <c r="KRI1132" s="19"/>
      <c r="KRJ1132" s="16"/>
      <c r="KRQ1132" s="19"/>
      <c r="KRR1132" s="16"/>
      <c r="KRY1132" s="19"/>
      <c r="KRZ1132" s="16"/>
      <c r="KSG1132" s="19"/>
      <c r="KSH1132" s="16"/>
      <c r="KSO1132" s="19"/>
      <c r="KSP1132" s="16"/>
      <c r="KSW1132" s="19"/>
      <c r="KSX1132" s="16"/>
      <c r="KTE1132" s="19"/>
      <c r="KTF1132" s="16"/>
      <c r="KTM1132" s="19"/>
      <c r="KTN1132" s="16"/>
      <c r="KTU1132" s="19"/>
      <c r="KTV1132" s="16"/>
      <c r="KUC1132" s="19"/>
      <c r="KUD1132" s="16"/>
      <c r="KUK1132" s="19"/>
      <c r="KUL1132" s="16"/>
      <c r="KUS1132" s="19"/>
      <c r="KUT1132" s="16"/>
      <c r="KVA1132" s="19"/>
      <c r="KVB1132" s="16"/>
      <c r="KVI1132" s="19"/>
      <c r="KVJ1132" s="16"/>
      <c r="KVQ1132" s="19"/>
      <c r="KVR1132" s="16"/>
      <c r="KVY1132" s="19"/>
      <c r="KVZ1132" s="16"/>
      <c r="KWG1132" s="19"/>
      <c r="KWH1132" s="16"/>
      <c r="KWO1132" s="19"/>
      <c r="KWP1132" s="16"/>
      <c r="KWW1132" s="19"/>
      <c r="KWX1132" s="16"/>
      <c r="KXE1132" s="19"/>
      <c r="KXF1132" s="16"/>
      <c r="KXM1132" s="19"/>
      <c r="KXN1132" s="16"/>
      <c r="KXU1132" s="19"/>
      <c r="KXV1132" s="16"/>
      <c r="KYC1132" s="19"/>
      <c r="KYD1132" s="16"/>
      <c r="KYK1132" s="19"/>
      <c r="KYL1132" s="16"/>
      <c r="KYS1132" s="19"/>
      <c r="KYT1132" s="16"/>
      <c r="KZA1132" s="19"/>
      <c r="KZB1132" s="16"/>
      <c r="KZI1132" s="19"/>
      <c r="KZJ1132" s="16"/>
      <c r="KZQ1132" s="19"/>
      <c r="KZR1132" s="16"/>
      <c r="KZY1132" s="19"/>
      <c r="KZZ1132" s="16"/>
      <c r="LAG1132" s="19"/>
      <c r="LAH1132" s="16"/>
      <c r="LAO1132" s="19"/>
      <c r="LAP1132" s="16"/>
      <c r="LAW1132" s="19"/>
      <c r="LAX1132" s="16"/>
      <c r="LBE1132" s="19"/>
      <c r="LBF1132" s="16"/>
      <c r="LBM1132" s="19"/>
      <c r="LBN1132" s="16"/>
      <c r="LBU1132" s="19"/>
      <c r="LBV1132" s="16"/>
      <c r="LCC1132" s="19"/>
      <c r="LCD1132" s="16"/>
      <c r="LCK1132" s="19"/>
      <c r="LCL1132" s="16"/>
      <c r="LCS1132" s="19"/>
      <c r="LCT1132" s="16"/>
      <c r="LDA1132" s="19"/>
      <c r="LDB1132" s="16"/>
      <c r="LDI1132" s="19"/>
      <c r="LDJ1132" s="16"/>
      <c r="LDQ1132" s="19"/>
      <c r="LDR1132" s="16"/>
      <c r="LDY1132" s="19"/>
      <c r="LDZ1132" s="16"/>
      <c r="LEG1132" s="19"/>
      <c r="LEH1132" s="16"/>
      <c r="LEO1132" s="19"/>
      <c r="LEP1132" s="16"/>
      <c r="LEW1132" s="19"/>
      <c r="LEX1132" s="16"/>
      <c r="LFE1132" s="19"/>
      <c r="LFF1132" s="16"/>
      <c r="LFM1132" s="19"/>
      <c r="LFN1132" s="16"/>
      <c r="LFU1132" s="19"/>
      <c r="LFV1132" s="16"/>
      <c r="LGC1132" s="19"/>
      <c r="LGD1132" s="16"/>
      <c r="LGK1132" s="19"/>
      <c r="LGL1132" s="16"/>
      <c r="LGS1132" s="19"/>
      <c r="LGT1132" s="16"/>
      <c r="LHA1132" s="19"/>
      <c r="LHB1132" s="16"/>
      <c r="LHI1132" s="19"/>
      <c r="LHJ1132" s="16"/>
      <c r="LHQ1132" s="19"/>
      <c r="LHR1132" s="16"/>
      <c r="LHY1132" s="19"/>
      <c r="LHZ1132" s="16"/>
      <c r="LIG1132" s="19"/>
      <c r="LIH1132" s="16"/>
      <c r="LIO1132" s="19"/>
      <c r="LIP1132" s="16"/>
      <c r="LIW1132" s="19"/>
      <c r="LIX1132" s="16"/>
      <c r="LJE1132" s="19"/>
      <c r="LJF1132" s="16"/>
      <c r="LJM1132" s="19"/>
      <c r="LJN1132" s="16"/>
      <c r="LJU1132" s="19"/>
      <c r="LJV1132" s="16"/>
      <c r="LKC1132" s="19"/>
      <c r="LKD1132" s="16"/>
      <c r="LKK1132" s="19"/>
      <c r="LKL1132" s="16"/>
      <c r="LKS1132" s="19"/>
      <c r="LKT1132" s="16"/>
      <c r="LLA1132" s="19"/>
      <c r="LLB1132" s="16"/>
      <c r="LLI1132" s="19"/>
      <c r="LLJ1132" s="16"/>
      <c r="LLQ1132" s="19"/>
      <c r="LLR1132" s="16"/>
      <c r="LLY1132" s="19"/>
      <c r="LLZ1132" s="16"/>
      <c r="LMG1132" s="19"/>
      <c r="LMH1132" s="16"/>
      <c r="LMO1132" s="19"/>
      <c r="LMP1132" s="16"/>
      <c r="LMW1132" s="19"/>
      <c r="LMX1132" s="16"/>
      <c r="LNE1132" s="19"/>
      <c r="LNF1132" s="16"/>
      <c r="LNM1132" s="19"/>
      <c r="LNN1132" s="16"/>
      <c r="LNU1132" s="19"/>
      <c r="LNV1132" s="16"/>
      <c r="LOC1132" s="19"/>
      <c r="LOD1132" s="16"/>
      <c r="LOK1132" s="19"/>
      <c r="LOL1132" s="16"/>
      <c r="LOS1132" s="19"/>
      <c r="LOT1132" s="16"/>
      <c r="LPA1132" s="19"/>
      <c r="LPB1132" s="16"/>
      <c r="LPI1132" s="19"/>
      <c r="LPJ1132" s="16"/>
      <c r="LPQ1132" s="19"/>
      <c r="LPR1132" s="16"/>
      <c r="LPY1132" s="19"/>
      <c r="LPZ1132" s="16"/>
      <c r="LQG1132" s="19"/>
      <c r="LQH1132" s="16"/>
      <c r="LQO1132" s="19"/>
      <c r="LQP1132" s="16"/>
      <c r="LQW1132" s="19"/>
      <c r="LQX1132" s="16"/>
      <c r="LRE1132" s="19"/>
      <c r="LRF1132" s="16"/>
      <c r="LRM1132" s="19"/>
      <c r="LRN1132" s="16"/>
      <c r="LRU1132" s="19"/>
      <c r="LRV1132" s="16"/>
      <c r="LSC1132" s="19"/>
      <c r="LSD1132" s="16"/>
      <c r="LSK1132" s="19"/>
      <c r="LSL1132" s="16"/>
      <c r="LSS1132" s="19"/>
      <c r="LST1132" s="16"/>
      <c r="LTA1132" s="19"/>
      <c r="LTB1132" s="16"/>
      <c r="LTI1132" s="19"/>
      <c r="LTJ1132" s="16"/>
      <c r="LTQ1132" s="19"/>
      <c r="LTR1132" s="16"/>
      <c r="LTY1132" s="19"/>
      <c r="LTZ1132" s="16"/>
      <c r="LUG1132" s="19"/>
      <c r="LUH1132" s="16"/>
      <c r="LUO1132" s="19"/>
      <c r="LUP1132" s="16"/>
      <c r="LUW1132" s="19"/>
      <c r="LUX1132" s="16"/>
      <c r="LVE1132" s="19"/>
      <c r="LVF1132" s="16"/>
      <c r="LVM1132" s="19"/>
      <c r="LVN1132" s="16"/>
      <c r="LVU1132" s="19"/>
      <c r="LVV1132" s="16"/>
      <c r="LWC1132" s="19"/>
      <c r="LWD1132" s="16"/>
      <c r="LWK1132" s="19"/>
      <c r="LWL1132" s="16"/>
      <c r="LWS1132" s="19"/>
      <c r="LWT1132" s="16"/>
      <c r="LXA1132" s="19"/>
      <c r="LXB1132" s="16"/>
      <c r="LXI1132" s="19"/>
      <c r="LXJ1132" s="16"/>
      <c r="LXQ1132" s="19"/>
      <c r="LXR1132" s="16"/>
      <c r="LXY1132" s="19"/>
      <c r="LXZ1132" s="16"/>
      <c r="LYG1132" s="19"/>
      <c r="LYH1132" s="16"/>
      <c r="LYO1132" s="19"/>
      <c r="LYP1132" s="16"/>
      <c r="LYW1132" s="19"/>
      <c r="LYX1132" s="16"/>
      <c r="LZE1132" s="19"/>
      <c r="LZF1132" s="16"/>
      <c r="LZM1132" s="19"/>
      <c r="LZN1132" s="16"/>
      <c r="LZU1132" s="19"/>
      <c r="LZV1132" s="16"/>
      <c r="MAC1132" s="19"/>
      <c r="MAD1132" s="16"/>
      <c r="MAK1132" s="19"/>
      <c r="MAL1132" s="16"/>
      <c r="MAS1132" s="19"/>
      <c r="MAT1132" s="16"/>
      <c r="MBA1132" s="19"/>
      <c r="MBB1132" s="16"/>
      <c r="MBI1132" s="19"/>
      <c r="MBJ1132" s="16"/>
      <c r="MBQ1132" s="19"/>
      <c r="MBR1132" s="16"/>
      <c r="MBY1132" s="19"/>
      <c r="MBZ1132" s="16"/>
      <c r="MCG1132" s="19"/>
      <c r="MCH1132" s="16"/>
      <c r="MCO1132" s="19"/>
      <c r="MCP1132" s="16"/>
      <c r="MCW1132" s="19"/>
      <c r="MCX1132" s="16"/>
      <c r="MDE1132" s="19"/>
      <c r="MDF1132" s="16"/>
      <c r="MDM1132" s="19"/>
      <c r="MDN1132" s="16"/>
      <c r="MDU1132" s="19"/>
      <c r="MDV1132" s="16"/>
      <c r="MEC1132" s="19"/>
      <c r="MED1132" s="16"/>
      <c r="MEK1132" s="19"/>
      <c r="MEL1132" s="16"/>
      <c r="MES1132" s="19"/>
      <c r="MET1132" s="16"/>
      <c r="MFA1132" s="19"/>
      <c r="MFB1132" s="16"/>
      <c r="MFI1132" s="19"/>
      <c r="MFJ1132" s="16"/>
      <c r="MFQ1132" s="19"/>
      <c r="MFR1132" s="16"/>
      <c r="MFY1132" s="19"/>
      <c r="MFZ1132" s="16"/>
      <c r="MGG1132" s="19"/>
      <c r="MGH1132" s="16"/>
      <c r="MGO1132" s="19"/>
      <c r="MGP1132" s="16"/>
      <c r="MGW1132" s="19"/>
      <c r="MGX1132" s="16"/>
      <c r="MHE1132" s="19"/>
      <c r="MHF1132" s="16"/>
      <c r="MHM1132" s="19"/>
      <c r="MHN1132" s="16"/>
      <c r="MHU1132" s="19"/>
      <c r="MHV1132" s="16"/>
      <c r="MIC1132" s="19"/>
      <c r="MID1132" s="16"/>
      <c r="MIK1132" s="19"/>
      <c r="MIL1132" s="16"/>
      <c r="MIS1132" s="19"/>
      <c r="MIT1132" s="16"/>
      <c r="MJA1132" s="19"/>
      <c r="MJB1132" s="16"/>
      <c r="MJI1132" s="19"/>
      <c r="MJJ1132" s="16"/>
      <c r="MJQ1132" s="19"/>
      <c r="MJR1132" s="16"/>
      <c r="MJY1132" s="19"/>
      <c r="MJZ1132" s="16"/>
      <c r="MKG1132" s="19"/>
      <c r="MKH1132" s="16"/>
      <c r="MKO1132" s="19"/>
      <c r="MKP1132" s="16"/>
      <c r="MKW1132" s="19"/>
      <c r="MKX1132" s="16"/>
      <c r="MLE1132" s="19"/>
      <c r="MLF1132" s="16"/>
      <c r="MLM1132" s="19"/>
      <c r="MLN1132" s="16"/>
      <c r="MLU1132" s="19"/>
      <c r="MLV1132" s="16"/>
      <c r="MMC1132" s="19"/>
      <c r="MMD1132" s="16"/>
      <c r="MMK1132" s="19"/>
      <c r="MML1132" s="16"/>
      <c r="MMS1132" s="19"/>
      <c r="MMT1132" s="16"/>
      <c r="MNA1132" s="19"/>
      <c r="MNB1132" s="16"/>
      <c r="MNI1132" s="19"/>
      <c r="MNJ1132" s="16"/>
      <c r="MNQ1132" s="19"/>
      <c r="MNR1132" s="16"/>
      <c r="MNY1132" s="19"/>
      <c r="MNZ1132" s="16"/>
      <c r="MOG1132" s="19"/>
      <c r="MOH1132" s="16"/>
      <c r="MOO1132" s="19"/>
      <c r="MOP1132" s="16"/>
      <c r="MOW1132" s="19"/>
      <c r="MOX1132" s="16"/>
      <c r="MPE1132" s="19"/>
      <c r="MPF1132" s="16"/>
      <c r="MPM1132" s="19"/>
      <c r="MPN1132" s="16"/>
      <c r="MPU1132" s="19"/>
      <c r="MPV1132" s="16"/>
      <c r="MQC1132" s="19"/>
      <c r="MQD1132" s="16"/>
      <c r="MQK1132" s="19"/>
      <c r="MQL1132" s="16"/>
      <c r="MQS1132" s="19"/>
      <c r="MQT1132" s="16"/>
      <c r="MRA1132" s="19"/>
      <c r="MRB1132" s="16"/>
      <c r="MRI1132" s="19"/>
      <c r="MRJ1132" s="16"/>
      <c r="MRQ1132" s="19"/>
      <c r="MRR1132" s="16"/>
      <c r="MRY1132" s="19"/>
      <c r="MRZ1132" s="16"/>
      <c r="MSG1132" s="19"/>
      <c r="MSH1132" s="16"/>
      <c r="MSO1132" s="19"/>
      <c r="MSP1132" s="16"/>
      <c r="MSW1132" s="19"/>
      <c r="MSX1132" s="16"/>
      <c r="MTE1132" s="19"/>
      <c r="MTF1132" s="16"/>
      <c r="MTM1132" s="19"/>
      <c r="MTN1132" s="16"/>
      <c r="MTU1132" s="19"/>
      <c r="MTV1132" s="16"/>
      <c r="MUC1132" s="19"/>
      <c r="MUD1132" s="16"/>
      <c r="MUK1132" s="19"/>
      <c r="MUL1132" s="16"/>
      <c r="MUS1132" s="19"/>
      <c r="MUT1132" s="16"/>
      <c r="MVA1132" s="19"/>
      <c r="MVB1132" s="16"/>
      <c r="MVI1132" s="19"/>
      <c r="MVJ1132" s="16"/>
      <c r="MVQ1132" s="19"/>
      <c r="MVR1132" s="16"/>
      <c r="MVY1132" s="19"/>
      <c r="MVZ1132" s="16"/>
      <c r="MWG1132" s="19"/>
      <c r="MWH1132" s="16"/>
      <c r="MWO1132" s="19"/>
      <c r="MWP1132" s="16"/>
      <c r="MWW1132" s="19"/>
      <c r="MWX1132" s="16"/>
      <c r="MXE1132" s="19"/>
      <c r="MXF1132" s="16"/>
      <c r="MXM1132" s="19"/>
      <c r="MXN1132" s="16"/>
      <c r="MXU1132" s="19"/>
      <c r="MXV1132" s="16"/>
      <c r="MYC1132" s="19"/>
      <c r="MYD1132" s="16"/>
      <c r="MYK1132" s="19"/>
      <c r="MYL1132" s="16"/>
      <c r="MYS1132" s="19"/>
      <c r="MYT1132" s="16"/>
      <c r="MZA1132" s="19"/>
      <c r="MZB1132" s="16"/>
      <c r="MZI1132" s="19"/>
      <c r="MZJ1132" s="16"/>
      <c r="MZQ1132" s="19"/>
      <c r="MZR1132" s="16"/>
      <c r="MZY1132" s="19"/>
      <c r="MZZ1132" s="16"/>
      <c r="NAG1132" s="19"/>
      <c r="NAH1132" s="16"/>
      <c r="NAO1132" s="19"/>
      <c r="NAP1132" s="16"/>
      <c r="NAW1132" s="19"/>
      <c r="NAX1132" s="16"/>
      <c r="NBE1132" s="19"/>
      <c r="NBF1132" s="16"/>
      <c r="NBM1132" s="19"/>
      <c r="NBN1132" s="16"/>
      <c r="NBU1132" s="19"/>
      <c r="NBV1132" s="16"/>
      <c r="NCC1132" s="19"/>
      <c r="NCD1132" s="16"/>
      <c r="NCK1132" s="19"/>
      <c r="NCL1132" s="16"/>
      <c r="NCS1132" s="19"/>
      <c r="NCT1132" s="16"/>
      <c r="NDA1132" s="19"/>
      <c r="NDB1132" s="16"/>
      <c r="NDI1132" s="19"/>
      <c r="NDJ1132" s="16"/>
      <c r="NDQ1132" s="19"/>
      <c r="NDR1132" s="16"/>
      <c r="NDY1132" s="19"/>
      <c r="NDZ1132" s="16"/>
      <c r="NEG1132" s="19"/>
      <c r="NEH1132" s="16"/>
      <c r="NEO1132" s="19"/>
      <c r="NEP1132" s="16"/>
      <c r="NEW1132" s="19"/>
      <c r="NEX1132" s="16"/>
      <c r="NFE1132" s="19"/>
      <c r="NFF1132" s="16"/>
      <c r="NFM1132" s="19"/>
      <c r="NFN1132" s="16"/>
      <c r="NFU1132" s="19"/>
      <c r="NFV1132" s="16"/>
      <c r="NGC1132" s="19"/>
      <c r="NGD1132" s="16"/>
      <c r="NGK1132" s="19"/>
      <c r="NGL1132" s="16"/>
      <c r="NGS1132" s="19"/>
      <c r="NGT1132" s="16"/>
      <c r="NHA1132" s="19"/>
      <c r="NHB1132" s="16"/>
      <c r="NHI1132" s="19"/>
      <c r="NHJ1132" s="16"/>
      <c r="NHQ1132" s="19"/>
      <c r="NHR1132" s="16"/>
      <c r="NHY1132" s="19"/>
      <c r="NHZ1132" s="16"/>
      <c r="NIG1132" s="19"/>
      <c r="NIH1132" s="16"/>
      <c r="NIO1132" s="19"/>
      <c r="NIP1132" s="16"/>
      <c r="NIW1132" s="19"/>
      <c r="NIX1132" s="16"/>
      <c r="NJE1132" s="19"/>
      <c r="NJF1132" s="16"/>
      <c r="NJM1132" s="19"/>
      <c r="NJN1132" s="16"/>
      <c r="NJU1132" s="19"/>
      <c r="NJV1132" s="16"/>
      <c r="NKC1132" s="19"/>
      <c r="NKD1132" s="16"/>
      <c r="NKK1132" s="19"/>
      <c r="NKL1132" s="16"/>
      <c r="NKS1132" s="19"/>
      <c r="NKT1132" s="16"/>
      <c r="NLA1132" s="19"/>
      <c r="NLB1132" s="16"/>
      <c r="NLI1132" s="19"/>
      <c r="NLJ1132" s="16"/>
      <c r="NLQ1132" s="19"/>
      <c r="NLR1132" s="16"/>
      <c r="NLY1132" s="19"/>
      <c r="NLZ1132" s="16"/>
      <c r="NMG1132" s="19"/>
      <c r="NMH1132" s="16"/>
      <c r="NMO1132" s="19"/>
      <c r="NMP1132" s="16"/>
      <c r="NMW1132" s="19"/>
      <c r="NMX1132" s="16"/>
      <c r="NNE1132" s="19"/>
      <c r="NNF1132" s="16"/>
      <c r="NNM1132" s="19"/>
      <c r="NNN1132" s="16"/>
      <c r="NNU1132" s="19"/>
      <c r="NNV1132" s="16"/>
      <c r="NOC1132" s="19"/>
      <c r="NOD1132" s="16"/>
      <c r="NOK1132" s="19"/>
      <c r="NOL1132" s="16"/>
      <c r="NOS1132" s="19"/>
      <c r="NOT1132" s="16"/>
      <c r="NPA1132" s="19"/>
      <c r="NPB1132" s="16"/>
      <c r="NPI1132" s="19"/>
      <c r="NPJ1132" s="16"/>
      <c r="NPQ1132" s="19"/>
      <c r="NPR1132" s="16"/>
      <c r="NPY1132" s="19"/>
      <c r="NPZ1132" s="16"/>
      <c r="NQG1132" s="19"/>
      <c r="NQH1132" s="16"/>
      <c r="NQO1132" s="19"/>
      <c r="NQP1132" s="16"/>
      <c r="NQW1132" s="19"/>
      <c r="NQX1132" s="16"/>
      <c r="NRE1132" s="19"/>
      <c r="NRF1132" s="16"/>
      <c r="NRM1132" s="19"/>
      <c r="NRN1132" s="16"/>
      <c r="NRU1132" s="19"/>
      <c r="NRV1132" s="16"/>
      <c r="NSC1132" s="19"/>
      <c r="NSD1132" s="16"/>
      <c r="NSK1132" s="19"/>
      <c r="NSL1132" s="16"/>
      <c r="NSS1132" s="19"/>
      <c r="NST1132" s="16"/>
      <c r="NTA1132" s="19"/>
      <c r="NTB1132" s="16"/>
      <c r="NTI1132" s="19"/>
      <c r="NTJ1132" s="16"/>
      <c r="NTQ1132" s="19"/>
      <c r="NTR1132" s="16"/>
      <c r="NTY1132" s="19"/>
      <c r="NTZ1132" s="16"/>
      <c r="NUG1132" s="19"/>
      <c r="NUH1132" s="16"/>
      <c r="NUO1132" s="19"/>
      <c r="NUP1132" s="16"/>
      <c r="NUW1132" s="19"/>
      <c r="NUX1132" s="16"/>
      <c r="NVE1132" s="19"/>
      <c r="NVF1132" s="16"/>
      <c r="NVM1132" s="19"/>
      <c r="NVN1132" s="16"/>
      <c r="NVU1132" s="19"/>
      <c r="NVV1132" s="16"/>
      <c r="NWC1132" s="19"/>
      <c r="NWD1132" s="16"/>
      <c r="NWK1132" s="19"/>
      <c r="NWL1132" s="16"/>
      <c r="NWS1132" s="19"/>
      <c r="NWT1132" s="16"/>
      <c r="NXA1132" s="19"/>
      <c r="NXB1132" s="16"/>
      <c r="NXI1132" s="19"/>
      <c r="NXJ1132" s="16"/>
      <c r="NXQ1132" s="19"/>
      <c r="NXR1132" s="16"/>
      <c r="NXY1132" s="19"/>
      <c r="NXZ1132" s="16"/>
      <c r="NYG1132" s="19"/>
      <c r="NYH1132" s="16"/>
      <c r="NYO1132" s="19"/>
      <c r="NYP1132" s="16"/>
      <c r="NYW1132" s="19"/>
      <c r="NYX1132" s="16"/>
      <c r="NZE1132" s="19"/>
      <c r="NZF1132" s="16"/>
      <c r="NZM1132" s="19"/>
      <c r="NZN1132" s="16"/>
      <c r="NZU1132" s="19"/>
      <c r="NZV1132" s="16"/>
      <c r="OAC1132" s="19"/>
      <c r="OAD1132" s="16"/>
      <c r="OAK1132" s="19"/>
      <c r="OAL1132" s="16"/>
      <c r="OAS1132" s="19"/>
      <c r="OAT1132" s="16"/>
      <c r="OBA1132" s="19"/>
      <c r="OBB1132" s="16"/>
      <c r="OBI1132" s="19"/>
      <c r="OBJ1132" s="16"/>
      <c r="OBQ1132" s="19"/>
      <c r="OBR1132" s="16"/>
      <c r="OBY1132" s="19"/>
      <c r="OBZ1132" s="16"/>
      <c r="OCG1132" s="19"/>
      <c r="OCH1132" s="16"/>
      <c r="OCO1132" s="19"/>
      <c r="OCP1132" s="16"/>
      <c r="OCW1132" s="19"/>
      <c r="OCX1132" s="16"/>
      <c r="ODE1132" s="19"/>
      <c r="ODF1132" s="16"/>
      <c r="ODM1132" s="19"/>
      <c r="ODN1132" s="16"/>
      <c r="ODU1132" s="19"/>
      <c r="ODV1132" s="16"/>
      <c r="OEC1132" s="19"/>
      <c r="OED1132" s="16"/>
      <c r="OEK1132" s="19"/>
      <c r="OEL1132" s="16"/>
      <c r="OES1132" s="19"/>
      <c r="OET1132" s="16"/>
      <c r="OFA1132" s="19"/>
      <c r="OFB1132" s="16"/>
      <c r="OFI1132" s="19"/>
      <c r="OFJ1132" s="16"/>
      <c r="OFQ1132" s="19"/>
      <c r="OFR1132" s="16"/>
      <c r="OFY1132" s="19"/>
      <c r="OFZ1132" s="16"/>
      <c r="OGG1132" s="19"/>
      <c r="OGH1132" s="16"/>
      <c r="OGO1132" s="19"/>
      <c r="OGP1132" s="16"/>
      <c r="OGW1132" s="19"/>
      <c r="OGX1132" s="16"/>
      <c r="OHE1132" s="19"/>
      <c r="OHF1132" s="16"/>
      <c r="OHM1132" s="19"/>
      <c r="OHN1132" s="16"/>
      <c r="OHU1132" s="19"/>
      <c r="OHV1132" s="16"/>
      <c r="OIC1132" s="19"/>
      <c r="OID1132" s="16"/>
      <c r="OIK1132" s="19"/>
      <c r="OIL1132" s="16"/>
      <c r="OIS1132" s="19"/>
      <c r="OIT1132" s="16"/>
      <c r="OJA1132" s="19"/>
      <c r="OJB1132" s="16"/>
      <c r="OJI1132" s="19"/>
      <c r="OJJ1132" s="16"/>
      <c r="OJQ1132" s="19"/>
      <c r="OJR1132" s="16"/>
      <c r="OJY1132" s="19"/>
      <c r="OJZ1132" s="16"/>
      <c r="OKG1132" s="19"/>
      <c r="OKH1132" s="16"/>
      <c r="OKO1132" s="19"/>
      <c r="OKP1132" s="16"/>
      <c r="OKW1132" s="19"/>
      <c r="OKX1132" s="16"/>
      <c r="OLE1132" s="19"/>
      <c r="OLF1132" s="16"/>
      <c r="OLM1132" s="19"/>
      <c r="OLN1132" s="16"/>
      <c r="OLU1132" s="19"/>
      <c r="OLV1132" s="16"/>
      <c r="OMC1132" s="19"/>
      <c r="OMD1132" s="16"/>
      <c r="OMK1132" s="19"/>
      <c r="OML1132" s="16"/>
      <c r="OMS1132" s="19"/>
      <c r="OMT1132" s="16"/>
      <c r="ONA1132" s="19"/>
      <c r="ONB1132" s="16"/>
      <c r="ONI1132" s="19"/>
      <c r="ONJ1132" s="16"/>
      <c r="ONQ1132" s="19"/>
      <c r="ONR1132" s="16"/>
      <c r="ONY1132" s="19"/>
      <c r="ONZ1132" s="16"/>
      <c r="OOG1132" s="19"/>
      <c r="OOH1132" s="16"/>
      <c r="OOO1132" s="19"/>
      <c r="OOP1132" s="16"/>
      <c r="OOW1132" s="19"/>
      <c r="OOX1132" s="16"/>
      <c r="OPE1132" s="19"/>
      <c r="OPF1132" s="16"/>
      <c r="OPM1132" s="19"/>
      <c r="OPN1132" s="16"/>
      <c r="OPU1132" s="19"/>
      <c r="OPV1132" s="16"/>
      <c r="OQC1132" s="19"/>
      <c r="OQD1132" s="16"/>
      <c r="OQK1132" s="19"/>
      <c r="OQL1132" s="16"/>
      <c r="OQS1132" s="19"/>
      <c r="OQT1132" s="16"/>
      <c r="ORA1132" s="19"/>
      <c r="ORB1132" s="16"/>
      <c r="ORI1132" s="19"/>
      <c r="ORJ1132" s="16"/>
      <c r="ORQ1132" s="19"/>
      <c r="ORR1132" s="16"/>
      <c r="ORY1132" s="19"/>
      <c r="ORZ1132" s="16"/>
      <c r="OSG1132" s="19"/>
      <c r="OSH1132" s="16"/>
      <c r="OSO1132" s="19"/>
      <c r="OSP1132" s="16"/>
      <c r="OSW1132" s="19"/>
      <c r="OSX1132" s="16"/>
      <c r="OTE1132" s="19"/>
      <c r="OTF1132" s="16"/>
      <c r="OTM1132" s="19"/>
      <c r="OTN1132" s="16"/>
      <c r="OTU1132" s="19"/>
      <c r="OTV1132" s="16"/>
      <c r="OUC1132" s="19"/>
      <c r="OUD1132" s="16"/>
      <c r="OUK1132" s="19"/>
      <c r="OUL1132" s="16"/>
      <c r="OUS1132" s="19"/>
      <c r="OUT1132" s="16"/>
      <c r="OVA1132" s="19"/>
      <c r="OVB1132" s="16"/>
      <c r="OVI1132" s="19"/>
      <c r="OVJ1132" s="16"/>
      <c r="OVQ1132" s="19"/>
      <c r="OVR1132" s="16"/>
      <c r="OVY1132" s="19"/>
      <c r="OVZ1132" s="16"/>
      <c r="OWG1132" s="19"/>
      <c r="OWH1132" s="16"/>
      <c r="OWO1132" s="19"/>
      <c r="OWP1132" s="16"/>
      <c r="OWW1132" s="19"/>
      <c r="OWX1132" s="16"/>
      <c r="OXE1132" s="19"/>
      <c r="OXF1132" s="16"/>
      <c r="OXM1132" s="19"/>
      <c r="OXN1132" s="16"/>
      <c r="OXU1132" s="19"/>
      <c r="OXV1132" s="16"/>
      <c r="OYC1132" s="19"/>
      <c r="OYD1132" s="16"/>
      <c r="OYK1132" s="19"/>
      <c r="OYL1132" s="16"/>
      <c r="OYS1132" s="19"/>
      <c r="OYT1132" s="16"/>
      <c r="OZA1132" s="19"/>
      <c r="OZB1132" s="16"/>
      <c r="OZI1132" s="19"/>
      <c r="OZJ1132" s="16"/>
      <c r="OZQ1132" s="19"/>
      <c r="OZR1132" s="16"/>
      <c r="OZY1132" s="19"/>
      <c r="OZZ1132" s="16"/>
      <c r="PAG1132" s="19"/>
      <c r="PAH1132" s="16"/>
      <c r="PAO1132" s="19"/>
      <c r="PAP1132" s="16"/>
      <c r="PAW1132" s="19"/>
      <c r="PAX1132" s="16"/>
      <c r="PBE1132" s="19"/>
      <c r="PBF1132" s="16"/>
      <c r="PBM1132" s="19"/>
      <c r="PBN1132" s="16"/>
      <c r="PBU1132" s="19"/>
      <c r="PBV1132" s="16"/>
      <c r="PCC1132" s="19"/>
      <c r="PCD1132" s="16"/>
      <c r="PCK1132" s="19"/>
      <c r="PCL1132" s="16"/>
      <c r="PCS1132" s="19"/>
      <c r="PCT1132" s="16"/>
      <c r="PDA1132" s="19"/>
      <c r="PDB1132" s="16"/>
      <c r="PDI1132" s="19"/>
      <c r="PDJ1132" s="16"/>
      <c r="PDQ1132" s="19"/>
      <c r="PDR1132" s="16"/>
      <c r="PDY1132" s="19"/>
      <c r="PDZ1132" s="16"/>
      <c r="PEG1132" s="19"/>
      <c r="PEH1132" s="16"/>
      <c r="PEO1132" s="19"/>
      <c r="PEP1132" s="16"/>
      <c r="PEW1132" s="19"/>
      <c r="PEX1132" s="16"/>
      <c r="PFE1132" s="19"/>
      <c r="PFF1132" s="16"/>
      <c r="PFM1132" s="19"/>
      <c r="PFN1132" s="16"/>
      <c r="PFU1132" s="19"/>
      <c r="PFV1132" s="16"/>
      <c r="PGC1132" s="19"/>
      <c r="PGD1132" s="16"/>
      <c r="PGK1132" s="19"/>
      <c r="PGL1132" s="16"/>
      <c r="PGS1132" s="19"/>
      <c r="PGT1132" s="16"/>
      <c r="PHA1132" s="19"/>
      <c r="PHB1132" s="16"/>
      <c r="PHI1132" s="19"/>
      <c r="PHJ1132" s="16"/>
      <c r="PHQ1132" s="19"/>
      <c r="PHR1132" s="16"/>
      <c r="PHY1132" s="19"/>
      <c r="PHZ1132" s="16"/>
      <c r="PIG1132" s="19"/>
      <c r="PIH1132" s="16"/>
      <c r="PIO1132" s="19"/>
      <c r="PIP1132" s="16"/>
      <c r="PIW1132" s="19"/>
      <c r="PIX1132" s="16"/>
      <c r="PJE1132" s="19"/>
      <c r="PJF1132" s="16"/>
      <c r="PJM1132" s="19"/>
      <c r="PJN1132" s="16"/>
      <c r="PJU1132" s="19"/>
      <c r="PJV1132" s="16"/>
      <c r="PKC1132" s="19"/>
      <c r="PKD1132" s="16"/>
      <c r="PKK1132" s="19"/>
      <c r="PKL1132" s="16"/>
      <c r="PKS1132" s="19"/>
      <c r="PKT1132" s="16"/>
      <c r="PLA1132" s="19"/>
      <c r="PLB1132" s="16"/>
      <c r="PLI1132" s="19"/>
      <c r="PLJ1132" s="16"/>
      <c r="PLQ1132" s="19"/>
      <c r="PLR1132" s="16"/>
      <c r="PLY1132" s="19"/>
      <c r="PLZ1132" s="16"/>
      <c r="PMG1132" s="19"/>
      <c r="PMH1132" s="16"/>
      <c r="PMO1132" s="19"/>
      <c r="PMP1132" s="16"/>
      <c r="PMW1132" s="19"/>
      <c r="PMX1132" s="16"/>
      <c r="PNE1132" s="19"/>
      <c r="PNF1132" s="16"/>
      <c r="PNM1132" s="19"/>
      <c r="PNN1132" s="16"/>
      <c r="PNU1132" s="19"/>
      <c r="PNV1132" s="16"/>
      <c r="POC1132" s="19"/>
      <c r="POD1132" s="16"/>
      <c r="POK1132" s="19"/>
      <c r="POL1132" s="16"/>
      <c r="POS1132" s="19"/>
      <c r="POT1132" s="16"/>
      <c r="PPA1132" s="19"/>
      <c r="PPB1132" s="16"/>
      <c r="PPI1132" s="19"/>
      <c r="PPJ1132" s="16"/>
      <c r="PPQ1132" s="19"/>
      <c r="PPR1132" s="16"/>
      <c r="PPY1132" s="19"/>
      <c r="PPZ1132" s="16"/>
      <c r="PQG1132" s="19"/>
      <c r="PQH1132" s="16"/>
      <c r="PQO1132" s="19"/>
      <c r="PQP1132" s="16"/>
      <c r="PQW1132" s="19"/>
      <c r="PQX1132" s="16"/>
      <c r="PRE1132" s="19"/>
      <c r="PRF1132" s="16"/>
      <c r="PRM1132" s="19"/>
      <c r="PRN1132" s="16"/>
      <c r="PRU1132" s="19"/>
      <c r="PRV1132" s="16"/>
      <c r="PSC1132" s="19"/>
      <c r="PSD1132" s="16"/>
      <c r="PSK1132" s="19"/>
      <c r="PSL1132" s="16"/>
      <c r="PSS1132" s="19"/>
      <c r="PST1132" s="16"/>
      <c r="PTA1132" s="19"/>
      <c r="PTB1132" s="16"/>
      <c r="PTI1132" s="19"/>
      <c r="PTJ1132" s="16"/>
      <c r="PTQ1132" s="19"/>
      <c r="PTR1132" s="16"/>
      <c r="PTY1132" s="19"/>
      <c r="PTZ1132" s="16"/>
      <c r="PUG1132" s="19"/>
      <c r="PUH1132" s="16"/>
      <c r="PUO1132" s="19"/>
      <c r="PUP1132" s="16"/>
      <c r="PUW1132" s="19"/>
      <c r="PUX1132" s="16"/>
      <c r="PVE1132" s="19"/>
      <c r="PVF1132" s="16"/>
      <c r="PVM1132" s="19"/>
      <c r="PVN1132" s="16"/>
      <c r="PVU1132" s="19"/>
      <c r="PVV1132" s="16"/>
      <c r="PWC1132" s="19"/>
      <c r="PWD1132" s="16"/>
      <c r="PWK1132" s="19"/>
      <c r="PWL1132" s="16"/>
      <c r="PWS1132" s="19"/>
      <c r="PWT1132" s="16"/>
      <c r="PXA1132" s="19"/>
      <c r="PXB1132" s="16"/>
      <c r="PXI1132" s="19"/>
      <c r="PXJ1132" s="16"/>
      <c r="PXQ1132" s="19"/>
      <c r="PXR1132" s="16"/>
      <c r="PXY1132" s="19"/>
      <c r="PXZ1132" s="16"/>
      <c r="PYG1132" s="19"/>
      <c r="PYH1132" s="16"/>
      <c r="PYO1132" s="19"/>
      <c r="PYP1132" s="16"/>
      <c r="PYW1132" s="19"/>
      <c r="PYX1132" s="16"/>
      <c r="PZE1132" s="19"/>
      <c r="PZF1132" s="16"/>
      <c r="PZM1132" s="19"/>
      <c r="PZN1132" s="16"/>
      <c r="PZU1132" s="19"/>
      <c r="PZV1132" s="16"/>
      <c r="QAC1132" s="19"/>
      <c r="QAD1132" s="16"/>
      <c r="QAK1132" s="19"/>
      <c r="QAL1132" s="16"/>
      <c r="QAS1132" s="19"/>
      <c r="QAT1132" s="16"/>
      <c r="QBA1132" s="19"/>
      <c r="QBB1132" s="16"/>
      <c r="QBI1132" s="19"/>
      <c r="QBJ1132" s="16"/>
      <c r="QBQ1132" s="19"/>
      <c r="QBR1132" s="16"/>
      <c r="QBY1132" s="19"/>
      <c r="QBZ1132" s="16"/>
      <c r="QCG1132" s="19"/>
      <c r="QCH1132" s="16"/>
      <c r="QCO1132" s="19"/>
      <c r="QCP1132" s="16"/>
      <c r="QCW1132" s="19"/>
      <c r="QCX1132" s="16"/>
      <c r="QDE1132" s="19"/>
      <c r="QDF1132" s="16"/>
      <c r="QDM1132" s="19"/>
      <c r="QDN1132" s="16"/>
      <c r="QDU1132" s="19"/>
      <c r="QDV1132" s="16"/>
      <c r="QEC1132" s="19"/>
      <c r="QED1132" s="16"/>
      <c r="QEK1132" s="19"/>
      <c r="QEL1132" s="16"/>
      <c r="QES1132" s="19"/>
      <c r="QET1132" s="16"/>
      <c r="QFA1132" s="19"/>
      <c r="QFB1132" s="16"/>
      <c r="QFI1132" s="19"/>
      <c r="QFJ1132" s="16"/>
      <c r="QFQ1132" s="19"/>
      <c r="QFR1132" s="16"/>
      <c r="QFY1132" s="19"/>
      <c r="QFZ1132" s="16"/>
      <c r="QGG1132" s="19"/>
      <c r="QGH1132" s="16"/>
      <c r="QGO1132" s="19"/>
      <c r="QGP1132" s="16"/>
      <c r="QGW1132" s="19"/>
      <c r="QGX1132" s="16"/>
      <c r="QHE1132" s="19"/>
      <c r="QHF1132" s="16"/>
      <c r="QHM1132" s="19"/>
      <c r="QHN1132" s="16"/>
      <c r="QHU1132" s="19"/>
      <c r="QHV1132" s="16"/>
      <c r="QIC1132" s="19"/>
      <c r="QID1132" s="16"/>
      <c r="QIK1132" s="19"/>
      <c r="QIL1132" s="16"/>
      <c r="QIS1132" s="19"/>
      <c r="QIT1132" s="16"/>
      <c r="QJA1132" s="19"/>
      <c r="QJB1132" s="16"/>
      <c r="QJI1132" s="19"/>
      <c r="QJJ1132" s="16"/>
      <c r="QJQ1132" s="19"/>
      <c r="QJR1132" s="16"/>
      <c r="QJY1132" s="19"/>
      <c r="QJZ1132" s="16"/>
      <c r="QKG1132" s="19"/>
      <c r="QKH1132" s="16"/>
      <c r="QKO1132" s="19"/>
      <c r="QKP1132" s="16"/>
      <c r="QKW1132" s="19"/>
      <c r="QKX1132" s="16"/>
      <c r="QLE1132" s="19"/>
      <c r="QLF1132" s="16"/>
      <c r="QLM1132" s="19"/>
      <c r="QLN1132" s="16"/>
      <c r="QLU1132" s="19"/>
      <c r="QLV1132" s="16"/>
      <c r="QMC1132" s="19"/>
      <c r="QMD1132" s="16"/>
      <c r="QMK1132" s="19"/>
      <c r="QML1132" s="16"/>
      <c r="QMS1132" s="19"/>
      <c r="QMT1132" s="16"/>
      <c r="QNA1132" s="19"/>
      <c r="QNB1132" s="16"/>
      <c r="QNI1132" s="19"/>
      <c r="QNJ1132" s="16"/>
      <c r="QNQ1132" s="19"/>
      <c r="QNR1132" s="16"/>
      <c r="QNY1132" s="19"/>
      <c r="QNZ1132" s="16"/>
      <c r="QOG1132" s="19"/>
      <c r="QOH1132" s="16"/>
      <c r="QOO1132" s="19"/>
      <c r="QOP1132" s="16"/>
      <c r="QOW1132" s="19"/>
      <c r="QOX1132" s="16"/>
      <c r="QPE1132" s="19"/>
      <c r="QPF1132" s="16"/>
      <c r="QPM1132" s="19"/>
      <c r="QPN1132" s="16"/>
      <c r="QPU1132" s="19"/>
      <c r="QPV1132" s="16"/>
      <c r="QQC1132" s="19"/>
      <c r="QQD1132" s="16"/>
      <c r="QQK1132" s="19"/>
      <c r="QQL1132" s="16"/>
      <c r="QQS1132" s="19"/>
      <c r="QQT1132" s="16"/>
      <c r="QRA1132" s="19"/>
      <c r="QRB1132" s="16"/>
      <c r="QRI1132" s="19"/>
      <c r="QRJ1132" s="16"/>
      <c r="QRQ1132" s="19"/>
      <c r="QRR1132" s="16"/>
      <c r="QRY1132" s="19"/>
      <c r="QRZ1132" s="16"/>
      <c r="QSG1132" s="19"/>
      <c r="QSH1132" s="16"/>
      <c r="QSO1132" s="19"/>
      <c r="QSP1132" s="16"/>
      <c r="QSW1132" s="19"/>
      <c r="QSX1132" s="16"/>
      <c r="QTE1132" s="19"/>
      <c r="QTF1132" s="16"/>
      <c r="QTM1132" s="19"/>
      <c r="QTN1132" s="16"/>
      <c r="QTU1132" s="19"/>
      <c r="QTV1132" s="16"/>
      <c r="QUC1132" s="19"/>
      <c r="QUD1132" s="16"/>
      <c r="QUK1132" s="19"/>
      <c r="QUL1132" s="16"/>
      <c r="QUS1132" s="19"/>
      <c r="QUT1132" s="16"/>
      <c r="QVA1132" s="19"/>
      <c r="QVB1132" s="16"/>
      <c r="QVI1132" s="19"/>
      <c r="QVJ1132" s="16"/>
      <c r="QVQ1132" s="19"/>
      <c r="QVR1132" s="16"/>
      <c r="QVY1132" s="19"/>
      <c r="QVZ1132" s="16"/>
      <c r="QWG1132" s="19"/>
      <c r="QWH1132" s="16"/>
      <c r="QWO1132" s="19"/>
      <c r="QWP1132" s="16"/>
      <c r="QWW1132" s="19"/>
      <c r="QWX1132" s="16"/>
      <c r="QXE1132" s="19"/>
      <c r="QXF1132" s="16"/>
      <c r="QXM1132" s="19"/>
      <c r="QXN1132" s="16"/>
      <c r="QXU1132" s="19"/>
      <c r="QXV1132" s="16"/>
      <c r="QYC1132" s="19"/>
      <c r="QYD1132" s="16"/>
      <c r="QYK1132" s="19"/>
      <c r="QYL1132" s="16"/>
      <c r="QYS1132" s="19"/>
      <c r="QYT1132" s="16"/>
      <c r="QZA1132" s="19"/>
      <c r="QZB1132" s="16"/>
      <c r="QZI1132" s="19"/>
      <c r="QZJ1132" s="16"/>
      <c r="QZQ1132" s="19"/>
      <c r="QZR1132" s="16"/>
      <c r="QZY1132" s="19"/>
      <c r="QZZ1132" s="16"/>
      <c r="RAG1132" s="19"/>
      <c r="RAH1132" s="16"/>
      <c r="RAO1132" s="19"/>
      <c r="RAP1132" s="16"/>
      <c r="RAW1132" s="19"/>
      <c r="RAX1132" s="16"/>
      <c r="RBE1132" s="19"/>
      <c r="RBF1132" s="16"/>
      <c r="RBM1132" s="19"/>
      <c r="RBN1132" s="16"/>
      <c r="RBU1132" s="19"/>
      <c r="RBV1132" s="16"/>
      <c r="RCC1132" s="19"/>
      <c r="RCD1132" s="16"/>
      <c r="RCK1132" s="19"/>
      <c r="RCL1132" s="16"/>
      <c r="RCS1132" s="19"/>
      <c r="RCT1132" s="16"/>
      <c r="RDA1132" s="19"/>
      <c r="RDB1132" s="16"/>
      <c r="RDI1132" s="19"/>
      <c r="RDJ1132" s="16"/>
      <c r="RDQ1132" s="19"/>
      <c r="RDR1132" s="16"/>
      <c r="RDY1132" s="19"/>
      <c r="RDZ1132" s="16"/>
      <c r="REG1132" s="19"/>
      <c r="REH1132" s="16"/>
      <c r="REO1132" s="19"/>
      <c r="REP1132" s="16"/>
      <c r="REW1132" s="19"/>
      <c r="REX1132" s="16"/>
      <c r="RFE1132" s="19"/>
      <c r="RFF1132" s="16"/>
      <c r="RFM1132" s="19"/>
      <c r="RFN1132" s="16"/>
      <c r="RFU1132" s="19"/>
      <c r="RFV1132" s="16"/>
      <c r="RGC1132" s="19"/>
      <c r="RGD1132" s="16"/>
      <c r="RGK1132" s="19"/>
      <c r="RGL1132" s="16"/>
      <c r="RGS1132" s="19"/>
      <c r="RGT1132" s="16"/>
      <c r="RHA1132" s="19"/>
      <c r="RHB1132" s="16"/>
      <c r="RHI1132" s="19"/>
      <c r="RHJ1132" s="16"/>
      <c r="RHQ1132" s="19"/>
      <c r="RHR1132" s="16"/>
      <c r="RHY1132" s="19"/>
      <c r="RHZ1132" s="16"/>
      <c r="RIG1132" s="19"/>
      <c r="RIH1132" s="16"/>
      <c r="RIO1132" s="19"/>
      <c r="RIP1132" s="16"/>
      <c r="RIW1132" s="19"/>
      <c r="RIX1132" s="16"/>
      <c r="RJE1132" s="19"/>
      <c r="RJF1132" s="16"/>
      <c r="RJM1132" s="19"/>
      <c r="RJN1132" s="16"/>
      <c r="RJU1132" s="19"/>
      <c r="RJV1132" s="16"/>
      <c r="RKC1132" s="19"/>
      <c r="RKD1132" s="16"/>
      <c r="RKK1132" s="19"/>
      <c r="RKL1132" s="16"/>
      <c r="RKS1132" s="19"/>
      <c r="RKT1132" s="16"/>
      <c r="RLA1132" s="19"/>
      <c r="RLB1132" s="16"/>
      <c r="RLI1132" s="19"/>
      <c r="RLJ1132" s="16"/>
      <c r="RLQ1132" s="19"/>
      <c r="RLR1132" s="16"/>
      <c r="RLY1132" s="19"/>
      <c r="RLZ1132" s="16"/>
      <c r="RMG1132" s="19"/>
      <c r="RMH1132" s="16"/>
      <c r="RMO1132" s="19"/>
      <c r="RMP1132" s="16"/>
      <c r="RMW1132" s="19"/>
      <c r="RMX1132" s="16"/>
      <c r="RNE1132" s="19"/>
      <c r="RNF1132" s="16"/>
      <c r="RNM1132" s="19"/>
      <c r="RNN1132" s="16"/>
      <c r="RNU1132" s="19"/>
      <c r="RNV1132" s="16"/>
      <c r="ROC1132" s="19"/>
      <c r="ROD1132" s="16"/>
      <c r="ROK1132" s="19"/>
      <c r="ROL1132" s="16"/>
      <c r="ROS1132" s="19"/>
      <c r="ROT1132" s="16"/>
      <c r="RPA1132" s="19"/>
      <c r="RPB1132" s="16"/>
      <c r="RPI1132" s="19"/>
      <c r="RPJ1132" s="16"/>
      <c r="RPQ1132" s="19"/>
      <c r="RPR1132" s="16"/>
      <c r="RPY1132" s="19"/>
      <c r="RPZ1132" s="16"/>
      <c r="RQG1132" s="19"/>
      <c r="RQH1132" s="16"/>
      <c r="RQO1132" s="19"/>
      <c r="RQP1132" s="16"/>
      <c r="RQW1132" s="19"/>
      <c r="RQX1132" s="16"/>
      <c r="RRE1132" s="19"/>
      <c r="RRF1132" s="16"/>
      <c r="RRM1132" s="19"/>
      <c r="RRN1132" s="16"/>
      <c r="RRU1132" s="19"/>
      <c r="RRV1132" s="16"/>
      <c r="RSC1132" s="19"/>
      <c r="RSD1132" s="16"/>
      <c r="RSK1132" s="19"/>
      <c r="RSL1132" s="16"/>
      <c r="RSS1132" s="19"/>
      <c r="RST1132" s="16"/>
      <c r="RTA1132" s="19"/>
      <c r="RTB1132" s="16"/>
      <c r="RTI1132" s="19"/>
      <c r="RTJ1132" s="16"/>
      <c r="RTQ1132" s="19"/>
      <c r="RTR1132" s="16"/>
      <c r="RTY1132" s="19"/>
      <c r="RTZ1132" s="16"/>
      <c r="RUG1132" s="19"/>
      <c r="RUH1132" s="16"/>
      <c r="RUO1132" s="19"/>
      <c r="RUP1132" s="16"/>
      <c r="RUW1132" s="19"/>
      <c r="RUX1132" s="16"/>
      <c r="RVE1132" s="19"/>
      <c r="RVF1132" s="16"/>
      <c r="RVM1132" s="19"/>
      <c r="RVN1132" s="16"/>
      <c r="RVU1132" s="19"/>
      <c r="RVV1132" s="16"/>
      <c r="RWC1132" s="19"/>
      <c r="RWD1132" s="16"/>
      <c r="RWK1132" s="19"/>
      <c r="RWL1132" s="16"/>
      <c r="RWS1132" s="19"/>
      <c r="RWT1132" s="16"/>
      <c r="RXA1132" s="19"/>
      <c r="RXB1132" s="16"/>
      <c r="RXI1132" s="19"/>
      <c r="RXJ1132" s="16"/>
      <c r="RXQ1132" s="19"/>
      <c r="RXR1132" s="16"/>
      <c r="RXY1132" s="19"/>
      <c r="RXZ1132" s="16"/>
      <c r="RYG1132" s="19"/>
      <c r="RYH1132" s="16"/>
      <c r="RYO1132" s="19"/>
      <c r="RYP1132" s="16"/>
      <c r="RYW1132" s="19"/>
      <c r="RYX1132" s="16"/>
      <c r="RZE1132" s="19"/>
      <c r="RZF1132" s="16"/>
      <c r="RZM1132" s="19"/>
      <c r="RZN1132" s="16"/>
      <c r="RZU1132" s="19"/>
      <c r="RZV1132" s="16"/>
      <c r="SAC1132" s="19"/>
      <c r="SAD1132" s="16"/>
      <c r="SAK1132" s="19"/>
      <c r="SAL1132" s="16"/>
      <c r="SAS1132" s="19"/>
      <c r="SAT1132" s="16"/>
      <c r="SBA1132" s="19"/>
      <c r="SBB1132" s="16"/>
      <c r="SBI1132" s="19"/>
      <c r="SBJ1132" s="16"/>
      <c r="SBQ1132" s="19"/>
      <c r="SBR1132" s="16"/>
      <c r="SBY1132" s="19"/>
      <c r="SBZ1132" s="16"/>
      <c r="SCG1132" s="19"/>
      <c r="SCH1132" s="16"/>
      <c r="SCO1132" s="19"/>
      <c r="SCP1132" s="16"/>
      <c r="SCW1132" s="19"/>
      <c r="SCX1132" s="16"/>
      <c r="SDE1132" s="19"/>
      <c r="SDF1132" s="16"/>
      <c r="SDM1132" s="19"/>
      <c r="SDN1132" s="16"/>
      <c r="SDU1132" s="19"/>
      <c r="SDV1132" s="16"/>
      <c r="SEC1132" s="19"/>
      <c r="SED1132" s="16"/>
      <c r="SEK1132" s="19"/>
      <c r="SEL1132" s="16"/>
      <c r="SES1132" s="19"/>
      <c r="SET1132" s="16"/>
      <c r="SFA1132" s="19"/>
      <c r="SFB1132" s="16"/>
      <c r="SFI1132" s="19"/>
      <c r="SFJ1132" s="16"/>
      <c r="SFQ1132" s="19"/>
      <c r="SFR1132" s="16"/>
      <c r="SFY1132" s="19"/>
      <c r="SFZ1132" s="16"/>
      <c r="SGG1132" s="19"/>
      <c r="SGH1132" s="16"/>
      <c r="SGO1132" s="19"/>
      <c r="SGP1132" s="16"/>
      <c r="SGW1132" s="19"/>
      <c r="SGX1132" s="16"/>
      <c r="SHE1132" s="19"/>
      <c r="SHF1132" s="16"/>
      <c r="SHM1132" s="19"/>
      <c r="SHN1132" s="16"/>
      <c r="SHU1132" s="19"/>
      <c r="SHV1132" s="16"/>
      <c r="SIC1132" s="19"/>
      <c r="SID1132" s="16"/>
      <c r="SIK1132" s="19"/>
      <c r="SIL1132" s="16"/>
      <c r="SIS1132" s="19"/>
      <c r="SIT1132" s="16"/>
      <c r="SJA1132" s="19"/>
      <c r="SJB1132" s="16"/>
      <c r="SJI1132" s="19"/>
      <c r="SJJ1132" s="16"/>
      <c r="SJQ1132" s="19"/>
      <c r="SJR1132" s="16"/>
      <c r="SJY1132" s="19"/>
      <c r="SJZ1132" s="16"/>
      <c r="SKG1132" s="19"/>
      <c r="SKH1132" s="16"/>
      <c r="SKO1132" s="19"/>
      <c r="SKP1132" s="16"/>
      <c r="SKW1132" s="19"/>
      <c r="SKX1132" s="16"/>
      <c r="SLE1132" s="19"/>
      <c r="SLF1132" s="16"/>
      <c r="SLM1132" s="19"/>
      <c r="SLN1132" s="16"/>
      <c r="SLU1132" s="19"/>
      <c r="SLV1132" s="16"/>
      <c r="SMC1132" s="19"/>
      <c r="SMD1132" s="16"/>
      <c r="SMK1132" s="19"/>
      <c r="SML1132" s="16"/>
      <c r="SMS1132" s="19"/>
      <c r="SMT1132" s="16"/>
      <c r="SNA1132" s="19"/>
      <c r="SNB1132" s="16"/>
      <c r="SNI1132" s="19"/>
      <c r="SNJ1132" s="16"/>
      <c r="SNQ1132" s="19"/>
      <c r="SNR1132" s="16"/>
      <c r="SNY1132" s="19"/>
      <c r="SNZ1132" s="16"/>
      <c r="SOG1132" s="19"/>
      <c r="SOH1132" s="16"/>
      <c r="SOO1132" s="19"/>
      <c r="SOP1132" s="16"/>
      <c r="SOW1132" s="19"/>
      <c r="SOX1132" s="16"/>
      <c r="SPE1132" s="19"/>
      <c r="SPF1132" s="16"/>
      <c r="SPM1132" s="19"/>
      <c r="SPN1132" s="16"/>
      <c r="SPU1132" s="19"/>
      <c r="SPV1132" s="16"/>
      <c r="SQC1132" s="19"/>
      <c r="SQD1132" s="16"/>
      <c r="SQK1132" s="19"/>
      <c r="SQL1132" s="16"/>
      <c r="SQS1132" s="19"/>
      <c r="SQT1132" s="16"/>
      <c r="SRA1132" s="19"/>
      <c r="SRB1132" s="16"/>
      <c r="SRI1132" s="19"/>
      <c r="SRJ1132" s="16"/>
      <c r="SRQ1132" s="19"/>
      <c r="SRR1132" s="16"/>
      <c r="SRY1132" s="19"/>
      <c r="SRZ1132" s="16"/>
      <c r="SSG1132" s="19"/>
      <c r="SSH1132" s="16"/>
      <c r="SSO1132" s="19"/>
      <c r="SSP1132" s="16"/>
      <c r="SSW1132" s="19"/>
      <c r="SSX1132" s="16"/>
      <c r="STE1132" s="19"/>
      <c r="STF1132" s="16"/>
      <c r="STM1132" s="19"/>
      <c r="STN1132" s="16"/>
      <c r="STU1132" s="19"/>
      <c r="STV1132" s="16"/>
      <c r="SUC1132" s="19"/>
      <c r="SUD1132" s="16"/>
      <c r="SUK1132" s="19"/>
      <c r="SUL1132" s="16"/>
      <c r="SUS1132" s="19"/>
      <c r="SUT1132" s="16"/>
      <c r="SVA1132" s="19"/>
      <c r="SVB1132" s="16"/>
      <c r="SVI1132" s="19"/>
      <c r="SVJ1132" s="16"/>
      <c r="SVQ1132" s="19"/>
      <c r="SVR1132" s="16"/>
      <c r="SVY1132" s="19"/>
      <c r="SVZ1132" s="16"/>
      <c r="SWG1132" s="19"/>
      <c r="SWH1132" s="16"/>
      <c r="SWO1132" s="19"/>
      <c r="SWP1132" s="16"/>
      <c r="SWW1132" s="19"/>
      <c r="SWX1132" s="16"/>
      <c r="SXE1132" s="19"/>
      <c r="SXF1132" s="16"/>
      <c r="SXM1132" s="19"/>
      <c r="SXN1132" s="16"/>
      <c r="SXU1132" s="19"/>
      <c r="SXV1132" s="16"/>
      <c r="SYC1132" s="19"/>
      <c r="SYD1132" s="16"/>
      <c r="SYK1132" s="19"/>
      <c r="SYL1132" s="16"/>
      <c r="SYS1132" s="19"/>
      <c r="SYT1132" s="16"/>
      <c r="SZA1132" s="19"/>
      <c r="SZB1132" s="16"/>
      <c r="SZI1132" s="19"/>
      <c r="SZJ1132" s="16"/>
      <c r="SZQ1132" s="19"/>
      <c r="SZR1132" s="16"/>
      <c r="SZY1132" s="19"/>
      <c r="SZZ1132" s="16"/>
      <c r="TAG1132" s="19"/>
      <c r="TAH1132" s="16"/>
      <c r="TAO1132" s="19"/>
      <c r="TAP1132" s="16"/>
      <c r="TAW1132" s="19"/>
      <c r="TAX1132" s="16"/>
      <c r="TBE1132" s="19"/>
      <c r="TBF1132" s="16"/>
      <c r="TBM1132" s="19"/>
      <c r="TBN1132" s="16"/>
      <c r="TBU1132" s="19"/>
      <c r="TBV1132" s="16"/>
      <c r="TCC1132" s="19"/>
      <c r="TCD1132" s="16"/>
      <c r="TCK1132" s="19"/>
      <c r="TCL1132" s="16"/>
      <c r="TCS1132" s="19"/>
      <c r="TCT1132" s="16"/>
      <c r="TDA1132" s="19"/>
      <c r="TDB1132" s="16"/>
      <c r="TDI1132" s="19"/>
      <c r="TDJ1132" s="16"/>
      <c r="TDQ1132" s="19"/>
      <c r="TDR1132" s="16"/>
      <c r="TDY1132" s="19"/>
      <c r="TDZ1132" s="16"/>
      <c r="TEG1132" s="19"/>
      <c r="TEH1132" s="16"/>
      <c r="TEO1132" s="19"/>
      <c r="TEP1132" s="16"/>
      <c r="TEW1132" s="19"/>
      <c r="TEX1132" s="16"/>
      <c r="TFE1132" s="19"/>
      <c r="TFF1132" s="16"/>
      <c r="TFM1132" s="19"/>
      <c r="TFN1132" s="16"/>
      <c r="TFU1132" s="19"/>
      <c r="TFV1132" s="16"/>
      <c r="TGC1132" s="19"/>
      <c r="TGD1132" s="16"/>
      <c r="TGK1132" s="19"/>
      <c r="TGL1132" s="16"/>
      <c r="TGS1132" s="19"/>
      <c r="TGT1132" s="16"/>
      <c r="THA1132" s="19"/>
      <c r="THB1132" s="16"/>
      <c r="THI1132" s="19"/>
      <c r="THJ1132" s="16"/>
      <c r="THQ1132" s="19"/>
      <c r="THR1132" s="16"/>
      <c r="THY1132" s="19"/>
      <c r="THZ1132" s="16"/>
      <c r="TIG1132" s="19"/>
      <c r="TIH1132" s="16"/>
      <c r="TIO1132" s="19"/>
      <c r="TIP1132" s="16"/>
      <c r="TIW1132" s="19"/>
      <c r="TIX1132" s="16"/>
      <c r="TJE1132" s="19"/>
      <c r="TJF1132" s="16"/>
      <c r="TJM1132" s="19"/>
      <c r="TJN1132" s="16"/>
      <c r="TJU1132" s="19"/>
      <c r="TJV1132" s="16"/>
      <c r="TKC1132" s="19"/>
      <c r="TKD1132" s="16"/>
      <c r="TKK1132" s="19"/>
      <c r="TKL1132" s="16"/>
      <c r="TKS1132" s="19"/>
      <c r="TKT1132" s="16"/>
      <c r="TLA1132" s="19"/>
      <c r="TLB1132" s="16"/>
      <c r="TLI1132" s="19"/>
      <c r="TLJ1132" s="16"/>
      <c r="TLQ1132" s="19"/>
      <c r="TLR1132" s="16"/>
      <c r="TLY1132" s="19"/>
      <c r="TLZ1132" s="16"/>
      <c r="TMG1132" s="19"/>
      <c r="TMH1132" s="16"/>
      <c r="TMO1132" s="19"/>
      <c r="TMP1132" s="16"/>
      <c r="TMW1132" s="19"/>
      <c r="TMX1132" s="16"/>
      <c r="TNE1132" s="19"/>
      <c r="TNF1132" s="16"/>
      <c r="TNM1132" s="19"/>
      <c r="TNN1132" s="16"/>
      <c r="TNU1132" s="19"/>
      <c r="TNV1132" s="16"/>
      <c r="TOC1132" s="19"/>
      <c r="TOD1132" s="16"/>
      <c r="TOK1132" s="19"/>
      <c r="TOL1132" s="16"/>
      <c r="TOS1132" s="19"/>
      <c r="TOT1132" s="16"/>
      <c r="TPA1132" s="19"/>
      <c r="TPB1132" s="16"/>
      <c r="TPI1132" s="19"/>
      <c r="TPJ1132" s="16"/>
      <c r="TPQ1132" s="19"/>
      <c r="TPR1132" s="16"/>
      <c r="TPY1132" s="19"/>
      <c r="TPZ1132" s="16"/>
      <c r="TQG1132" s="19"/>
      <c r="TQH1132" s="16"/>
      <c r="TQO1132" s="19"/>
      <c r="TQP1132" s="16"/>
      <c r="TQW1132" s="19"/>
      <c r="TQX1132" s="16"/>
      <c r="TRE1132" s="19"/>
      <c r="TRF1132" s="16"/>
      <c r="TRM1132" s="19"/>
      <c r="TRN1132" s="16"/>
      <c r="TRU1132" s="19"/>
      <c r="TRV1132" s="16"/>
      <c r="TSC1132" s="19"/>
      <c r="TSD1132" s="16"/>
      <c r="TSK1132" s="19"/>
      <c r="TSL1132" s="16"/>
      <c r="TSS1132" s="19"/>
      <c r="TST1132" s="16"/>
      <c r="TTA1132" s="19"/>
      <c r="TTB1132" s="16"/>
      <c r="TTI1132" s="19"/>
      <c r="TTJ1132" s="16"/>
      <c r="TTQ1132" s="19"/>
      <c r="TTR1132" s="16"/>
      <c r="TTY1132" s="19"/>
      <c r="TTZ1132" s="16"/>
      <c r="TUG1132" s="19"/>
      <c r="TUH1132" s="16"/>
      <c r="TUO1132" s="19"/>
      <c r="TUP1132" s="16"/>
      <c r="TUW1132" s="19"/>
      <c r="TUX1132" s="16"/>
      <c r="TVE1132" s="19"/>
      <c r="TVF1132" s="16"/>
      <c r="TVM1132" s="19"/>
      <c r="TVN1132" s="16"/>
      <c r="TVU1132" s="19"/>
      <c r="TVV1132" s="16"/>
      <c r="TWC1132" s="19"/>
      <c r="TWD1132" s="16"/>
      <c r="TWK1132" s="19"/>
      <c r="TWL1132" s="16"/>
      <c r="TWS1132" s="19"/>
      <c r="TWT1132" s="16"/>
      <c r="TXA1132" s="19"/>
      <c r="TXB1132" s="16"/>
      <c r="TXI1132" s="19"/>
      <c r="TXJ1132" s="16"/>
      <c r="TXQ1132" s="19"/>
      <c r="TXR1132" s="16"/>
      <c r="TXY1132" s="19"/>
      <c r="TXZ1132" s="16"/>
      <c r="TYG1132" s="19"/>
      <c r="TYH1132" s="16"/>
      <c r="TYO1132" s="19"/>
      <c r="TYP1132" s="16"/>
      <c r="TYW1132" s="19"/>
      <c r="TYX1132" s="16"/>
      <c r="TZE1132" s="19"/>
      <c r="TZF1132" s="16"/>
      <c r="TZM1132" s="19"/>
      <c r="TZN1132" s="16"/>
      <c r="TZU1132" s="19"/>
      <c r="TZV1132" s="16"/>
      <c r="UAC1132" s="19"/>
      <c r="UAD1132" s="16"/>
      <c r="UAK1132" s="19"/>
      <c r="UAL1132" s="16"/>
      <c r="UAS1132" s="19"/>
      <c r="UAT1132" s="16"/>
      <c r="UBA1132" s="19"/>
      <c r="UBB1132" s="16"/>
      <c r="UBI1132" s="19"/>
      <c r="UBJ1132" s="16"/>
      <c r="UBQ1132" s="19"/>
      <c r="UBR1132" s="16"/>
      <c r="UBY1132" s="19"/>
      <c r="UBZ1132" s="16"/>
      <c r="UCG1132" s="19"/>
      <c r="UCH1132" s="16"/>
      <c r="UCO1132" s="19"/>
      <c r="UCP1132" s="16"/>
      <c r="UCW1132" s="19"/>
      <c r="UCX1132" s="16"/>
      <c r="UDE1132" s="19"/>
      <c r="UDF1132" s="16"/>
      <c r="UDM1132" s="19"/>
      <c r="UDN1132" s="16"/>
      <c r="UDU1132" s="19"/>
      <c r="UDV1132" s="16"/>
      <c r="UEC1132" s="19"/>
      <c r="UED1132" s="16"/>
      <c r="UEK1132" s="19"/>
      <c r="UEL1132" s="16"/>
      <c r="UES1132" s="19"/>
      <c r="UET1132" s="16"/>
      <c r="UFA1132" s="19"/>
      <c r="UFB1132" s="16"/>
      <c r="UFI1132" s="19"/>
      <c r="UFJ1132" s="16"/>
      <c r="UFQ1132" s="19"/>
      <c r="UFR1132" s="16"/>
      <c r="UFY1132" s="19"/>
      <c r="UFZ1132" s="16"/>
      <c r="UGG1132" s="19"/>
      <c r="UGH1132" s="16"/>
      <c r="UGO1132" s="19"/>
      <c r="UGP1132" s="16"/>
      <c r="UGW1132" s="19"/>
      <c r="UGX1132" s="16"/>
      <c r="UHE1132" s="19"/>
      <c r="UHF1132" s="16"/>
      <c r="UHM1132" s="19"/>
      <c r="UHN1132" s="16"/>
      <c r="UHU1132" s="19"/>
      <c r="UHV1132" s="16"/>
      <c r="UIC1132" s="19"/>
      <c r="UID1132" s="16"/>
      <c r="UIK1132" s="19"/>
      <c r="UIL1132" s="16"/>
      <c r="UIS1132" s="19"/>
      <c r="UIT1132" s="16"/>
      <c r="UJA1132" s="19"/>
      <c r="UJB1132" s="16"/>
      <c r="UJI1132" s="19"/>
      <c r="UJJ1132" s="16"/>
      <c r="UJQ1132" s="19"/>
      <c r="UJR1132" s="16"/>
      <c r="UJY1132" s="19"/>
      <c r="UJZ1132" s="16"/>
      <c r="UKG1132" s="19"/>
      <c r="UKH1132" s="16"/>
      <c r="UKO1132" s="19"/>
      <c r="UKP1132" s="16"/>
      <c r="UKW1132" s="19"/>
      <c r="UKX1132" s="16"/>
      <c r="ULE1132" s="19"/>
      <c r="ULF1132" s="16"/>
      <c r="ULM1132" s="19"/>
      <c r="ULN1132" s="16"/>
      <c r="ULU1132" s="19"/>
      <c r="ULV1132" s="16"/>
      <c r="UMC1132" s="19"/>
      <c r="UMD1132" s="16"/>
      <c r="UMK1132" s="19"/>
      <c r="UML1132" s="16"/>
      <c r="UMS1132" s="19"/>
      <c r="UMT1132" s="16"/>
      <c r="UNA1132" s="19"/>
      <c r="UNB1132" s="16"/>
      <c r="UNI1132" s="19"/>
      <c r="UNJ1132" s="16"/>
      <c r="UNQ1132" s="19"/>
      <c r="UNR1132" s="16"/>
      <c r="UNY1132" s="19"/>
      <c r="UNZ1132" s="16"/>
      <c r="UOG1132" s="19"/>
      <c r="UOH1132" s="16"/>
      <c r="UOO1132" s="19"/>
      <c r="UOP1132" s="16"/>
      <c r="UOW1132" s="19"/>
      <c r="UOX1132" s="16"/>
      <c r="UPE1132" s="19"/>
      <c r="UPF1132" s="16"/>
      <c r="UPM1132" s="19"/>
      <c r="UPN1132" s="16"/>
      <c r="UPU1132" s="19"/>
      <c r="UPV1132" s="16"/>
      <c r="UQC1132" s="19"/>
      <c r="UQD1132" s="16"/>
      <c r="UQK1132" s="19"/>
      <c r="UQL1132" s="16"/>
      <c r="UQS1132" s="19"/>
      <c r="UQT1132" s="16"/>
      <c r="URA1132" s="19"/>
      <c r="URB1132" s="16"/>
      <c r="URI1132" s="19"/>
      <c r="URJ1132" s="16"/>
      <c r="URQ1132" s="19"/>
      <c r="URR1132" s="16"/>
      <c r="URY1132" s="19"/>
      <c r="URZ1132" s="16"/>
      <c r="USG1132" s="19"/>
      <c r="USH1132" s="16"/>
      <c r="USO1132" s="19"/>
      <c r="USP1132" s="16"/>
      <c r="USW1132" s="19"/>
      <c r="USX1132" s="16"/>
      <c r="UTE1132" s="19"/>
      <c r="UTF1132" s="16"/>
      <c r="UTM1132" s="19"/>
      <c r="UTN1132" s="16"/>
      <c r="UTU1132" s="19"/>
      <c r="UTV1132" s="16"/>
      <c r="UUC1132" s="19"/>
      <c r="UUD1132" s="16"/>
      <c r="UUK1132" s="19"/>
      <c r="UUL1132" s="16"/>
      <c r="UUS1132" s="19"/>
      <c r="UUT1132" s="16"/>
      <c r="UVA1132" s="19"/>
      <c r="UVB1132" s="16"/>
      <c r="UVI1132" s="19"/>
      <c r="UVJ1132" s="16"/>
      <c r="UVQ1132" s="19"/>
      <c r="UVR1132" s="16"/>
      <c r="UVY1132" s="19"/>
      <c r="UVZ1132" s="16"/>
      <c r="UWG1132" s="19"/>
      <c r="UWH1132" s="16"/>
      <c r="UWO1132" s="19"/>
      <c r="UWP1132" s="16"/>
      <c r="UWW1132" s="19"/>
      <c r="UWX1132" s="16"/>
      <c r="UXE1132" s="19"/>
      <c r="UXF1132" s="16"/>
      <c r="UXM1132" s="19"/>
      <c r="UXN1132" s="16"/>
      <c r="UXU1132" s="19"/>
      <c r="UXV1132" s="16"/>
      <c r="UYC1132" s="19"/>
      <c r="UYD1132" s="16"/>
      <c r="UYK1132" s="19"/>
      <c r="UYL1132" s="16"/>
      <c r="UYS1132" s="19"/>
      <c r="UYT1132" s="16"/>
      <c r="UZA1132" s="19"/>
      <c r="UZB1132" s="16"/>
      <c r="UZI1132" s="19"/>
      <c r="UZJ1132" s="16"/>
      <c r="UZQ1132" s="19"/>
      <c r="UZR1132" s="16"/>
      <c r="UZY1132" s="19"/>
      <c r="UZZ1132" s="16"/>
      <c r="VAG1132" s="19"/>
      <c r="VAH1132" s="16"/>
      <c r="VAO1132" s="19"/>
      <c r="VAP1132" s="16"/>
      <c r="VAW1132" s="19"/>
      <c r="VAX1132" s="16"/>
      <c r="VBE1132" s="19"/>
      <c r="VBF1132" s="16"/>
      <c r="VBM1132" s="19"/>
      <c r="VBN1132" s="16"/>
      <c r="VBU1132" s="19"/>
      <c r="VBV1132" s="16"/>
      <c r="VCC1132" s="19"/>
      <c r="VCD1132" s="16"/>
      <c r="VCK1132" s="19"/>
      <c r="VCL1132" s="16"/>
      <c r="VCS1132" s="19"/>
      <c r="VCT1132" s="16"/>
      <c r="VDA1132" s="19"/>
      <c r="VDB1132" s="16"/>
      <c r="VDI1132" s="19"/>
      <c r="VDJ1132" s="16"/>
      <c r="VDQ1132" s="19"/>
      <c r="VDR1132" s="16"/>
      <c r="VDY1132" s="19"/>
      <c r="VDZ1132" s="16"/>
      <c r="VEG1132" s="19"/>
      <c r="VEH1132" s="16"/>
      <c r="VEO1132" s="19"/>
      <c r="VEP1132" s="16"/>
      <c r="VEW1132" s="19"/>
      <c r="VEX1132" s="16"/>
      <c r="VFE1132" s="19"/>
      <c r="VFF1132" s="16"/>
      <c r="VFM1132" s="19"/>
      <c r="VFN1132" s="16"/>
      <c r="VFU1132" s="19"/>
      <c r="VFV1132" s="16"/>
      <c r="VGC1132" s="19"/>
      <c r="VGD1132" s="16"/>
      <c r="VGK1132" s="19"/>
      <c r="VGL1132" s="16"/>
      <c r="VGS1132" s="19"/>
      <c r="VGT1132" s="16"/>
      <c r="VHA1132" s="19"/>
      <c r="VHB1132" s="16"/>
      <c r="VHI1132" s="19"/>
      <c r="VHJ1132" s="16"/>
      <c r="VHQ1132" s="19"/>
      <c r="VHR1132" s="16"/>
      <c r="VHY1132" s="19"/>
      <c r="VHZ1132" s="16"/>
      <c r="VIG1132" s="19"/>
      <c r="VIH1132" s="16"/>
      <c r="VIO1132" s="19"/>
      <c r="VIP1132" s="16"/>
      <c r="VIW1132" s="19"/>
      <c r="VIX1132" s="16"/>
      <c r="VJE1132" s="19"/>
      <c r="VJF1132" s="16"/>
      <c r="VJM1132" s="19"/>
      <c r="VJN1132" s="16"/>
      <c r="VJU1132" s="19"/>
      <c r="VJV1132" s="16"/>
      <c r="VKC1132" s="19"/>
      <c r="VKD1132" s="16"/>
      <c r="VKK1132" s="19"/>
      <c r="VKL1132" s="16"/>
      <c r="VKS1132" s="19"/>
      <c r="VKT1132" s="16"/>
      <c r="VLA1132" s="19"/>
      <c r="VLB1132" s="16"/>
      <c r="VLI1132" s="19"/>
      <c r="VLJ1132" s="16"/>
      <c r="VLQ1132" s="19"/>
      <c r="VLR1132" s="16"/>
      <c r="VLY1132" s="19"/>
      <c r="VLZ1132" s="16"/>
      <c r="VMG1132" s="19"/>
      <c r="VMH1132" s="16"/>
      <c r="VMO1132" s="19"/>
      <c r="VMP1132" s="16"/>
      <c r="VMW1132" s="19"/>
      <c r="VMX1132" s="16"/>
      <c r="VNE1132" s="19"/>
      <c r="VNF1132" s="16"/>
      <c r="VNM1132" s="19"/>
      <c r="VNN1132" s="16"/>
      <c r="VNU1132" s="19"/>
      <c r="VNV1132" s="16"/>
      <c r="VOC1132" s="19"/>
      <c r="VOD1132" s="16"/>
      <c r="VOK1132" s="19"/>
      <c r="VOL1132" s="16"/>
      <c r="VOS1132" s="19"/>
      <c r="VOT1132" s="16"/>
      <c r="VPA1132" s="19"/>
      <c r="VPB1132" s="16"/>
      <c r="VPI1132" s="19"/>
      <c r="VPJ1132" s="16"/>
      <c r="VPQ1132" s="19"/>
      <c r="VPR1132" s="16"/>
      <c r="VPY1132" s="19"/>
      <c r="VPZ1132" s="16"/>
      <c r="VQG1132" s="19"/>
      <c r="VQH1132" s="16"/>
      <c r="VQO1132" s="19"/>
      <c r="VQP1132" s="16"/>
      <c r="VQW1132" s="19"/>
      <c r="VQX1132" s="16"/>
      <c r="VRE1132" s="19"/>
      <c r="VRF1132" s="16"/>
      <c r="VRM1132" s="19"/>
      <c r="VRN1132" s="16"/>
      <c r="VRU1132" s="19"/>
      <c r="VRV1132" s="16"/>
      <c r="VSC1132" s="19"/>
      <c r="VSD1132" s="16"/>
      <c r="VSK1132" s="19"/>
      <c r="VSL1132" s="16"/>
      <c r="VSS1132" s="19"/>
      <c r="VST1132" s="16"/>
      <c r="VTA1132" s="19"/>
      <c r="VTB1132" s="16"/>
      <c r="VTI1132" s="19"/>
      <c r="VTJ1132" s="16"/>
      <c r="VTQ1132" s="19"/>
      <c r="VTR1132" s="16"/>
      <c r="VTY1132" s="19"/>
      <c r="VTZ1132" s="16"/>
      <c r="VUG1132" s="19"/>
      <c r="VUH1132" s="16"/>
      <c r="VUO1132" s="19"/>
      <c r="VUP1132" s="16"/>
      <c r="VUW1132" s="19"/>
      <c r="VUX1132" s="16"/>
      <c r="VVE1132" s="19"/>
      <c r="VVF1132" s="16"/>
      <c r="VVM1132" s="19"/>
      <c r="VVN1132" s="16"/>
      <c r="VVU1132" s="19"/>
      <c r="VVV1132" s="16"/>
      <c r="VWC1132" s="19"/>
      <c r="VWD1132" s="16"/>
      <c r="VWK1132" s="19"/>
      <c r="VWL1132" s="16"/>
      <c r="VWS1132" s="19"/>
      <c r="VWT1132" s="16"/>
      <c r="VXA1132" s="19"/>
      <c r="VXB1132" s="16"/>
      <c r="VXI1132" s="19"/>
      <c r="VXJ1132" s="16"/>
      <c r="VXQ1132" s="19"/>
      <c r="VXR1132" s="16"/>
      <c r="VXY1132" s="19"/>
      <c r="VXZ1132" s="16"/>
      <c r="VYG1132" s="19"/>
      <c r="VYH1132" s="16"/>
      <c r="VYO1132" s="19"/>
      <c r="VYP1132" s="16"/>
      <c r="VYW1132" s="19"/>
      <c r="VYX1132" s="16"/>
      <c r="VZE1132" s="19"/>
      <c r="VZF1132" s="16"/>
      <c r="VZM1132" s="19"/>
      <c r="VZN1132" s="16"/>
      <c r="VZU1132" s="19"/>
      <c r="VZV1132" s="16"/>
      <c r="WAC1132" s="19"/>
      <c r="WAD1132" s="16"/>
      <c r="WAK1132" s="19"/>
      <c r="WAL1132" s="16"/>
      <c r="WAS1132" s="19"/>
      <c r="WAT1132" s="16"/>
      <c r="WBA1132" s="19"/>
      <c r="WBB1132" s="16"/>
      <c r="WBI1132" s="19"/>
      <c r="WBJ1132" s="16"/>
      <c r="WBQ1132" s="19"/>
      <c r="WBR1132" s="16"/>
      <c r="WBY1132" s="19"/>
      <c r="WBZ1132" s="16"/>
      <c r="WCG1132" s="19"/>
      <c r="WCH1132" s="16"/>
      <c r="WCO1132" s="19"/>
      <c r="WCP1132" s="16"/>
      <c r="WCW1132" s="19"/>
      <c r="WCX1132" s="16"/>
      <c r="WDE1132" s="19"/>
      <c r="WDF1132" s="16"/>
      <c r="WDM1132" s="19"/>
      <c r="WDN1132" s="16"/>
      <c r="WDU1132" s="19"/>
      <c r="WDV1132" s="16"/>
      <c r="WEC1132" s="19"/>
      <c r="WED1132" s="16"/>
      <c r="WEK1132" s="19"/>
      <c r="WEL1132" s="16"/>
      <c r="WES1132" s="19"/>
      <c r="WET1132" s="16"/>
      <c r="WFA1132" s="19"/>
      <c r="WFB1132" s="16"/>
      <c r="WFI1132" s="19"/>
      <c r="WFJ1132" s="16"/>
      <c r="WFQ1132" s="19"/>
      <c r="WFR1132" s="16"/>
      <c r="WFY1132" s="19"/>
      <c r="WFZ1132" s="16"/>
      <c r="WGG1132" s="19"/>
      <c r="WGH1132" s="16"/>
      <c r="WGO1132" s="19"/>
      <c r="WGP1132" s="16"/>
      <c r="WGW1132" s="19"/>
      <c r="WGX1132" s="16"/>
      <c r="WHE1132" s="19"/>
      <c r="WHF1132" s="16"/>
      <c r="WHM1132" s="19"/>
      <c r="WHN1132" s="16"/>
      <c r="WHU1132" s="19"/>
      <c r="WHV1132" s="16"/>
      <c r="WIC1132" s="19"/>
      <c r="WID1132" s="16"/>
      <c r="WIK1132" s="19"/>
      <c r="WIL1132" s="16"/>
      <c r="WIS1132" s="19"/>
      <c r="WIT1132" s="16"/>
      <c r="WJA1132" s="19"/>
      <c r="WJB1132" s="16"/>
      <c r="WJI1132" s="19"/>
      <c r="WJJ1132" s="16"/>
      <c r="WJQ1132" s="19"/>
      <c r="WJR1132" s="16"/>
      <c r="WJY1132" s="19"/>
      <c r="WJZ1132" s="16"/>
      <c r="WKG1132" s="19"/>
      <c r="WKH1132" s="16"/>
      <c r="WKO1132" s="19"/>
      <c r="WKP1132" s="16"/>
      <c r="WKW1132" s="19"/>
      <c r="WKX1132" s="16"/>
      <c r="WLE1132" s="19"/>
      <c r="WLF1132" s="16"/>
      <c r="WLM1132" s="19"/>
      <c r="WLN1132" s="16"/>
      <c r="WLU1132" s="19"/>
      <c r="WLV1132" s="16"/>
      <c r="WMC1132" s="19"/>
      <c r="WMD1132" s="16"/>
      <c r="WMK1132" s="19"/>
      <c r="WML1132" s="16"/>
      <c r="WMS1132" s="19"/>
      <c r="WMT1132" s="16"/>
      <c r="WNA1132" s="19"/>
      <c r="WNB1132" s="16"/>
      <c r="WNI1132" s="19"/>
      <c r="WNJ1132" s="16"/>
      <c r="WNQ1132" s="19"/>
      <c r="WNR1132" s="16"/>
      <c r="WNY1132" s="19"/>
      <c r="WNZ1132" s="16"/>
      <c r="WOG1132" s="19"/>
      <c r="WOH1132" s="16"/>
      <c r="WOO1132" s="19"/>
      <c r="WOP1132" s="16"/>
      <c r="WOW1132" s="19"/>
      <c r="WOX1132" s="16"/>
      <c r="WPE1132" s="19"/>
      <c r="WPF1132" s="16"/>
      <c r="WPM1132" s="19"/>
      <c r="WPN1132" s="16"/>
      <c r="WPU1132" s="19"/>
      <c r="WPV1132" s="16"/>
      <c r="WQC1132" s="19"/>
      <c r="WQD1132" s="16"/>
      <c r="WQK1132" s="19"/>
      <c r="WQL1132" s="16"/>
      <c r="WQS1132" s="19"/>
      <c r="WQT1132" s="16"/>
      <c r="WRA1132" s="19"/>
      <c r="WRB1132" s="16"/>
      <c r="WRI1132" s="19"/>
      <c r="WRJ1132" s="16"/>
      <c r="WRQ1132" s="19"/>
      <c r="WRR1132" s="16"/>
      <c r="WRY1132" s="19"/>
      <c r="WRZ1132" s="16"/>
      <c r="WSG1132" s="19"/>
      <c r="WSH1132" s="16"/>
      <c r="WSO1132" s="19"/>
      <c r="WSP1132" s="16"/>
      <c r="WSW1132" s="19"/>
      <c r="WSX1132" s="16"/>
      <c r="WTE1132" s="19"/>
      <c r="WTF1132" s="16"/>
      <c r="WTM1132" s="19"/>
      <c r="WTN1132" s="16"/>
      <c r="WTU1132" s="19"/>
      <c r="WTV1132" s="16"/>
      <c r="WUC1132" s="19"/>
      <c r="WUD1132" s="16"/>
      <c r="WUK1132" s="19"/>
      <c r="WUL1132" s="16"/>
      <c r="WUS1132" s="19"/>
      <c r="WUT1132" s="16"/>
      <c r="WVA1132" s="19"/>
      <c r="WVB1132" s="16"/>
      <c r="WVI1132" s="19"/>
      <c r="WVJ1132" s="16"/>
      <c r="WVQ1132" s="19"/>
      <c r="WVR1132" s="16"/>
      <c r="WVY1132" s="19"/>
      <c r="WVZ1132" s="16"/>
      <c r="WWG1132" s="19"/>
      <c r="WWH1132" s="16"/>
      <c r="WWO1132" s="19"/>
      <c r="WWP1132" s="16"/>
      <c r="WWW1132" s="19"/>
      <c r="WWX1132" s="16"/>
      <c r="WXE1132" s="19"/>
      <c r="WXF1132" s="16"/>
      <c r="WXM1132" s="19"/>
      <c r="WXN1132" s="16"/>
      <c r="WXU1132" s="19"/>
      <c r="WXV1132" s="16"/>
      <c r="WYC1132" s="19"/>
      <c r="WYD1132" s="16"/>
      <c r="WYK1132" s="19"/>
      <c r="WYL1132" s="16"/>
      <c r="WYS1132" s="19"/>
      <c r="WYT1132" s="16"/>
      <c r="WZA1132" s="19"/>
      <c r="WZB1132" s="16"/>
      <c r="WZI1132" s="19"/>
      <c r="WZJ1132" s="16"/>
      <c r="WZQ1132" s="19"/>
      <c r="WZR1132" s="16"/>
      <c r="WZY1132" s="19"/>
      <c r="WZZ1132" s="16"/>
      <c r="XAG1132" s="19"/>
      <c r="XAH1132" s="16"/>
      <c r="XAO1132" s="19"/>
      <c r="XAP1132" s="16"/>
      <c r="XAW1132" s="19"/>
      <c r="XAX1132" s="16"/>
      <c r="XBE1132" s="19"/>
      <c r="XBF1132" s="16"/>
      <c r="XBM1132" s="19"/>
      <c r="XBN1132" s="16"/>
      <c r="XBU1132" s="19"/>
      <c r="XBV1132" s="16"/>
      <c r="XCC1132" s="19"/>
      <c r="XCD1132" s="16"/>
      <c r="XCK1132" s="19"/>
      <c r="XCL1132" s="16"/>
      <c r="XCS1132" s="19"/>
      <c r="XCT1132" s="16"/>
      <c r="XDA1132" s="19"/>
      <c r="XDB1132" s="16"/>
      <c r="XDI1132" s="19"/>
      <c r="XDJ1132" s="16"/>
      <c r="XDQ1132" s="19"/>
      <c r="XDR1132" s="16"/>
      <c r="XDY1132" s="19"/>
      <c r="XDZ1132" s="16"/>
      <c r="XEG1132" s="19"/>
      <c r="XEH1132" s="16"/>
      <c r="XEO1132" s="19"/>
      <c r="XEP1132" s="16"/>
      <c r="XEW1132" s="19"/>
      <c r="XEX1132" s="16"/>
    </row>
    <row r="1133" spans="1:1018 1025:2042 2049:3066 3073:4090 4097:5114 5121:6138 6145:7162 7169:8186 8193:9210 9217:10234 10241:11258 11265:12282 12289:13306 13313:14330 14337:15354 15361:16378" s="42" customFormat="1" x14ac:dyDescent="0.2">
      <c r="A1133" s="1"/>
      <c r="B1133" s="2"/>
      <c r="C1133" s="3"/>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G1133" s="19"/>
      <c r="AH1133" s="16"/>
      <c r="AO1133" s="19"/>
      <c r="AP1133" s="16"/>
      <c r="AW1133" s="19"/>
      <c r="AX1133" s="16"/>
      <c r="BE1133" s="19"/>
      <c r="BF1133" s="16"/>
      <c r="BM1133" s="19"/>
      <c r="BN1133" s="16"/>
      <c r="BU1133" s="19"/>
      <c r="BV1133" s="16"/>
      <c r="CC1133" s="19"/>
      <c r="CD1133" s="16"/>
      <c r="CK1133" s="19"/>
      <c r="CL1133" s="16"/>
      <c r="CS1133" s="19"/>
      <c r="CT1133" s="16"/>
      <c r="DA1133" s="19"/>
      <c r="DB1133" s="16"/>
      <c r="DI1133" s="19"/>
      <c r="DJ1133" s="16"/>
      <c r="DQ1133" s="19"/>
      <c r="DR1133" s="16"/>
      <c r="DY1133" s="19"/>
      <c r="DZ1133" s="16"/>
      <c r="EG1133" s="19"/>
      <c r="EH1133" s="16"/>
      <c r="EO1133" s="19"/>
      <c r="EP1133" s="16"/>
      <c r="EW1133" s="19"/>
      <c r="EX1133" s="16"/>
      <c r="FE1133" s="19"/>
      <c r="FF1133" s="16"/>
      <c r="FM1133" s="19"/>
      <c r="FN1133" s="16"/>
      <c r="FU1133" s="19"/>
      <c r="FV1133" s="16"/>
      <c r="GC1133" s="19"/>
      <c r="GD1133" s="16"/>
      <c r="GK1133" s="19"/>
      <c r="GL1133" s="16"/>
      <c r="GS1133" s="19"/>
      <c r="GT1133" s="16"/>
      <c r="HA1133" s="19"/>
      <c r="HB1133" s="16"/>
      <c r="HI1133" s="19"/>
      <c r="HJ1133" s="16"/>
      <c r="HQ1133" s="19"/>
      <c r="HR1133" s="16"/>
      <c r="HY1133" s="19"/>
      <c r="HZ1133" s="16"/>
      <c r="IG1133" s="19"/>
      <c r="IH1133" s="16"/>
      <c r="IO1133" s="19"/>
      <c r="IP1133" s="16"/>
      <c r="IW1133" s="19"/>
      <c r="IX1133" s="16"/>
      <c r="JE1133" s="19"/>
      <c r="JF1133" s="16"/>
      <c r="JM1133" s="19"/>
      <c r="JN1133" s="16"/>
      <c r="JU1133" s="19"/>
      <c r="JV1133" s="16"/>
      <c r="KC1133" s="19"/>
      <c r="KD1133" s="16"/>
      <c r="KK1133" s="19"/>
      <c r="KL1133" s="16"/>
      <c r="KS1133" s="19"/>
      <c r="KT1133" s="16"/>
      <c r="LA1133" s="19"/>
      <c r="LB1133" s="16"/>
      <c r="LI1133" s="19"/>
      <c r="LJ1133" s="16"/>
      <c r="LQ1133" s="19"/>
      <c r="LR1133" s="16"/>
      <c r="LY1133" s="19"/>
      <c r="LZ1133" s="16"/>
      <c r="MG1133" s="19"/>
      <c r="MH1133" s="16"/>
      <c r="MO1133" s="19"/>
      <c r="MP1133" s="16"/>
      <c r="MW1133" s="19"/>
      <c r="MX1133" s="16"/>
      <c r="NE1133" s="19"/>
      <c r="NF1133" s="16"/>
      <c r="NM1133" s="19"/>
      <c r="NN1133" s="16"/>
      <c r="NU1133" s="19"/>
      <c r="NV1133" s="16"/>
      <c r="OC1133" s="19"/>
      <c r="OD1133" s="16"/>
      <c r="OK1133" s="19"/>
      <c r="OL1133" s="16"/>
      <c r="OS1133" s="19"/>
      <c r="OT1133" s="16"/>
      <c r="PA1133" s="19"/>
      <c r="PB1133" s="16"/>
      <c r="PI1133" s="19"/>
      <c r="PJ1133" s="16"/>
      <c r="PQ1133" s="19"/>
      <c r="PR1133" s="16"/>
      <c r="PY1133" s="19"/>
      <c r="PZ1133" s="16"/>
      <c r="QG1133" s="19"/>
      <c r="QH1133" s="16"/>
      <c r="QO1133" s="19"/>
      <c r="QP1133" s="16"/>
      <c r="QW1133" s="19"/>
      <c r="QX1133" s="16"/>
      <c r="RE1133" s="19"/>
      <c r="RF1133" s="16"/>
      <c r="RM1133" s="19"/>
      <c r="RN1133" s="16"/>
      <c r="RU1133" s="19"/>
      <c r="RV1133" s="16"/>
      <c r="SC1133" s="19"/>
      <c r="SD1133" s="16"/>
      <c r="SK1133" s="19"/>
      <c r="SL1133" s="16"/>
      <c r="SS1133" s="19"/>
      <c r="ST1133" s="16"/>
      <c r="TA1133" s="19"/>
      <c r="TB1133" s="16"/>
      <c r="TI1133" s="19"/>
      <c r="TJ1133" s="16"/>
      <c r="TQ1133" s="19"/>
      <c r="TR1133" s="16"/>
      <c r="TY1133" s="19"/>
      <c r="TZ1133" s="16"/>
      <c r="UG1133" s="19"/>
      <c r="UH1133" s="16"/>
      <c r="UO1133" s="19"/>
      <c r="UP1133" s="16"/>
      <c r="UW1133" s="19"/>
      <c r="UX1133" s="16"/>
      <c r="VE1133" s="19"/>
      <c r="VF1133" s="16"/>
      <c r="VM1133" s="19"/>
      <c r="VN1133" s="16"/>
      <c r="VU1133" s="19"/>
      <c r="VV1133" s="16"/>
      <c r="WC1133" s="19"/>
      <c r="WD1133" s="16"/>
      <c r="WK1133" s="19"/>
      <c r="WL1133" s="16"/>
      <c r="WS1133" s="19"/>
      <c r="WT1133" s="16"/>
      <c r="XA1133" s="19"/>
      <c r="XB1133" s="16"/>
      <c r="XI1133" s="19"/>
      <c r="XJ1133" s="16"/>
      <c r="XQ1133" s="19"/>
      <c r="XR1133" s="16"/>
      <c r="XY1133" s="19"/>
      <c r="XZ1133" s="16"/>
      <c r="YG1133" s="19"/>
      <c r="YH1133" s="16"/>
      <c r="YO1133" s="19"/>
      <c r="YP1133" s="16"/>
      <c r="YW1133" s="19"/>
      <c r="YX1133" s="16"/>
      <c r="ZE1133" s="19"/>
      <c r="ZF1133" s="16"/>
      <c r="ZM1133" s="19"/>
      <c r="ZN1133" s="16"/>
      <c r="ZU1133" s="19"/>
      <c r="ZV1133" s="16"/>
      <c r="AAC1133" s="19"/>
      <c r="AAD1133" s="16"/>
      <c r="AAK1133" s="19"/>
      <c r="AAL1133" s="16"/>
      <c r="AAS1133" s="19"/>
      <c r="AAT1133" s="16"/>
      <c r="ABA1133" s="19"/>
      <c r="ABB1133" s="16"/>
      <c r="ABI1133" s="19"/>
      <c r="ABJ1133" s="16"/>
      <c r="ABQ1133" s="19"/>
      <c r="ABR1133" s="16"/>
      <c r="ABY1133" s="19"/>
      <c r="ABZ1133" s="16"/>
      <c r="ACG1133" s="19"/>
      <c r="ACH1133" s="16"/>
      <c r="ACO1133" s="19"/>
      <c r="ACP1133" s="16"/>
      <c r="ACW1133" s="19"/>
      <c r="ACX1133" s="16"/>
      <c r="ADE1133" s="19"/>
      <c r="ADF1133" s="16"/>
      <c r="ADM1133" s="19"/>
      <c r="ADN1133" s="16"/>
      <c r="ADU1133" s="19"/>
      <c r="ADV1133" s="16"/>
      <c r="AEC1133" s="19"/>
      <c r="AED1133" s="16"/>
      <c r="AEK1133" s="19"/>
      <c r="AEL1133" s="16"/>
      <c r="AES1133" s="19"/>
      <c r="AET1133" s="16"/>
      <c r="AFA1133" s="19"/>
      <c r="AFB1133" s="16"/>
      <c r="AFI1133" s="19"/>
      <c r="AFJ1133" s="16"/>
      <c r="AFQ1133" s="19"/>
      <c r="AFR1133" s="16"/>
      <c r="AFY1133" s="19"/>
      <c r="AFZ1133" s="16"/>
      <c r="AGG1133" s="19"/>
      <c r="AGH1133" s="16"/>
      <c r="AGO1133" s="19"/>
      <c r="AGP1133" s="16"/>
      <c r="AGW1133" s="19"/>
      <c r="AGX1133" s="16"/>
      <c r="AHE1133" s="19"/>
      <c r="AHF1133" s="16"/>
      <c r="AHM1133" s="19"/>
      <c r="AHN1133" s="16"/>
      <c r="AHU1133" s="19"/>
      <c r="AHV1133" s="16"/>
      <c r="AIC1133" s="19"/>
      <c r="AID1133" s="16"/>
      <c r="AIK1133" s="19"/>
      <c r="AIL1133" s="16"/>
      <c r="AIS1133" s="19"/>
      <c r="AIT1133" s="16"/>
      <c r="AJA1133" s="19"/>
      <c r="AJB1133" s="16"/>
      <c r="AJI1133" s="19"/>
      <c r="AJJ1133" s="16"/>
      <c r="AJQ1133" s="19"/>
      <c r="AJR1133" s="16"/>
      <c r="AJY1133" s="19"/>
      <c r="AJZ1133" s="16"/>
      <c r="AKG1133" s="19"/>
      <c r="AKH1133" s="16"/>
      <c r="AKO1133" s="19"/>
      <c r="AKP1133" s="16"/>
      <c r="AKW1133" s="19"/>
      <c r="AKX1133" s="16"/>
      <c r="ALE1133" s="19"/>
      <c r="ALF1133" s="16"/>
      <c r="ALM1133" s="19"/>
      <c r="ALN1133" s="16"/>
      <c r="ALU1133" s="19"/>
      <c r="ALV1133" s="16"/>
      <c r="AMC1133" s="19"/>
      <c r="AMD1133" s="16"/>
      <c r="AMK1133" s="19"/>
      <c r="AML1133" s="16"/>
      <c r="AMS1133" s="19"/>
      <c r="AMT1133" s="16"/>
      <c r="ANA1133" s="19"/>
      <c r="ANB1133" s="16"/>
      <c r="ANI1133" s="19"/>
      <c r="ANJ1133" s="16"/>
      <c r="ANQ1133" s="19"/>
      <c r="ANR1133" s="16"/>
      <c r="ANY1133" s="19"/>
      <c r="ANZ1133" s="16"/>
      <c r="AOG1133" s="19"/>
      <c r="AOH1133" s="16"/>
      <c r="AOO1133" s="19"/>
      <c r="AOP1133" s="16"/>
      <c r="AOW1133" s="19"/>
      <c r="AOX1133" s="16"/>
      <c r="APE1133" s="19"/>
      <c r="APF1133" s="16"/>
      <c r="APM1133" s="19"/>
      <c r="APN1133" s="16"/>
      <c r="APU1133" s="19"/>
      <c r="APV1133" s="16"/>
      <c r="AQC1133" s="19"/>
      <c r="AQD1133" s="16"/>
      <c r="AQK1133" s="19"/>
      <c r="AQL1133" s="16"/>
      <c r="AQS1133" s="19"/>
      <c r="AQT1133" s="16"/>
      <c r="ARA1133" s="19"/>
      <c r="ARB1133" s="16"/>
      <c r="ARI1133" s="19"/>
      <c r="ARJ1133" s="16"/>
      <c r="ARQ1133" s="19"/>
      <c r="ARR1133" s="16"/>
      <c r="ARY1133" s="19"/>
      <c r="ARZ1133" s="16"/>
      <c r="ASG1133" s="19"/>
      <c r="ASH1133" s="16"/>
      <c r="ASO1133" s="19"/>
      <c r="ASP1133" s="16"/>
      <c r="ASW1133" s="19"/>
      <c r="ASX1133" s="16"/>
      <c r="ATE1133" s="19"/>
      <c r="ATF1133" s="16"/>
      <c r="ATM1133" s="19"/>
      <c r="ATN1133" s="16"/>
      <c r="ATU1133" s="19"/>
      <c r="ATV1133" s="16"/>
      <c r="AUC1133" s="19"/>
      <c r="AUD1133" s="16"/>
      <c r="AUK1133" s="19"/>
      <c r="AUL1133" s="16"/>
      <c r="AUS1133" s="19"/>
      <c r="AUT1133" s="16"/>
      <c r="AVA1133" s="19"/>
      <c r="AVB1133" s="16"/>
      <c r="AVI1133" s="19"/>
      <c r="AVJ1133" s="16"/>
      <c r="AVQ1133" s="19"/>
      <c r="AVR1133" s="16"/>
      <c r="AVY1133" s="19"/>
      <c r="AVZ1133" s="16"/>
      <c r="AWG1133" s="19"/>
      <c r="AWH1133" s="16"/>
      <c r="AWO1133" s="19"/>
      <c r="AWP1133" s="16"/>
      <c r="AWW1133" s="19"/>
      <c r="AWX1133" s="16"/>
      <c r="AXE1133" s="19"/>
      <c r="AXF1133" s="16"/>
      <c r="AXM1133" s="19"/>
      <c r="AXN1133" s="16"/>
      <c r="AXU1133" s="19"/>
      <c r="AXV1133" s="16"/>
      <c r="AYC1133" s="19"/>
      <c r="AYD1133" s="16"/>
      <c r="AYK1133" s="19"/>
      <c r="AYL1133" s="16"/>
      <c r="AYS1133" s="19"/>
      <c r="AYT1133" s="16"/>
      <c r="AZA1133" s="19"/>
      <c r="AZB1133" s="16"/>
      <c r="AZI1133" s="19"/>
      <c r="AZJ1133" s="16"/>
      <c r="AZQ1133" s="19"/>
      <c r="AZR1133" s="16"/>
      <c r="AZY1133" s="19"/>
      <c r="AZZ1133" s="16"/>
      <c r="BAG1133" s="19"/>
      <c r="BAH1133" s="16"/>
      <c r="BAO1133" s="19"/>
      <c r="BAP1133" s="16"/>
      <c r="BAW1133" s="19"/>
      <c r="BAX1133" s="16"/>
      <c r="BBE1133" s="19"/>
      <c r="BBF1133" s="16"/>
      <c r="BBM1133" s="19"/>
      <c r="BBN1133" s="16"/>
      <c r="BBU1133" s="19"/>
      <c r="BBV1133" s="16"/>
      <c r="BCC1133" s="19"/>
      <c r="BCD1133" s="16"/>
      <c r="BCK1133" s="19"/>
      <c r="BCL1133" s="16"/>
      <c r="BCS1133" s="19"/>
      <c r="BCT1133" s="16"/>
      <c r="BDA1133" s="19"/>
      <c r="BDB1133" s="16"/>
      <c r="BDI1133" s="19"/>
      <c r="BDJ1133" s="16"/>
      <c r="BDQ1133" s="19"/>
      <c r="BDR1133" s="16"/>
      <c r="BDY1133" s="19"/>
      <c r="BDZ1133" s="16"/>
      <c r="BEG1133" s="19"/>
      <c r="BEH1133" s="16"/>
      <c r="BEO1133" s="19"/>
      <c r="BEP1133" s="16"/>
      <c r="BEW1133" s="19"/>
      <c r="BEX1133" s="16"/>
      <c r="BFE1133" s="19"/>
      <c r="BFF1133" s="16"/>
      <c r="BFM1133" s="19"/>
      <c r="BFN1133" s="16"/>
      <c r="BFU1133" s="19"/>
      <c r="BFV1133" s="16"/>
      <c r="BGC1133" s="19"/>
      <c r="BGD1133" s="16"/>
      <c r="BGK1133" s="19"/>
      <c r="BGL1133" s="16"/>
      <c r="BGS1133" s="19"/>
      <c r="BGT1133" s="16"/>
      <c r="BHA1133" s="19"/>
      <c r="BHB1133" s="16"/>
      <c r="BHI1133" s="19"/>
      <c r="BHJ1133" s="16"/>
      <c r="BHQ1133" s="19"/>
      <c r="BHR1133" s="16"/>
      <c r="BHY1133" s="19"/>
      <c r="BHZ1133" s="16"/>
      <c r="BIG1133" s="19"/>
      <c r="BIH1133" s="16"/>
      <c r="BIO1133" s="19"/>
      <c r="BIP1133" s="16"/>
      <c r="BIW1133" s="19"/>
      <c r="BIX1133" s="16"/>
      <c r="BJE1133" s="19"/>
      <c r="BJF1133" s="16"/>
      <c r="BJM1133" s="19"/>
      <c r="BJN1133" s="16"/>
      <c r="BJU1133" s="19"/>
      <c r="BJV1133" s="16"/>
      <c r="BKC1133" s="19"/>
      <c r="BKD1133" s="16"/>
      <c r="BKK1133" s="19"/>
      <c r="BKL1133" s="16"/>
      <c r="BKS1133" s="19"/>
      <c r="BKT1133" s="16"/>
      <c r="BLA1133" s="19"/>
      <c r="BLB1133" s="16"/>
      <c r="BLI1133" s="19"/>
      <c r="BLJ1133" s="16"/>
      <c r="BLQ1133" s="19"/>
      <c r="BLR1133" s="16"/>
      <c r="BLY1133" s="19"/>
      <c r="BLZ1133" s="16"/>
      <c r="BMG1133" s="19"/>
      <c r="BMH1133" s="16"/>
      <c r="BMO1133" s="19"/>
      <c r="BMP1133" s="16"/>
      <c r="BMW1133" s="19"/>
      <c r="BMX1133" s="16"/>
      <c r="BNE1133" s="19"/>
      <c r="BNF1133" s="16"/>
      <c r="BNM1133" s="19"/>
      <c r="BNN1133" s="16"/>
      <c r="BNU1133" s="19"/>
      <c r="BNV1133" s="16"/>
      <c r="BOC1133" s="19"/>
      <c r="BOD1133" s="16"/>
      <c r="BOK1133" s="19"/>
      <c r="BOL1133" s="16"/>
      <c r="BOS1133" s="19"/>
      <c r="BOT1133" s="16"/>
      <c r="BPA1133" s="19"/>
      <c r="BPB1133" s="16"/>
      <c r="BPI1133" s="19"/>
      <c r="BPJ1133" s="16"/>
      <c r="BPQ1133" s="19"/>
      <c r="BPR1133" s="16"/>
      <c r="BPY1133" s="19"/>
      <c r="BPZ1133" s="16"/>
      <c r="BQG1133" s="19"/>
      <c r="BQH1133" s="16"/>
      <c r="BQO1133" s="19"/>
      <c r="BQP1133" s="16"/>
      <c r="BQW1133" s="19"/>
      <c r="BQX1133" s="16"/>
      <c r="BRE1133" s="19"/>
      <c r="BRF1133" s="16"/>
      <c r="BRM1133" s="19"/>
      <c r="BRN1133" s="16"/>
      <c r="BRU1133" s="19"/>
      <c r="BRV1133" s="16"/>
      <c r="BSC1133" s="19"/>
      <c r="BSD1133" s="16"/>
      <c r="BSK1133" s="19"/>
      <c r="BSL1133" s="16"/>
      <c r="BSS1133" s="19"/>
      <c r="BST1133" s="16"/>
      <c r="BTA1133" s="19"/>
      <c r="BTB1133" s="16"/>
      <c r="BTI1133" s="19"/>
      <c r="BTJ1133" s="16"/>
      <c r="BTQ1133" s="19"/>
      <c r="BTR1133" s="16"/>
      <c r="BTY1133" s="19"/>
      <c r="BTZ1133" s="16"/>
      <c r="BUG1133" s="19"/>
      <c r="BUH1133" s="16"/>
      <c r="BUO1133" s="19"/>
      <c r="BUP1133" s="16"/>
      <c r="BUW1133" s="19"/>
      <c r="BUX1133" s="16"/>
      <c r="BVE1133" s="19"/>
      <c r="BVF1133" s="16"/>
      <c r="BVM1133" s="19"/>
      <c r="BVN1133" s="16"/>
      <c r="BVU1133" s="19"/>
      <c r="BVV1133" s="16"/>
      <c r="BWC1133" s="19"/>
      <c r="BWD1133" s="16"/>
      <c r="BWK1133" s="19"/>
      <c r="BWL1133" s="16"/>
      <c r="BWS1133" s="19"/>
      <c r="BWT1133" s="16"/>
      <c r="BXA1133" s="19"/>
      <c r="BXB1133" s="16"/>
      <c r="BXI1133" s="19"/>
      <c r="BXJ1133" s="16"/>
      <c r="BXQ1133" s="19"/>
      <c r="BXR1133" s="16"/>
      <c r="BXY1133" s="19"/>
      <c r="BXZ1133" s="16"/>
      <c r="BYG1133" s="19"/>
      <c r="BYH1133" s="16"/>
      <c r="BYO1133" s="19"/>
      <c r="BYP1133" s="16"/>
      <c r="BYW1133" s="19"/>
      <c r="BYX1133" s="16"/>
      <c r="BZE1133" s="19"/>
      <c r="BZF1133" s="16"/>
      <c r="BZM1133" s="19"/>
      <c r="BZN1133" s="16"/>
      <c r="BZU1133" s="19"/>
      <c r="BZV1133" s="16"/>
      <c r="CAC1133" s="19"/>
      <c r="CAD1133" s="16"/>
      <c r="CAK1133" s="19"/>
      <c r="CAL1133" s="16"/>
      <c r="CAS1133" s="19"/>
      <c r="CAT1133" s="16"/>
      <c r="CBA1133" s="19"/>
      <c r="CBB1133" s="16"/>
      <c r="CBI1133" s="19"/>
      <c r="CBJ1133" s="16"/>
      <c r="CBQ1133" s="19"/>
      <c r="CBR1133" s="16"/>
      <c r="CBY1133" s="19"/>
      <c r="CBZ1133" s="16"/>
      <c r="CCG1133" s="19"/>
      <c r="CCH1133" s="16"/>
      <c r="CCO1133" s="19"/>
      <c r="CCP1133" s="16"/>
      <c r="CCW1133" s="19"/>
      <c r="CCX1133" s="16"/>
      <c r="CDE1133" s="19"/>
      <c r="CDF1133" s="16"/>
      <c r="CDM1133" s="19"/>
      <c r="CDN1133" s="16"/>
      <c r="CDU1133" s="19"/>
      <c r="CDV1133" s="16"/>
      <c r="CEC1133" s="19"/>
      <c r="CED1133" s="16"/>
      <c r="CEK1133" s="19"/>
      <c r="CEL1133" s="16"/>
      <c r="CES1133" s="19"/>
      <c r="CET1133" s="16"/>
      <c r="CFA1133" s="19"/>
      <c r="CFB1133" s="16"/>
      <c r="CFI1133" s="19"/>
      <c r="CFJ1133" s="16"/>
      <c r="CFQ1133" s="19"/>
      <c r="CFR1133" s="16"/>
      <c r="CFY1133" s="19"/>
      <c r="CFZ1133" s="16"/>
      <c r="CGG1133" s="19"/>
      <c r="CGH1133" s="16"/>
      <c r="CGO1133" s="19"/>
      <c r="CGP1133" s="16"/>
      <c r="CGW1133" s="19"/>
      <c r="CGX1133" s="16"/>
      <c r="CHE1133" s="19"/>
      <c r="CHF1133" s="16"/>
      <c r="CHM1133" s="19"/>
      <c r="CHN1133" s="16"/>
      <c r="CHU1133" s="19"/>
      <c r="CHV1133" s="16"/>
      <c r="CIC1133" s="19"/>
      <c r="CID1133" s="16"/>
      <c r="CIK1133" s="19"/>
      <c r="CIL1133" s="16"/>
      <c r="CIS1133" s="19"/>
      <c r="CIT1133" s="16"/>
      <c r="CJA1133" s="19"/>
      <c r="CJB1133" s="16"/>
      <c r="CJI1133" s="19"/>
      <c r="CJJ1133" s="16"/>
      <c r="CJQ1133" s="19"/>
      <c r="CJR1133" s="16"/>
      <c r="CJY1133" s="19"/>
      <c r="CJZ1133" s="16"/>
      <c r="CKG1133" s="19"/>
      <c r="CKH1133" s="16"/>
      <c r="CKO1133" s="19"/>
      <c r="CKP1133" s="16"/>
      <c r="CKW1133" s="19"/>
      <c r="CKX1133" s="16"/>
      <c r="CLE1133" s="19"/>
      <c r="CLF1133" s="16"/>
      <c r="CLM1133" s="19"/>
      <c r="CLN1133" s="16"/>
      <c r="CLU1133" s="19"/>
      <c r="CLV1133" s="16"/>
      <c r="CMC1133" s="19"/>
      <c r="CMD1133" s="16"/>
      <c r="CMK1133" s="19"/>
      <c r="CML1133" s="16"/>
      <c r="CMS1133" s="19"/>
      <c r="CMT1133" s="16"/>
      <c r="CNA1133" s="19"/>
      <c r="CNB1133" s="16"/>
      <c r="CNI1133" s="19"/>
      <c r="CNJ1133" s="16"/>
      <c r="CNQ1133" s="19"/>
      <c r="CNR1133" s="16"/>
      <c r="CNY1133" s="19"/>
      <c r="CNZ1133" s="16"/>
      <c r="COG1133" s="19"/>
      <c r="COH1133" s="16"/>
      <c r="COO1133" s="19"/>
      <c r="COP1133" s="16"/>
      <c r="COW1133" s="19"/>
      <c r="COX1133" s="16"/>
      <c r="CPE1133" s="19"/>
      <c r="CPF1133" s="16"/>
      <c r="CPM1133" s="19"/>
      <c r="CPN1133" s="16"/>
      <c r="CPU1133" s="19"/>
      <c r="CPV1133" s="16"/>
      <c r="CQC1133" s="19"/>
      <c r="CQD1133" s="16"/>
      <c r="CQK1133" s="19"/>
      <c r="CQL1133" s="16"/>
      <c r="CQS1133" s="19"/>
      <c r="CQT1133" s="16"/>
      <c r="CRA1133" s="19"/>
      <c r="CRB1133" s="16"/>
      <c r="CRI1133" s="19"/>
      <c r="CRJ1133" s="16"/>
      <c r="CRQ1133" s="19"/>
      <c r="CRR1133" s="16"/>
      <c r="CRY1133" s="19"/>
      <c r="CRZ1133" s="16"/>
      <c r="CSG1133" s="19"/>
      <c r="CSH1133" s="16"/>
      <c r="CSO1133" s="19"/>
      <c r="CSP1133" s="16"/>
      <c r="CSW1133" s="19"/>
      <c r="CSX1133" s="16"/>
      <c r="CTE1133" s="19"/>
      <c r="CTF1133" s="16"/>
      <c r="CTM1133" s="19"/>
      <c r="CTN1133" s="16"/>
      <c r="CTU1133" s="19"/>
      <c r="CTV1133" s="16"/>
      <c r="CUC1133" s="19"/>
      <c r="CUD1133" s="16"/>
      <c r="CUK1133" s="19"/>
      <c r="CUL1133" s="16"/>
      <c r="CUS1133" s="19"/>
      <c r="CUT1133" s="16"/>
      <c r="CVA1133" s="19"/>
      <c r="CVB1133" s="16"/>
      <c r="CVI1133" s="19"/>
      <c r="CVJ1133" s="16"/>
      <c r="CVQ1133" s="19"/>
      <c r="CVR1133" s="16"/>
      <c r="CVY1133" s="19"/>
      <c r="CVZ1133" s="16"/>
      <c r="CWG1133" s="19"/>
      <c r="CWH1133" s="16"/>
      <c r="CWO1133" s="19"/>
      <c r="CWP1133" s="16"/>
      <c r="CWW1133" s="19"/>
      <c r="CWX1133" s="16"/>
      <c r="CXE1133" s="19"/>
      <c r="CXF1133" s="16"/>
      <c r="CXM1133" s="19"/>
      <c r="CXN1133" s="16"/>
      <c r="CXU1133" s="19"/>
      <c r="CXV1133" s="16"/>
      <c r="CYC1133" s="19"/>
      <c r="CYD1133" s="16"/>
      <c r="CYK1133" s="19"/>
      <c r="CYL1133" s="16"/>
      <c r="CYS1133" s="19"/>
      <c r="CYT1133" s="16"/>
      <c r="CZA1133" s="19"/>
      <c r="CZB1133" s="16"/>
      <c r="CZI1133" s="19"/>
      <c r="CZJ1133" s="16"/>
      <c r="CZQ1133" s="19"/>
      <c r="CZR1133" s="16"/>
      <c r="CZY1133" s="19"/>
      <c r="CZZ1133" s="16"/>
      <c r="DAG1133" s="19"/>
      <c r="DAH1133" s="16"/>
      <c r="DAO1133" s="19"/>
      <c r="DAP1133" s="16"/>
      <c r="DAW1133" s="19"/>
      <c r="DAX1133" s="16"/>
      <c r="DBE1133" s="19"/>
      <c r="DBF1133" s="16"/>
      <c r="DBM1133" s="19"/>
      <c r="DBN1133" s="16"/>
      <c r="DBU1133" s="19"/>
      <c r="DBV1133" s="16"/>
      <c r="DCC1133" s="19"/>
      <c r="DCD1133" s="16"/>
      <c r="DCK1133" s="19"/>
      <c r="DCL1133" s="16"/>
      <c r="DCS1133" s="19"/>
      <c r="DCT1133" s="16"/>
      <c r="DDA1133" s="19"/>
      <c r="DDB1133" s="16"/>
      <c r="DDI1133" s="19"/>
      <c r="DDJ1133" s="16"/>
      <c r="DDQ1133" s="19"/>
      <c r="DDR1133" s="16"/>
      <c r="DDY1133" s="19"/>
      <c r="DDZ1133" s="16"/>
      <c r="DEG1133" s="19"/>
      <c r="DEH1133" s="16"/>
      <c r="DEO1133" s="19"/>
      <c r="DEP1133" s="16"/>
      <c r="DEW1133" s="19"/>
      <c r="DEX1133" s="16"/>
      <c r="DFE1133" s="19"/>
      <c r="DFF1133" s="16"/>
      <c r="DFM1133" s="19"/>
      <c r="DFN1133" s="16"/>
      <c r="DFU1133" s="19"/>
      <c r="DFV1133" s="16"/>
      <c r="DGC1133" s="19"/>
      <c r="DGD1133" s="16"/>
      <c r="DGK1133" s="19"/>
      <c r="DGL1133" s="16"/>
      <c r="DGS1133" s="19"/>
      <c r="DGT1133" s="16"/>
      <c r="DHA1133" s="19"/>
      <c r="DHB1133" s="16"/>
      <c r="DHI1133" s="19"/>
      <c r="DHJ1133" s="16"/>
      <c r="DHQ1133" s="19"/>
      <c r="DHR1133" s="16"/>
      <c r="DHY1133" s="19"/>
      <c r="DHZ1133" s="16"/>
      <c r="DIG1133" s="19"/>
      <c r="DIH1133" s="16"/>
      <c r="DIO1133" s="19"/>
      <c r="DIP1133" s="16"/>
      <c r="DIW1133" s="19"/>
      <c r="DIX1133" s="16"/>
      <c r="DJE1133" s="19"/>
      <c r="DJF1133" s="16"/>
      <c r="DJM1133" s="19"/>
      <c r="DJN1133" s="16"/>
      <c r="DJU1133" s="19"/>
      <c r="DJV1133" s="16"/>
      <c r="DKC1133" s="19"/>
      <c r="DKD1133" s="16"/>
      <c r="DKK1133" s="19"/>
      <c r="DKL1133" s="16"/>
      <c r="DKS1133" s="19"/>
      <c r="DKT1133" s="16"/>
      <c r="DLA1133" s="19"/>
      <c r="DLB1133" s="16"/>
      <c r="DLI1133" s="19"/>
      <c r="DLJ1133" s="16"/>
      <c r="DLQ1133" s="19"/>
      <c r="DLR1133" s="16"/>
      <c r="DLY1133" s="19"/>
      <c r="DLZ1133" s="16"/>
      <c r="DMG1133" s="19"/>
      <c r="DMH1133" s="16"/>
      <c r="DMO1133" s="19"/>
      <c r="DMP1133" s="16"/>
      <c r="DMW1133" s="19"/>
      <c r="DMX1133" s="16"/>
      <c r="DNE1133" s="19"/>
      <c r="DNF1133" s="16"/>
      <c r="DNM1133" s="19"/>
      <c r="DNN1133" s="16"/>
      <c r="DNU1133" s="19"/>
      <c r="DNV1133" s="16"/>
      <c r="DOC1133" s="19"/>
      <c r="DOD1133" s="16"/>
      <c r="DOK1133" s="19"/>
      <c r="DOL1133" s="16"/>
      <c r="DOS1133" s="19"/>
      <c r="DOT1133" s="16"/>
      <c r="DPA1133" s="19"/>
      <c r="DPB1133" s="16"/>
      <c r="DPI1133" s="19"/>
      <c r="DPJ1133" s="16"/>
      <c r="DPQ1133" s="19"/>
      <c r="DPR1133" s="16"/>
      <c r="DPY1133" s="19"/>
      <c r="DPZ1133" s="16"/>
      <c r="DQG1133" s="19"/>
      <c r="DQH1133" s="16"/>
      <c r="DQO1133" s="19"/>
      <c r="DQP1133" s="16"/>
      <c r="DQW1133" s="19"/>
      <c r="DQX1133" s="16"/>
      <c r="DRE1133" s="19"/>
      <c r="DRF1133" s="16"/>
      <c r="DRM1133" s="19"/>
      <c r="DRN1133" s="16"/>
      <c r="DRU1133" s="19"/>
      <c r="DRV1133" s="16"/>
      <c r="DSC1133" s="19"/>
      <c r="DSD1133" s="16"/>
      <c r="DSK1133" s="19"/>
      <c r="DSL1133" s="16"/>
      <c r="DSS1133" s="19"/>
      <c r="DST1133" s="16"/>
      <c r="DTA1133" s="19"/>
      <c r="DTB1133" s="16"/>
      <c r="DTI1133" s="19"/>
      <c r="DTJ1133" s="16"/>
      <c r="DTQ1133" s="19"/>
      <c r="DTR1133" s="16"/>
      <c r="DTY1133" s="19"/>
      <c r="DTZ1133" s="16"/>
      <c r="DUG1133" s="19"/>
      <c r="DUH1133" s="16"/>
      <c r="DUO1133" s="19"/>
      <c r="DUP1133" s="16"/>
      <c r="DUW1133" s="19"/>
      <c r="DUX1133" s="16"/>
      <c r="DVE1133" s="19"/>
      <c r="DVF1133" s="16"/>
      <c r="DVM1133" s="19"/>
      <c r="DVN1133" s="16"/>
      <c r="DVU1133" s="19"/>
      <c r="DVV1133" s="16"/>
      <c r="DWC1133" s="19"/>
      <c r="DWD1133" s="16"/>
      <c r="DWK1133" s="19"/>
      <c r="DWL1133" s="16"/>
      <c r="DWS1133" s="19"/>
      <c r="DWT1133" s="16"/>
      <c r="DXA1133" s="19"/>
      <c r="DXB1133" s="16"/>
      <c r="DXI1133" s="19"/>
      <c r="DXJ1133" s="16"/>
      <c r="DXQ1133" s="19"/>
      <c r="DXR1133" s="16"/>
      <c r="DXY1133" s="19"/>
      <c r="DXZ1133" s="16"/>
      <c r="DYG1133" s="19"/>
      <c r="DYH1133" s="16"/>
      <c r="DYO1133" s="19"/>
      <c r="DYP1133" s="16"/>
      <c r="DYW1133" s="19"/>
      <c r="DYX1133" s="16"/>
      <c r="DZE1133" s="19"/>
      <c r="DZF1133" s="16"/>
      <c r="DZM1133" s="19"/>
      <c r="DZN1133" s="16"/>
      <c r="DZU1133" s="19"/>
      <c r="DZV1133" s="16"/>
      <c r="EAC1133" s="19"/>
      <c r="EAD1133" s="16"/>
      <c r="EAK1133" s="19"/>
      <c r="EAL1133" s="16"/>
      <c r="EAS1133" s="19"/>
      <c r="EAT1133" s="16"/>
      <c r="EBA1133" s="19"/>
      <c r="EBB1133" s="16"/>
      <c r="EBI1133" s="19"/>
      <c r="EBJ1133" s="16"/>
      <c r="EBQ1133" s="19"/>
      <c r="EBR1133" s="16"/>
      <c r="EBY1133" s="19"/>
      <c r="EBZ1133" s="16"/>
      <c r="ECG1133" s="19"/>
      <c r="ECH1133" s="16"/>
      <c r="ECO1133" s="19"/>
      <c r="ECP1133" s="16"/>
      <c r="ECW1133" s="19"/>
      <c r="ECX1133" s="16"/>
      <c r="EDE1133" s="19"/>
      <c r="EDF1133" s="16"/>
      <c r="EDM1133" s="19"/>
      <c r="EDN1133" s="16"/>
      <c r="EDU1133" s="19"/>
      <c r="EDV1133" s="16"/>
      <c r="EEC1133" s="19"/>
      <c r="EED1133" s="16"/>
      <c r="EEK1133" s="19"/>
      <c r="EEL1133" s="16"/>
      <c r="EES1133" s="19"/>
      <c r="EET1133" s="16"/>
      <c r="EFA1133" s="19"/>
      <c r="EFB1133" s="16"/>
      <c r="EFI1133" s="19"/>
      <c r="EFJ1133" s="16"/>
      <c r="EFQ1133" s="19"/>
      <c r="EFR1133" s="16"/>
      <c r="EFY1133" s="19"/>
      <c r="EFZ1133" s="16"/>
      <c r="EGG1133" s="19"/>
      <c r="EGH1133" s="16"/>
      <c r="EGO1133" s="19"/>
      <c r="EGP1133" s="16"/>
      <c r="EGW1133" s="19"/>
      <c r="EGX1133" s="16"/>
      <c r="EHE1133" s="19"/>
      <c r="EHF1133" s="16"/>
      <c r="EHM1133" s="19"/>
      <c r="EHN1133" s="16"/>
      <c r="EHU1133" s="19"/>
      <c r="EHV1133" s="16"/>
      <c r="EIC1133" s="19"/>
      <c r="EID1133" s="16"/>
      <c r="EIK1133" s="19"/>
      <c r="EIL1133" s="16"/>
      <c r="EIS1133" s="19"/>
      <c r="EIT1133" s="16"/>
      <c r="EJA1133" s="19"/>
      <c r="EJB1133" s="16"/>
      <c r="EJI1133" s="19"/>
      <c r="EJJ1133" s="16"/>
      <c r="EJQ1133" s="19"/>
      <c r="EJR1133" s="16"/>
      <c r="EJY1133" s="19"/>
      <c r="EJZ1133" s="16"/>
      <c r="EKG1133" s="19"/>
      <c r="EKH1133" s="16"/>
      <c r="EKO1133" s="19"/>
      <c r="EKP1133" s="16"/>
      <c r="EKW1133" s="19"/>
      <c r="EKX1133" s="16"/>
      <c r="ELE1133" s="19"/>
      <c r="ELF1133" s="16"/>
      <c r="ELM1133" s="19"/>
      <c r="ELN1133" s="16"/>
      <c r="ELU1133" s="19"/>
      <c r="ELV1133" s="16"/>
      <c r="EMC1133" s="19"/>
      <c r="EMD1133" s="16"/>
      <c r="EMK1133" s="19"/>
      <c r="EML1133" s="16"/>
      <c r="EMS1133" s="19"/>
      <c r="EMT1133" s="16"/>
      <c r="ENA1133" s="19"/>
      <c r="ENB1133" s="16"/>
      <c r="ENI1133" s="19"/>
      <c r="ENJ1133" s="16"/>
      <c r="ENQ1133" s="19"/>
      <c r="ENR1133" s="16"/>
      <c r="ENY1133" s="19"/>
      <c r="ENZ1133" s="16"/>
      <c r="EOG1133" s="19"/>
      <c r="EOH1133" s="16"/>
      <c r="EOO1133" s="19"/>
      <c r="EOP1133" s="16"/>
      <c r="EOW1133" s="19"/>
      <c r="EOX1133" s="16"/>
      <c r="EPE1133" s="19"/>
      <c r="EPF1133" s="16"/>
      <c r="EPM1133" s="19"/>
      <c r="EPN1133" s="16"/>
      <c r="EPU1133" s="19"/>
      <c r="EPV1133" s="16"/>
      <c r="EQC1133" s="19"/>
      <c r="EQD1133" s="16"/>
      <c r="EQK1133" s="19"/>
      <c r="EQL1133" s="16"/>
      <c r="EQS1133" s="19"/>
      <c r="EQT1133" s="16"/>
      <c r="ERA1133" s="19"/>
      <c r="ERB1133" s="16"/>
      <c r="ERI1133" s="19"/>
      <c r="ERJ1133" s="16"/>
      <c r="ERQ1133" s="19"/>
      <c r="ERR1133" s="16"/>
      <c r="ERY1133" s="19"/>
      <c r="ERZ1133" s="16"/>
      <c r="ESG1133" s="19"/>
      <c r="ESH1133" s="16"/>
      <c r="ESO1133" s="19"/>
      <c r="ESP1133" s="16"/>
      <c r="ESW1133" s="19"/>
      <c r="ESX1133" s="16"/>
      <c r="ETE1133" s="19"/>
      <c r="ETF1133" s="16"/>
      <c r="ETM1133" s="19"/>
      <c r="ETN1133" s="16"/>
      <c r="ETU1133" s="19"/>
      <c r="ETV1133" s="16"/>
      <c r="EUC1133" s="19"/>
      <c r="EUD1133" s="16"/>
      <c r="EUK1133" s="19"/>
      <c r="EUL1133" s="16"/>
      <c r="EUS1133" s="19"/>
      <c r="EUT1133" s="16"/>
      <c r="EVA1133" s="19"/>
      <c r="EVB1133" s="16"/>
      <c r="EVI1133" s="19"/>
      <c r="EVJ1133" s="16"/>
      <c r="EVQ1133" s="19"/>
      <c r="EVR1133" s="16"/>
      <c r="EVY1133" s="19"/>
      <c r="EVZ1133" s="16"/>
      <c r="EWG1133" s="19"/>
      <c r="EWH1133" s="16"/>
      <c r="EWO1133" s="19"/>
      <c r="EWP1133" s="16"/>
      <c r="EWW1133" s="19"/>
      <c r="EWX1133" s="16"/>
      <c r="EXE1133" s="19"/>
      <c r="EXF1133" s="16"/>
      <c r="EXM1133" s="19"/>
      <c r="EXN1133" s="16"/>
      <c r="EXU1133" s="19"/>
      <c r="EXV1133" s="16"/>
      <c r="EYC1133" s="19"/>
      <c r="EYD1133" s="16"/>
      <c r="EYK1133" s="19"/>
      <c r="EYL1133" s="16"/>
      <c r="EYS1133" s="19"/>
      <c r="EYT1133" s="16"/>
      <c r="EZA1133" s="19"/>
      <c r="EZB1133" s="16"/>
      <c r="EZI1133" s="19"/>
      <c r="EZJ1133" s="16"/>
      <c r="EZQ1133" s="19"/>
      <c r="EZR1133" s="16"/>
      <c r="EZY1133" s="19"/>
      <c r="EZZ1133" s="16"/>
      <c r="FAG1133" s="19"/>
      <c r="FAH1133" s="16"/>
      <c r="FAO1133" s="19"/>
      <c r="FAP1133" s="16"/>
      <c r="FAW1133" s="19"/>
      <c r="FAX1133" s="16"/>
      <c r="FBE1133" s="19"/>
      <c r="FBF1133" s="16"/>
      <c r="FBM1133" s="19"/>
      <c r="FBN1133" s="16"/>
      <c r="FBU1133" s="19"/>
      <c r="FBV1133" s="16"/>
      <c r="FCC1133" s="19"/>
      <c r="FCD1133" s="16"/>
      <c r="FCK1133" s="19"/>
      <c r="FCL1133" s="16"/>
      <c r="FCS1133" s="19"/>
      <c r="FCT1133" s="16"/>
      <c r="FDA1133" s="19"/>
      <c r="FDB1133" s="16"/>
      <c r="FDI1133" s="19"/>
      <c r="FDJ1133" s="16"/>
      <c r="FDQ1133" s="19"/>
      <c r="FDR1133" s="16"/>
      <c r="FDY1133" s="19"/>
      <c r="FDZ1133" s="16"/>
      <c r="FEG1133" s="19"/>
      <c r="FEH1133" s="16"/>
      <c r="FEO1133" s="19"/>
      <c r="FEP1133" s="16"/>
      <c r="FEW1133" s="19"/>
      <c r="FEX1133" s="16"/>
      <c r="FFE1133" s="19"/>
      <c r="FFF1133" s="16"/>
      <c r="FFM1133" s="19"/>
      <c r="FFN1133" s="16"/>
      <c r="FFU1133" s="19"/>
      <c r="FFV1133" s="16"/>
      <c r="FGC1133" s="19"/>
      <c r="FGD1133" s="16"/>
      <c r="FGK1133" s="19"/>
      <c r="FGL1133" s="16"/>
      <c r="FGS1133" s="19"/>
      <c r="FGT1133" s="16"/>
      <c r="FHA1133" s="19"/>
      <c r="FHB1133" s="16"/>
      <c r="FHI1133" s="19"/>
      <c r="FHJ1133" s="16"/>
      <c r="FHQ1133" s="19"/>
      <c r="FHR1133" s="16"/>
      <c r="FHY1133" s="19"/>
      <c r="FHZ1133" s="16"/>
      <c r="FIG1133" s="19"/>
      <c r="FIH1133" s="16"/>
      <c r="FIO1133" s="19"/>
      <c r="FIP1133" s="16"/>
      <c r="FIW1133" s="19"/>
      <c r="FIX1133" s="16"/>
      <c r="FJE1133" s="19"/>
      <c r="FJF1133" s="16"/>
      <c r="FJM1133" s="19"/>
      <c r="FJN1133" s="16"/>
      <c r="FJU1133" s="19"/>
      <c r="FJV1133" s="16"/>
      <c r="FKC1133" s="19"/>
      <c r="FKD1133" s="16"/>
      <c r="FKK1133" s="19"/>
      <c r="FKL1133" s="16"/>
      <c r="FKS1133" s="19"/>
      <c r="FKT1133" s="16"/>
      <c r="FLA1133" s="19"/>
      <c r="FLB1133" s="16"/>
      <c r="FLI1133" s="19"/>
      <c r="FLJ1133" s="16"/>
      <c r="FLQ1133" s="19"/>
      <c r="FLR1133" s="16"/>
      <c r="FLY1133" s="19"/>
      <c r="FLZ1133" s="16"/>
      <c r="FMG1133" s="19"/>
      <c r="FMH1133" s="16"/>
      <c r="FMO1133" s="19"/>
      <c r="FMP1133" s="16"/>
      <c r="FMW1133" s="19"/>
      <c r="FMX1133" s="16"/>
      <c r="FNE1133" s="19"/>
      <c r="FNF1133" s="16"/>
      <c r="FNM1133" s="19"/>
      <c r="FNN1133" s="16"/>
      <c r="FNU1133" s="19"/>
      <c r="FNV1133" s="16"/>
      <c r="FOC1133" s="19"/>
      <c r="FOD1133" s="16"/>
      <c r="FOK1133" s="19"/>
      <c r="FOL1133" s="16"/>
      <c r="FOS1133" s="19"/>
      <c r="FOT1133" s="16"/>
      <c r="FPA1133" s="19"/>
      <c r="FPB1133" s="16"/>
      <c r="FPI1133" s="19"/>
      <c r="FPJ1133" s="16"/>
      <c r="FPQ1133" s="19"/>
      <c r="FPR1133" s="16"/>
      <c r="FPY1133" s="19"/>
      <c r="FPZ1133" s="16"/>
      <c r="FQG1133" s="19"/>
      <c r="FQH1133" s="16"/>
      <c r="FQO1133" s="19"/>
      <c r="FQP1133" s="16"/>
      <c r="FQW1133" s="19"/>
      <c r="FQX1133" s="16"/>
      <c r="FRE1133" s="19"/>
      <c r="FRF1133" s="16"/>
      <c r="FRM1133" s="19"/>
      <c r="FRN1133" s="16"/>
      <c r="FRU1133" s="19"/>
      <c r="FRV1133" s="16"/>
      <c r="FSC1133" s="19"/>
      <c r="FSD1133" s="16"/>
      <c r="FSK1133" s="19"/>
      <c r="FSL1133" s="16"/>
      <c r="FSS1133" s="19"/>
      <c r="FST1133" s="16"/>
      <c r="FTA1133" s="19"/>
      <c r="FTB1133" s="16"/>
      <c r="FTI1133" s="19"/>
      <c r="FTJ1133" s="16"/>
      <c r="FTQ1133" s="19"/>
      <c r="FTR1133" s="16"/>
      <c r="FTY1133" s="19"/>
      <c r="FTZ1133" s="16"/>
      <c r="FUG1133" s="19"/>
      <c r="FUH1133" s="16"/>
      <c r="FUO1133" s="19"/>
      <c r="FUP1133" s="16"/>
      <c r="FUW1133" s="19"/>
      <c r="FUX1133" s="16"/>
      <c r="FVE1133" s="19"/>
      <c r="FVF1133" s="16"/>
      <c r="FVM1133" s="19"/>
      <c r="FVN1133" s="16"/>
      <c r="FVU1133" s="19"/>
      <c r="FVV1133" s="16"/>
      <c r="FWC1133" s="19"/>
      <c r="FWD1133" s="16"/>
      <c r="FWK1133" s="19"/>
      <c r="FWL1133" s="16"/>
      <c r="FWS1133" s="19"/>
      <c r="FWT1133" s="16"/>
      <c r="FXA1133" s="19"/>
      <c r="FXB1133" s="16"/>
      <c r="FXI1133" s="19"/>
      <c r="FXJ1133" s="16"/>
      <c r="FXQ1133" s="19"/>
      <c r="FXR1133" s="16"/>
      <c r="FXY1133" s="19"/>
      <c r="FXZ1133" s="16"/>
      <c r="FYG1133" s="19"/>
      <c r="FYH1133" s="16"/>
      <c r="FYO1133" s="19"/>
      <c r="FYP1133" s="16"/>
      <c r="FYW1133" s="19"/>
      <c r="FYX1133" s="16"/>
      <c r="FZE1133" s="19"/>
      <c r="FZF1133" s="16"/>
      <c r="FZM1133" s="19"/>
      <c r="FZN1133" s="16"/>
      <c r="FZU1133" s="19"/>
      <c r="FZV1133" s="16"/>
      <c r="GAC1133" s="19"/>
      <c r="GAD1133" s="16"/>
      <c r="GAK1133" s="19"/>
      <c r="GAL1133" s="16"/>
      <c r="GAS1133" s="19"/>
      <c r="GAT1133" s="16"/>
      <c r="GBA1133" s="19"/>
      <c r="GBB1133" s="16"/>
      <c r="GBI1133" s="19"/>
      <c r="GBJ1133" s="16"/>
      <c r="GBQ1133" s="19"/>
      <c r="GBR1133" s="16"/>
      <c r="GBY1133" s="19"/>
      <c r="GBZ1133" s="16"/>
      <c r="GCG1133" s="19"/>
      <c r="GCH1133" s="16"/>
      <c r="GCO1133" s="19"/>
      <c r="GCP1133" s="16"/>
      <c r="GCW1133" s="19"/>
      <c r="GCX1133" s="16"/>
      <c r="GDE1133" s="19"/>
      <c r="GDF1133" s="16"/>
      <c r="GDM1133" s="19"/>
      <c r="GDN1133" s="16"/>
      <c r="GDU1133" s="19"/>
      <c r="GDV1133" s="16"/>
      <c r="GEC1133" s="19"/>
      <c r="GED1133" s="16"/>
      <c r="GEK1133" s="19"/>
      <c r="GEL1133" s="16"/>
      <c r="GES1133" s="19"/>
      <c r="GET1133" s="16"/>
      <c r="GFA1133" s="19"/>
      <c r="GFB1133" s="16"/>
      <c r="GFI1133" s="19"/>
      <c r="GFJ1133" s="16"/>
      <c r="GFQ1133" s="19"/>
      <c r="GFR1133" s="16"/>
      <c r="GFY1133" s="19"/>
      <c r="GFZ1133" s="16"/>
      <c r="GGG1133" s="19"/>
      <c r="GGH1133" s="16"/>
      <c r="GGO1133" s="19"/>
      <c r="GGP1133" s="16"/>
      <c r="GGW1133" s="19"/>
      <c r="GGX1133" s="16"/>
      <c r="GHE1133" s="19"/>
      <c r="GHF1133" s="16"/>
      <c r="GHM1133" s="19"/>
      <c r="GHN1133" s="16"/>
      <c r="GHU1133" s="19"/>
      <c r="GHV1133" s="16"/>
      <c r="GIC1133" s="19"/>
      <c r="GID1133" s="16"/>
      <c r="GIK1133" s="19"/>
      <c r="GIL1133" s="16"/>
      <c r="GIS1133" s="19"/>
      <c r="GIT1133" s="16"/>
      <c r="GJA1133" s="19"/>
      <c r="GJB1133" s="16"/>
      <c r="GJI1133" s="19"/>
      <c r="GJJ1133" s="16"/>
      <c r="GJQ1133" s="19"/>
      <c r="GJR1133" s="16"/>
      <c r="GJY1133" s="19"/>
      <c r="GJZ1133" s="16"/>
      <c r="GKG1133" s="19"/>
      <c r="GKH1133" s="16"/>
      <c r="GKO1133" s="19"/>
      <c r="GKP1133" s="16"/>
      <c r="GKW1133" s="19"/>
      <c r="GKX1133" s="16"/>
      <c r="GLE1133" s="19"/>
      <c r="GLF1133" s="16"/>
      <c r="GLM1133" s="19"/>
      <c r="GLN1133" s="16"/>
      <c r="GLU1133" s="19"/>
      <c r="GLV1133" s="16"/>
      <c r="GMC1133" s="19"/>
      <c r="GMD1133" s="16"/>
      <c r="GMK1133" s="19"/>
      <c r="GML1133" s="16"/>
      <c r="GMS1133" s="19"/>
      <c r="GMT1133" s="16"/>
      <c r="GNA1133" s="19"/>
      <c r="GNB1133" s="16"/>
      <c r="GNI1133" s="19"/>
      <c r="GNJ1133" s="16"/>
      <c r="GNQ1133" s="19"/>
      <c r="GNR1133" s="16"/>
      <c r="GNY1133" s="19"/>
      <c r="GNZ1133" s="16"/>
      <c r="GOG1133" s="19"/>
      <c r="GOH1133" s="16"/>
      <c r="GOO1133" s="19"/>
      <c r="GOP1133" s="16"/>
      <c r="GOW1133" s="19"/>
      <c r="GOX1133" s="16"/>
      <c r="GPE1133" s="19"/>
      <c r="GPF1133" s="16"/>
      <c r="GPM1133" s="19"/>
      <c r="GPN1133" s="16"/>
      <c r="GPU1133" s="19"/>
      <c r="GPV1133" s="16"/>
      <c r="GQC1133" s="19"/>
      <c r="GQD1133" s="16"/>
      <c r="GQK1133" s="19"/>
      <c r="GQL1133" s="16"/>
      <c r="GQS1133" s="19"/>
      <c r="GQT1133" s="16"/>
      <c r="GRA1133" s="19"/>
      <c r="GRB1133" s="16"/>
      <c r="GRI1133" s="19"/>
      <c r="GRJ1133" s="16"/>
      <c r="GRQ1133" s="19"/>
      <c r="GRR1133" s="16"/>
      <c r="GRY1133" s="19"/>
      <c r="GRZ1133" s="16"/>
      <c r="GSG1133" s="19"/>
      <c r="GSH1133" s="16"/>
      <c r="GSO1133" s="19"/>
      <c r="GSP1133" s="16"/>
      <c r="GSW1133" s="19"/>
      <c r="GSX1133" s="16"/>
      <c r="GTE1133" s="19"/>
      <c r="GTF1133" s="16"/>
      <c r="GTM1133" s="19"/>
      <c r="GTN1133" s="16"/>
      <c r="GTU1133" s="19"/>
      <c r="GTV1133" s="16"/>
      <c r="GUC1133" s="19"/>
      <c r="GUD1133" s="16"/>
      <c r="GUK1133" s="19"/>
      <c r="GUL1133" s="16"/>
      <c r="GUS1133" s="19"/>
      <c r="GUT1133" s="16"/>
      <c r="GVA1133" s="19"/>
      <c r="GVB1133" s="16"/>
      <c r="GVI1133" s="19"/>
      <c r="GVJ1133" s="16"/>
      <c r="GVQ1133" s="19"/>
      <c r="GVR1133" s="16"/>
      <c r="GVY1133" s="19"/>
      <c r="GVZ1133" s="16"/>
      <c r="GWG1133" s="19"/>
      <c r="GWH1133" s="16"/>
      <c r="GWO1133" s="19"/>
      <c r="GWP1133" s="16"/>
      <c r="GWW1133" s="19"/>
      <c r="GWX1133" s="16"/>
      <c r="GXE1133" s="19"/>
      <c r="GXF1133" s="16"/>
      <c r="GXM1133" s="19"/>
      <c r="GXN1133" s="16"/>
      <c r="GXU1133" s="19"/>
      <c r="GXV1133" s="16"/>
      <c r="GYC1133" s="19"/>
      <c r="GYD1133" s="16"/>
      <c r="GYK1133" s="19"/>
      <c r="GYL1133" s="16"/>
      <c r="GYS1133" s="19"/>
      <c r="GYT1133" s="16"/>
      <c r="GZA1133" s="19"/>
      <c r="GZB1133" s="16"/>
      <c r="GZI1133" s="19"/>
      <c r="GZJ1133" s="16"/>
      <c r="GZQ1133" s="19"/>
      <c r="GZR1133" s="16"/>
      <c r="GZY1133" s="19"/>
      <c r="GZZ1133" s="16"/>
      <c r="HAG1133" s="19"/>
      <c r="HAH1133" s="16"/>
      <c r="HAO1133" s="19"/>
      <c r="HAP1133" s="16"/>
      <c r="HAW1133" s="19"/>
      <c r="HAX1133" s="16"/>
      <c r="HBE1133" s="19"/>
      <c r="HBF1133" s="16"/>
      <c r="HBM1133" s="19"/>
      <c r="HBN1133" s="16"/>
      <c r="HBU1133" s="19"/>
      <c r="HBV1133" s="16"/>
      <c r="HCC1133" s="19"/>
      <c r="HCD1133" s="16"/>
      <c r="HCK1133" s="19"/>
      <c r="HCL1133" s="16"/>
      <c r="HCS1133" s="19"/>
      <c r="HCT1133" s="16"/>
      <c r="HDA1133" s="19"/>
      <c r="HDB1133" s="16"/>
      <c r="HDI1133" s="19"/>
      <c r="HDJ1133" s="16"/>
      <c r="HDQ1133" s="19"/>
      <c r="HDR1133" s="16"/>
      <c r="HDY1133" s="19"/>
      <c r="HDZ1133" s="16"/>
      <c r="HEG1133" s="19"/>
      <c r="HEH1133" s="16"/>
      <c r="HEO1133" s="19"/>
      <c r="HEP1133" s="16"/>
      <c r="HEW1133" s="19"/>
      <c r="HEX1133" s="16"/>
      <c r="HFE1133" s="19"/>
      <c r="HFF1133" s="16"/>
      <c r="HFM1133" s="19"/>
      <c r="HFN1133" s="16"/>
      <c r="HFU1133" s="19"/>
      <c r="HFV1133" s="16"/>
      <c r="HGC1133" s="19"/>
      <c r="HGD1133" s="16"/>
      <c r="HGK1133" s="19"/>
      <c r="HGL1133" s="16"/>
      <c r="HGS1133" s="19"/>
      <c r="HGT1133" s="16"/>
      <c r="HHA1133" s="19"/>
      <c r="HHB1133" s="16"/>
      <c r="HHI1133" s="19"/>
      <c r="HHJ1133" s="16"/>
      <c r="HHQ1133" s="19"/>
      <c r="HHR1133" s="16"/>
      <c r="HHY1133" s="19"/>
      <c r="HHZ1133" s="16"/>
      <c r="HIG1133" s="19"/>
      <c r="HIH1133" s="16"/>
      <c r="HIO1133" s="19"/>
      <c r="HIP1133" s="16"/>
      <c r="HIW1133" s="19"/>
      <c r="HIX1133" s="16"/>
      <c r="HJE1133" s="19"/>
      <c r="HJF1133" s="16"/>
      <c r="HJM1133" s="19"/>
      <c r="HJN1133" s="16"/>
      <c r="HJU1133" s="19"/>
      <c r="HJV1133" s="16"/>
      <c r="HKC1133" s="19"/>
      <c r="HKD1133" s="16"/>
      <c r="HKK1133" s="19"/>
      <c r="HKL1133" s="16"/>
      <c r="HKS1133" s="19"/>
      <c r="HKT1133" s="16"/>
      <c r="HLA1133" s="19"/>
      <c r="HLB1133" s="16"/>
      <c r="HLI1133" s="19"/>
      <c r="HLJ1133" s="16"/>
      <c r="HLQ1133" s="19"/>
      <c r="HLR1133" s="16"/>
      <c r="HLY1133" s="19"/>
      <c r="HLZ1133" s="16"/>
      <c r="HMG1133" s="19"/>
      <c r="HMH1133" s="16"/>
      <c r="HMO1133" s="19"/>
      <c r="HMP1133" s="16"/>
      <c r="HMW1133" s="19"/>
      <c r="HMX1133" s="16"/>
      <c r="HNE1133" s="19"/>
      <c r="HNF1133" s="16"/>
      <c r="HNM1133" s="19"/>
      <c r="HNN1133" s="16"/>
      <c r="HNU1133" s="19"/>
      <c r="HNV1133" s="16"/>
      <c r="HOC1133" s="19"/>
      <c r="HOD1133" s="16"/>
      <c r="HOK1133" s="19"/>
      <c r="HOL1133" s="16"/>
      <c r="HOS1133" s="19"/>
      <c r="HOT1133" s="16"/>
      <c r="HPA1133" s="19"/>
      <c r="HPB1133" s="16"/>
      <c r="HPI1133" s="19"/>
      <c r="HPJ1133" s="16"/>
      <c r="HPQ1133" s="19"/>
      <c r="HPR1133" s="16"/>
      <c r="HPY1133" s="19"/>
      <c r="HPZ1133" s="16"/>
      <c r="HQG1133" s="19"/>
      <c r="HQH1133" s="16"/>
      <c r="HQO1133" s="19"/>
      <c r="HQP1133" s="16"/>
      <c r="HQW1133" s="19"/>
      <c r="HQX1133" s="16"/>
      <c r="HRE1133" s="19"/>
      <c r="HRF1133" s="16"/>
      <c r="HRM1133" s="19"/>
      <c r="HRN1133" s="16"/>
      <c r="HRU1133" s="19"/>
      <c r="HRV1133" s="16"/>
      <c r="HSC1133" s="19"/>
      <c r="HSD1133" s="16"/>
      <c r="HSK1133" s="19"/>
      <c r="HSL1133" s="16"/>
      <c r="HSS1133" s="19"/>
      <c r="HST1133" s="16"/>
      <c r="HTA1133" s="19"/>
      <c r="HTB1133" s="16"/>
      <c r="HTI1133" s="19"/>
      <c r="HTJ1133" s="16"/>
      <c r="HTQ1133" s="19"/>
      <c r="HTR1133" s="16"/>
      <c r="HTY1133" s="19"/>
      <c r="HTZ1133" s="16"/>
      <c r="HUG1133" s="19"/>
      <c r="HUH1133" s="16"/>
      <c r="HUO1133" s="19"/>
      <c r="HUP1133" s="16"/>
      <c r="HUW1133" s="19"/>
      <c r="HUX1133" s="16"/>
      <c r="HVE1133" s="19"/>
      <c r="HVF1133" s="16"/>
      <c r="HVM1133" s="19"/>
      <c r="HVN1133" s="16"/>
      <c r="HVU1133" s="19"/>
      <c r="HVV1133" s="16"/>
      <c r="HWC1133" s="19"/>
      <c r="HWD1133" s="16"/>
      <c r="HWK1133" s="19"/>
      <c r="HWL1133" s="16"/>
      <c r="HWS1133" s="19"/>
      <c r="HWT1133" s="16"/>
      <c r="HXA1133" s="19"/>
      <c r="HXB1133" s="16"/>
      <c r="HXI1133" s="19"/>
      <c r="HXJ1133" s="16"/>
      <c r="HXQ1133" s="19"/>
      <c r="HXR1133" s="16"/>
      <c r="HXY1133" s="19"/>
      <c r="HXZ1133" s="16"/>
      <c r="HYG1133" s="19"/>
      <c r="HYH1133" s="16"/>
      <c r="HYO1133" s="19"/>
      <c r="HYP1133" s="16"/>
      <c r="HYW1133" s="19"/>
      <c r="HYX1133" s="16"/>
      <c r="HZE1133" s="19"/>
      <c r="HZF1133" s="16"/>
      <c r="HZM1133" s="19"/>
      <c r="HZN1133" s="16"/>
      <c r="HZU1133" s="19"/>
      <c r="HZV1133" s="16"/>
      <c r="IAC1133" s="19"/>
      <c r="IAD1133" s="16"/>
      <c r="IAK1133" s="19"/>
      <c r="IAL1133" s="16"/>
      <c r="IAS1133" s="19"/>
      <c r="IAT1133" s="16"/>
      <c r="IBA1133" s="19"/>
      <c r="IBB1133" s="16"/>
      <c r="IBI1133" s="19"/>
      <c r="IBJ1133" s="16"/>
      <c r="IBQ1133" s="19"/>
      <c r="IBR1133" s="16"/>
      <c r="IBY1133" s="19"/>
      <c r="IBZ1133" s="16"/>
      <c r="ICG1133" s="19"/>
      <c r="ICH1133" s="16"/>
      <c r="ICO1133" s="19"/>
      <c r="ICP1133" s="16"/>
      <c r="ICW1133" s="19"/>
      <c r="ICX1133" s="16"/>
      <c r="IDE1133" s="19"/>
      <c r="IDF1133" s="16"/>
      <c r="IDM1133" s="19"/>
      <c r="IDN1133" s="16"/>
      <c r="IDU1133" s="19"/>
      <c r="IDV1133" s="16"/>
      <c r="IEC1133" s="19"/>
      <c r="IED1133" s="16"/>
      <c r="IEK1133" s="19"/>
      <c r="IEL1133" s="16"/>
      <c r="IES1133" s="19"/>
      <c r="IET1133" s="16"/>
      <c r="IFA1133" s="19"/>
      <c r="IFB1133" s="16"/>
      <c r="IFI1133" s="19"/>
      <c r="IFJ1133" s="16"/>
      <c r="IFQ1133" s="19"/>
      <c r="IFR1133" s="16"/>
      <c r="IFY1133" s="19"/>
      <c r="IFZ1133" s="16"/>
      <c r="IGG1133" s="19"/>
      <c r="IGH1133" s="16"/>
      <c r="IGO1133" s="19"/>
      <c r="IGP1133" s="16"/>
      <c r="IGW1133" s="19"/>
      <c r="IGX1133" s="16"/>
      <c r="IHE1133" s="19"/>
      <c r="IHF1133" s="16"/>
      <c r="IHM1133" s="19"/>
      <c r="IHN1133" s="16"/>
      <c r="IHU1133" s="19"/>
      <c r="IHV1133" s="16"/>
      <c r="IIC1133" s="19"/>
      <c r="IID1133" s="16"/>
      <c r="IIK1133" s="19"/>
      <c r="IIL1133" s="16"/>
      <c r="IIS1133" s="19"/>
      <c r="IIT1133" s="16"/>
      <c r="IJA1133" s="19"/>
      <c r="IJB1133" s="16"/>
      <c r="IJI1133" s="19"/>
      <c r="IJJ1133" s="16"/>
      <c r="IJQ1133" s="19"/>
      <c r="IJR1133" s="16"/>
      <c r="IJY1133" s="19"/>
      <c r="IJZ1133" s="16"/>
      <c r="IKG1133" s="19"/>
      <c r="IKH1133" s="16"/>
      <c r="IKO1133" s="19"/>
      <c r="IKP1133" s="16"/>
      <c r="IKW1133" s="19"/>
      <c r="IKX1133" s="16"/>
      <c r="ILE1133" s="19"/>
      <c r="ILF1133" s="16"/>
      <c r="ILM1133" s="19"/>
      <c r="ILN1133" s="16"/>
      <c r="ILU1133" s="19"/>
      <c r="ILV1133" s="16"/>
      <c r="IMC1133" s="19"/>
      <c r="IMD1133" s="16"/>
      <c r="IMK1133" s="19"/>
      <c r="IML1133" s="16"/>
      <c r="IMS1133" s="19"/>
      <c r="IMT1133" s="16"/>
      <c r="INA1133" s="19"/>
      <c r="INB1133" s="16"/>
      <c r="INI1133" s="19"/>
      <c r="INJ1133" s="16"/>
      <c r="INQ1133" s="19"/>
      <c r="INR1133" s="16"/>
      <c r="INY1133" s="19"/>
      <c r="INZ1133" s="16"/>
      <c r="IOG1133" s="19"/>
      <c r="IOH1133" s="16"/>
      <c r="IOO1133" s="19"/>
      <c r="IOP1133" s="16"/>
      <c r="IOW1133" s="19"/>
      <c r="IOX1133" s="16"/>
      <c r="IPE1133" s="19"/>
      <c r="IPF1133" s="16"/>
      <c r="IPM1133" s="19"/>
      <c r="IPN1133" s="16"/>
      <c r="IPU1133" s="19"/>
      <c r="IPV1133" s="16"/>
      <c r="IQC1133" s="19"/>
      <c r="IQD1133" s="16"/>
      <c r="IQK1133" s="19"/>
      <c r="IQL1133" s="16"/>
      <c r="IQS1133" s="19"/>
      <c r="IQT1133" s="16"/>
      <c r="IRA1133" s="19"/>
      <c r="IRB1133" s="16"/>
      <c r="IRI1133" s="19"/>
      <c r="IRJ1133" s="16"/>
      <c r="IRQ1133" s="19"/>
      <c r="IRR1133" s="16"/>
      <c r="IRY1133" s="19"/>
      <c r="IRZ1133" s="16"/>
      <c r="ISG1133" s="19"/>
      <c r="ISH1133" s="16"/>
      <c r="ISO1133" s="19"/>
      <c r="ISP1133" s="16"/>
      <c r="ISW1133" s="19"/>
      <c r="ISX1133" s="16"/>
      <c r="ITE1133" s="19"/>
      <c r="ITF1133" s="16"/>
      <c r="ITM1133" s="19"/>
      <c r="ITN1133" s="16"/>
      <c r="ITU1133" s="19"/>
      <c r="ITV1133" s="16"/>
      <c r="IUC1133" s="19"/>
      <c r="IUD1133" s="16"/>
      <c r="IUK1133" s="19"/>
      <c r="IUL1133" s="16"/>
      <c r="IUS1133" s="19"/>
      <c r="IUT1133" s="16"/>
      <c r="IVA1133" s="19"/>
      <c r="IVB1133" s="16"/>
      <c r="IVI1133" s="19"/>
      <c r="IVJ1133" s="16"/>
      <c r="IVQ1133" s="19"/>
      <c r="IVR1133" s="16"/>
      <c r="IVY1133" s="19"/>
      <c r="IVZ1133" s="16"/>
      <c r="IWG1133" s="19"/>
      <c r="IWH1133" s="16"/>
      <c r="IWO1133" s="19"/>
      <c r="IWP1133" s="16"/>
      <c r="IWW1133" s="19"/>
      <c r="IWX1133" s="16"/>
      <c r="IXE1133" s="19"/>
      <c r="IXF1133" s="16"/>
      <c r="IXM1133" s="19"/>
      <c r="IXN1133" s="16"/>
      <c r="IXU1133" s="19"/>
      <c r="IXV1133" s="16"/>
      <c r="IYC1133" s="19"/>
      <c r="IYD1133" s="16"/>
      <c r="IYK1133" s="19"/>
      <c r="IYL1133" s="16"/>
      <c r="IYS1133" s="19"/>
      <c r="IYT1133" s="16"/>
      <c r="IZA1133" s="19"/>
      <c r="IZB1133" s="16"/>
      <c r="IZI1133" s="19"/>
      <c r="IZJ1133" s="16"/>
      <c r="IZQ1133" s="19"/>
      <c r="IZR1133" s="16"/>
      <c r="IZY1133" s="19"/>
      <c r="IZZ1133" s="16"/>
      <c r="JAG1133" s="19"/>
      <c r="JAH1133" s="16"/>
      <c r="JAO1133" s="19"/>
      <c r="JAP1133" s="16"/>
      <c r="JAW1133" s="19"/>
      <c r="JAX1133" s="16"/>
      <c r="JBE1133" s="19"/>
      <c r="JBF1133" s="16"/>
      <c r="JBM1133" s="19"/>
      <c r="JBN1133" s="16"/>
      <c r="JBU1133" s="19"/>
      <c r="JBV1133" s="16"/>
      <c r="JCC1133" s="19"/>
      <c r="JCD1133" s="16"/>
      <c r="JCK1133" s="19"/>
      <c r="JCL1133" s="16"/>
      <c r="JCS1133" s="19"/>
      <c r="JCT1133" s="16"/>
      <c r="JDA1133" s="19"/>
      <c r="JDB1133" s="16"/>
      <c r="JDI1133" s="19"/>
      <c r="JDJ1133" s="16"/>
      <c r="JDQ1133" s="19"/>
      <c r="JDR1133" s="16"/>
      <c r="JDY1133" s="19"/>
      <c r="JDZ1133" s="16"/>
      <c r="JEG1133" s="19"/>
      <c r="JEH1133" s="16"/>
      <c r="JEO1133" s="19"/>
      <c r="JEP1133" s="16"/>
      <c r="JEW1133" s="19"/>
      <c r="JEX1133" s="16"/>
      <c r="JFE1133" s="19"/>
      <c r="JFF1133" s="16"/>
      <c r="JFM1133" s="19"/>
      <c r="JFN1133" s="16"/>
      <c r="JFU1133" s="19"/>
      <c r="JFV1133" s="16"/>
      <c r="JGC1133" s="19"/>
      <c r="JGD1133" s="16"/>
      <c r="JGK1133" s="19"/>
      <c r="JGL1133" s="16"/>
      <c r="JGS1133" s="19"/>
      <c r="JGT1133" s="16"/>
      <c r="JHA1133" s="19"/>
      <c r="JHB1133" s="16"/>
      <c r="JHI1133" s="19"/>
      <c r="JHJ1133" s="16"/>
      <c r="JHQ1133" s="19"/>
      <c r="JHR1133" s="16"/>
      <c r="JHY1133" s="19"/>
      <c r="JHZ1133" s="16"/>
      <c r="JIG1133" s="19"/>
      <c r="JIH1133" s="16"/>
      <c r="JIO1133" s="19"/>
      <c r="JIP1133" s="16"/>
      <c r="JIW1133" s="19"/>
      <c r="JIX1133" s="16"/>
      <c r="JJE1133" s="19"/>
      <c r="JJF1133" s="16"/>
      <c r="JJM1133" s="19"/>
      <c r="JJN1133" s="16"/>
      <c r="JJU1133" s="19"/>
      <c r="JJV1133" s="16"/>
      <c r="JKC1133" s="19"/>
      <c r="JKD1133" s="16"/>
      <c r="JKK1133" s="19"/>
      <c r="JKL1133" s="16"/>
      <c r="JKS1133" s="19"/>
      <c r="JKT1133" s="16"/>
      <c r="JLA1133" s="19"/>
      <c r="JLB1133" s="16"/>
      <c r="JLI1133" s="19"/>
      <c r="JLJ1133" s="16"/>
      <c r="JLQ1133" s="19"/>
      <c r="JLR1133" s="16"/>
      <c r="JLY1133" s="19"/>
      <c r="JLZ1133" s="16"/>
      <c r="JMG1133" s="19"/>
      <c r="JMH1133" s="16"/>
      <c r="JMO1133" s="19"/>
      <c r="JMP1133" s="16"/>
      <c r="JMW1133" s="19"/>
      <c r="JMX1133" s="16"/>
      <c r="JNE1133" s="19"/>
      <c r="JNF1133" s="16"/>
      <c r="JNM1133" s="19"/>
      <c r="JNN1133" s="16"/>
      <c r="JNU1133" s="19"/>
      <c r="JNV1133" s="16"/>
      <c r="JOC1133" s="19"/>
      <c r="JOD1133" s="16"/>
      <c r="JOK1133" s="19"/>
      <c r="JOL1133" s="16"/>
      <c r="JOS1133" s="19"/>
      <c r="JOT1133" s="16"/>
      <c r="JPA1133" s="19"/>
      <c r="JPB1133" s="16"/>
      <c r="JPI1133" s="19"/>
      <c r="JPJ1133" s="16"/>
      <c r="JPQ1133" s="19"/>
      <c r="JPR1133" s="16"/>
      <c r="JPY1133" s="19"/>
      <c r="JPZ1133" s="16"/>
      <c r="JQG1133" s="19"/>
      <c r="JQH1133" s="16"/>
      <c r="JQO1133" s="19"/>
      <c r="JQP1133" s="16"/>
      <c r="JQW1133" s="19"/>
      <c r="JQX1133" s="16"/>
      <c r="JRE1133" s="19"/>
      <c r="JRF1133" s="16"/>
      <c r="JRM1133" s="19"/>
      <c r="JRN1133" s="16"/>
      <c r="JRU1133" s="19"/>
      <c r="JRV1133" s="16"/>
      <c r="JSC1133" s="19"/>
      <c r="JSD1133" s="16"/>
      <c r="JSK1133" s="19"/>
      <c r="JSL1133" s="16"/>
      <c r="JSS1133" s="19"/>
      <c r="JST1133" s="16"/>
      <c r="JTA1133" s="19"/>
      <c r="JTB1133" s="16"/>
      <c r="JTI1133" s="19"/>
      <c r="JTJ1133" s="16"/>
      <c r="JTQ1133" s="19"/>
      <c r="JTR1133" s="16"/>
      <c r="JTY1133" s="19"/>
      <c r="JTZ1133" s="16"/>
      <c r="JUG1133" s="19"/>
      <c r="JUH1133" s="16"/>
      <c r="JUO1133" s="19"/>
      <c r="JUP1133" s="16"/>
      <c r="JUW1133" s="19"/>
      <c r="JUX1133" s="16"/>
      <c r="JVE1133" s="19"/>
      <c r="JVF1133" s="16"/>
      <c r="JVM1133" s="19"/>
      <c r="JVN1133" s="16"/>
      <c r="JVU1133" s="19"/>
      <c r="JVV1133" s="16"/>
      <c r="JWC1133" s="19"/>
      <c r="JWD1133" s="16"/>
      <c r="JWK1133" s="19"/>
      <c r="JWL1133" s="16"/>
      <c r="JWS1133" s="19"/>
      <c r="JWT1133" s="16"/>
      <c r="JXA1133" s="19"/>
      <c r="JXB1133" s="16"/>
      <c r="JXI1133" s="19"/>
      <c r="JXJ1133" s="16"/>
      <c r="JXQ1133" s="19"/>
      <c r="JXR1133" s="16"/>
      <c r="JXY1133" s="19"/>
      <c r="JXZ1133" s="16"/>
      <c r="JYG1133" s="19"/>
      <c r="JYH1133" s="16"/>
      <c r="JYO1133" s="19"/>
      <c r="JYP1133" s="16"/>
      <c r="JYW1133" s="19"/>
      <c r="JYX1133" s="16"/>
      <c r="JZE1133" s="19"/>
      <c r="JZF1133" s="16"/>
      <c r="JZM1133" s="19"/>
      <c r="JZN1133" s="16"/>
      <c r="JZU1133" s="19"/>
      <c r="JZV1133" s="16"/>
      <c r="KAC1133" s="19"/>
      <c r="KAD1133" s="16"/>
      <c r="KAK1133" s="19"/>
      <c r="KAL1133" s="16"/>
      <c r="KAS1133" s="19"/>
      <c r="KAT1133" s="16"/>
      <c r="KBA1133" s="19"/>
      <c r="KBB1133" s="16"/>
      <c r="KBI1133" s="19"/>
      <c r="KBJ1133" s="16"/>
      <c r="KBQ1133" s="19"/>
      <c r="KBR1133" s="16"/>
      <c r="KBY1133" s="19"/>
      <c r="KBZ1133" s="16"/>
      <c r="KCG1133" s="19"/>
      <c r="KCH1133" s="16"/>
      <c r="KCO1133" s="19"/>
      <c r="KCP1133" s="16"/>
      <c r="KCW1133" s="19"/>
      <c r="KCX1133" s="16"/>
      <c r="KDE1133" s="19"/>
      <c r="KDF1133" s="16"/>
      <c r="KDM1133" s="19"/>
      <c r="KDN1133" s="16"/>
      <c r="KDU1133" s="19"/>
      <c r="KDV1133" s="16"/>
      <c r="KEC1133" s="19"/>
      <c r="KED1133" s="16"/>
      <c r="KEK1133" s="19"/>
      <c r="KEL1133" s="16"/>
      <c r="KES1133" s="19"/>
      <c r="KET1133" s="16"/>
      <c r="KFA1133" s="19"/>
      <c r="KFB1133" s="16"/>
      <c r="KFI1133" s="19"/>
      <c r="KFJ1133" s="16"/>
      <c r="KFQ1133" s="19"/>
      <c r="KFR1133" s="16"/>
      <c r="KFY1133" s="19"/>
      <c r="KFZ1133" s="16"/>
      <c r="KGG1133" s="19"/>
      <c r="KGH1133" s="16"/>
      <c r="KGO1133" s="19"/>
      <c r="KGP1133" s="16"/>
      <c r="KGW1133" s="19"/>
      <c r="KGX1133" s="16"/>
      <c r="KHE1133" s="19"/>
      <c r="KHF1133" s="16"/>
      <c r="KHM1133" s="19"/>
      <c r="KHN1133" s="16"/>
      <c r="KHU1133" s="19"/>
      <c r="KHV1133" s="16"/>
      <c r="KIC1133" s="19"/>
      <c r="KID1133" s="16"/>
      <c r="KIK1133" s="19"/>
      <c r="KIL1133" s="16"/>
      <c r="KIS1133" s="19"/>
      <c r="KIT1133" s="16"/>
      <c r="KJA1133" s="19"/>
      <c r="KJB1133" s="16"/>
      <c r="KJI1133" s="19"/>
      <c r="KJJ1133" s="16"/>
      <c r="KJQ1133" s="19"/>
      <c r="KJR1133" s="16"/>
      <c r="KJY1133" s="19"/>
      <c r="KJZ1133" s="16"/>
      <c r="KKG1133" s="19"/>
      <c r="KKH1133" s="16"/>
      <c r="KKO1133" s="19"/>
      <c r="KKP1133" s="16"/>
      <c r="KKW1133" s="19"/>
      <c r="KKX1133" s="16"/>
      <c r="KLE1133" s="19"/>
      <c r="KLF1133" s="16"/>
      <c r="KLM1133" s="19"/>
      <c r="KLN1133" s="16"/>
      <c r="KLU1133" s="19"/>
      <c r="KLV1133" s="16"/>
      <c r="KMC1133" s="19"/>
      <c r="KMD1133" s="16"/>
      <c r="KMK1133" s="19"/>
      <c r="KML1133" s="16"/>
      <c r="KMS1133" s="19"/>
      <c r="KMT1133" s="16"/>
      <c r="KNA1133" s="19"/>
      <c r="KNB1133" s="16"/>
      <c r="KNI1133" s="19"/>
      <c r="KNJ1133" s="16"/>
      <c r="KNQ1133" s="19"/>
      <c r="KNR1133" s="16"/>
      <c r="KNY1133" s="19"/>
      <c r="KNZ1133" s="16"/>
      <c r="KOG1133" s="19"/>
      <c r="KOH1133" s="16"/>
      <c r="KOO1133" s="19"/>
      <c r="KOP1133" s="16"/>
      <c r="KOW1133" s="19"/>
      <c r="KOX1133" s="16"/>
      <c r="KPE1133" s="19"/>
      <c r="KPF1133" s="16"/>
      <c r="KPM1133" s="19"/>
      <c r="KPN1133" s="16"/>
      <c r="KPU1133" s="19"/>
      <c r="KPV1133" s="16"/>
      <c r="KQC1133" s="19"/>
      <c r="KQD1133" s="16"/>
      <c r="KQK1133" s="19"/>
      <c r="KQL1133" s="16"/>
      <c r="KQS1133" s="19"/>
      <c r="KQT1133" s="16"/>
      <c r="KRA1133" s="19"/>
      <c r="KRB1133" s="16"/>
      <c r="KRI1133" s="19"/>
      <c r="KRJ1133" s="16"/>
      <c r="KRQ1133" s="19"/>
      <c r="KRR1133" s="16"/>
      <c r="KRY1133" s="19"/>
      <c r="KRZ1133" s="16"/>
      <c r="KSG1133" s="19"/>
      <c r="KSH1133" s="16"/>
      <c r="KSO1133" s="19"/>
      <c r="KSP1133" s="16"/>
      <c r="KSW1133" s="19"/>
      <c r="KSX1133" s="16"/>
      <c r="KTE1133" s="19"/>
      <c r="KTF1133" s="16"/>
      <c r="KTM1133" s="19"/>
      <c r="KTN1133" s="16"/>
      <c r="KTU1133" s="19"/>
      <c r="KTV1133" s="16"/>
      <c r="KUC1133" s="19"/>
      <c r="KUD1133" s="16"/>
      <c r="KUK1133" s="19"/>
      <c r="KUL1133" s="16"/>
      <c r="KUS1133" s="19"/>
      <c r="KUT1133" s="16"/>
      <c r="KVA1133" s="19"/>
      <c r="KVB1133" s="16"/>
      <c r="KVI1133" s="19"/>
      <c r="KVJ1133" s="16"/>
      <c r="KVQ1133" s="19"/>
      <c r="KVR1133" s="16"/>
      <c r="KVY1133" s="19"/>
      <c r="KVZ1133" s="16"/>
      <c r="KWG1133" s="19"/>
      <c r="KWH1133" s="16"/>
      <c r="KWO1133" s="19"/>
      <c r="KWP1133" s="16"/>
      <c r="KWW1133" s="19"/>
      <c r="KWX1133" s="16"/>
      <c r="KXE1133" s="19"/>
      <c r="KXF1133" s="16"/>
      <c r="KXM1133" s="19"/>
      <c r="KXN1133" s="16"/>
      <c r="KXU1133" s="19"/>
      <c r="KXV1133" s="16"/>
      <c r="KYC1133" s="19"/>
      <c r="KYD1133" s="16"/>
      <c r="KYK1133" s="19"/>
      <c r="KYL1133" s="16"/>
      <c r="KYS1133" s="19"/>
      <c r="KYT1133" s="16"/>
      <c r="KZA1133" s="19"/>
      <c r="KZB1133" s="16"/>
      <c r="KZI1133" s="19"/>
      <c r="KZJ1133" s="16"/>
      <c r="KZQ1133" s="19"/>
      <c r="KZR1133" s="16"/>
      <c r="KZY1133" s="19"/>
      <c r="KZZ1133" s="16"/>
      <c r="LAG1133" s="19"/>
      <c r="LAH1133" s="16"/>
      <c r="LAO1133" s="19"/>
      <c r="LAP1133" s="16"/>
      <c r="LAW1133" s="19"/>
      <c r="LAX1133" s="16"/>
      <c r="LBE1133" s="19"/>
      <c r="LBF1133" s="16"/>
      <c r="LBM1133" s="19"/>
      <c r="LBN1133" s="16"/>
      <c r="LBU1133" s="19"/>
      <c r="LBV1133" s="16"/>
      <c r="LCC1133" s="19"/>
      <c r="LCD1133" s="16"/>
      <c r="LCK1133" s="19"/>
      <c r="LCL1133" s="16"/>
      <c r="LCS1133" s="19"/>
      <c r="LCT1133" s="16"/>
      <c r="LDA1133" s="19"/>
      <c r="LDB1133" s="16"/>
      <c r="LDI1133" s="19"/>
      <c r="LDJ1133" s="16"/>
      <c r="LDQ1133" s="19"/>
      <c r="LDR1133" s="16"/>
      <c r="LDY1133" s="19"/>
      <c r="LDZ1133" s="16"/>
      <c r="LEG1133" s="19"/>
      <c r="LEH1133" s="16"/>
      <c r="LEO1133" s="19"/>
      <c r="LEP1133" s="16"/>
      <c r="LEW1133" s="19"/>
      <c r="LEX1133" s="16"/>
      <c r="LFE1133" s="19"/>
      <c r="LFF1133" s="16"/>
      <c r="LFM1133" s="19"/>
      <c r="LFN1133" s="16"/>
      <c r="LFU1133" s="19"/>
      <c r="LFV1133" s="16"/>
      <c r="LGC1133" s="19"/>
      <c r="LGD1133" s="16"/>
      <c r="LGK1133" s="19"/>
      <c r="LGL1133" s="16"/>
      <c r="LGS1133" s="19"/>
      <c r="LGT1133" s="16"/>
      <c r="LHA1133" s="19"/>
      <c r="LHB1133" s="16"/>
      <c r="LHI1133" s="19"/>
      <c r="LHJ1133" s="16"/>
      <c r="LHQ1133" s="19"/>
      <c r="LHR1133" s="16"/>
      <c r="LHY1133" s="19"/>
      <c r="LHZ1133" s="16"/>
      <c r="LIG1133" s="19"/>
      <c r="LIH1133" s="16"/>
      <c r="LIO1133" s="19"/>
      <c r="LIP1133" s="16"/>
      <c r="LIW1133" s="19"/>
      <c r="LIX1133" s="16"/>
      <c r="LJE1133" s="19"/>
      <c r="LJF1133" s="16"/>
      <c r="LJM1133" s="19"/>
      <c r="LJN1133" s="16"/>
      <c r="LJU1133" s="19"/>
      <c r="LJV1133" s="16"/>
      <c r="LKC1133" s="19"/>
      <c r="LKD1133" s="16"/>
      <c r="LKK1133" s="19"/>
      <c r="LKL1133" s="16"/>
      <c r="LKS1133" s="19"/>
      <c r="LKT1133" s="16"/>
      <c r="LLA1133" s="19"/>
      <c r="LLB1133" s="16"/>
      <c r="LLI1133" s="19"/>
      <c r="LLJ1133" s="16"/>
      <c r="LLQ1133" s="19"/>
      <c r="LLR1133" s="16"/>
      <c r="LLY1133" s="19"/>
      <c r="LLZ1133" s="16"/>
      <c r="LMG1133" s="19"/>
      <c r="LMH1133" s="16"/>
      <c r="LMO1133" s="19"/>
      <c r="LMP1133" s="16"/>
      <c r="LMW1133" s="19"/>
      <c r="LMX1133" s="16"/>
      <c r="LNE1133" s="19"/>
      <c r="LNF1133" s="16"/>
      <c r="LNM1133" s="19"/>
      <c r="LNN1133" s="16"/>
      <c r="LNU1133" s="19"/>
      <c r="LNV1133" s="16"/>
      <c r="LOC1133" s="19"/>
      <c r="LOD1133" s="16"/>
      <c r="LOK1133" s="19"/>
      <c r="LOL1133" s="16"/>
      <c r="LOS1133" s="19"/>
      <c r="LOT1133" s="16"/>
      <c r="LPA1133" s="19"/>
      <c r="LPB1133" s="16"/>
      <c r="LPI1133" s="19"/>
      <c r="LPJ1133" s="16"/>
      <c r="LPQ1133" s="19"/>
      <c r="LPR1133" s="16"/>
      <c r="LPY1133" s="19"/>
      <c r="LPZ1133" s="16"/>
      <c r="LQG1133" s="19"/>
      <c r="LQH1133" s="16"/>
      <c r="LQO1133" s="19"/>
      <c r="LQP1133" s="16"/>
      <c r="LQW1133" s="19"/>
      <c r="LQX1133" s="16"/>
      <c r="LRE1133" s="19"/>
      <c r="LRF1133" s="16"/>
      <c r="LRM1133" s="19"/>
      <c r="LRN1133" s="16"/>
      <c r="LRU1133" s="19"/>
      <c r="LRV1133" s="16"/>
      <c r="LSC1133" s="19"/>
      <c r="LSD1133" s="16"/>
      <c r="LSK1133" s="19"/>
      <c r="LSL1133" s="16"/>
      <c r="LSS1133" s="19"/>
      <c r="LST1133" s="16"/>
      <c r="LTA1133" s="19"/>
      <c r="LTB1133" s="16"/>
      <c r="LTI1133" s="19"/>
      <c r="LTJ1133" s="16"/>
      <c r="LTQ1133" s="19"/>
      <c r="LTR1133" s="16"/>
      <c r="LTY1133" s="19"/>
      <c r="LTZ1133" s="16"/>
      <c r="LUG1133" s="19"/>
      <c r="LUH1133" s="16"/>
      <c r="LUO1133" s="19"/>
      <c r="LUP1133" s="16"/>
      <c r="LUW1133" s="19"/>
      <c r="LUX1133" s="16"/>
      <c r="LVE1133" s="19"/>
      <c r="LVF1133" s="16"/>
      <c r="LVM1133" s="19"/>
      <c r="LVN1133" s="16"/>
      <c r="LVU1133" s="19"/>
      <c r="LVV1133" s="16"/>
      <c r="LWC1133" s="19"/>
      <c r="LWD1133" s="16"/>
      <c r="LWK1133" s="19"/>
      <c r="LWL1133" s="16"/>
      <c r="LWS1133" s="19"/>
      <c r="LWT1133" s="16"/>
      <c r="LXA1133" s="19"/>
      <c r="LXB1133" s="16"/>
      <c r="LXI1133" s="19"/>
      <c r="LXJ1133" s="16"/>
      <c r="LXQ1133" s="19"/>
      <c r="LXR1133" s="16"/>
      <c r="LXY1133" s="19"/>
      <c r="LXZ1133" s="16"/>
      <c r="LYG1133" s="19"/>
      <c r="LYH1133" s="16"/>
      <c r="LYO1133" s="19"/>
      <c r="LYP1133" s="16"/>
      <c r="LYW1133" s="19"/>
      <c r="LYX1133" s="16"/>
      <c r="LZE1133" s="19"/>
      <c r="LZF1133" s="16"/>
      <c r="LZM1133" s="19"/>
      <c r="LZN1133" s="16"/>
      <c r="LZU1133" s="19"/>
      <c r="LZV1133" s="16"/>
      <c r="MAC1133" s="19"/>
      <c r="MAD1133" s="16"/>
      <c r="MAK1133" s="19"/>
      <c r="MAL1133" s="16"/>
      <c r="MAS1133" s="19"/>
      <c r="MAT1133" s="16"/>
      <c r="MBA1133" s="19"/>
      <c r="MBB1133" s="16"/>
      <c r="MBI1133" s="19"/>
      <c r="MBJ1133" s="16"/>
      <c r="MBQ1133" s="19"/>
      <c r="MBR1133" s="16"/>
      <c r="MBY1133" s="19"/>
      <c r="MBZ1133" s="16"/>
      <c r="MCG1133" s="19"/>
      <c r="MCH1133" s="16"/>
      <c r="MCO1133" s="19"/>
      <c r="MCP1133" s="16"/>
      <c r="MCW1133" s="19"/>
      <c r="MCX1133" s="16"/>
      <c r="MDE1133" s="19"/>
      <c r="MDF1133" s="16"/>
      <c r="MDM1133" s="19"/>
      <c r="MDN1133" s="16"/>
      <c r="MDU1133" s="19"/>
      <c r="MDV1133" s="16"/>
      <c r="MEC1133" s="19"/>
      <c r="MED1133" s="16"/>
      <c r="MEK1133" s="19"/>
      <c r="MEL1133" s="16"/>
      <c r="MES1133" s="19"/>
      <c r="MET1133" s="16"/>
      <c r="MFA1133" s="19"/>
      <c r="MFB1133" s="16"/>
      <c r="MFI1133" s="19"/>
      <c r="MFJ1133" s="16"/>
      <c r="MFQ1133" s="19"/>
      <c r="MFR1133" s="16"/>
      <c r="MFY1133" s="19"/>
      <c r="MFZ1133" s="16"/>
      <c r="MGG1133" s="19"/>
      <c r="MGH1133" s="16"/>
      <c r="MGO1133" s="19"/>
      <c r="MGP1133" s="16"/>
      <c r="MGW1133" s="19"/>
      <c r="MGX1133" s="16"/>
      <c r="MHE1133" s="19"/>
      <c r="MHF1133" s="16"/>
      <c r="MHM1133" s="19"/>
      <c r="MHN1133" s="16"/>
      <c r="MHU1133" s="19"/>
      <c r="MHV1133" s="16"/>
      <c r="MIC1133" s="19"/>
      <c r="MID1133" s="16"/>
      <c r="MIK1133" s="19"/>
      <c r="MIL1133" s="16"/>
      <c r="MIS1133" s="19"/>
      <c r="MIT1133" s="16"/>
      <c r="MJA1133" s="19"/>
      <c r="MJB1133" s="16"/>
      <c r="MJI1133" s="19"/>
      <c r="MJJ1133" s="16"/>
      <c r="MJQ1133" s="19"/>
      <c r="MJR1133" s="16"/>
      <c r="MJY1133" s="19"/>
      <c r="MJZ1133" s="16"/>
      <c r="MKG1133" s="19"/>
      <c r="MKH1133" s="16"/>
      <c r="MKO1133" s="19"/>
      <c r="MKP1133" s="16"/>
      <c r="MKW1133" s="19"/>
      <c r="MKX1133" s="16"/>
      <c r="MLE1133" s="19"/>
      <c r="MLF1133" s="16"/>
      <c r="MLM1133" s="19"/>
      <c r="MLN1133" s="16"/>
      <c r="MLU1133" s="19"/>
      <c r="MLV1133" s="16"/>
      <c r="MMC1133" s="19"/>
      <c r="MMD1133" s="16"/>
      <c r="MMK1133" s="19"/>
      <c r="MML1133" s="16"/>
      <c r="MMS1133" s="19"/>
      <c r="MMT1133" s="16"/>
      <c r="MNA1133" s="19"/>
      <c r="MNB1133" s="16"/>
      <c r="MNI1133" s="19"/>
      <c r="MNJ1133" s="16"/>
      <c r="MNQ1133" s="19"/>
      <c r="MNR1133" s="16"/>
      <c r="MNY1133" s="19"/>
      <c r="MNZ1133" s="16"/>
      <c r="MOG1133" s="19"/>
      <c r="MOH1133" s="16"/>
      <c r="MOO1133" s="19"/>
      <c r="MOP1133" s="16"/>
      <c r="MOW1133" s="19"/>
      <c r="MOX1133" s="16"/>
      <c r="MPE1133" s="19"/>
      <c r="MPF1133" s="16"/>
      <c r="MPM1133" s="19"/>
      <c r="MPN1133" s="16"/>
      <c r="MPU1133" s="19"/>
      <c r="MPV1133" s="16"/>
      <c r="MQC1133" s="19"/>
      <c r="MQD1133" s="16"/>
      <c r="MQK1133" s="19"/>
      <c r="MQL1133" s="16"/>
      <c r="MQS1133" s="19"/>
      <c r="MQT1133" s="16"/>
      <c r="MRA1133" s="19"/>
      <c r="MRB1133" s="16"/>
      <c r="MRI1133" s="19"/>
      <c r="MRJ1133" s="16"/>
      <c r="MRQ1133" s="19"/>
      <c r="MRR1133" s="16"/>
      <c r="MRY1133" s="19"/>
      <c r="MRZ1133" s="16"/>
      <c r="MSG1133" s="19"/>
      <c r="MSH1133" s="16"/>
      <c r="MSO1133" s="19"/>
      <c r="MSP1133" s="16"/>
      <c r="MSW1133" s="19"/>
      <c r="MSX1133" s="16"/>
      <c r="MTE1133" s="19"/>
      <c r="MTF1133" s="16"/>
      <c r="MTM1133" s="19"/>
      <c r="MTN1133" s="16"/>
      <c r="MTU1133" s="19"/>
      <c r="MTV1133" s="16"/>
      <c r="MUC1133" s="19"/>
      <c r="MUD1133" s="16"/>
      <c r="MUK1133" s="19"/>
      <c r="MUL1133" s="16"/>
      <c r="MUS1133" s="19"/>
      <c r="MUT1133" s="16"/>
      <c r="MVA1133" s="19"/>
      <c r="MVB1133" s="16"/>
      <c r="MVI1133" s="19"/>
      <c r="MVJ1133" s="16"/>
      <c r="MVQ1133" s="19"/>
      <c r="MVR1133" s="16"/>
      <c r="MVY1133" s="19"/>
      <c r="MVZ1133" s="16"/>
      <c r="MWG1133" s="19"/>
      <c r="MWH1133" s="16"/>
      <c r="MWO1133" s="19"/>
      <c r="MWP1133" s="16"/>
      <c r="MWW1133" s="19"/>
      <c r="MWX1133" s="16"/>
      <c r="MXE1133" s="19"/>
      <c r="MXF1133" s="16"/>
      <c r="MXM1133" s="19"/>
      <c r="MXN1133" s="16"/>
      <c r="MXU1133" s="19"/>
      <c r="MXV1133" s="16"/>
      <c r="MYC1133" s="19"/>
      <c r="MYD1133" s="16"/>
      <c r="MYK1133" s="19"/>
      <c r="MYL1133" s="16"/>
      <c r="MYS1133" s="19"/>
      <c r="MYT1133" s="16"/>
      <c r="MZA1133" s="19"/>
      <c r="MZB1133" s="16"/>
      <c r="MZI1133" s="19"/>
      <c r="MZJ1133" s="16"/>
      <c r="MZQ1133" s="19"/>
      <c r="MZR1133" s="16"/>
      <c r="MZY1133" s="19"/>
      <c r="MZZ1133" s="16"/>
      <c r="NAG1133" s="19"/>
      <c r="NAH1133" s="16"/>
      <c r="NAO1133" s="19"/>
      <c r="NAP1133" s="16"/>
      <c r="NAW1133" s="19"/>
      <c r="NAX1133" s="16"/>
      <c r="NBE1133" s="19"/>
      <c r="NBF1133" s="16"/>
      <c r="NBM1133" s="19"/>
      <c r="NBN1133" s="16"/>
      <c r="NBU1133" s="19"/>
      <c r="NBV1133" s="16"/>
      <c r="NCC1133" s="19"/>
      <c r="NCD1133" s="16"/>
      <c r="NCK1133" s="19"/>
      <c r="NCL1133" s="16"/>
      <c r="NCS1133" s="19"/>
      <c r="NCT1133" s="16"/>
      <c r="NDA1133" s="19"/>
      <c r="NDB1133" s="16"/>
      <c r="NDI1133" s="19"/>
      <c r="NDJ1133" s="16"/>
      <c r="NDQ1133" s="19"/>
      <c r="NDR1133" s="16"/>
      <c r="NDY1133" s="19"/>
      <c r="NDZ1133" s="16"/>
      <c r="NEG1133" s="19"/>
      <c r="NEH1133" s="16"/>
      <c r="NEO1133" s="19"/>
      <c r="NEP1133" s="16"/>
      <c r="NEW1133" s="19"/>
      <c r="NEX1133" s="16"/>
      <c r="NFE1133" s="19"/>
      <c r="NFF1133" s="16"/>
      <c r="NFM1133" s="19"/>
      <c r="NFN1133" s="16"/>
      <c r="NFU1133" s="19"/>
      <c r="NFV1133" s="16"/>
      <c r="NGC1133" s="19"/>
      <c r="NGD1133" s="16"/>
      <c r="NGK1133" s="19"/>
      <c r="NGL1133" s="16"/>
      <c r="NGS1133" s="19"/>
      <c r="NGT1133" s="16"/>
      <c r="NHA1133" s="19"/>
      <c r="NHB1133" s="16"/>
      <c r="NHI1133" s="19"/>
      <c r="NHJ1133" s="16"/>
      <c r="NHQ1133" s="19"/>
      <c r="NHR1133" s="16"/>
      <c r="NHY1133" s="19"/>
      <c r="NHZ1133" s="16"/>
      <c r="NIG1133" s="19"/>
      <c r="NIH1133" s="16"/>
      <c r="NIO1133" s="19"/>
      <c r="NIP1133" s="16"/>
      <c r="NIW1133" s="19"/>
      <c r="NIX1133" s="16"/>
      <c r="NJE1133" s="19"/>
      <c r="NJF1133" s="16"/>
      <c r="NJM1133" s="19"/>
      <c r="NJN1133" s="16"/>
      <c r="NJU1133" s="19"/>
      <c r="NJV1133" s="16"/>
      <c r="NKC1133" s="19"/>
      <c r="NKD1133" s="16"/>
      <c r="NKK1133" s="19"/>
      <c r="NKL1133" s="16"/>
      <c r="NKS1133" s="19"/>
      <c r="NKT1133" s="16"/>
      <c r="NLA1133" s="19"/>
      <c r="NLB1133" s="16"/>
      <c r="NLI1133" s="19"/>
      <c r="NLJ1133" s="16"/>
      <c r="NLQ1133" s="19"/>
      <c r="NLR1133" s="16"/>
      <c r="NLY1133" s="19"/>
      <c r="NLZ1133" s="16"/>
      <c r="NMG1133" s="19"/>
      <c r="NMH1133" s="16"/>
      <c r="NMO1133" s="19"/>
      <c r="NMP1133" s="16"/>
      <c r="NMW1133" s="19"/>
      <c r="NMX1133" s="16"/>
      <c r="NNE1133" s="19"/>
      <c r="NNF1133" s="16"/>
      <c r="NNM1133" s="19"/>
      <c r="NNN1133" s="16"/>
      <c r="NNU1133" s="19"/>
      <c r="NNV1133" s="16"/>
      <c r="NOC1133" s="19"/>
      <c r="NOD1133" s="16"/>
      <c r="NOK1133" s="19"/>
      <c r="NOL1133" s="16"/>
      <c r="NOS1133" s="19"/>
      <c r="NOT1133" s="16"/>
      <c r="NPA1133" s="19"/>
      <c r="NPB1133" s="16"/>
      <c r="NPI1133" s="19"/>
      <c r="NPJ1133" s="16"/>
      <c r="NPQ1133" s="19"/>
      <c r="NPR1133" s="16"/>
      <c r="NPY1133" s="19"/>
      <c r="NPZ1133" s="16"/>
      <c r="NQG1133" s="19"/>
      <c r="NQH1133" s="16"/>
      <c r="NQO1133" s="19"/>
      <c r="NQP1133" s="16"/>
      <c r="NQW1133" s="19"/>
      <c r="NQX1133" s="16"/>
      <c r="NRE1133" s="19"/>
      <c r="NRF1133" s="16"/>
      <c r="NRM1133" s="19"/>
      <c r="NRN1133" s="16"/>
      <c r="NRU1133" s="19"/>
      <c r="NRV1133" s="16"/>
      <c r="NSC1133" s="19"/>
      <c r="NSD1133" s="16"/>
      <c r="NSK1133" s="19"/>
      <c r="NSL1133" s="16"/>
      <c r="NSS1133" s="19"/>
      <c r="NST1133" s="16"/>
      <c r="NTA1133" s="19"/>
      <c r="NTB1133" s="16"/>
      <c r="NTI1133" s="19"/>
      <c r="NTJ1133" s="16"/>
      <c r="NTQ1133" s="19"/>
      <c r="NTR1133" s="16"/>
      <c r="NTY1133" s="19"/>
      <c r="NTZ1133" s="16"/>
      <c r="NUG1133" s="19"/>
      <c r="NUH1133" s="16"/>
      <c r="NUO1133" s="19"/>
      <c r="NUP1133" s="16"/>
      <c r="NUW1133" s="19"/>
      <c r="NUX1133" s="16"/>
      <c r="NVE1133" s="19"/>
      <c r="NVF1133" s="16"/>
      <c r="NVM1133" s="19"/>
      <c r="NVN1133" s="16"/>
      <c r="NVU1133" s="19"/>
      <c r="NVV1133" s="16"/>
      <c r="NWC1133" s="19"/>
      <c r="NWD1133" s="16"/>
      <c r="NWK1133" s="19"/>
      <c r="NWL1133" s="16"/>
      <c r="NWS1133" s="19"/>
      <c r="NWT1133" s="16"/>
      <c r="NXA1133" s="19"/>
      <c r="NXB1133" s="16"/>
      <c r="NXI1133" s="19"/>
      <c r="NXJ1133" s="16"/>
      <c r="NXQ1133" s="19"/>
      <c r="NXR1133" s="16"/>
      <c r="NXY1133" s="19"/>
      <c r="NXZ1133" s="16"/>
      <c r="NYG1133" s="19"/>
      <c r="NYH1133" s="16"/>
      <c r="NYO1133" s="19"/>
      <c r="NYP1133" s="16"/>
      <c r="NYW1133" s="19"/>
      <c r="NYX1133" s="16"/>
      <c r="NZE1133" s="19"/>
      <c r="NZF1133" s="16"/>
      <c r="NZM1133" s="19"/>
      <c r="NZN1133" s="16"/>
      <c r="NZU1133" s="19"/>
      <c r="NZV1133" s="16"/>
      <c r="OAC1133" s="19"/>
      <c r="OAD1133" s="16"/>
      <c r="OAK1133" s="19"/>
      <c r="OAL1133" s="16"/>
      <c r="OAS1133" s="19"/>
      <c r="OAT1133" s="16"/>
      <c r="OBA1133" s="19"/>
      <c r="OBB1133" s="16"/>
      <c r="OBI1133" s="19"/>
      <c r="OBJ1133" s="16"/>
      <c r="OBQ1133" s="19"/>
      <c r="OBR1133" s="16"/>
      <c r="OBY1133" s="19"/>
      <c r="OBZ1133" s="16"/>
      <c r="OCG1133" s="19"/>
      <c r="OCH1133" s="16"/>
      <c r="OCO1133" s="19"/>
      <c r="OCP1133" s="16"/>
      <c r="OCW1133" s="19"/>
      <c r="OCX1133" s="16"/>
      <c r="ODE1133" s="19"/>
      <c r="ODF1133" s="16"/>
      <c r="ODM1133" s="19"/>
      <c r="ODN1133" s="16"/>
      <c r="ODU1133" s="19"/>
      <c r="ODV1133" s="16"/>
      <c r="OEC1133" s="19"/>
      <c r="OED1133" s="16"/>
      <c r="OEK1133" s="19"/>
      <c r="OEL1133" s="16"/>
      <c r="OES1133" s="19"/>
      <c r="OET1133" s="16"/>
      <c r="OFA1133" s="19"/>
      <c r="OFB1133" s="16"/>
      <c r="OFI1133" s="19"/>
      <c r="OFJ1133" s="16"/>
      <c r="OFQ1133" s="19"/>
      <c r="OFR1133" s="16"/>
      <c r="OFY1133" s="19"/>
      <c r="OFZ1133" s="16"/>
      <c r="OGG1133" s="19"/>
      <c r="OGH1133" s="16"/>
      <c r="OGO1133" s="19"/>
      <c r="OGP1133" s="16"/>
      <c r="OGW1133" s="19"/>
      <c r="OGX1133" s="16"/>
      <c r="OHE1133" s="19"/>
      <c r="OHF1133" s="16"/>
      <c r="OHM1133" s="19"/>
      <c r="OHN1133" s="16"/>
      <c r="OHU1133" s="19"/>
      <c r="OHV1133" s="16"/>
      <c r="OIC1133" s="19"/>
      <c r="OID1133" s="16"/>
      <c r="OIK1133" s="19"/>
      <c r="OIL1133" s="16"/>
      <c r="OIS1133" s="19"/>
      <c r="OIT1133" s="16"/>
      <c r="OJA1133" s="19"/>
      <c r="OJB1133" s="16"/>
      <c r="OJI1133" s="19"/>
      <c r="OJJ1133" s="16"/>
      <c r="OJQ1133" s="19"/>
      <c r="OJR1133" s="16"/>
      <c r="OJY1133" s="19"/>
      <c r="OJZ1133" s="16"/>
      <c r="OKG1133" s="19"/>
      <c r="OKH1133" s="16"/>
      <c r="OKO1133" s="19"/>
      <c r="OKP1133" s="16"/>
      <c r="OKW1133" s="19"/>
      <c r="OKX1133" s="16"/>
      <c r="OLE1133" s="19"/>
      <c r="OLF1133" s="16"/>
      <c r="OLM1133" s="19"/>
      <c r="OLN1133" s="16"/>
      <c r="OLU1133" s="19"/>
      <c r="OLV1133" s="16"/>
      <c r="OMC1133" s="19"/>
      <c r="OMD1133" s="16"/>
      <c r="OMK1133" s="19"/>
      <c r="OML1133" s="16"/>
      <c r="OMS1133" s="19"/>
      <c r="OMT1133" s="16"/>
      <c r="ONA1133" s="19"/>
      <c r="ONB1133" s="16"/>
      <c r="ONI1133" s="19"/>
      <c r="ONJ1133" s="16"/>
      <c r="ONQ1133" s="19"/>
      <c r="ONR1133" s="16"/>
      <c r="ONY1133" s="19"/>
      <c r="ONZ1133" s="16"/>
      <c r="OOG1133" s="19"/>
      <c r="OOH1133" s="16"/>
      <c r="OOO1133" s="19"/>
      <c r="OOP1133" s="16"/>
      <c r="OOW1133" s="19"/>
      <c r="OOX1133" s="16"/>
      <c r="OPE1133" s="19"/>
      <c r="OPF1133" s="16"/>
      <c r="OPM1133" s="19"/>
      <c r="OPN1133" s="16"/>
      <c r="OPU1133" s="19"/>
      <c r="OPV1133" s="16"/>
      <c r="OQC1133" s="19"/>
      <c r="OQD1133" s="16"/>
      <c r="OQK1133" s="19"/>
      <c r="OQL1133" s="16"/>
      <c r="OQS1133" s="19"/>
      <c r="OQT1133" s="16"/>
      <c r="ORA1133" s="19"/>
      <c r="ORB1133" s="16"/>
      <c r="ORI1133" s="19"/>
      <c r="ORJ1133" s="16"/>
      <c r="ORQ1133" s="19"/>
      <c r="ORR1133" s="16"/>
      <c r="ORY1133" s="19"/>
      <c r="ORZ1133" s="16"/>
      <c r="OSG1133" s="19"/>
      <c r="OSH1133" s="16"/>
      <c r="OSO1133" s="19"/>
      <c r="OSP1133" s="16"/>
      <c r="OSW1133" s="19"/>
      <c r="OSX1133" s="16"/>
      <c r="OTE1133" s="19"/>
      <c r="OTF1133" s="16"/>
      <c r="OTM1133" s="19"/>
      <c r="OTN1133" s="16"/>
      <c r="OTU1133" s="19"/>
      <c r="OTV1133" s="16"/>
      <c r="OUC1133" s="19"/>
      <c r="OUD1133" s="16"/>
      <c r="OUK1133" s="19"/>
      <c r="OUL1133" s="16"/>
      <c r="OUS1133" s="19"/>
      <c r="OUT1133" s="16"/>
      <c r="OVA1133" s="19"/>
      <c r="OVB1133" s="16"/>
      <c r="OVI1133" s="19"/>
      <c r="OVJ1133" s="16"/>
      <c r="OVQ1133" s="19"/>
      <c r="OVR1133" s="16"/>
      <c r="OVY1133" s="19"/>
      <c r="OVZ1133" s="16"/>
      <c r="OWG1133" s="19"/>
      <c r="OWH1133" s="16"/>
      <c r="OWO1133" s="19"/>
      <c r="OWP1133" s="16"/>
      <c r="OWW1133" s="19"/>
      <c r="OWX1133" s="16"/>
      <c r="OXE1133" s="19"/>
      <c r="OXF1133" s="16"/>
      <c r="OXM1133" s="19"/>
      <c r="OXN1133" s="16"/>
      <c r="OXU1133" s="19"/>
      <c r="OXV1133" s="16"/>
      <c r="OYC1133" s="19"/>
      <c r="OYD1133" s="16"/>
      <c r="OYK1133" s="19"/>
      <c r="OYL1133" s="16"/>
      <c r="OYS1133" s="19"/>
      <c r="OYT1133" s="16"/>
      <c r="OZA1133" s="19"/>
      <c r="OZB1133" s="16"/>
      <c r="OZI1133" s="19"/>
      <c r="OZJ1133" s="16"/>
      <c r="OZQ1133" s="19"/>
      <c r="OZR1133" s="16"/>
      <c r="OZY1133" s="19"/>
      <c r="OZZ1133" s="16"/>
      <c r="PAG1133" s="19"/>
      <c r="PAH1133" s="16"/>
      <c r="PAO1133" s="19"/>
      <c r="PAP1133" s="16"/>
      <c r="PAW1133" s="19"/>
      <c r="PAX1133" s="16"/>
      <c r="PBE1133" s="19"/>
      <c r="PBF1133" s="16"/>
      <c r="PBM1133" s="19"/>
      <c r="PBN1133" s="16"/>
      <c r="PBU1133" s="19"/>
      <c r="PBV1133" s="16"/>
      <c r="PCC1133" s="19"/>
      <c r="PCD1133" s="16"/>
      <c r="PCK1133" s="19"/>
      <c r="PCL1133" s="16"/>
      <c r="PCS1133" s="19"/>
      <c r="PCT1133" s="16"/>
      <c r="PDA1133" s="19"/>
      <c r="PDB1133" s="16"/>
      <c r="PDI1133" s="19"/>
      <c r="PDJ1133" s="16"/>
      <c r="PDQ1133" s="19"/>
      <c r="PDR1133" s="16"/>
      <c r="PDY1133" s="19"/>
      <c r="PDZ1133" s="16"/>
      <c r="PEG1133" s="19"/>
      <c r="PEH1133" s="16"/>
      <c r="PEO1133" s="19"/>
      <c r="PEP1133" s="16"/>
      <c r="PEW1133" s="19"/>
      <c r="PEX1133" s="16"/>
      <c r="PFE1133" s="19"/>
      <c r="PFF1133" s="16"/>
      <c r="PFM1133" s="19"/>
      <c r="PFN1133" s="16"/>
      <c r="PFU1133" s="19"/>
      <c r="PFV1133" s="16"/>
      <c r="PGC1133" s="19"/>
      <c r="PGD1133" s="16"/>
      <c r="PGK1133" s="19"/>
      <c r="PGL1133" s="16"/>
      <c r="PGS1133" s="19"/>
      <c r="PGT1133" s="16"/>
      <c r="PHA1133" s="19"/>
      <c r="PHB1133" s="16"/>
      <c r="PHI1133" s="19"/>
      <c r="PHJ1133" s="16"/>
      <c r="PHQ1133" s="19"/>
      <c r="PHR1133" s="16"/>
      <c r="PHY1133" s="19"/>
      <c r="PHZ1133" s="16"/>
      <c r="PIG1133" s="19"/>
      <c r="PIH1133" s="16"/>
      <c r="PIO1133" s="19"/>
      <c r="PIP1133" s="16"/>
      <c r="PIW1133" s="19"/>
      <c r="PIX1133" s="16"/>
      <c r="PJE1133" s="19"/>
      <c r="PJF1133" s="16"/>
      <c r="PJM1133" s="19"/>
      <c r="PJN1133" s="16"/>
      <c r="PJU1133" s="19"/>
      <c r="PJV1133" s="16"/>
      <c r="PKC1133" s="19"/>
      <c r="PKD1133" s="16"/>
      <c r="PKK1133" s="19"/>
      <c r="PKL1133" s="16"/>
      <c r="PKS1133" s="19"/>
      <c r="PKT1133" s="16"/>
      <c r="PLA1133" s="19"/>
      <c r="PLB1133" s="16"/>
      <c r="PLI1133" s="19"/>
      <c r="PLJ1133" s="16"/>
      <c r="PLQ1133" s="19"/>
      <c r="PLR1133" s="16"/>
      <c r="PLY1133" s="19"/>
      <c r="PLZ1133" s="16"/>
      <c r="PMG1133" s="19"/>
      <c r="PMH1133" s="16"/>
      <c r="PMO1133" s="19"/>
      <c r="PMP1133" s="16"/>
      <c r="PMW1133" s="19"/>
      <c r="PMX1133" s="16"/>
      <c r="PNE1133" s="19"/>
      <c r="PNF1133" s="16"/>
      <c r="PNM1133" s="19"/>
      <c r="PNN1133" s="16"/>
      <c r="PNU1133" s="19"/>
      <c r="PNV1133" s="16"/>
      <c r="POC1133" s="19"/>
      <c r="POD1133" s="16"/>
      <c r="POK1133" s="19"/>
      <c r="POL1133" s="16"/>
      <c r="POS1133" s="19"/>
      <c r="POT1133" s="16"/>
      <c r="PPA1133" s="19"/>
      <c r="PPB1133" s="16"/>
      <c r="PPI1133" s="19"/>
      <c r="PPJ1133" s="16"/>
      <c r="PPQ1133" s="19"/>
      <c r="PPR1133" s="16"/>
      <c r="PPY1133" s="19"/>
      <c r="PPZ1133" s="16"/>
      <c r="PQG1133" s="19"/>
      <c r="PQH1133" s="16"/>
      <c r="PQO1133" s="19"/>
      <c r="PQP1133" s="16"/>
      <c r="PQW1133" s="19"/>
      <c r="PQX1133" s="16"/>
      <c r="PRE1133" s="19"/>
      <c r="PRF1133" s="16"/>
      <c r="PRM1133" s="19"/>
      <c r="PRN1133" s="16"/>
      <c r="PRU1133" s="19"/>
      <c r="PRV1133" s="16"/>
      <c r="PSC1133" s="19"/>
      <c r="PSD1133" s="16"/>
      <c r="PSK1133" s="19"/>
      <c r="PSL1133" s="16"/>
      <c r="PSS1133" s="19"/>
      <c r="PST1133" s="16"/>
      <c r="PTA1133" s="19"/>
      <c r="PTB1133" s="16"/>
      <c r="PTI1133" s="19"/>
      <c r="PTJ1133" s="16"/>
      <c r="PTQ1133" s="19"/>
      <c r="PTR1133" s="16"/>
      <c r="PTY1133" s="19"/>
      <c r="PTZ1133" s="16"/>
      <c r="PUG1133" s="19"/>
      <c r="PUH1133" s="16"/>
      <c r="PUO1133" s="19"/>
      <c r="PUP1133" s="16"/>
      <c r="PUW1133" s="19"/>
      <c r="PUX1133" s="16"/>
      <c r="PVE1133" s="19"/>
      <c r="PVF1133" s="16"/>
      <c r="PVM1133" s="19"/>
      <c r="PVN1133" s="16"/>
      <c r="PVU1133" s="19"/>
      <c r="PVV1133" s="16"/>
      <c r="PWC1133" s="19"/>
      <c r="PWD1133" s="16"/>
      <c r="PWK1133" s="19"/>
      <c r="PWL1133" s="16"/>
      <c r="PWS1133" s="19"/>
      <c r="PWT1133" s="16"/>
      <c r="PXA1133" s="19"/>
      <c r="PXB1133" s="16"/>
      <c r="PXI1133" s="19"/>
      <c r="PXJ1133" s="16"/>
      <c r="PXQ1133" s="19"/>
      <c r="PXR1133" s="16"/>
      <c r="PXY1133" s="19"/>
      <c r="PXZ1133" s="16"/>
      <c r="PYG1133" s="19"/>
      <c r="PYH1133" s="16"/>
      <c r="PYO1133" s="19"/>
      <c r="PYP1133" s="16"/>
      <c r="PYW1133" s="19"/>
      <c r="PYX1133" s="16"/>
      <c r="PZE1133" s="19"/>
      <c r="PZF1133" s="16"/>
      <c r="PZM1133" s="19"/>
      <c r="PZN1133" s="16"/>
      <c r="PZU1133" s="19"/>
      <c r="PZV1133" s="16"/>
      <c r="QAC1133" s="19"/>
      <c r="QAD1133" s="16"/>
      <c r="QAK1133" s="19"/>
      <c r="QAL1133" s="16"/>
      <c r="QAS1133" s="19"/>
      <c r="QAT1133" s="16"/>
      <c r="QBA1133" s="19"/>
      <c r="QBB1133" s="16"/>
      <c r="QBI1133" s="19"/>
      <c r="QBJ1133" s="16"/>
      <c r="QBQ1133" s="19"/>
      <c r="QBR1133" s="16"/>
      <c r="QBY1133" s="19"/>
      <c r="QBZ1133" s="16"/>
      <c r="QCG1133" s="19"/>
      <c r="QCH1133" s="16"/>
      <c r="QCO1133" s="19"/>
      <c r="QCP1133" s="16"/>
      <c r="QCW1133" s="19"/>
      <c r="QCX1133" s="16"/>
      <c r="QDE1133" s="19"/>
      <c r="QDF1133" s="16"/>
      <c r="QDM1133" s="19"/>
      <c r="QDN1133" s="16"/>
      <c r="QDU1133" s="19"/>
      <c r="QDV1133" s="16"/>
      <c r="QEC1133" s="19"/>
      <c r="QED1133" s="16"/>
      <c r="QEK1133" s="19"/>
      <c r="QEL1133" s="16"/>
      <c r="QES1133" s="19"/>
      <c r="QET1133" s="16"/>
      <c r="QFA1133" s="19"/>
      <c r="QFB1133" s="16"/>
      <c r="QFI1133" s="19"/>
      <c r="QFJ1133" s="16"/>
      <c r="QFQ1133" s="19"/>
      <c r="QFR1133" s="16"/>
      <c r="QFY1133" s="19"/>
      <c r="QFZ1133" s="16"/>
      <c r="QGG1133" s="19"/>
      <c r="QGH1133" s="16"/>
      <c r="QGO1133" s="19"/>
      <c r="QGP1133" s="16"/>
      <c r="QGW1133" s="19"/>
      <c r="QGX1133" s="16"/>
      <c r="QHE1133" s="19"/>
      <c r="QHF1133" s="16"/>
      <c r="QHM1133" s="19"/>
      <c r="QHN1133" s="16"/>
      <c r="QHU1133" s="19"/>
      <c r="QHV1133" s="16"/>
      <c r="QIC1133" s="19"/>
      <c r="QID1133" s="16"/>
      <c r="QIK1133" s="19"/>
      <c r="QIL1133" s="16"/>
      <c r="QIS1133" s="19"/>
      <c r="QIT1133" s="16"/>
      <c r="QJA1133" s="19"/>
      <c r="QJB1133" s="16"/>
      <c r="QJI1133" s="19"/>
      <c r="QJJ1133" s="16"/>
      <c r="QJQ1133" s="19"/>
      <c r="QJR1133" s="16"/>
      <c r="QJY1133" s="19"/>
      <c r="QJZ1133" s="16"/>
      <c r="QKG1133" s="19"/>
      <c r="QKH1133" s="16"/>
      <c r="QKO1133" s="19"/>
      <c r="QKP1133" s="16"/>
      <c r="QKW1133" s="19"/>
      <c r="QKX1133" s="16"/>
      <c r="QLE1133" s="19"/>
      <c r="QLF1133" s="16"/>
      <c r="QLM1133" s="19"/>
      <c r="QLN1133" s="16"/>
      <c r="QLU1133" s="19"/>
      <c r="QLV1133" s="16"/>
      <c r="QMC1133" s="19"/>
      <c r="QMD1133" s="16"/>
      <c r="QMK1133" s="19"/>
      <c r="QML1133" s="16"/>
      <c r="QMS1133" s="19"/>
      <c r="QMT1133" s="16"/>
      <c r="QNA1133" s="19"/>
      <c r="QNB1133" s="16"/>
      <c r="QNI1133" s="19"/>
      <c r="QNJ1133" s="16"/>
      <c r="QNQ1133" s="19"/>
      <c r="QNR1133" s="16"/>
      <c r="QNY1133" s="19"/>
      <c r="QNZ1133" s="16"/>
      <c r="QOG1133" s="19"/>
      <c r="QOH1133" s="16"/>
      <c r="QOO1133" s="19"/>
      <c r="QOP1133" s="16"/>
      <c r="QOW1133" s="19"/>
      <c r="QOX1133" s="16"/>
      <c r="QPE1133" s="19"/>
      <c r="QPF1133" s="16"/>
      <c r="QPM1133" s="19"/>
      <c r="QPN1133" s="16"/>
      <c r="QPU1133" s="19"/>
      <c r="QPV1133" s="16"/>
      <c r="QQC1133" s="19"/>
      <c r="QQD1133" s="16"/>
      <c r="QQK1133" s="19"/>
      <c r="QQL1133" s="16"/>
      <c r="QQS1133" s="19"/>
      <c r="QQT1133" s="16"/>
      <c r="QRA1133" s="19"/>
      <c r="QRB1133" s="16"/>
      <c r="QRI1133" s="19"/>
      <c r="QRJ1133" s="16"/>
      <c r="QRQ1133" s="19"/>
      <c r="QRR1133" s="16"/>
      <c r="QRY1133" s="19"/>
      <c r="QRZ1133" s="16"/>
      <c r="QSG1133" s="19"/>
      <c r="QSH1133" s="16"/>
      <c r="QSO1133" s="19"/>
      <c r="QSP1133" s="16"/>
      <c r="QSW1133" s="19"/>
      <c r="QSX1133" s="16"/>
      <c r="QTE1133" s="19"/>
      <c r="QTF1133" s="16"/>
      <c r="QTM1133" s="19"/>
      <c r="QTN1133" s="16"/>
      <c r="QTU1133" s="19"/>
      <c r="QTV1133" s="16"/>
      <c r="QUC1133" s="19"/>
      <c r="QUD1133" s="16"/>
      <c r="QUK1133" s="19"/>
      <c r="QUL1133" s="16"/>
      <c r="QUS1133" s="19"/>
      <c r="QUT1133" s="16"/>
      <c r="QVA1133" s="19"/>
      <c r="QVB1133" s="16"/>
      <c r="QVI1133" s="19"/>
      <c r="QVJ1133" s="16"/>
      <c r="QVQ1133" s="19"/>
      <c r="QVR1133" s="16"/>
      <c r="QVY1133" s="19"/>
      <c r="QVZ1133" s="16"/>
      <c r="QWG1133" s="19"/>
      <c r="QWH1133" s="16"/>
      <c r="QWO1133" s="19"/>
      <c r="QWP1133" s="16"/>
      <c r="QWW1133" s="19"/>
      <c r="QWX1133" s="16"/>
      <c r="QXE1133" s="19"/>
      <c r="QXF1133" s="16"/>
      <c r="QXM1133" s="19"/>
      <c r="QXN1133" s="16"/>
      <c r="QXU1133" s="19"/>
      <c r="QXV1133" s="16"/>
      <c r="QYC1133" s="19"/>
      <c r="QYD1133" s="16"/>
      <c r="QYK1133" s="19"/>
      <c r="QYL1133" s="16"/>
      <c r="QYS1133" s="19"/>
      <c r="QYT1133" s="16"/>
      <c r="QZA1133" s="19"/>
      <c r="QZB1133" s="16"/>
      <c r="QZI1133" s="19"/>
      <c r="QZJ1133" s="16"/>
      <c r="QZQ1133" s="19"/>
      <c r="QZR1133" s="16"/>
      <c r="QZY1133" s="19"/>
      <c r="QZZ1133" s="16"/>
      <c r="RAG1133" s="19"/>
      <c r="RAH1133" s="16"/>
      <c r="RAO1133" s="19"/>
      <c r="RAP1133" s="16"/>
      <c r="RAW1133" s="19"/>
      <c r="RAX1133" s="16"/>
      <c r="RBE1133" s="19"/>
      <c r="RBF1133" s="16"/>
      <c r="RBM1133" s="19"/>
      <c r="RBN1133" s="16"/>
      <c r="RBU1133" s="19"/>
      <c r="RBV1133" s="16"/>
      <c r="RCC1133" s="19"/>
      <c r="RCD1133" s="16"/>
      <c r="RCK1133" s="19"/>
      <c r="RCL1133" s="16"/>
      <c r="RCS1133" s="19"/>
      <c r="RCT1133" s="16"/>
      <c r="RDA1133" s="19"/>
      <c r="RDB1133" s="16"/>
      <c r="RDI1133" s="19"/>
      <c r="RDJ1133" s="16"/>
      <c r="RDQ1133" s="19"/>
      <c r="RDR1133" s="16"/>
      <c r="RDY1133" s="19"/>
      <c r="RDZ1133" s="16"/>
      <c r="REG1133" s="19"/>
      <c r="REH1133" s="16"/>
      <c r="REO1133" s="19"/>
      <c r="REP1133" s="16"/>
      <c r="REW1133" s="19"/>
      <c r="REX1133" s="16"/>
      <c r="RFE1133" s="19"/>
      <c r="RFF1133" s="16"/>
      <c r="RFM1133" s="19"/>
      <c r="RFN1133" s="16"/>
      <c r="RFU1133" s="19"/>
      <c r="RFV1133" s="16"/>
      <c r="RGC1133" s="19"/>
      <c r="RGD1133" s="16"/>
      <c r="RGK1133" s="19"/>
      <c r="RGL1133" s="16"/>
      <c r="RGS1133" s="19"/>
      <c r="RGT1133" s="16"/>
      <c r="RHA1133" s="19"/>
      <c r="RHB1133" s="16"/>
      <c r="RHI1133" s="19"/>
      <c r="RHJ1133" s="16"/>
      <c r="RHQ1133" s="19"/>
      <c r="RHR1133" s="16"/>
      <c r="RHY1133" s="19"/>
      <c r="RHZ1133" s="16"/>
      <c r="RIG1133" s="19"/>
      <c r="RIH1133" s="16"/>
      <c r="RIO1133" s="19"/>
      <c r="RIP1133" s="16"/>
      <c r="RIW1133" s="19"/>
      <c r="RIX1133" s="16"/>
      <c r="RJE1133" s="19"/>
      <c r="RJF1133" s="16"/>
      <c r="RJM1133" s="19"/>
      <c r="RJN1133" s="16"/>
      <c r="RJU1133" s="19"/>
      <c r="RJV1133" s="16"/>
      <c r="RKC1133" s="19"/>
      <c r="RKD1133" s="16"/>
      <c r="RKK1133" s="19"/>
      <c r="RKL1133" s="16"/>
      <c r="RKS1133" s="19"/>
      <c r="RKT1133" s="16"/>
      <c r="RLA1133" s="19"/>
      <c r="RLB1133" s="16"/>
      <c r="RLI1133" s="19"/>
      <c r="RLJ1133" s="16"/>
      <c r="RLQ1133" s="19"/>
      <c r="RLR1133" s="16"/>
      <c r="RLY1133" s="19"/>
      <c r="RLZ1133" s="16"/>
      <c r="RMG1133" s="19"/>
      <c r="RMH1133" s="16"/>
      <c r="RMO1133" s="19"/>
      <c r="RMP1133" s="16"/>
      <c r="RMW1133" s="19"/>
      <c r="RMX1133" s="16"/>
      <c r="RNE1133" s="19"/>
      <c r="RNF1133" s="16"/>
      <c r="RNM1133" s="19"/>
      <c r="RNN1133" s="16"/>
      <c r="RNU1133" s="19"/>
      <c r="RNV1133" s="16"/>
      <c r="ROC1133" s="19"/>
      <c r="ROD1133" s="16"/>
      <c r="ROK1133" s="19"/>
      <c r="ROL1133" s="16"/>
      <c r="ROS1133" s="19"/>
      <c r="ROT1133" s="16"/>
      <c r="RPA1133" s="19"/>
      <c r="RPB1133" s="16"/>
      <c r="RPI1133" s="19"/>
      <c r="RPJ1133" s="16"/>
      <c r="RPQ1133" s="19"/>
      <c r="RPR1133" s="16"/>
      <c r="RPY1133" s="19"/>
      <c r="RPZ1133" s="16"/>
      <c r="RQG1133" s="19"/>
      <c r="RQH1133" s="16"/>
      <c r="RQO1133" s="19"/>
      <c r="RQP1133" s="16"/>
      <c r="RQW1133" s="19"/>
      <c r="RQX1133" s="16"/>
      <c r="RRE1133" s="19"/>
      <c r="RRF1133" s="16"/>
      <c r="RRM1133" s="19"/>
      <c r="RRN1133" s="16"/>
      <c r="RRU1133" s="19"/>
      <c r="RRV1133" s="16"/>
      <c r="RSC1133" s="19"/>
      <c r="RSD1133" s="16"/>
      <c r="RSK1133" s="19"/>
      <c r="RSL1133" s="16"/>
      <c r="RSS1133" s="19"/>
      <c r="RST1133" s="16"/>
      <c r="RTA1133" s="19"/>
      <c r="RTB1133" s="16"/>
      <c r="RTI1133" s="19"/>
      <c r="RTJ1133" s="16"/>
      <c r="RTQ1133" s="19"/>
      <c r="RTR1133" s="16"/>
      <c r="RTY1133" s="19"/>
      <c r="RTZ1133" s="16"/>
      <c r="RUG1133" s="19"/>
      <c r="RUH1133" s="16"/>
      <c r="RUO1133" s="19"/>
      <c r="RUP1133" s="16"/>
      <c r="RUW1133" s="19"/>
      <c r="RUX1133" s="16"/>
      <c r="RVE1133" s="19"/>
      <c r="RVF1133" s="16"/>
      <c r="RVM1133" s="19"/>
      <c r="RVN1133" s="16"/>
      <c r="RVU1133" s="19"/>
      <c r="RVV1133" s="16"/>
      <c r="RWC1133" s="19"/>
      <c r="RWD1133" s="16"/>
      <c r="RWK1133" s="19"/>
      <c r="RWL1133" s="16"/>
      <c r="RWS1133" s="19"/>
      <c r="RWT1133" s="16"/>
      <c r="RXA1133" s="19"/>
      <c r="RXB1133" s="16"/>
      <c r="RXI1133" s="19"/>
      <c r="RXJ1133" s="16"/>
      <c r="RXQ1133" s="19"/>
      <c r="RXR1133" s="16"/>
      <c r="RXY1133" s="19"/>
      <c r="RXZ1133" s="16"/>
      <c r="RYG1133" s="19"/>
      <c r="RYH1133" s="16"/>
      <c r="RYO1133" s="19"/>
      <c r="RYP1133" s="16"/>
      <c r="RYW1133" s="19"/>
      <c r="RYX1133" s="16"/>
      <c r="RZE1133" s="19"/>
      <c r="RZF1133" s="16"/>
      <c r="RZM1133" s="19"/>
      <c r="RZN1133" s="16"/>
      <c r="RZU1133" s="19"/>
      <c r="RZV1133" s="16"/>
      <c r="SAC1133" s="19"/>
      <c r="SAD1133" s="16"/>
      <c r="SAK1133" s="19"/>
      <c r="SAL1133" s="16"/>
      <c r="SAS1133" s="19"/>
      <c r="SAT1133" s="16"/>
      <c r="SBA1133" s="19"/>
      <c r="SBB1133" s="16"/>
      <c r="SBI1133" s="19"/>
      <c r="SBJ1133" s="16"/>
      <c r="SBQ1133" s="19"/>
      <c r="SBR1133" s="16"/>
      <c r="SBY1133" s="19"/>
      <c r="SBZ1133" s="16"/>
      <c r="SCG1133" s="19"/>
      <c r="SCH1133" s="16"/>
      <c r="SCO1133" s="19"/>
      <c r="SCP1133" s="16"/>
      <c r="SCW1133" s="19"/>
      <c r="SCX1133" s="16"/>
      <c r="SDE1133" s="19"/>
      <c r="SDF1133" s="16"/>
      <c r="SDM1133" s="19"/>
      <c r="SDN1133" s="16"/>
      <c r="SDU1133" s="19"/>
      <c r="SDV1133" s="16"/>
      <c r="SEC1133" s="19"/>
      <c r="SED1133" s="16"/>
      <c r="SEK1133" s="19"/>
      <c r="SEL1133" s="16"/>
      <c r="SES1133" s="19"/>
      <c r="SET1133" s="16"/>
      <c r="SFA1133" s="19"/>
      <c r="SFB1133" s="16"/>
      <c r="SFI1133" s="19"/>
      <c r="SFJ1133" s="16"/>
      <c r="SFQ1133" s="19"/>
      <c r="SFR1133" s="16"/>
      <c r="SFY1133" s="19"/>
      <c r="SFZ1133" s="16"/>
      <c r="SGG1133" s="19"/>
      <c r="SGH1133" s="16"/>
      <c r="SGO1133" s="19"/>
      <c r="SGP1133" s="16"/>
      <c r="SGW1133" s="19"/>
      <c r="SGX1133" s="16"/>
      <c r="SHE1133" s="19"/>
      <c r="SHF1133" s="16"/>
      <c r="SHM1133" s="19"/>
      <c r="SHN1133" s="16"/>
      <c r="SHU1133" s="19"/>
      <c r="SHV1133" s="16"/>
      <c r="SIC1133" s="19"/>
      <c r="SID1133" s="16"/>
      <c r="SIK1133" s="19"/>
      <c r="SIL1133" s="16"/>
      <c r="SIS1133" s="19"/>
      <c r="SIT1133" s="16"/>
      <c r="SJA1133" s="19"/>
      <c r="SJB1133" s="16"/>
      <c r="SJI1133" s="19"/>
      <c r="SJJ1133" s="16"/>
      <c r="SJQ1133" s="19"/>
      <c r="SJR1133" s="16"/>
      <c r="SJY1133" s="19"/>
      <c r="SJZ1133" s="16"/>
      <c r="SKG1133" s="19"/>
      <c r="SKH1133" s="16"/>
      <c r="SKO1133" s="19"/>
      <c r="SKP1133" s="16"/>
      <c r="SKW1133" s="19"/>
      <c r="SKX1133" s="16"/>
      <c r="SLE1133" s="19"/>
      <c r="SLF1133" s="16"/>
      <c r="SLM1133" s="19"/>
      <c r="SLN1133" s="16"/>
      <c r="SLU1133" s="19"/>
      <c r="SLV1133" s="16"/>
      <c r="SMC1133" s="19"/>
      <c r="SMD1133" s="16"/>
      <c r="SMK1133" s="19"/>
      <c r="SML1133" s="16"/>
      <c r="SMS1133" s="19"/>
      <c r="SMT1133" s="16"/>
      <c r="SNA1133" s="19"/>
      <c r="SNB1133" s="16"/>
      <c r="SNI1133" s="19"/>
      <c r="SNJ1133" s="16"/>
      <c r="SNQ1133" s="19"/>
      <c r="SNR1133" s="16"/>
      <c r="SNY1133" s="19"/>
      <c r="SNZ1133" s="16"/>
      <c r="SOG1133" s="19"/>
      <c r="SOH1133" s="16"/>
      <c r="SOO1133" s="19"/>
      <c r="SOP1133" s="16"/>
      <c r="SOW1133" s="19"/>
      <c r="SOX1133" s="16"/>
      <c r="SPE1133" s="19"/>
      <c r="SPF1133" s="16"/>
      <c r="SPM1133" s="19"/>
      <c r="SPN1133" s="16"/>
      <c r="SPU1133" s="19"/>
      <c r="SPV1133" s="16"/>
      <c r="SQC1133" s="19"/>
      <c r="SQD1133" s="16"/>
      <c r="SQK1133" s="19"/>
      <c r="SQL1133" s="16"/>
      <c r="SQS1133" s="19"/>
      <c r="SQT1133" s="16"/>
      <c r="SRA1133" s="19"/>
      <c r="SRB1133" s="16"/>
      <c r="SRI1133" s="19"/>
      <c r="SRJ1133" s="16"/>
      <c r="SRQ1133" s="19"/>
      <c r="SRR1133" s="16"/>
      <c r="SRY1133" s="19"/>
      <c r="SRZ1133" s="16"/>
      <c r="SSG1133" s="19"/>
      <c r="SSH1133" s="16"/>
      <c r="SSO1133" s="19"/>
      <c r="SSP1133" s="16"/>
      <c r="SSW1133" s="19"/>
      <c r="SSX1133" s="16"/>
      <c r="STE1133" s="19"/>
      <c r="STF1133" s="16"/>
      <c r="STM1133" s="19"/>
      <c r="STN1133" s="16"/>
      <c r="STU1133" s="19"/>
      <c r="STV1133" s="16"/>
      <c r="SUC1133" s="19"/>
      <c r="SUD1133" s="16"/>
      <c r="SUK1133" s="19"/>
      <c r="SUL1133" s="16"/>
      <c r="SUS1133" s="19"/>
      <c r="SUT1133" s="16"/>
      <c r="SVA1133" s="19"/>
      <c r="SVB1133" s="16"/>
      <c r="SVI1133" s="19"/>
      <c r="SVJ1133" s="16"/>
      <c r="SVQ1133" s="19"/>
      <c r="SVR1133" s="16"/>
      <c r="SVY1133" s="19"/>
      <c r="SVZ1133" s="16"/>
      <c r="SWG1133" s="19"/>
      <c r="SWH1133" s="16"/>
      <c r="SWO1133" s="19"/>
      <c r="SWP1133" s="16"/>
      <c r="SWW1133" s="19"/>
      <c r="SWX1133" s="16"/>
      <c r="SXE1133" s="19"/>
      <c r="SXF1133" s="16"/>
      <c r="SXM1133" s="19"/>
      <c r="SXN1133" s="16"/>
      <c r="SXU1133" s="19"/>
      <c r="SXV1133" s="16"/>
      <c r="SYC1133" s="19"/>
      <c r="SYD1133" s="16"/>
      <c r="SYK1133" s="19"/>
      <c r="SYL1133" s="16"/>
      <c r="SYS1133" s="19"/>
      <c r="SYT1133" s="16"/>
      <c r="SZA1133" s="19"/>
      <c r="SZB1133" s="16"/>
      <c r="SZI1133" s="19"/>
      <c r="SZJ1133" s="16"/>
      <c r="SZQ1133" s="19"/>
      <c r="SZR1133" s="16"/>
      <c r="SZY1133" s="19"/>
      <c r="SZZ1133" s="16"/>
      <c r="TAG1133" s="19"/>
      <c r="TAH1133" s="16"/>
      <c r="TAO1133" s="19"/>
      <c r="TAP1133" s="16"/>
      <c r="TAW1133" s="19"/>
      <c r="TAX1133" s="16"/>
      <c r="TBE1133" s="19"/>
      <c r="TBF1133" s="16"/>
      <c r="TBM1133" s="19"/>
      <c r="TBN1133" s="16"/>
      <c r="TBU1133" s="19"/>
      <c r="TBV1133" s="16"/>
      <c r="TCC1133" s="19"/>
      <c r="TCD1133" s="16"/>
      <c r="TCK1133" s="19"/>
      <c r="TCL1133" s="16"/>
      <c r="TCS1133" s="19"/>
      <c r="TCT1133" s="16"/>
      <c r="TDA1133" s="19"/>
      <c r="TDB1133" s="16"/>
      <c r="TDI1133" s="19"/>
      <c r="TDJ1133" s="16"/>
      <c r="TDQ1133" s="19"/>
      <c r="TDR1133" s="16"/>
      <c r="TDY1133" s="19"/>
      <c r="TDZ1133" s="16"/>
      <c r="TEG1133" s="19"/>
      <c r="TEH1133" s="16"/>
      <c r="TEO1133" s="19"/>
      <c r="TEP1133" s="16"/>
      <c r="TEW1133" s="19"/>
      <c r="TEX1133" s="16"/>
      <c r="TFE1133" s="19"/>
      <c r="TFF1133" s="16"/>
      <c r="TFM1133" s="19"/>
      <c r="TFN1133" s="16"/>
      <c r="TFU1133" s="19"/>
      <c r="TFV1133" s="16"/>
      <c r="TGC1133" s="19"/>
      <c r="TGD1133" s="16"/>
      <c r="TGK1133" s="19"/>
      <c r="TGL1133" s="16"/>
      <c r="TGS1133" s="19"/>
      <c r="TGT1133" s="16"/>
      <c r="THA1133" s="19"/>
      <c r="THB1133" s="16"/>
      <c r="THI1133" s="19"/>
      <c r="THJ1133" s="16"/>
      <c r="THQ1133" s="19"/>
      <c r="THR1133" s="16"/>
      <c r="THY1133" s="19"/>
      <c r="THZ1133" s="16"/>
      <c r="TIG1133" s="19"/>
      <c r="TIH1133" s="16"/>
      <c r="TIO1133" s="19"/>
      <c r="TIP1133" s="16"/>
      <c r="TIW1133" s="19"/>
      <c r="TIX1133" s="16"/>
      <c r="TJE1133" s="19"/>
      <c r="TJF1133" s="16"/>
      <c r="TJM1133" s="19"/>
      <c r="TJN1133" s="16"/>
      <c r="TJU1133" s="19"/>
      <c r="TJV1133" s="16"/>
      <c r="TKC1133" s="19"/>
      <c r="TKD1133" s="16"/>
      <c r="TKK1133" s="19"/>
      <c r="TKL1133" s="16"/>
      <c r="TKS1133" s="19"/>
      <c r="TKT1133" s="16"/>
      <c r="TLA1133" s="19"/>
      <c r="TLB1133" s="16"/>
      <c r="TLI1133" s="19"/>
      <c r="TLJ1133" s="16"/>
      <c r="TLQ1133" s="19"/>
      <c r="TLR1133" s="16"/>
      <c r="TLY1133" s="19"/>
      <c r="TLZ1133" s="16"/>
      <c r="TMG1133" s="19"/>
      <c r="TMH1133" s="16"/>
      <c r="TMO1133" s="19"/>
      <c r="TMP1133" s="16"/>
      <c r="TMW1133" s="19"/>
      <c r="TMX1133" s="16"/>
      <c r="TNE1133" s="19"/>
      <c r="TNF1133" s="16"/>
      <c r="TNM1133" s="19"/>
      <c r="TNN1133" s="16"/>
      <c r="TNU1133" s="19"/>
      <c r="TNV1133" s="16"/>
      <c r="TOC1133" s="19"/>
      <c r="TOD1133" s="16"/>
      <c r="TOK1133" s="19"/>
      <c r="TOL1133" s="16"/>
      <c r="TOS1133" s="19"/>
      <c r="TOT1133" s="16"/>
      <c r="TPA1133" s="19"/>
      <c r="TPB1133" s="16"/>
      <c r="TPI1133" s="19"/>
      <c r="TPJ1133" s="16"/>
      <c r="TPQ1133" s="19"/>
      <c r="TPR1133" s="16"/>
      <c r="TPY1133" s="19"/>
      <c r="TPZ1133" s="16"/>
      <c r="TQG1133" s="19"/>
      <c r="TQH1133" s="16"/>
      <c r="TQO1133" s="19"/>
      <c r="TQP1133" s="16"/>
      <c r="TQW1133" s="19"/>
      <c r="TQX1133" s="16"/>
      <c r="TRE1133" s="19"/>
      <c r="TRF1133" s="16"/>
      <c r="TRM1133" s="19"/>
      <c r="TRN1133" s="16"/>
      <c r="TRU1133" s="19"/>
      <c r="TRV1133" s="16"/>
      <c r="TSC1133" s="19"/>
      <c r="TSD1133" s="16"/>
      <c r="TSK1133" s="19"/>
      <c r="TSL1133" s="16"/>
      <c r="TSS1133" s="19"/>
      <c r="TST1133" s="16"/>
      <c r="TTA1133" s="19"/>
      <c r="TTB1133" s="16"/>
      <c r="TTI1133" s="19"/>
      <c r="TTJ1133" s="16"/>
      <c r="TTQ1133" s="19"/>
      <c r="TTR1133" s="16"/>
      <c r="TTY1133" s="19"/>
      <c r="TTZ1133" s="16"/>
      <c r="TUG1133" s="19"/>
      <c r="TUH1133" s="16"/>
      <c r="TUO1133" s="19"/>
      <c r="TUP1133" s="16"/>
      <c r="TUW1133" s="19"/>
      <c r="TUX1133" s="16"/>
      <c r="TVE1133" s="19"/>
      <c r="TVF1133" s="16"/>
      <c r="TVM1133" s="19"/>
      <c r="TVN1133" s="16"/>
      <c r="TVU1133" s="19"/>
      <c r="TVV1133" s="16"/>
      <c r="TWC1133" s="19"/>
      <c r="TWD1133" s="16"/>
      <c r="TWK1133" s="19"/>
      <c r="TWL1133" s="16"/>
      <c r="TWS1133" s="19"/>
      <c r="TWT1133" s="16"/>
      <c r="TXA1133" s="19"/>
      <c r="TXB1133" s="16"/>
      <c r="TXI1133" s="19"/>
      <c r="TXJ1133" s="16"/>
      <c r="TXQ1133" s="19"/>
      <c r="TXR1133" s="16"/>
      <c r="TXY1133" s="19"/>
      <c r="TXZ1133" s="16"/>
      <c r="TYG1133" s="19"/>
      <c r="TYH1133" s="16"/>
      <c r="TYO1133" s="19"/>
      <c r="TYP1133" s="16"/>
      <c r="TYW1133" s="19"/>
      <c r="TYX1133" s="16"/>
      <c r="TZE1133" s="19"/>
      <c r="TZF1133" s="16"/>
      <c r="TZM1133" s="19"/>
      <c r="TZN1133" s="16"/>
      <c r="TZU1133" s="19"/>
      <c r="TZV1133" s="16"/>
      <c r="UAC1133" s="19"/>
      <c r="UAD1133" s="16"/>
      <c r="UAK1133" s="19"/>
      <c r="UAL1133" s="16"/>
      <c r="UAS1133" s="19"/>
      <c r="UAT1133" s="16"/>
      <c r="UBA1133" s="19"/>
      <c r="UBB1133" s="16"/>
      <c r="UBI1133" s="19"/>
      <c r="UBJ1133" s="16"/>
      <c r="UBQ1133" s="19"/>
      <c r="UBR1133" s="16"/>
      <c r="UBY1133" s="19"/>
      <c r="UBZ1133" s="16"/>
      <c r="UCG1133" s="19"/>
      <c r="UCH1133" s="16"/>
      <c r="UCO1133" s="19"/>
      <c r="UCP1133" s="16"/>
      <c r="UCW1133" s="19"/>
      <c r="UCX1133" s="16"/>
      <c r="UDE1133" s="19"/>
      <c r="UDF1133" s="16"/>
      <c r="UDM1133" s="19"/>
      <c r="UDN1133" s="16"/>
      <c r="UDU1133" s="19"/>
      <c r="UDV1133" s="16"/>
      <c r="UEC1133" s="19"/>
      <c r="UED1133" s="16"/>
      <c r="UEK1133" s="19"/>
      <c r="UEL1133" s="16"/>
      <c r="UES1133" s="19"/>
      <c r="UET1133" s="16"/>
      <c r="UFA1133" s="19"/>
      <c r="UFB1133" s="16"/>
      <c r="UFI1133" s="19"/>
      <c r="UFJ1133" s="16"/>
      <c r="UFQ1133" s="19"/>
      <c r="UFR1133" s="16"/>
      <c r="UFY1133" s="19"/>
      <c r="UFZ1133" s="16"/>
      <c r="UGG1133" s="19"/>
      <c r="UGH1133" s="16"/>
      <c r="UGO1133" s="19"/>
      <c r="UGP1133" s="16"/>
      <c r="UGW1133" s="19"/>
      <c r="UGX1133" s="16"/>
      <c r="UHE1133" s="19"/>
      <c r="UHF1133" s="16"/>
      <c r="UHM1133" s="19"/>
      <c r="UHN1133" s="16"/>
      <c r="UHU1133" s="19"/>
      <c r="UHV1133" s="16"/>
      <c r="UIC1133" s="19"/>
      <c r="UID1133" s="16"/>
      <c r="UIK1133" s="19"/>
      <c r="UIL1133" s="16"/>
      <c r="UIS1133" s="19"/>
      <c r="UIT1133" s="16"/>
      <c r="UJA1133" s="19"/>
      <c r="UJB1133" s="16"/>
      <c r="UJI1133" s="19"/>
      <c r="UJJ1133" s="16"/>
      <c r="UJQ1133" s="19"/>
      <c r="UJR1133" s="16"/>
      <c r="UJY1133" s="19"/>
      <c r="UJZ1133" s="16"/>
      <c r="UKG1133" s="19"/>
      <c r="UKH1133" s="16"/>
      <c r="UKO1133" s="19"/>
      <c r="UKP1133" s="16"/>
      <c r="UKW1133" s="19"/>
      <c r="UKX1133" s="16"/>
      <c r="ULE1133" s="19"/>
      <c r="ULF1133" s="16"/>
      <c r="ULM1133" s="19"/>
      <c r="ULN1133" s="16"/>
      <c r="ULU1133" s="19"/>
      <c r="ULV1133" s="16"/>
      <c r="UMC1133" s="19"/>
      <c r="UMD1133" s="16"/>
      <c r="UMK1133" s="19"/>
      <c r="UML1133" s="16"/>
      <c r="UMS1133" s="19"/>
      <c r="UMT1133" s="16"/>
      <c r="UNA1133" s="19"/>
      <c r="UNB1133" s="16"/>
      <c r="UNI1133" s="19"/>
      <c r="UNJ1133" s="16"/>
      <c r="UNQ1133" s="19"/>
      <c r="UNR1133" s="16"/>
      <c r="UNY1133" s="19"/>
      <c r="UNZ1133" s="16"/>
      <c r="UOG1133" s="19"/>
      <c r="UOH1133" s="16"/>
      <c r="UOO1133" s="19"/>
      <c r="UOP1133" s="16"/>
      <c r="UOW1133" s="19"/>
      <c r="UOX1133" s="16"/>
      <c r="UPE1133" s="19"/>
      <c r="UPF1133" s="16"/>
      <c r="UPM1133" s="19"/>
      <c r="UPN1133" s="16"/>
      <c r="UPU1133" s="19"/>
      <c r="UPV1133" s="16"/>
      <c r="UQC1133" s="19"/>
      <c r="UQD1133" s="16"/>
      <c r="UQK1133" s="19"/>
      <c r="UQL1133" s="16"/>
      <c r="UQS1133" s="19"/>
      <c r="UQT1133" s="16"/>
      <c r="URA1133" s="19"/>
      <c r="URB1133" s="16"/>
      <c r="URI1133" s="19"/>
      <c r="URJ1133" s="16"/>
      <c r="URQ1133" s="19"/>
      <c r="URR1133" s="16"/>
      <c r="URY1133" s="19"/>
      <c r="URZ1133" s="16"/>
      <c r="USG1133" s="19"/>
      <c r="USH1133" s="16"/>
      <c r="USO1133" s="19"/>
      <c r="USP1133" s="16"/>
      <c r="USW1133" s="19"/>
      <c r="USX1133" s="16"/>
      <c r="UTE1133" s="19"/>
      <c r="UTF1133" s="16"/>
      <c r="UTM1133" s="19"/>
      <c r="UTN1133" s="16"/>
      <c r="UTU1133" s="19"/>
      <c r="UTV1133" s="16"/>
      <c r="UUC1133" s="19"/>
      <c r="UUD1133" s="16"/>
      <c r="UUK1133" s="19"/>
      <c r="UUL1133" s="16"/>
      <c r="UUS1133" s="19"/>
      <c r="UUT1133" s="16"/>
      <c r="UVA1133" s="19"/>
      <c r="UVB1133" s="16"/>
      <c r="UVI1133" s="19"/>
      <c r="UVJ1133" s="16"/>
      <c r="UVQ1133" s="19"/>
      <c r="UVR1133" s="16"/>
      <c r="UVY1133" s="19"/>
      <c r="UVZ1133" s="16"/>
      <c r="UWG1133" s="19"/>
      <c r="UWH1133" s="16"/>
      <c r="UWO1133" s="19"/>
      <c r="UWP1133" s="16"/>
      <c r="UWW1133" s="19"/>
      <c r="UWX1133" s="16"/>
      <c r="UXE1133" s="19"/>
      <c r="UXF1133" s="16"/>
      <c r="UXM1133" s="19"/>
      <c r="UXN1133" s="16"/>
      <c r="UXU1133" s="19"/>
      <c r="UXV1133" s="16"/>
      <c r="UYC1133" s="19"/>
      <c r="UYD1133" s="16"/>
      <c r="UYK1133" s="19"/>
      <c r="UYL1133" s="16"/>
      <c r="UYS1133" s="19"/>
      <c r="UYT1133" s="16"/>
      <c r="UZA1133" s="19"/>
      <c r="UZB1133" s="16"/>
      <c r="UZI1133" s="19"/>
      <c r="UZJ1133" s="16"/>
      <c r="UZQ1133" s="19"/>
      <c r="UZR1133" s="16"/>
      <c r="UZY1133" s="19"/>
      <c r="UZZ1133" s="16"/>
      <c r="VAG1133" s="19"/>
      <c r="VAH1133" s="16"/>
      <c r="VAO1133" s="19"/>
      <c r="VAP1133" s="16"/>
      <c r="VAW1133" s="19"/>
      <c r="VAX1133" s="16"/>
      <c r="VBE1133" s="19"/>
      <c r="VBF1133" s="16"/>
      <c r="VBM1133" s="19"/>
      <c r="VBN1133" s="16"/>
      <c r="VBU1133" s="19"/>
      <c r="VBV1133" s="16"/>
      <c r="VCC1133" s="19"/>
      <c r="VCD1133" s="16"/>
      <c r="VCK1133" s="19"/>
      <c r="VCL1133" s="16"/>
      <c r="VCS1133" s="19"/>
      <c r="VCT1133" s="16"/>
      <c r="VDA1133" s="19"/>
      <c r="VDB1133" s="16"/>
      <c r="VDI1133" s="19"/>
      <c r="VDJ1133" s="16"/>
      <c r="VDQ1133" s="19"/>
      <c r="VDR1133" s="16"/>
      <c r="VDY1133" s="19"/>
      <c r="VDZ1133" s="16"/>
      <c r="VEG1133" s="19"/>
      <c r="VEH1133" s="16"/>
      <c r="VEO1133" s="19"/>
      <c r="VEP1133" s="16"/>
      <c r="VEW1133" s="19"/>
      <c r="VEX1133" s="16"/>
      <c r="VFE1133" s="19"/>
      <c r="VFF1133" s="16"/>
      <c r="VFM1133" s="19"/>
      <c r="VFN1133" s="16"/>
      <c r="VFU1133" s="19"/>
      <c r="VFV1133" s="16"/>
      <c r="VGC1133" s="19"/>
      <c r="VGD1133" s="16"/>
      <c r="VGK1133" s="19"/>
      <c r="VGL1133" s="16"/>
      <c r="VGS1133" s="19"/>
      <c r="VGT1133" s="16"/>
      <c r="VHA1133" s="19"/>
      <c r="VHB1133" s="16"/>
      <c r="VHI1133" s="19"/>
      <c r="VHJ1133" s="16"/>
      <c r="VHQ1133" s="19"/>
      <c r="VHR1133" s="16"/>
      <c r="VHY1133" s="19"/>
      <c r="VHZ1133" s="16"/>
      <c r="VIG1133" s="19"/>
      <c r="VIH1133" s="16"/>
      <c r="VIO1133" s="19"/>
      <c r="VIP1133" s="16"/>
      <c r="VIW1133" s="19"/>
      <c r="VIX1133" s="16"/>
      <c r="VJE1133" s="19"/>
      <c r="VJF1133" s="16"/>
      <c r="VJM1133" s="19"/>
      <c r="VJN1133" s="16"/>
      <c r="VJU1133" s="19"/>
      <c r="VJV1133" s="16"/>
      <c r="VKC1133" s="19"/>
      <c r="VKD1133" s="16"/>
      <c r="VKK1133" s="19"/>
      <c r="VKL1133" s="16"/>
      <c r="VKS1133" s="19"/>
      <c r="VKT1133" s="16"/>
      <c r="VLA1133" s="19"/>
      <c r="VLB1133" s="16"/>
      <c r="VLI1133" s="19"/>
      <c r="VLJ1133" s="16"/>
      <c r="VLQ1133" s="19"/>
      <c r="VLR1133" s="16"/>
      <c r="VLY1133" s="19"/>
      <c r="VLZ1133" s="16"/>
      <c r="VMG1133" s="19"/>
      <c r="VMH1133" s="16"/>
      <c r="VMO1133" s="19"/>
      <c r="VMP1133" s="16"/>
      <c r="VMW1133" s="19"/>
      <c r="VMX1133" s="16"/>
      <c r="VNE1133" s="19"/>
      <c r="VNF1133" s="16"/>
      <c r="VNM1133" s="19"/>
      <c r="VNN1133" s="16"/>
      <c r="VNU1133" s="19"/>
      <c r="VNV1133" s="16"/>
      <c r="VOC1133" s="19"/>
      <c r="VOD1133" s="16"/>
      <c r="VOK1133" s="19"/>
      <c r="VOL1133" s="16"/>
      <c r="VOS1133" s="19"/>
      <c r="VOT1133" s="16"/>
      <c r="VPA1133" s="19"/>
      <c r="VPB1133" s="16"/>
      <c r="VPI1133" s="19"/>
      <c r="VPJ1133" s="16"/>
      <c r="VPQ1133" s="19"/>
      <c r="VPR1133" s="16"/>
      <c r="VPY1133" s="19"/>
      <c r="VPZ1133" s="16"/>
      <c r="VQG1133" s="19"/>
      <c r="VQH1133" s="16"/>
      <c r="VQO1133" s="19"/>
      <c r="VQP1133" s="16"/>
      <c r="VQW1133" s="19"/>
      <c r="VQX1133" s="16"/>
      <c r="VRE1133" s="19"/>
      <c r="VRF1133" s="16"/>
      <c r="VRM1133" s="19"/>
      <c r="VRN1133" s="16"/>
      <c r="VRU1133" s="19"/>
      <c r="VRV1133" s="16"/>
      <c r="VSC1133" s="19"/>
      <c r="VSD1133" s="16"/>
      <c r="VSK1133" s="19"/>
      <c r="VSL1133" s="16"/>
      <c r="VSS1133" s="19"/>
      <c r="VST1133" s="16"/>
      <c r="VTA1133" s="19"/>
      <c r="VTB1133" s="16"/>
      <c r="VTI1133" s="19"/>
      <c r="VTJ1133" s="16"/>
      <c r="VTQ1133" s="19"/>
      <c r="VTR1133" s="16"/>
      <c r="VTY1133" s="19"/>
      <c r="VTZ1133" s="16"/>
      <c r="VUG1133" s="19"/>
      <c r="VUH1133" s="16"/>
      <c r="VUO1133" s="19"/>
      <c r="VUP1133" s="16"/>
      <c r="VUW1133" s="19"/>
      <c r="VUX1133" s="16"/>
      <c r="VVE1133" s="19"/>
      <c r="VVF1133" s="16"/>
      <c r="VVM1133" s="19"/>
      <c r="VVN1133" s="16"/>
      <c r="VVU1133" s="19"/>
      <c r="VVV1133" s="16"/>
      <c r="VWC1133" s="19"/>
      <c r="VWD1133" s="16"/>
      <c r="VWK1133" s="19"/>
      <c r="VWL1133" s="16"/>
      <c r="VWS1133" s="19"/>
      <c r="VWT1133" s="16"/>
      <c r="VXA1133" s="19"/>
      <c r="VXB1133" s="16"/>
      <c r="VXI1133" s="19"/>
      <c r="VXJ1133" s="16"/>
      <c r="VXQ1133" s="19"/>
      <c r="VXR1133" s="16"/>
      <c r="VXY1133" s="19"/>
      <c r="VXZ1133" s="16"/>
      <c r="VYG1133" s="19"/>
      <c r="VYH1133" s="16"/>
      <c r="VYO1133" s="19"/>
      <c r="VYP1133" s="16"/>
      <c r="VYW1133" s="19"/>
      <c r="VYX1133" s="16"/>
      <c r="VZE1133" s="19"/>
      <c r="VZF1133" s="16"/>
      <c r="VZM1133" s="19"/>
      <c r="VZN1133" s="16"/>
      <c r="VZU1133" s="19"/>
      <c r="VZV1133" s="16"/>
      <c r="WAC1133" s="19"/>
      <c r="WAD1133" s="16"/>
      <c r="WAK1133" s="19"/>
      <c r="WAL1133" s="16"/>
      <c r="WAS1133" s="19"/>
      <c r="WAT1133" s="16"/>
      <c r="WBA1133" s="19"/>
      <c r="WBB1133" s="16"/>
      <c r="WBI1133" s="19"/>
      <c r="WBJ1133" s="16"/>
      <c r="WBQ1133" s="19"/>
      <c r="WBR1133" s="16"/>
      <c r="WBY1133" s="19"/>
      <c r="WBZ1133" s="16"/>
      <c r="WCG1133" s="19"/>
      <c r="WCH1133" s="16"/>
      <c r="WCO1133" s="19"/>
      <c r="WCP1133" s="16"/>
      <c r="WCW1133" s="19"/>
      <c r="WCX1133" s="16"/>
      <c r="WDE1133" s="19"/>
      <c r="WDF1133" s="16"/>
      <c r="WDM1133" s="19"/>
      <c r="WDN1133" s="16"/>
      <c r="WDU1133" s="19"/>
      <c r="WDV1133" s="16"/>
      <c r="WEC1133" s="19"/>
      <c r="WED1133" s="16"/>
      <c r="WEK1133" s="19"/>
      <c r="WEL1133" s="16"/>
      <c r="WES1133" s="19"/>
      <c r="WET1133" s="16"/>
      <c r="WFA1133" s="19"/>
      <c r="WFB1133" s="16"/>
      <c r="WFI1133" s="19"/>
      <c r="WFJ1133" s="16"/>
      <c r="WFQ1133" s="19"/>
      <c r="WFR1133" s="16"/>
      <c r="WFY1133" s="19"/>
      <c r="WFZ1133" s="16"/>
      <c r="WGG1133" s="19"/>
      <c r="WGH1133" s="16"/>
      <c r="WGO1133" s="19"/>
      <c r="WGP1133" s="16"/>
      <c r="WGW1133" s="19"/>
      <c r="WGX1133" s="16"/>
      <c r="WHE1133" s="19"/>
      <c r="WHF1133" s="16"/>
      <c r="WHM1133" s="19"/>
      <c r="WHN1133" s="16"/>
      <c r="WHU1133" s="19"/>
      <c r="WHV1133" s="16"/>
      <c r="WIC1133" s="19"/>
      <c r="WID1133" s="16"/>
      <c r="WIK1133" s="19"/>
      <c r="WIL1133" s="16"/>
      <c r="WIS1133" s="19"/>
      <c r="WIT1133" s="16"/>
      <c r="WJA1133" s="19"/>
      <c r="WJB1133" s="16"/>
      <c r="WJI1133" s="19"/>
      <c r="WJJ1133" s="16"/>
      <c r="WJQ1133" s="19"/>
      <c r="WJR1133" s="16"/>
      <c r="WJY1133" s="19"/>
      <c r="WJZ1133" s="16"/>
      <c r="WKG1133" s="19"/>
      <c r="WKH1133" s="16"/>
      <c r="WKO1133" s="19"/>
      <c r="WKP1133" s="16"/>
      <c r="WKW1133" s="19"/>
      <c r="WKX1133" s="16"/>
      <c r="WLE1133" s="19"/>
      <c r="WLF1133" s="16"/>
      <c r="WLM1133" s="19"/>
      <c r="WLN1133" s="16"/>
      <c r="WLU1133" s="19"/>
      <c r="WLV1133" s="16"/>
      <c r="WMC1133" s="19"/>
      <c r="WMD1133" s="16"/>
      <c r="WMK1133" s="19"/>
      <c r="WML1133" s="16"/>
      <c r="WMS1133" s="19"/>
      <c r="WMT1133" s="16"/>
      <c r="WNA1133" s="19"/>
      <c r="WNB1133" s="16"/>
      <c r="WNI1133" s="19"/>
      <c r="WNJ1133" s="16"/>
      <c r="WNQ1133" s="19"/>
      <c r="WNR1133" s="16"/>
      <c r="WNY1133" s="19"/>
      <c r="WNZ1133" s="16"/>
      <c r="WOG1133" s="19"/>
      <c r="WOH1133" s="16"/>
      <c r="WOO1133" s="19"/>
      <c r="WOP1133" s="16"/>
      <c r="WOW1133" s="19"/>
      <c r="WOX1133" s="16"/>
      <c r="WPE1133" s="19"/>
      <c r="WPF1133" s="16"/>
      <c r="WPM1133" s="19"/>
      <c r="WPN1133" s="16"/>
      <c r="WPU1133" s="19"/>
      <c r="WPV1133" s="16"/>
      <c r="WQC1133" s="19"/>
      <c r="WQD1133" s="16"/>
      <c r="WQK1133" s="19"/>
      <c r="WQL1133" s="16"/>
      <c r="WQS1133" s="19"/>
      <c r="WQT1133" s="16"/>
      <c r="WRA1133" s="19"/>
      <c r="WRB1133" s="16"/>
      <c r="WRI1133" s="19"/>
      <c r="WRJ1133" s="16"/>
      <c r="WRQ1133" s="19"/>
      <c r="WRR1133" s="16"/>
      <c r="WRY1133" s="19"/>
      <c r="WRZ1133" s="16"/>
      <c r="WSG1133" s="19"/>
      <c r="WSH1133" s="16"/>
      <c r="WSO1133" s="19"/>
      <c r="WSP1133" s="16"/>
      <c r="WSW1133" s="19"/>
      <c r="WSX1133" s="16"/>
      <c r="WTE1133" s="19"/>
      <c r="WTF1133" s="16"/>
      <c r="WTM1133" s="19"/>
      <c r="WTN1133" s="16"/>
      <c r="WTU1133" s="19"/>
      <c r="WTV1133" s="16"/>
      <c r="WUC1133" s="19"/>
      <c r="WUD1133" s="16"/>
      <c r="WUK1133" s="19"/>
      <c r="WUL1133" s="16"/>
      <c r="WUS1133" s="19"/>
      <c r="WUT1133" s="16"/>
      <c r="WVA1133" s="19"/>
      <c r="WVB1133" s="16"/>
      <c r="WVI1133" s="19"/>
      <c r="WVJ1133" s="16"/>
      <c r="WVQ1133" s="19"/>
      <c r="WVR1133" s="16"/>
      <c r="WVY1133" s="19"/>
      <c r="WVZ1133" s="16"/>
      <c r="WWG1133" s="19"/>
      <c r="WWH1133" s="16"/>
      <c r="WWO1133" s="19"/>
      <c r="WWP1133" s="16"/>
      <c r="WWW1133" s="19"/>
      <c r="WWX1133" s="16"/>
      <c r="WXE1133" s="19"/>
      <c r="WXF1133" s="16"/>
      <c r="WXM1133" s="19"/>
      <c r="WXN1133" s="16"/>
      <c r="WXU1133" s="19"/>
      <c r="WXV1133" s="16"/>
      <c r="WYC1133" s="19"/>
      <c r="WYD1133" s="16"/>
      <c r="WYK1133" s="19"/>
      <c r="WYL1133" s="16"/>
      <c r="WYS1133" s="19"/>
      <c r="WYT1133" s="16"/>
      <c r="WZA1133" s="19"/>
      <c r="WZB1133" s="16"/>
      <c r="WZI1133" s="19"/>
      <c r="WZJ1133" s="16"/>
      <c r="WZQ1133" s="19"/>
      <c r="WZR1133" s="16"/>
      <c r="WZY1133" s="19"/>
      <c r="WZZ1133" s="16"/>
      <c r="XAG1133" s="19"/>
      <c r="XAH1133" s="16"/>
      <c r="XAO1133" s="19"/>
      <c r="XAP1133" s="16"/>
      <c r="XAW1133" s="19"/>
      <c r="XAX1133" s="16"/>
      <c r="XBE1133" s="19"/>
      <c r="XBF1133" s="16"/>
      <c r="XBM1133" s="19"/>
      <c r="XBN1133" s="16"/>
      <c r="XBU1133" s="19"/>
      <c r="XBV1133" s="16"/>
      <c r="XCC1133" s="19"/>
      <c r="XCD1133" s="16"/>
      <c r="XCK1133" s="19"/>
      <c r="XCL1133" s="16"/>
      <c r="XCS1133" s="19"/>
      <c r="XCT1133" s="16"/>
      <c r="XDA1133" s="19"/>
      <c r="XDB1133" s="16"/>
      <c r="XDI1133" s="19"/>
      <c r="XDJ1133" s="16"/>
      <c r="XDQ1133" s="19"/>
      <c r="XDR1133" s="16"/>
      <c r="XDY1133" s="19"/>
      <c r="XDZ1133" s="16"/>
      <c r="XEG1133" s="19"/>
      <c r="XEH1133" s="16"/>
      <c r="XEO1133" s="19"/>
      <c r="XEP1133" s="16"/>
      <c r="XEW1133" s="19"/>
      <c r="XEX1133" s="16"/>
    </row>
    <row r="1141" spans="1:1018 1025:2042 2049:3066 3073:4090 4097:5114 5121:6138 6145:7162 7169:8186 8193:9210 9217:10234 10241:11258 11265:12282 12289:13306 13313:14330 14337:15354 15361:16378" s="42" customFormat="1" x14ac:dyDescent="0.2">
      <c r="A1141" s="1"/>
      <c r="B1141" s="2"/>
      <c r="C1141" s="3"/>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G1141" s="19"/>
      <c r="AH1141" s="16"/>
      <c r="AO1141" s="19"/>
      <c r="AP1141" s="16"/>
      <c r="AW1141" s="19"/>
      <c r="AX1141" s="16"/>
      <c r="BE1141" s="19"/>
      <c r="BF1141" s="16"/>
      <c r="BM1141" s="19"/>
      <c r="BN1141" s="16"/>
      <c r="BU1141" s="19"/>
      <c r="BV1141" s="16"/>
      <c r="CC1141" s="19"/>
      <c r="CD1141" s="16"/>
      <c r="CK1141" s="19"/>
      <c r="CL1141" s="16"/>
      <c r="CS1141" s="19"/>
      <c r="CT1141" s="16"/>
      <c r="DA1141" s="19"/>
      <c r="DB1141" s="16"/>
      <c r="DI1141" s="19"/>
      <c r="DJ1141" s="16"/>
      <c r="DQ1141" s="19"/>
      <c r="DR1141" s="16"/>
      <c r="DY1141" s="19"/>
      <c r="DZ1141" s="16"/>
      <c r="EG1141" s="19"/>
      <c r="EH1141" s="16"/>
      <c r="EO1141" s="19"/>
      <c r="EP1141" s="16"/>
      <c r="EW1141" s="19"/>
      <c r="EX1141" s="16"/>
      <c r="FE1141" s="19"/>
      <c r="FF1141" s="16"/>
      <c r="FM1141" s="19"/>
      <c r="FN1141" s="16"/>
      <c r="FU1141" s="19"/>
      <c r="FV1141" s="16"/>
      <c r="GC1141" s="19"/>
      <c r="GD1141" s="16"/>
      <c r="GK1141" s="19"/>
      <c r="GL1141" s="16"/>
      <c r="GS1141" s="19"/>
      <c r="GT1141" s="16"/>
      <c r="HA1141" s="19"/>
      <c r="HB1141" s="16"/>
      <c r="HI1141" s="19"/>
      <c r="HJ1141" s="16"/>
      <c r="HQ1141" s="19"/>
      <c r="HR1141" s="16"/>
      <c r="HY1141" s="19"/>
      <c r="HZ1141" s="16"/>
      <c r="IG1141" s="19"/>
      <c r="IH1141" s="16"/>
      <c r="IO1141" s="19"/>
      <c r="IP1141" s="16"/>
      <c r="IW1141" s="19"/>
      <c r="IX1141" s="16"/>
      <c r="JE1141" s="19"/>
      <c r="JF1141" s="16"/>
      <c r="JM1141" s="19"/>
      <c r="JN1141" s="16"/>
      <c r="JU1141" s="19"/>
      <c r="JV1141" s="16"/>
      <c r="KC1141" s="19"/>
      <c r="KD1141" s="16"/>
      <c r="KK1141" s="19"/>
      <c r="KL1141" s="16"/>
      <c r="KS1141" s="19"/>
      <c r="KT1141" s="16"/>
      <c r="LA1141" s="19"/>
      <c r="LB1141" s="16"/>
      <c r="LI1141" s="19"/>
      <c r="LJ1141" s="16"/>
      <c r="LQ1141" s="19"/>
      <c r="LR1141" s="16"/>
      <c r="LY1141" s="19"/>
      <c r="LZ1141" s="16"/>
      <c r="MG1141" s="19"/>
      <c r="MH1141" s="16"/>
      <c r="MO1141" s="19"/>
      <c r="MP1141" s="16"/>
      <c r="MW1141" s="19"/>
      <c r="MX1141" s="16"/>
      <c r="NE1141" s="19"/>
      <c r="NF1141" s="16"/>
      <c r="NM1141" s="19"/>
      <c r="NN1141" s="16"/>
      <c r="NU1141" s="19"/>
      <c r="NV1141" s="16"/>
      <c r="OC1141" s="19"/>
      <c r="OD1141" s="16"/>
      <c r="OK1141" s="19"/>
      <c r="OL1141" s="16"/>
      <c r="OS1141" s="19"/>
      <c r="OT1141" s="16"/>
      <c r="PA1141" s="19"/>
      <c r="PB1141" s="16"/>
      <c r="PI1141" s="19"/>
      <c r="PJ1141" s="16"/>
      <c r="PQ1141" s="19"/>
      <c r="PR1141" s="16"/>
      <c r="PY1141" s="19"/>
      <c r="PZ1141" s="16"/>
      <c r="QG1141" s="19"/>
      <c r="QH1141" s="16"/>
      <c r="QO1141" s="19"/>
      <c r="QP1141" s="16"/>
      <c r="QW1141" s="19"/>
      <c r="QX1141" s="16"/>
      <c r="RE1141" s="19"/>
      <c r="RF1141" s="16"/>
      <c r="RM1141" s="19"/>
      <c r="RN1141" s="16"/>
      <c r="RU1141" s="19"/>
      <c r="RV1141" s="16"/>
      <c r="SC1141" s="19"/>
      <c r="SD1141" s="16"/>
      <c r="SK1141" s="19"/>
      <c r="SL1141" s="16"/>
      <c r="SS1141" s="19"/>
      <c r="ST1141" s="16"/>
      <c r="TA1141" s="19"/>
      <c r="TB1141" s="16"/>
      <c r="TI1141" s="19"/>
      <c r="TJ1141" s="16"/>
      <c r="TQ1141" s="19"/>
      <c r="TR1141" s="16"/>
      <c r="TY1141" s="19"/>
      <c r="TZ1141" s="16"/>
      <c r="UG1141" s="19"/>
      <c r="UH1141" s="16"/>
      <c r="UO1141" s="19"/>
      <c r="UP1141" s="16"/>
      <c r="UW1141" s="19"/>
      <c r="UX1141" s="16"/>
      <c r="VE1141" s="19"/>
      <c r="VF1141" s="16"/>
      <c r="VM1141" s="19"/>
      <c r="VN1141" s="16"/>
      <c r="VU1141" s="19"/>
      <c r="VV1141" s="16"/>
      <c r="WC1141" s="19"/>
      <c r="WD1141" s="16"/>
      <c r="WK1141" s="19"/>
      <c r="WL1141" s="16"/>
      <c r="WS1141" s="19"/>
      <c r="WT1141" s="16"/>
      <c r="XA1141" s="19"/>
      <c r="XB1141" s="16"/>
      <c r="XI1141" s="19"/>
      <c r="XJ1141" s="16"/>
      <c r="XQ1141" s="19"/>
      <c r="XR1141" s="16"/>
      <c r="XY1141" s="19"/>
      <c r="XZ1141" s="16"/>
      <c r="YG1141" s="19"/>
      <c r="YH1141" s="16"/>
      <c r="YO1141" s="19"/>
      <c r="YP1141" s="16"/>
      <c r="YW1141" s="19"/>
      <c r="YX1141" s="16"/>
      <c r="ZE1141" s="19"/>
      <c r="ZF1141" s="16"/>
      <c r="ZM1141" s="19"/>
      <c r="ZN1141" s="16"/>
      <c r="ZU1141" s="19"/>
      <c r="ZV1141" s="16"/>
      <c r="AAC1141" s="19"/>
      <c r="AAD1141" s="16"/>
      <c r="AAK1141" s="19"/>
      <c r="AAL1141" s="16"/>
      <c r="AAS1141" s="19"/>
      <c r="AAT1141" s="16"/>
      <c r="ABA1141" s="19"/>
      <c r="ABB1141" s="16"/>
      <c r="ABI1141" s="19"/>
      <c r="ABJ1141" s="16"/>
      <c r="ABQ1141" s="19"/>
      <c r="ABR1141" s="16"/>
      <c r="ABY1141" s="19"/>
      <c r="ABZ1141" s="16"/>
      <c r="ACG1141" s="19"/>
      <c r="ACH1141" s="16"/>
      <c r="ACO1141" s="19"/>
      <c r="ACP1141" s="16"/>
      <c r="ACW1141" s="19"/>
      <c r="ACX1141" s="16"/>
      <c r="ADE1141" s="19"/>
      <c r="ADF1141" s="16"/>
      <c r="ADM1141" s="19"/>
      <c r="ADN1141" s="16"/>
      <c r="ADU1141" s="19"/>
      <c r="ADV1141" s="16"/>
      <c r="AEC1141" s="19"/>
      <c r="AED1141" s="16"/>
      <c r="AEK1141" s="19"/>
      <c r="AEL1141" s="16"/>
      <c r="AES1141" s="19"/>
      <c r="AET1141" s="16"/>
      <c r="AFA1141" s="19"/>
      <c r="AFB1141" s="16"/>
      <c r="AFI1141" s="19"/>
      <c r="AFJ1141" s="16"/>
      <c r="AFQ1141" s="19"/>
      <c r="AFR1141" s="16"/>
      <c r="AFY1141" s="19"/>
      <c r="AFZ1141" s="16"/>
      <c r="AGG1141" s="19"/>
      <c r="AGH1141" s="16"/>
      <c r="AGO1141" s="19"/>
      <c r="AGP1141" s="16"/>
      <c r="AGW1141" s="19"/>
      <c r="AGX1141" s="16"/>
      <c r="AHE1141" s="19"/>
      <c r="AHF1141" s="16"/>
      <c r="AHM1141" s="19"/>
      <c r="AHN1141" s="16"/>
      <c r="AHU1141" s="19"/>
      <c r="AHV1141" s="16"/>
      <c r="AIC1141" s="19"/>
      <c r="AID1141" s="16"/>
      <c r="AIK1141" s="19"/>
      <c r="AIL1141" s="16"/>
      <c r="AIS1141" s="19"/>
      <c r="AIT1141" s="16"/>
      <c r="AJA1141" s="19"/>
      <c r="AJB1141" s="16"/>
      <c r="AJI1141" s="19"/>
      <c r="AJJ1141" s="16"/>
      <c r="AJQ1141" s="19"/>
      <c r="AJR1141" s="16"/>
      <c r="AJY1141" s="19"/>
      <c r="AJZ1141" s="16"/>
      <c r="AKG1141" s="19"/>
      <c r="AKH1141" s="16"/>
      <c r="AKO1141" s="19"/>
      <c r="AKP1141" s="16"/>
      <c r="AKW1141" s="19"/>
      <c r="AKX1141" s="16"/>
      <c r="ALE1141" s="19"/>
      <c r="ALF1141" s="16"/>
      <c r="ALM1141" s="19"/>
      <c r="ALN1141" s="16"/>
      <c r="ALU1141" s="19"/>
      <c r="ALV1141" s="16"/>
      <c r="AMC1141" s="19"/>
      <c r="AMD1141" s="16"/>
      <c r="AMK1141" s="19"/>
      <c r="AML1141" s="16"/>
      <c r="AMS1141" s="19"/>
      <c r="AMT1141" s="16"/>
      <c r="ANA1141" s="19"/>
      <c r="ANB1141" s="16"/>
      <c r="ANI1141" s="19"/>
      <c r="ANJ1141" s="16"/>
      <c r="ANQ1141" s="19"/>
      <c r="ANR1141" s="16"/>
      <c r="ANY1141" s="19"/>
      <c r="ANZ1141" s="16"/>
      <c r="AOG1141" s="19"/>
      <c r="AOH1141" s="16"/>
      <c r="AOO1141" s="19"/>
      <c r="AOP1141" s="16"/>
      <c r="AOW1141" s="19"/>
      <c r="AOX1141" s="16"/>
      <c r="APE1141" s="19"/>
      <c r="APF1141" s="16"/>
      <c r="APM1141" s="19"/>
      <c r="APN1141" s="16"/>
      <c r="APU1141" s="19"/>
      <c r="APV1141" s="16"/>
      <c r="AQC1141" s="19"/>
      <c r="AQD1141" s="16"/>
      <c r="AQK1141" s="19"/>
      <c r="AQL1141" s="16"/>
      <c r="AQS1141" s="19"/>
      <c r="AQT1141" s="16"/>
      <c r="ARA1141" s="19"/>
      <c r="ARB1141" s="16"/>
      <c r="ARI1141" s="19"/>
      <c r="ARJ1141" s="16"/>
      <c r="ARQ1141" s="19"/>
      <c r="ARR1141" s="16"/>
      <c r="ARY1141" s="19"/>
      <c r="ARZ1141" s="16"/>
      <c r="ASG1141" s="19"/>
      <c r="ASH1141" s="16"/>
      <c r="ASO1141" s="19"/>
      <c r="ASP1141" s="16"/>
      <c r="ASW1141" s="19"/>
      <c r="ASX1141" s="16"/>
      <c r="ATE1141" s="19"/>
      <c r="ATF1141" s="16"/>
      <c r="ATM1141" s="19"/>
      <c r="ATN1141" s="16"/>
      <c r="ATU1141" s="19"/>
      <c r="ATV1141" s="16"/>
      <c r="AUC1141" s="19"/>
      <c r="AUD1141" s="16"/>
      <c r="AUK1141" s="19"/>
      <c r="AUL1141" s="16"/>
      <c r="AUS1141" s="19"/>
      <c r="AUT1141" s="16"/>
      <c r="AVA1141" s="19"/>
      <c r="AVB1141" s="16"/>
      <c r="AVI1141" s="19"/>
      <c r="AVJ1141" s="16"/>
      <c r="AVQ1141" s="19"/>
      <c r="AVR1141" s="16"/>
      <c r="AVY1141" s="19"/>
      <c r="AVZ1141" s="16"/>
      <c r="AWG1141" s="19"/>
      <c r="AWH1141" s="16"/>
      <c r="AWO1141" s="19"/>
      <c r="AWP1141" s="16"/>
      <c r="AWW1141" s="19"/>
      <c r="AWX1141" s="16"/>
      <c r="AXE1141" s="19"/>
      <c r="AXF1141" s="16"/>
      <c r="AXM1141" s="19"/>
      <c r="AXN1141" s="16"/>
      <c r="AXU1141" s="19"/>
      <c r="AXV1141" s="16"/>
      <c r="AYC1141" s="19"/>
      <c r="AYD1141" s="16"/>
      <c r="AYK1141" s="19"/>
      <c r="AYL1141" s="16"/>
      <c r="AYS1141" s="19"/>
      <c r="AYT1141" s="16"/>
      <c r="AZA1141" s="19"/>
      <c r="AZB1141" s="16"/>
      <c r="AZI1141" s="19"/>
      <c r="AZJ1141" s="16"/>
      <c r="AZQ1141" s="19"/>
      <c r="AZR1141" s="16"/>
      <c r="AZY1141" s="19"/>
      <c r="AZZ1141" s="16"/>
      <c r="BAG1141" s="19"/>
      <c r="BAH1141" s="16"/>
      <c r="BAO1141" s="19"/>
      <c r="BAP1141" s="16"/>
      <c r="BAW1141" s="19"/>
      <c r="BAX1141" s="16"/>
      <c r="BBE1141" s="19"/>
      <c r="BBF1141" s="16"/>
      <c r="BBM1141" s="19"/>
      <c r="BBN1141" s="16"/>
      <c r="BBU1141" s="19"/>
      <c r="BBV1141" s="16"/>
      <c r="BCC1141" s="19"/>
      <c r="BCD1141" s="16"/>
      <c r="BCK1141" s="19"/>
      <c r="BCL1141" s="16"/>
      <c r="BCS1141" s="19"/>
      <c r="BCT1141" s="16"/>
      <c r="BDA1141" s="19"/>
      <c r="BDB1141" s="16"/>
      <c r="BDI1141" s="19"/>
      <c r="BDJ1141" s="16"/>
      <c r="BDQ1141" s="19"/>
      <c r="BDR1141" s="16"/>
      <c r="BDY1141" s="19"/>
      <c r="BDZ1141" s="16"/>
      <c r="BEG1141" s="19"/>
      <c r="BEH1141" s="16"/>
      <c r="BEO1141" s="19"/>
      <c r="BEP1141" s="16"/>
      <c r="BEW1141" s="19"/>
      <c r="BEX1141" s="16"/>
      <c r="BFE1141" s="19"/>
      <c r="BFF1141" s="16"/>
      <c r="BFM1141" s="19"/>
      <c r="BFN1141" s="16"/>
      <c r="BFU1141" s="19"/>
      <c r="BFV1141" s="16"/>
      <c r="BGC1141" s="19"/>
      <c r="BGD1141" s="16"/>
      <c r="BGK1141" s="19"/>
      <c r="BGL1141" s="16"/>
      <c r="BGS1141" s="19"/>
      <c r="BGT1141" s="16"/>
      <c r="BHA1141" s="19"/>
      <c r="BHB1141" s="16"/>
      <c r="BHI1141" s="19"/>
      <c r="BHJ1141" s="16"/>
      <c r="BHQ1141" s="19"/>
      <c r="BHR1141" s="16"/>
      <c r="BHY1141" s="19"/>
      <c r="BHZ1141" s="16"/>
      <c r="BIG1141" s="19"/>
      <c r="BIH1141" s="16"/>
      <c r="BIO1141" s="19"/>
      <c r="BIP1141" s="16"/>
      <c r="BIW1141" s="19"/>
      <c r="BIX1141" s="16"/>
      <c r="BJE1141" s="19"/>
      <c r="BJF1141" s="16"/>
      <c r="BJM1141" s="19"/>
      <c r="BJN1141" s="16"/>
      <c r="BJU1141" s="19"/>
      <c r="BJV1141" s="16"/>
      <c r="BKC1141" s="19"/>
      <c r="BKD1141" s="16"/>
      <c r="BKK1141" s="19"/>
      <c r="BKL1141" s="16"/>
      <c r="BKS1141" s="19"/>
      <c r="BKT1141" s="16"/>
      <c r="BLA1141" s="19"/>
      <c r="BLB1141" s="16"/>
      <c r="BLI1141" s="19"/>
      <c r="BLJ1141" s="16"/>
      <c r="BLQ1141" s="19"/>
      <c r="BLR1141" s="16"/>
      <c r="BLY1141" s="19"/>
      <c r="BLZ1141" s="16"/>
      <c r="BMG1141" s="19"/>
      <c r="BMH1141" s="16"/>
      <c r="BMO1141" s="19"/>
      <c r="BMP1141" s="16"/>
      <c r="BMW1141" s="19"/>
      <c r="BMX1141" s="16"/>
      <c r="BNE1141" s="19"/>
      <c r="BNF1141" s="16"/>
      <c r="BNM1141" s="19"/>
      <c r="BNN1141" s="16"/>
      <c r="BNU1141" s="19"/>
      <c r="BNV1141" s="16"/>
      <c r="BOC1141" s="19"/>
      <c r="BOD1141" s="16"/>
      <c r="BOK1141" s="19"/>
      <c r="BOL1141" s="16"/>
      <c r="BOS1141" s="19"/>
      <c r="BOT1141" s="16"/>
      <c r="BPA1141" s="19"/>
      <c r="BPB1141" s="16"/>
      <c r="BPI1141" s="19"/>
      <c r="BPJ1141" s="16"/>
      <c r="BPQ1141" s="19"/>
      <c r="BPR1141" s="16"/>
      <c r="BPY1141" s="19"/>
      <c r="BPZ1141" s="16"/>
      <c r="BQG1141" s="19"/>
      <c r="BQH1141" s="16"/>
      <c r="BQO1141" s="19"/>
      <c r="BQP1141" s="16"/>
      <c r="BQW1141" s="19"/>
      <c r="BQX1141" s="16"/>
      <c r="BRE1141" s="19"/>
      <c r="BRF1141" s="16"/>
      <c r="BRM1141" s="19"/>
      <c r="BRN1141" s="16"/>
      <c r="BRU1141" s="19"/>
      <c r="BRV1141" s="16"/>
      <c r="BSC1141" s="19"/>
      <c r="BSD1141" s="16"/>
      <c r="BSK1141" s="19"/>
      <c r="BSL1141" s="16"/>
      <c r="BSS1141" s="19"/>
      <c r="BST1141" s="16"/>
      <c r="BTA1141" s="19"/>
      <c r="BTB1141" s="16"/>
      <c r="BTI1141" s="19"/>
      <c r="BTJ1141" s="16"/>
      <c r="BTQ1141" s="19"/>
      <c r="BTR1141" s="16"/>
      <c r="BTY1141" s="19"/>
      <c r="BTZ1141" s="16"/>
      <c r="BUG1141" s="19"/>
      <c r="BUH1141" s="16"/>
      <c r="BUO1141" s="19"/>
      <c r="BUP1141" s="16"/>
      <c r="BUW1141" s="19"/>
      <c r="BUX1141" s="16"/>
      <c r="BVE1141" s="19"/>
      <c r="BVF1141" s="16"/>
      <c r="BVM1141" s="19"/>
      <c r="BVN1141" s="16"/>
      <c r="BVU1141" s="19"/>
      <c r="BVV1141" s="16"/>
      <c r="BWC1141" s="19"/>
      <c r="BWD1141" s="16"/>
      <c r="BWK1141" s="19"/>
      <c r="BWL1141" s="16"/>
      <c r="BWS1141" s="19"/>
      <c r="BWT1141" s="16"/>
      <c r="BXA1141" s="19"/>
      <c r="BXB1141" s="16"/>
      <c r="BXI1141" s="19"/>
      <c r="BXJ1141" s="16"/>
      <c r="BXQ1141" s="19"/>
      <c r="BXR1141" s="16"/>
      <c r="BXY1141" s="19"/>
      <c r="BXZ1141" s="16"/>
      <c r="BYG1141" s="19"/>
      <c r="BYH1141" s="16"/>
      <c r="BYO1141" s="19"/>
      <c r="BYP1141" s="16"/>
      <c r="BYW1141" s="19"/>
      <c r="BYX1141" s="16"/>
      <c r="BZE1141" s="19"/>
      <c r="BZF1141" s="16"/>
      <c r="BZM1141" s="19"/>
      <c r="BZN1141" s="16"/>
      <c r="BZU1141" s="19"/>
      <c r="BZV1141" s="16"/>
      <c r="CAC1141" s="19"/>
      <c r="CAD1141" s="16"/>
      <c r="CAK1141" s="19"/>
      <c r="CAL1141" s="16"/>
      <c r="CAS1141" s="19"/>
      <c r="CAT1141" s="16"/>
      <c r="CBA1141" s="19"/>
      <c r="CBB1141" s="16"/>
      <c r="CBI1141" s="19"/>
      <c r="CBJ1141" s="16"/>
      <c r="CBQ1141" s="19"/>
      <c r="CBR1141" s="16"/>
      <c r="CBY1141" s="19"/>
      <c r="CBZ1141" s="16"/>
      <c r="CCG1141" s="19"/>
      <c r="CCH1141" s="16"/>
      <c r="CCO1141" s="19"/>
      <c r="CCP1141" s="16"/>
      <c r="CCW1141" s="19"/>
      <c r="CCX1141" s="16"/>
      <c r="CDE1141" s="19"/>
      <c r="CDF1141" s="16"/>
      <c r="CDM1141" s="19"/>
      <c r="CDN1141" s="16"/>
      <c r="CDU1141" s="19"/>
      <c r="CDV1141" s="16"/>
      <c r="CEC1141" s="19"/>
      <c r="CED1141" s="16"/>
      <c r="CEK1141" s="19"/>
      <c r="CEL1141" s="16"/>
      <c r="CES1141" s="19"/>
      <c r="CET1141" s="16"/>
      <c r="CFA1141" s="19"/>
      <c r="CFB1141" s="16"/>
      <c r="CFI1141" s="19"/>
      <c r="CFJ1141" s="16"/>
      <c r="CFQ1141" s="19"/>
      <c r="CFR1141" s="16"/>
      <c r="CFY1141" s="19"/>
      <c r="CFZ1141" s="16"/>
      <c r="CGG1141" s="19"/>
      <c r="CGH1141" s="16"/>
      <c r="CGO1141" s="19"/>
      <c r="CGP1141" s="16"/>
      <c r="CGW1141" s="19"/>
      <c r="CGX1141" s="16"/>
      <c r="CHE1141" s="19"/>
      <c r="CHF1141" s="16"/>
      <c r="CHM1141" s="19"/>
      <c r="CHN1141" s="16"/>
      <c r="CHU1141" s="19"/>
      <c r="CHV1141" s="16"/>
      <c r="CIC1141" s="19"/>
      <c r="CID1141" s="16"/>
      <c r="CIK1141" s="19"/>
      <c r="CIL1141" s="16"/>
      <c r="CIS1141" s="19"/>
      <c r="CIT1141" s="16"/>
      <c r="CJA1141" s="19"/>
      <c r="CJB1141" s="16"/>
      <c r="CJI1141" s="19"/>
      <c r="CJJ1141" s="16"/>
      <c r="CJQ1141" s="19"/>
      <c r="CJR1141" s="16"/>
      <c r="CJY1141" s="19"/>
      <c r="CJZ1141" s="16"/>
      <c r="CKG1141" s="19"/>
      <c r="CKH1141" s="16"/>
      <c r="CKO1141" s="19"/>
      <c r="CKP1141" s="16"/>
      <c r="CKW1141" s="19"/>
      <c r="CKX1141" s="16"/>
      <c r="CLE1141" s="19"/>
      <c r="CLF1141" s="16"/>
      <c r="CLM1141" s="19"/>
      <c r="CLN1141" s="16"/>
      <c r="CLU1141" s="19"/>
      <c r="CLV1141" s="16"/>
      <c r="CMC1141" s="19"/>
      <c r="CMD1141" s="16"/>
      <c r="CMK1141" s="19"/>
      <c r="CML1141" s="16"/>
      <c r="CMS1141" s="19"/>
      <c r="CMT1141" s="16"/>
      <c r="CNA1141" s="19"/>
      <c r="CNB1141" s="16"/>
      <c r="CNI1141" s="19"/>
      <c r="CNJ1141" s="16"/>
      <c r="CNQ1141" s="19"/>
      <c r="CNR1141" s="16"/>
      <c r="CNY1141" s="19"/>
      <c r="CNZ1141" s="16"/>
      <c r="COG1141" s="19"/>
      <c r="COH1141" s="16"/>
      <c r="COO1141" s="19"/>
      <c r="COP1141" s="16"/>
      <c r="COW1141" s="19"/>
      <c r="COX1141" s="16"/>
      <c r="CPE1141" s="19"/>
      <c r="CPF1141" s="16"/>
      <c r="CPM1141" s="19"/>
      <c r="CPN1141" s="16"/>
      <c r="CPU1141" s="19"/>
      <c r="CPV1141" s="16"/>
      <c r="CQC1141" s="19"/>
      <c r="CQD1141" s="16"/>
      <c r="CQK1141" s="19"/>
      <c r="CQL1141" s="16"/>
      <c r="CQS1141" s="19"/>
      <c r="CQT1141" s="16"/>
      <c r="CRA1141" s="19"/>
      <c r="CRB1141" s="16"/>
      <c r="CRI1141" s="19"/>
      <c r="CRJ1141" s="16"/>
      <c r="CRQ1141" s="19"/>
      <c r="CRR1141" s="16"/>
      <c r="CRY1141" s="19"/>
      <c r="CRZ1141" s="16"/>
      <c r="CSG1141" s="19"/>
      <c r="CSH1141" s="16"/>
      <c r="CSO1141" s="19"/>
      <c r="CSP1141" s="16"/>
      <c r="CSW1141" s="19"/>
      <c r="CSX1141" s="16"/>
      <c r="CTE1141" s="19"/>
      <c r="CTF1141" s="16"/>
      <c r="CTM1141" s="19"/>
      <c r="CTN1141" s="16"/>
      <c r="CTU1141" s="19"/>
      <c r="CTV1141" s="16"/>
      <c r="CUC1141" s="19"/>
      <c r="CUD1141" s="16"/>
      <c r="CUK1141" s="19"/>
      <c r="CUL1141" s="16"/>
      <c r="CUS1141" s="19"/>
      <c r="CUT1141" s="16"/>
      <c r="CVA1141" s="19"/>
      <c r="CVB1141" s="16"/>
      <c r="CVI1141" s="19"/>
      <c r="CVJ1141" s="16"/>
      <c r="CVQ1141" s="19"/>
      <c r="CVR1141" s="16"/>
      <c r="CVY1141" s="19"/>
      <c r="CVZ1141" s="16"/>
      <c r="CWG1141" s="19"/>
      <c r="CWH1141" s="16"/>
      <c r="CWO1141" s="19"/>
      <c r="CWP1141" s="16"/>
      <c r="CWW1141" s="19"/>
      <c r="CWX1141" s="16"/>
      <c r="CXE1141" s="19"/>
      <c r="CXF1141" s="16"/>
      <c r="CXM1141" s="19"/>
      <c r="CXN1141" s="16"/>
      <c r="CXU1141" s="19"/>
      <c r="CXV1141" s="16"/>
      <c r="CYC1141" s="19"/>
      <c r="CYD1141" s="16"/>
      <c r="CYK1141" s="19"/>
      <c r="CYL1141" s="16"/>
      <c r="CYS1141" s="19"/>
      <c r="CYT1141" s="16"/>
      <c r="CZA1141" s="19"/>
      <c r="CZB1141" s="16"/>
      <c r="CZI1141" s="19"/>
      <c r="CZJ1141" s="16"/>
      <c r="CZQ1141" s="19"/>
      <c r="CZR1141" s="16"/>
      <c r="CZY1141" s="19"/>
      <c r="CZZ1141" s="16"/>
      <c r="DAG1141" s="19"/>
      <c r="DAH1141" s="16"/>
      <c r="DAO1141" s="19"/>
      <c r="DAP1141" s="16"/>
      <c r="DAW1141" s="19"/>
      <c r="DAX1141" s="16"/>
      <c r="DBE1141" s="19"/>
      <c r="DBF1141" s="16"/>
      <c r="DBM1141" s="19"/>
      <c r="DBN1141" s="16"/>
      <c r="DBU1141" s="19"/>
      <c r="DBV1141" s="16"/>
      <c r="DCC1141" s="19"/>
      <c r="DCD1141" s="16"/>
      <c r="DCK1141" s="19"/>
      <c r="DCL1141" s="16"/>
      <c r="DCS1141" s="19"/>
      <c r="DCT1141" s="16"/>
      <c r="DDA1141" s="19"/>
      <c r="DDB1141" s="16"/>
      <c r="DDI1141" s="19"/>
      <c r="DDJ1141" s="16"/>
      <c r="DDQ1141" s="19"/>
      <c r="DDR1141" s="16"/>
      <c r="DDY1141" s="19"/>
      <c r="DDZ1141" s="16"/>
      <c r="DEG1141" s="19"/>
      <c r="DEH1141" s="16"/>
      <c r="DEO1141" s="19"/>
      <c r="DEP1141" s="16"/>
      <c r="DEW1141" s="19"/>
      <c r="DEX1141" s="16"/>
      <c r="DFE1141" s="19"/>
      <c r="DFF1141" s="16"/>
      <c r="DFM1141" s="19"/>
      <c r="DFN1141" s="16"/>
      <c r="DFU1141" s="19"/>
      <c r="DFV1141" s="16"/>
      <c r="DGC1141" s="19"/>
      <c r="DGD1141" s="16"/>
      <c r="DGK1141" s="19"/>
      <c r="DGL1141" s="16"/>
      <c r="DGS1141" s="19"/>
      <c r="DGT1141" s="16"/>
      <c r="DHA1141" s="19"/>
      <c r="DHB1141" s="16"/>
      <c r="DHI1141" s="19"/>
      <c r="DHJ1141" s="16"/>
      <c r="DHQ1141" s="19"/>
      <c r="DHR1141" s="16"/>
      <c r="DHY1141" s="19"/>
      <c r="DHZ1141" s="16"/>
      <c r="DIG1141" s="19"/>
      <c r="DIH1141" s="16"/>
      <c r="DIO1141" s="19"/>
      <c r="DIP1141" s="16"/>
      <c r="DIW1141" s="19"/>
      <c r="DIX1141" s="16"/>
      <c r="DJE1141" s="19"/>
      <c r="DJF1141" s="16"/>
      <c r="DJM1141" s="19"/>
      <c r="DJN1141" s="16"/>
      <c r="DJU1141" s="19"/>
      <c r="DJV1141" s="16"/>
      <c r="DKC1141" s="19"/>
      <c r="DKD1141" s="16"/>
      <c r="DKK1141" s="19"/>
      <c r="DKL1141" s="16"/>
      <c r="DKS1141" s="19"/>
      <c r="DKT1141" s="16"/>
      <c r="DLA1141" s="19"/>
      <c r="DLB1141" s="16"/>
      <c r="DLI1141" s="19"/>
      <c r="DLJ1141" s="16"/>
      <c r="DLQ1141" s="19"/>
      <c r="DLR1141" s="16"/>
      <c r="DLY1141" s="19"/>
      <c r="DLZ1141" s="16"/>
      <c r="DMG1141" s="19"/>
      <c r="DMH1141" s="16"/>
      <c r="DMO1141" s="19"/>
      <c r="DMP1141" s="16"/>
      <c r="DMW1141" s="19"/>
      <c r="DMX1141" s="16"/>
      <c r="DNE1141" s="19"/>
      <c r="DNF1141" s="16"/>
      <c r="DNM1141" s="19"/>
      <c r="DNN1141" s="16"/>
      <c r="DNU1141" s="19"/>
      <c r="DNV1141" s="16"/>
      <c r="DOC1141" s="19"/>
      <c r="DOD1141" s="16"/>
      <c r="DOK1141" s="19"/>
      <c r="DOL1141" s="16"/>
      <c r="DOS1141" s="19"/>
      <c r="DOT1141" s="16"/>
      <c r="DPA1141" s="19"/>
      <c r="DPB1141" s="16"/>
      <c r="DPI1141" s="19"/>
      <c r="DPJ1141" s="16"/>
      <c r="DPQ1141" s="19"/>
      <c r="DPR1141" s="16"/>
      <c r="DPY1141" s="19"/>
      <c r="DPZ1141" s="16"/>
      <c r="DQG1141" s="19"/>
      <c r="DQH1141" s="16"/>
      <c r="DQO1141" s="19"/>
      <c r="DQP1141" s="16"/>
      <c r="DQW1141" s="19"/>
      <c r="DQX1141" s="16"/>
      <c r="DRE1141" s="19"/>
      <c r="DRF1141" s="16"/>
      <c r="DRM1141" s="19"/>
      <c r="DRN1141" s="16"/>
      <c r="DRU1141" s="19"/>
      <c r="DRV1141" s="16"/>
      <c r="DSC1141" s="19"/>
      <c r="DSD1141" s="16"/>
      <c r="DSK1141" s="19"/>
      <c r="DSL1141" s="16"/>
      <c r="DSS1141" s="19"/>
      <c r="DST1141" s="16"/>
      <c r="DTA1141" s="19"/>
      <c r="DTB1141" s="16"/>
      <c r="DTI1141" s="19"/>
      <c r="DTJ1141" s="16"/>
      <c r="DTQ1141" s="19"/>
      <c r="DTR1141" s="16"/>
      <c r="DTY1141" s="19"/>
      <c r="DTZ1141" s="16"/>
      <c r="DUG1141" s="19"/>
      <c r="DUH1141" s="16"/>
      <c r="DUO1141" s="19"/>
      <c r="DUP1141" s="16"/>
      <c r="DUW1141" s="19"/>
      <c r="DUX1141" s="16"/>
      <c r="DVE1141" s="19"/>
      <c r="DVF1141" s="16"/>
      <c r="DVM1141" s="19"/>
      <c r="DVN1141" s="16"/>
      <c r="DVU1141" s="19"/>
      <c r="DVV1141" s="16"/>
      <c r="DWC1141" s="19"/>
      <c r="DWD1141" s="16"/>
      <c r="DWK1141" s="19"/>
      <c r="DWL1141" s="16"/>
      <c r="DWS1141" s="19"/>
      <c r="DWT1141" s="16"/>
      <c r="DXA1141" s="19"/>
      <c r="DXB1141" s="16"/>
      <c r="DXI1141" s="19"/>
      <c r="DXJ1141" s="16"/>
      <c r="DXQ1141" s="19"/>
      <c r="DXR1141" s="16"/>
      <c r="DXY1141" s="19"/>
      <c r="DXZ1141" s="16"/>
      <c r="DYG1141" s="19"/>
      <c r="DYH1141" s="16"/>
      <c r="DYO1141" s="19"/>
      <c r="DYP1141" s="16"/>
      <c r="DYW1141" s="19"/>
      <c r="DYX1141" s="16"/>
      <c r="DZE1141" s="19"/>
      <c r="DZF1141" s="16"/>
      <c r="DZM1141" s="19"/>
      <c r="DZN1141" s="16"/>
      <c r="DZU1141" s="19"/>
      <c r="DZV1141" s="16"/>
      <c r="EAC1141" s="19"/>
      <c r="EAD1141" s="16"/>
      <c r="EAK1141" s="19"/>
      <c r="EAL1141" s="16"/>
      <c r="EAS1141" s="19"/>
      <c r="EAT1141" s="16"/>
      <c r="EBA1141" s="19"/>
      <c r="EBB1141" s="16"/>
      <c r="EBI1141" s="19"/>
      <c r="EBJ1141" s="16"/>
      <c r="EBQ1141" s="19"/>
      <c r="EBR1141" s="16"/>
      <c r="EBY1141" s="19"/>
      <c r="EBZ1141" s="16"/>
      <c r="ECG1141" s="19"/>
      <c r="ECH1141" s="16"/>
      <c r="ECO1141" s="19"/>
      <c r="ECP1141" s="16"/>
      <c r="ECW1141" s="19"/>
      <c r="ECX1141" s="16"/>
      <c r="EDE1141" s="19"/>
      <c r="EDF1141" s="16"/>
      <c r="EDM1141" s="19"/>
      <c r="EDN1141" s="16"/>
      <c r="EDU1141" s="19"/>
      <c r="EDV1141" s="16"/>
      <c r="EEC1141" s="19"/>
      <c r="EED1141" s="16"/>
      <c r="EEK1141" s="19"/>
      <c r="EEL1141" s="16"/>
      <c r="EES1141" s="19"/>
      <c r="EET1141" s="16"/>
      <c r="EFA1141" s="19"/>
      <c r="EFB1141" s="16"/>
      <c r="EFI1141" s="19"/>
      <c r="EFJ1141" s="16"/>
      <c r="EFQ1141" s="19"/>
      <c r="EFR1141" s="16"/>
      <c r="EFY1141" s="19"/>
      <c r="EFZ1141" s="16"/>
      <c r="EGG1141" s="19"/>
      <c r="EGH1141" s="16"/>
      <c r="EGO1141" s="19"/>
      <c r="EGP1141" s="16"/>
      <c r="EGW1141" s="19"/>
      <c r="EGX1141" s="16"/>
      <c r="EHE1141" s="19"/>
      <c r="EHF1141" s="16"/>
      <c r="EHM1141" s="19"/>
      <c r="EHN1141" s="16"/>
      <c r="EHU1141" s="19"/>
      <c r="EHV1141" s="16"/>
      <c r="EIC1141" s="19"/>
      <c r="EID1141" s="16"/>
      <c r="EIK1141" s="19"/>
      <c r="EIL1141" s="16"/>
      <c r="EIS1141" s="19"/>
      <c r="EIT1141" s="16"/>
      <c r="EJA1141" s="19"/>
      <c r="EJB1141" s="16"/>
      <c r="EJI1141" s="19"/>
      <c r="EJJ1141" s="16"/>
      <c r="EJQ1141" s="19"/>
      <c r="EJR1141" s="16"/>
      <c r="EJY1141" s="19"/>
      <c r="EJZ1141" s="16"/>
      <c r="EKG1141" s="19"/>
      <c r="EKH1141" s="16"/>
      <c r="EKO1141" s="19"/>
      <c r="EKP1141" s="16"/>
      <c r="EKW1141" s="19"/>
      <c r="EKX1141" s="16"/>
      <c r="ELE1141" s="19"/>
      <c r="ELF1141" s="16"/>
      <c r="ELM1141" s="19"/>
      <c r="ELN1141" s="16"/>
      <c r="ELU1141" s="19"/>
      <c r="ELV1141" s="16"/>
      <c r="EMC1141" s="19"/>
      <c r="EMD1141" s="16"/>
      <c r="EMK1141" s="19"/>
      <c r="EML1141" s="16"/>
      <c r="EMS1141" s="19"/>
      <c r="EMT1141" s="16"/>
      <c r="ENA1141" s="19"/>
      <c r="ENB1141" s="16"/>
      <c r="ENI1141" s="19"/>
      <c r="ENJ1141" s="16"/>
      <c r="ENQ1141" s="19"/>
      <c r="ENR1141" s="16"/>
      <c r="ENY1141" s="19"/>
      <c r="ENZ1141" s="16"/>
      <c r="EOG1141" s="19"/>
      <c r="EOH1141" s="16"/>
      <c r="EOO1141" s="19"/>
      <c r="EOP1141" s="16"/>
      <c r="EOW1141" s="19"/>
      <c r="EOX1141" s="16"/>
      <c r="EPE1141" s="19"/>
      <c r="EPF1141" s="16"/>
      <c r="EPM1141" s="19"/>
      <c r="EPN1141" s="16"/>
      <c r="EPU1141" s="19"/>
      <c r="EPV1141" s="16"/>
      <c r="EQC1141" s="19"/>
      <c r="EQD1141" s="16"/>
      <c r="EQK1141" s="19"/>
      <c r="EQL1141" s="16"/>
      <c r="EQS1141" s="19"/>
      <c r="EQT1141" s="16"/>
      <c r="ERA1141" s="19"/>
      <c r="ERB1141" s="16"/>
      <c r="ERI1141" s="19"/>
      <c r="ERJ1141" s="16"/>
      <c r="ERQ1141" s="19"/>
      <c r="ERR1141" s="16"/>
      <c r="ERY1141" s="19"/>
      <c r="ERZ1141" s="16"/>
      <c r="ESG1141" s="19"/>
      <c r="ESH1141" s="16"/>
      <c r="ESO1141" s="19"/>
      <c r="ESP1141" s="16"/>
      <c r="ESW1141" s="19"/>
      <c r="ESX1141" s="16"/>
      <c r="ETE1141" s="19"/>
      <c r="ETF1141" s="16"/>
      <c r="ETM1141" s="19"/>
      <c r="ETN1141" s="16"/>
      <c r="ETU1141" s="19"/>
      <c r="ETV1141" s="16"/>
      <c r="EUC1141" s="19"/>
      <c r="EUD1141" s="16"/>
      <c r="EUK1141" s="19"/>
      <c r="EUL1141" s="16"/>
      <c r="EUS1141" s="19"/>
      <c r="EUT1141" s="16"/>
      <c r="EVA1141" s="19"/>
      <c r="EVB1141" s="16"/>
      <c r="EVI1141" s="19"/>
      <c r="EVJ1141" s="16"/>
      <c r="EVQ1141" s="19"/>
      <c r="EVR1141" s="16"/>
      <c r="EVY1141" s="19"/>
      <c r="EVZ1141" s="16"/>
      <c r="EWG1141" s="19"/>
      <c r="EWH1141" s="16"/>
      <c r="EWO1141" s="19"/>
      <c r="EWP1141" s="16"/>
      <c r="EWW1141" s="19"/>
      <c r="EWX1141" s="16"/>
      <c r="EXE1141" s="19"/>
      <c r="EXF1141" s="16"/>
      <c r="EXM1141" s="19"/>
      <c r="EXN1141" s="16"/>
      <c r="EXU1141" s="19"/>
      <c r="EXV1141" s="16"/>
      <c r="EYC1141" s="19"/>
      <c r="EYD1141" s="16"/>
      <c r="EYK1141" s="19"/>
      <c r="EYL1141" s="16"/>
      <c r="EYS1141" s="19"/>
      <c r="EYT1141" s="16"/>
      <c r="EZA1141" s="19"/>
      <c r="EZB1141" s="16"/>
      <c r="EZI1141" s="19"/>
      <c r="EZJ1141" s="16"/>
      <c r="EZQ1141" s="19"/>
      <c r="EZR1141" s="16"/>
      <c r="EZY1141" s="19"/>
      <c r="EZZ1141" s="16"/>
      <c r="FAG1141" s="19"/>
      <c r="FAH1141" s="16"/>
      <c r="FAO1141" s="19"/>
      <c r="FAP1141" s="16"/>
      <c r="FAW1141" s="19"/>
      <c r="FAX1141" s="16"/>
      <c r="FBE1141" s="19"/>
      <c r="FBF1141" s="16"/>
      <c r="FBM1141" s="19"/>
      <c r="FBN1141" s="16"/>
      <c r="FBU1141" s="19"/>
      <c r="FBV1141" s="16"/>
      <c r="FCC1141" s="19"/>
      <c r="FCD1141" s="16"/>
      <c r="FCK1141" s="19"/>
      <c r="FCL1141" s="16"/>
      <c r="FCS1141" s="19"/>
      <c r="FCT1141" s="16"/>
      <c r="FDA1141" s="19"/>
      <c r="FDB1141" s="16"/>
      <c r="FDI1141" s="19"/>
      <c r="FDJ1141" s="16"/>
      <c r="FDQ1141" s="19"/>
      <c r="FDR1141" s="16"/>
      <c r="FDY1141" s="19"/>
      <c r="FDZ1141" s="16"/>
      <c r="FEG1141" s="19"/>
      <c r="FEH1141" s="16"/>
      <c r="FEO1141" s="19"/>
      <c r="FEP1141" s="16"/>
      <c r="FEW1141" s="19"/>
      <c r="FEX1141" s="16"/>
      <c r="FFE1141" s="19"/>
      <c r="FFF1141" s="16"/>
      <c r="FFM1141" s="19"/>
      <c r="FFN1141" s="16"/>
      <c r="FFU1141" s="19"/>
      <c r="FFV1141" s="16"/>
      <c r="FGC1141" s="19"/>
      <c r="FGD1141" s="16"/>
      <c r="FGK1141" s="19"/>
      <c r="FGL1141" s="16"/>
      <c r="FGS1141" s="19"/>
      <c r="FGT1141" s="16"/>
      <c r="FHA1141" s="19"/>
      <c r="FHB1141" s="16"/>
      <c r="FHI1141" s="19"/>
      <c r="FHJ1141" s="16"/>
      <c r="FHQ1141" s="19"/>
      <c r="FHR1141" s="16"/>
      <c r="FHY1141" s="19"/>
      <c r="FHZ1141" s="16"/>
      <c r="FIG1141" s="19"/>
      <c r="FIH1141" s="16"/>
      <c r="FIO1141" s="19"/>
      <c r="FIP1141" s="16"/>
      <c r="FIW1141" s="19"/>
      <c r="FIX1141" s="16"/>
      <c r="FJE1141" s="19"/>
      <c r="FJF1141" s="16"/>
      <c r="FJM1141" s="19"/>
      <c r="FJN1141" s="16"/>
      <c r="FJU1141" s="19"/>
      <c r="FJV1141" s="16"/>
      <c r="FKC1141" s="19"/>
      <c r="FKD1141" s="16"/>
      <c r="FKK1141" s="19"/>
      <c r="FKL1141" s="16"/>
      <c r="FKS1141" s="19"/>
      <c r="FKT1141" s="16"/>
      <c r="FLA1141" s="19"/>
      <c r="FLB1141" s="16"/>
      <c r="FLI1141" s="19"/>
      <c r="FLJ1141" s="16"/>
      <c r="FLQ1141" s="19"/>
      <c r="FLR1141" s="16"/>
      <c r="FLY1141" s="19"/>
      <c r="FLZ1141" s="16"/>
      <c r="FMG1141" s="19"/>
      <c r="FMH1141" s="16"/>
      <c r="FMO1141" s="19"/>
      <c r="FMP1141" s="16"/>
      <c r="FMW1141" s="19"/>
      <c r="FMX1141" s="16"/>
      <c r="FNE1141" s="19"/>
      <c r="FNF1141" s="16"/>
      <c r="FNM1141" s="19"/>
      <c r="FNN1141" s="16"/>
      <c r="FNU1141" s="19"/>
      <c r="FNV1141" s="16"/>
      <c r="FOC1141" s="19"/>
      <c r="FOD1141" s="16"/>
      <c r="FOK1141" s="19"/>
      <c r="FOL1141" s="16"/>
      <c r="FOS1141" s="19"/>
      <c r="FOT1141" s="16"/>
      <c r="FPA1141" s="19"/>
      <c r="FPB1141" s="16"/>
      <c r="FPI1141" s="19"/>
      <c r="FPJ1141" s="16"/>
      <c r="FPQ1141" s="19"/>
      <c r="FPR1141" s="16"/>
      <c r="FPY1141" s="19"/>
      <c r="FPZ1141" s="16"/>
      <c r="FQG1141" s="19"/>
      <c r="FQH1141" s="16"/>
      <c r="FQO1141" s="19"/>
      <c r="FQP1141" s="16"/>
      <c r="FQW1141" s="19"/>
      <c r="FQX1141" s="16"/>
      <c r="FRE1141" s="19"/>
      <c r="FRF1141" s="16"/>
      <c r="FRM1141" s="19"/>
      <c r="FRN1141" s="16"/>
      <c r="FRU1141" s="19"/>
      <c r="FRV1141" s="16"/>
      <c r="FSC1141" s="19"/>
      <c r="FSD1141" s="16"/>
      <c r="FSK1141" s="19"/>
      <c r="FSL1141" s="16"/>
      <c r="FSS1141" s="19"/>
      <c r="FST1141" s="16"/>
      <c r="FTA1141" s="19"/>
      <c r="FTB1141" s="16"/>
      <c r="FTI1141" s="19"/>
      <c r="FTJ1141" s="16"/>
      <c r="FTQ1141" s="19"/>
      <c r="FTR1141" s="16"/>
      <c r="FTY1141" s="19"/>
      <c r="FTZ1141" s="16"/>
      <c r="FUG1141" s="19"/>
      <c r="FUH1141" s="16"/>
      <c r="FUO1141" s="19"/>
      <c r="FUP1141" s="16"/>
      <c r="FUW1141" s="19"/>
      <c r="FUX1141" s="16"/>
      <c r="FVE1141" s="19"/>
      <c r="FVF1141" s="16"/>
      <c r="FVM1141" s="19"/>
      <c r="FVN1141" s="16"/>
      <c r="FVU1141" s="19"/>
      <c r="FVV1141" s="16"/>
      <c r="FWC1141" s="19"/>
      <c r="FWD1141" s="16"/>
      <c r="FWK1141" s="19"/>
      <c r="FWL1141" s="16"/>
      <c r="FWS1141" s="19"/>
      <c r="FWT1141" s="16"/>
      <c r="FXA1141" s="19"/>
      <c r="FXB1141" s="16"/>
      <c r="FXI1141" s="19"/>
      <c r="FXJ1141" s="16"/>
      <c r="FXQ1141" s="19"/>
      <c r="FXR1141" s="16"/>
      <c r="FXY1141" s="19"/>
      <c r="FXZ1141" s="16"/>
      <c r="FYG1141" s="19"/>
      <c r="FYH1141" s="16"/>
      <c r="FYO1141" s="19"/>
      <c r="FYP1141" s="16"/>
      <c r="FYW1141" s="19"/>
      <c r="FYX1141" s="16"/>
      <c r="FZE1141" s="19"/>
      <c r="FZF1141" s="16"/>
      <c r="FZM1141" s="19"/>
      <c r="FZN1141" s="16"/>
      <c r="FZU1141" s="19"/>
      <c r="FZV1141" s="16"/>
      <c r="GAC1141" s="19"/>
      <c r="GAD1141" s="16"/>
      <c r="GAK1141" s="19"/>
      <c r="GAL1141" s="16"/>
      <c r="GAS1141" s="19"/>
      <c r="GAT1141" s="16"/>
      <c r="GBA1141" s="19"/>
      <c r="GBB1141" s="16"/>
      <c r="GBI1141" s="19"/>
      <c r="GBJ1141" s="16"/>
      <c r="GBQ1141" s="19"/>
      <c r="GBR1141" s="16"/>
      <c r="GBY1141" s="19"/>
      <c r="GBZ1141" s="16"/>
      <c r="GCG1141" s="19"/>
      <c r="GCH1141" s="16"/>
      <c r="GCO1141" s="19"/>
      <c r="GCP1141" s="16"/>
      <c r="GCW1141" s="19"/>
      <c r="GCX1141" s="16"/>
      <c r="GDE1141" s="19"/>
      <c r="GDF1141" s="16"/>
      <c r="GDM1141" s="19"/>
      <c r="GDN1141" s="16"/>
      <c r="GDU1141" s="19"/>
      <c r="GDV1141" s="16"/>
      <c r="GEC1141" s="19"/>
      <c r="GED1141" s="16"/>
      <c r="GEK1141" s="19"/>
      <c r="GEL1141" s="16"/>
      <c r="GES1141" s="19"/>
      <c r="GET1141" s="16"/>
      <c r="GFA1141" s="19"/>
      <c r="GFB1141" s="16"/>
      <c r="GFI1141" s="19"/>
      <c r="GFJ1141" s="16"/>
      <c r="GFQ1141" s="19"/>
      <c r="GFR1141" s="16"/>
      <c r="GFY1141" s="19"/>
      <c r="GFZ1141" s="16"/>
      <c r="GGG1141" s="19"/>
      <c r="GGH1141" s="16"/>
      <c r="GGO1141" s="19"/>
      <c r="GGP1141" s="16"/>
      <c r="GGW1141" s="19"/>
      <c r="GGX1141" s="16"/>
      <c r="GHE1141" s="19"/>
      <c r="GHF1141" s="16"/>
      <c r="GHM1141" s="19"/>
      <c r="GHN1141" s="16"/>
      <c r="GHU1141" s="19"/>
      <c r="GHV1141" s="16"/>
      <c r="GIC1141" s="19"/>
      <c r="GID1141" s="16"/>
      <c r="GIK1141" s="19"/>
      <c r="GIL1141" s="16"/>
      <c r="GIS1141" s="19"/>
      <c r="GIT1141" s="16"/>
      <c r="GJA1141" s="19"/>
      <c r="GJB1141" s="16"/>
      <c r="GJI1141" s="19"/>
      <c r="GJJ1141" s="16"/>
      <c r="GJQ1141" s="19"/>
      <c r="GJR1141" s="16"/>
      <c r="GJY1141" s="19"/>
      <c r="GJZ1141" s="16"/>
      <c r="GKG1141" s="19"/>
      <c r="GKH1141" s="16"/>
      <c r="GKO1141" s="19"/>
      <c r="GKP1141" s="16"/>
      <c r="GKW1141" s="19"/>
      <c r="GKX1141" s="16"/>
      <c r="GLE1141" s="19"/>
      <c r="GLF1141" s="16"/>
      <c r="GLM1141" s="19"/>
      <c r="GLN1141" s="16"/>
      <c r="GLU1141" s="19"/>
      <c r="GLV1141" s="16"/>
      <c r="GMC1141" s="19"/>
      <c r="GMD1141" s="16"/>
      <c r="GMK1141" s="19"/>
      <c r="GML1141" s="16"/>
      <c r="GMS1141" s="19"/>
      <c r="GMT1141" s="16"/>
      <c r="GNA1141" s="19"/>
      <c r="GNB1141" s="16"/>
      <c r="GNI1141" s="19"/>
      <c r="GNJ1141" s="16"/>
      <c r="GNQ1141" s="19"/>
      <c r="GNR1141" s="16"/>
      <c r="GNY1141" s="19"/>
      <c r="GNZ1141" s="16"/>
      <c r="GOG1141" s="19"/>
      <c r="GOH1141" s="16"/>
      <c r="GOO1141" s="19"/>
      <c r="GOP1141" s="16"/>
      <c r="GOW1141" s="19"/>
      <c r="GOX1141" s="16"/>
      <c r="GPE1141" s="19"/>
      <c r="GPF1141" s="16"/>
      <c r="GPM1141" s="19"/>
      <c r="GPN1141" s="16"/>
      <c r="GPU1141" s="19"/>
      <c r="GPV1141" s="16"/>
      <c r="GQC1141" s="19"/>
      <c r="GQD1141" s="16"/>
      <c r="GQK1141" s="19"/>
      <c r="GQL1141" s="16"/>
      <c r="GQS1141" s="19"/>
      <c r="GQT1141" s="16"/>
      <c r="GRA1141" s="19"/>
      <c r="GRB1141" s="16"/>
      <c r="GRI1141" s="19"/>
      <c r="GRJ1141" s="16"/>
      <c r="GRQ1141" s="19"/>
      <c r="GRR1141" s="16"/>
      <c r="GRY1141" s="19"/>
      <c r="GRZ1141" s="16"/>
      <c r="GSG1141" s="19"/>
      <c r="GSH1141" s="16"/>
      <c r="GSO1141" s="19"/>
      <c r="GSP1141" s="16"/>
      <c r="GSW1141" s="19"/>
      <c r="GSX1141" s="16"/>
      <c r="GTE1141" s="19"/>
      <c r="GTF1141" s="16"/>
      <c r="GTM1141" s="19"/>
      <c r="GTN1141" s="16"/>
      <c r="GTU1141" s="19"/>
      <c r="GTV1141" s="16"/>
      <c r="GUC1141" s="19"/>
      <c r="GUD1141" s="16"/>
      <c r="GUK1141" s="19"/>
      <c r="GUL1141" s="16"/>
      <c r="GUS1141" s="19"/>
      <c r="GUT1141" s="16"/>
      <c r="GVA1141" s="19"/>
      <c r="GVB1141" s="16"/>
      <c r="GVI1141" s="19"/>
      <c r="GVJ1141" s="16"/>
      <c r="GVQ1141" s="19"/>
      <c r="GVR1141" s="16"/>
      <c r="GVY1141" s="19"/>
      <c r="GVZ1141" s="16"/>
      <c r="GWG1141" s="19"/>
      <c r="GWH1141" s="16"/>
      <c r="GWO1141" s="19"/>
      <c r="GWP1141" s="16"/>
      <c r="GWW1141" s="19"/>
      <c r="GWX1141" s="16"/>
      <c r="GXE1141" s="19"/>
      <c r="GXF1141" s="16"/>
      <c r="GXM1141" s="19"/>
      <c r="GXN1141" s="16"/>
      <c r="GXU1141" s="19"/>
      <c r="GXV1141" s="16"/>
      <c r="GYC1141" s="19"/>
      <c r="GYD1141" s="16"/>
      <c r="GYK1141" s="19"/>
      <c r="GYL1141" s="16"/>
      <c r="GYS1141" s="19"/>
      <c r="GYT1141" s="16"/>
      <c r="GZA1141" s="19"/>
      <c r="GZB1141" s="16"/>
      <c r="GZI1141" s="19"/>
      <c r="GZJ1141" s="16"/>
      <c r="GZQ1141" s="19"/>
      <c r="GZR1141" s="16"/>
      <c r="GZY1141" s="19"/>
      <c r="GZZ1141" s="16"/>
      <c r="HAG1141" s="19"/>
      <c r="HAH1141" s="16"/>
      <c r="HAO1141" s="19"/>
      <c r="HAP1141" s="16"/>
      <c r="HAW1141" s="19"/>
      <c r="HAX1141" s="16"/>
      <c r="HBE1141" s="19"/>
      <c r="HBF1141" s="16"/>
      <c r="HBM1141" s="19"/>
      <c r="HBN1141" s="16"/>
      <c r="HBU1141" s="19"/>
      <c r="HBV1141" s="16"/>
      <c r="HCC1141" s="19"/>
      <c r="HCD1141" s="16"/>
      <c r="HCK1141" s="19"/>
      <c r="HCL1141" s="16"/>
      <c r="HCS1141" s="19"/>
      <c r="HCT1141" s="16"/>
      <c r="HDA1141" s="19"/>
      <c r="HDB1141" s="16"/>
      <c r="HDI1141" s="19"/>
      <c r="HDJ1141" s="16"/>
      <c r="HDQ1141" s="19"/>
      <c r="HDR1141" s="16"/>
      <c r="HDY1141" s="19"/>
      <c r="HDZ1141" s="16"/>
      <c r="HEG1141" s="19"/>
      <c r="HEH1141" s="16"/>
      <c r="HEO1141" s="19"/>
      <c r="HEP1141" s="16"/>
      <c r="HEW1141" s="19"/>
      <c r="HEX1141" s="16"/>
      <c r="HFE1141" s="19"/>
      <c r="HFF1141" s="16"/>
      <c r="HFM1141" s="19"/>
      <c r="HFN1141" s="16"/>
      <c r="HFU1141" s="19"/>
      <c r="HFV1141" s="16"/>
      <c r="HGC1141" s="19"/>
      <c r="HGD1141" s="16"/>
      <c r="HGK1141" s="19"/>
      <c r="HGL1141" s="16"/>
      <c r="HGS1141" s="19"/>
      <c r="HGT1141" s="16"/>
      <c r="HHA1141" s="19"/>
      <c r="HHB1141" s="16"/>
      <c r="HHI1141" s="19"/>
      <c r="HHJ1141" s="16"/>
      <c r="HHQ1141" s="19"/>
      <c r="HHR1141" s="16"/>
      <c r="HHY1141" s="19"/>
      <c r="HHZ1141" s="16"/>
      <c r="HIG1141" s="19"/>
      <c r="HIH1141" s="16"/>
      <c r="HIO1141" s="19"/>
      <c r="HIP1141" s="16"/>
      <c r="HIW1141" s="19"/>
      <c r="HIX1141" s="16"/>
      <c r="HJE1141" s="19"/>
      <c r="HJF1141" s="16"/>
      <c r="HJM1141" s="19"/>
      <c r="HJN1141" s="16"/>
      <c r="HJU1141" s="19"/>
      <c r="HJV1141" s="16"/>
      <c r="HKC1141" s="19"/>
      <c r="HKD1141" s="16"/>
      <c r="HKK1141" s="19"/>
      <c r="HKL1141" s="16"/>
      <c r="HKS1141" s="19"/>
      <c r="HKT1141" s="16"/>
      <c r="HLA1141" s="19"/>
      <c r="HLB1141" s="16"/>
      <c r="HLI1141" s="19"/>
      <c r="HLJ1141" s="16"/>
      <c r="HLQ1141" s="19"/>
      <c r="HLR1141" s="16"/>
      <c r="HLY1141" s="19"/>
      <c r="HLZ1141" s="16"/>
      <c r="HMG1141" s="19"/>
      <c r="HMH1141" s="16"/>
      <c r="HMO1141" s="19"/>
      <c r="HMP1141" s="16"/>
      <c r="HMW1141" s="19"/>
      <c r="HMX1141" s="16"/>
      <c r="HNE1141" s="19"/>
      <c r="HNF1141" s="16"/>
      <c r="HNM1141" s="19"/>
      <c r="HNN1141" s="16"/>
      <c r="HNU1141" s="19"/>
      <c r="HNV1141" s="16"/>
      <c r="HOC1141" s="19"/>
      <c r="HOD1141" s="16"/>
      <c r="HOK1141" s="19"/>
      <c r="HOL1141" s="16"/>
      <c r="HOS1141" s="19"/>
      <c r="HOT1141" s="16"/>
      <c r="HPA1141" s="19"/>
      <c r="HPB1141" s="16"/>
      <c r="HPI1141" s="19"/>
      <c r="HPJ1141" s="16"/>
      <c r="HPQ1141" s="19"/>
      <c r="HPR1141" s="16"/>
      <c r="HPY1141" s="19"/>
      <c r="HPZ1141" s="16"/>
      <c r="HQG1141" s="19"/>
      <c r="HQH1141" s="16"/>
      <c r="HQO1141" s="19"/>
      <c r="HQP1141" s="16"/>
      <c r="HQW1141" s="19"/>
      <c r="HQX1141" s="16"/>
      <c r="HRE1141" s="19"/>
      <c r="HRF1141" s="16"/>
      <c r="HRM1141" s="19"/>
      <c r="HRN1141" s="16"/>
      <c r="HRU1141" s="19"/>
      <c r="HRV1141" s="16"/>
      <c r="HSC1141" s="19"/>
      <c r="HSD1141" s="16"/>
      <c r="HSK1141" s="19"/>
      <c r="HSL1141" s="16"/>
      <c r="HSS1141" s="19"/>
      <c r="HST1141" s="16"/>
      <c r="HTA1141" s="19"/>
      <c r="HTB1141" s="16"/>
      <c r="HTI1141" s="19"/>
      <c r="HTJ1141" s="16"/>
      <c r="HTQ1141" s="19"/>
      <c r="HTR1141" s="16"/>
      <c r="HTY1141" s="19"/>
      <c r="HTZ1141" s="16"/>
      <c r="HUG1141" s="19"/>
      <c r="HUH1141" s="16"/>
      <c r="HUO1141" s="19"/>
      <c r="HUP1141" s="16"/>
      <c r="HUW1141" s="19"/>
      <c r="HUX1141" s="16"/>
      <c r="HVE1141" s="19"/>
      <c r="HVF1141" s="16"/>
      <c r="HVM1141" s="19"/>
      <c r="HVN1141" s="16"/>
      <c r="HVU1141" s="19"/>
      <c r="HVV1141" s="16"/>
      <c r="HWC1141" s="19"/>
      <c r="HWD1141" s="16"/>
      <c r="HWK1141" s="19"/>
      <c r="HWL1141" s="16"/>
      <c r="HWS1141" s="19"/>
      <c r="HWT1141" s="16"/>
      <c r="HXA1141" s="19"/>
      <c r="HXB1141" s="16"/>
      <c r="HXI1141" s="19"/>
      <c r="HXJ1141" s="16"/>
      <c r="HXQ1141" s="19"/>
      <c r="HXR1141" s="16"/>
      <c r="HXY1141" s="19"/>
      <c r="HXZ1141" s="16"/>
      <c r="HYG1141" s="19"/>
      <c r="HYH1141" s="16"/>
      <c r="HYO1141" s="19"/>
      <c r="HYP1141" s="16"/>
      <c r="HYW1141" s="19"/>
      <c r="HYX1141" s="16"/>
      <c r="HZE1141" s="19"/>
      <c r="HZF1141" s="16"/>
      <c r="HZM1141" s="19"/>
      <c r="HZN1141" s="16"/>
      <c r="HZU1141" s="19"/>
      <c r="HZV1141" s="16"/>
      <c r="IAC1141" s="19"/>
      <c r="IAD1141" s="16"/>
      <c r="IAK1141" s="19"/>
      <c r="IAL1141" s="16"/>
      <c r="IAS1141" s="19"/>
      <c r="IAT1141" s="16"/>
      <c r="IBA1141" s="19"/>
      <c r="IBB1141" s="16"/>
      <c r="IBI1141" s="19"/>
      <c r="IBJ1141" s="16"/>
      <c r="IBQ1141" s="19"/>
      <c r="IBR1141" s="16"/>
      <c r="IBY1141" s="19"/>
      <c r="IBZ1141" s="16"/>
      <c r="ICG1141" s="19"/>
      <c r="ICH1141" s="16"/>
      <c r="ICO1141" s="19"/>
      <c r="ICP1141" s="16"/>
      <c r="ICW1141" s="19"/>
      <c r="ICX1141" s="16"/>
      <c r="IDE1141" s="19"/>
      <c r="IDF1141" s="16"/>
      <c r="IDM1141" s="19"/>
      <c r="IDN1141" s="16"/>
      <c r="IDU1141" s="19"/>
      <c r="IDV1141" s="16"/>
      <c r="IEC1141" s="19"/>
      <c r="IED1141" s="16"/>
      <c r="IEK1141" s="19"/>
      <c r="IEL1141" s="16"/>
      <c r="IES1141" s="19"/>
      <c r="IET1141" s="16"/>
      <c r="IFA1141" s="19"/>
      <c r="IFB1141" s="16"/>
      <c r="IFI1141" s="19"/>
      <c r="IFJ1141" s="16"/>
      <c r="IFQ1141" s="19"/>
      <c r="IFR1141" s="16"/>
      <c r="IFY1141" s="19"/>
      <c r="IFZ1141" s="16"/>
      <c r="IGG1141" s="19"/>
      <c r="IGH1141" s="16"/>
      <c r="IGO1141" s="19"/>
      <c r="IGP1141" s="16"/>
      <c r="IGW1141" s="19"/>
      <c r="IGX1141" s="16"/>
      <c r="IHE1141" s="19"/>
      <c r="IHF1141" s="16"/>
      <c r="IHM1141" s="19"/>
      <c r="IHN1141" s="16"/>
      <c r="IHU1141" s="19"/>
      <c r="IHV1141" s="16"/>
      <c r="IIC1141" s="19"/>
      <c r="IID1141" s="16"/>
      <c r="IIK1141" s="19"/>
      <c r="IIL1141" s="16"/>
      <c r="IIS1141" s="19"/>
      <c r="IIT1141" s="16"/>
      <c r="IJA1141" s="19"/>
      <c r="IJB1141" s="16"/>
      <c r="IJI1141" s="19"/>
      <c r="IJJ1141" s="16"/>
      <c r="IJQ1141" s="19"/>
      <c r="IJR1141" s="16"/>
      <c r="IJY1141" s="19"/>
      <c r="IJZ1141" s="16"/>
      <c r="IKG1141" s="19"/>
      <c r="IKH1141" s="16"/>
      <c r="IKO1141" s="19"/>
      <c r="IKP1141" s="16"/>
      <c r="IKW1141" s="19"/>
      <c r="IKX1141" s="16"/>
      <c r="ILE1141" s="19"/>
      <c r="ILF1141" s="16"/>
      <c r="ILM1141" s="19"/>
      <c r="ILN1141" s="16"/>
      <c r="ILU1141" s="19"/>
      <c r="ILV1141" s="16"/>
      <c r="IMC1141" s="19"/>
      <c r="IMD1141" s="16"/>
      <c r="IMK1141" s="19"/>
      <c r="IML1141" s="16"/>
      <c r="IMS1141" s="19"/>
      <c r="IMT1141" s="16"/>
      <c r="INA1141" s="19"/>
      <c r="INB1141" s="16"/>
      <c r="INI1141" s="19"/>
      <c r="INJ1141" s="16"/>
      <c r="INQ1141" s="19"/>
      <c r="INR1141" s="16"/>
      <c r="INY1141" s="19"/>
      <c r="INZ1141" s="16"/>
      <c r="IOG1141" s="19"/>
      <c r="IOH1141" s="16"/>
      <c r="IOO1141" s="19"/>
      <c r="IOP1141" s="16"/>
      <c r="IOW1141" s="19"/>
      <c r="IOX1141" s="16"/>
      <c r="IPE1141" s="19"/>
      <c r="IPF1141" s="16"/>
      <c r="IPM1141" s="19"/>
      <c r="IPN1141" s="16"/>
      <c r="IPU1141" s="19"/>
      <c r="IPV1141" s="16"/>
      <c r="IQC1141" s="19"/>
      <c r="IQD1141" s="16"/>
      <c r="IQK1141" s="19"/>
      <c r="IQL1141" s="16"/>
      <c r="IQS1141" s="19"/>
      <c r="IQT1141" s="16"/>
      <c r="IRA1141" s="19"/>
      <c r="IRB1141" s="16"/>
      <c r="IRI1141" s="19"/>
      <c r="IRJ1141" s="16"/>
      <c r="IRQ1141" s="19"/>
      <c r="IRR1141" s="16"/>
      <c r="IRY1141" s="19"/>
      <c r="IRZ1141" s="16"/>
      <c r="ISG1141" s="19"/>
      <c r="ISH1141" s="16"/>
      <c r="ISO1141" s="19"/>
      <c r="ISP1141" s="16"/>
      <c r="ISW1141" s="19"/>
      <c r="ISX1141" s="16"/>
      <c r="ITE1141" s="19"/>
      <c r="ITF1141" s="16"/>
      <c r="ITM1141" s="19"/>
      <c r="ITN1141" s="16"/>
      <c r="ITU1141" s="19"/>
      <c r="ITV1141" s="16"/>
      <c r="IUC1141" s="19"/>
      <c r="IUD1141" s="16"/>
      <c r="IUK1141" s="19"/>
      <c r="IUL1141" s="16"/>
      <c r="IUS1141" s="19"/>
      <c r="IUT1141" s="16"/>
      <c r="IVA1141" s="19"/>
      <c r="IVB1141" s="16"/>
      <c r="IVI1141" s="19"/>
      <c r="IVJ1141" s="16"/>
      <c r="IVQ1141" s="19"/>
      <c r="IVR1141" s="16"/>
      <c r="IVY1141" s="19"/>
      <c r="IVZ1141" s="16"/>
      <c r="IWG1141" s="19"/>
      <c r="IWH1141" s="16"/>
      <c r="IWO1141" s="19"/>
      <c r="IWP1141" s="16"/>
      <c r="IWW1141" s="19"/>
      <c r="IWX1141" s="16"/>
      <c r="IXE1141" s="19"/>
      <c r="IXF1141" s="16"/>
      <c r="IXM1141" s="19"/>
      <c r="IXN1141" s="16"/>
      <c r="IXU1141" s="19"/>
      <c r="IXV1141" s="16"/>
      <c r="IYC1141" s="19"/>
      <c r="IYD1141" s="16"/>
      <c r="IYK1141" s="19"/>
      <c r="IYL1141" s="16"/>
      <c r="IYS1141" s="19"/>
      <c r="IYT1141" s="16"/>
      <c r="IZA1141" s="19"/>
      <c r="IZB1141" s="16"/>
      <c r="IZI1141" s="19"/>
      <c r="IZJ1141" s="16"/>
      <c r="IZQ1141" s="19"/>
      <c r="IZR1141" s="16"/>
      <c r="IZY1141" s="19"/>
      <c r="IZZ1141" s="16"/>
      <c r="JAG1141" s="19"/>
      <c r="JAH1141" s="16"/>
      <c r="JAO1141" s="19"/>
      <c r="JAP1141" s="16"/>
      <c r="JAW1141" s="19"/>
      <c r="JAX1141" s="16"/>
      <c r="JBE1141" s="19"/>
      <c r="JBF1141" s="16"/>
      <c r="JBM1141" s="19"/>
      <c r="JBN1141" s="16"/>
      <c r="JBU1141" s="19"/>
      <c r="JBV1141" s="16"/>
      <c r="JCC1141" s="19"/>
      <c r="JCD1141" s="16"/>
      <c r="JCK1141" s="19"/>
      <c r="JCL1141" s="16"/>
      <c r="JCS1141" s="19"/>
      <c r="JCT1141" s="16"/>
      <c r="JDA1141" s="19"/>
      <c r="JDB1141" s="16"/>
      <c r="JDI1141" s="19"/>
      <c r="JDJ1141" s="16"/>
      <c r="JDQ1141" s="19"/>
      <c r="JDR1141" s="16"/>
      <c r="JDY1141" s="19"/>
      <c r="JDZ1141" s="16"/>
      <c r="JEG1141" s="19"/>
      <c r="JEH1141" s="16"/>
      <c r="JEO1141" s="19"/>
      <c r="JEP1141" s="16"/>
      <c r="JEW1141" s="19"/>
      <c r="JEX1141" s="16"/>
      <c r="JFE1141" s="19"/>
      <c r="JFF1141" s="16"/>
      <c r="JFM1141" s="19"/>
      <c r="JFN1141" s="16"/>
      <c r="JFU1141" s="19"/>
      <c r="JFV1141" s="16"/>
      <c r="JGC1141" s="19"/>
      <c r="JGD1141" s="16"/>
      <c r="JGK1141" s="19"/>
      <c r="JGL1141" s="16"/>
      <c r="JGS1141" s="19"/>
      <c r="JGT1141" s="16"/>
      <c r="JHA1141" s="19"/>
      <c r="JHB1141" s="16"/>
      <c r="JHI1141" s="19"/>
      <c r="JHJ1141" s="16"/>
      <c r="JHQ1141" s="19"/>
      <c r="JHR1141" s="16"/>
      <c r="JHY1141" s="19"/>
      <c r="JHZ1141" s="16"/>
      <c r="JIG1141" s="19"/>
      <c r="JIH1141" s="16"/>
      <c r="JIO1141" s="19"/>
      <c r="JIP1141" s="16"/>
      <c r="JIW1141" s="19"/>
      <c r="JIX1141" s="16"/>
      <c r="JJE1141" s="19"/>
      <c r="JJF1141" s="16"/>
      <c r="JJM1141" s="19"/>
      <c r="JJN1141" s="16"/>
      <c r="JJU1141" s="19"/>
      <c r="JJV1141" s="16"/>
      <c r="JKC1141" s="19"/>
      <c r="JKD1141" s="16"/>
      <c r="JKK1141" s="19"/>
      <c r="JKL1141" s="16"/>
      <c r="JKS1141" s="19"/>
      <c r="JKT1141" s="16"/>
      <c r="JLA1141" s="19"/>
      <c r="JLB1141" s="16"/>
      <c r="JLI1141" s="19"/>
      <c r="JLJ1141" s="16"/>
      <c r="JLQ1141" s="19"/>
      <c r="JLR1141" s="16"/>
      <c r="JLY1141" s="19"/>
      <c r="JLZ1141" s="16"/>
      <c r="JMG1141" s="19"/>
      <c r="JMH1141" s="16"/>
      <c r="JMO1141" s="19"/>
      <c r="JMP1141" s="16"/>
      <c r="JMW1141" s="19"/>
      <c r="JMX1141" s="16"/>
      <c r="JNE1141" s="19"/>
      <c r="JNF1141" s="16"/>
      <c r="JNM1141" s="19"/>
      <c r="JNN1141" s="16"/>
      <c r="JNU1141" s="19"/>
      <c r="JNV1141" s="16"/>
      <c r="JOC1141" s="19"/>
      <c r="JOD1141" s="16"/>
      <c r="JOK1141" s="19"/>
      <c r="JOL1141" s="16"/>
      <c r="JOS1141" s="19"/>
      <c r="JOT1141" s="16"/>
      <c r="JPA1141" s="19"/>
      <c r="JPB1141" s="16"/>
      <c r="JPI1141" s="19"/>
      <c r="JPJ1141" s="16"/>
      <c r="JPQ1141" s="19"/>
      <c r="JPR1141" s="16"/>
      <c r="JPY1141" s="19"/>
      <c r="JPZ1141" s="16"/>
      <c r="JQG1141" s="19"/>
      <c r="JQH1141" s="16"/>
      <c r="JQO1141" s="19"/>
      <c r="JQP1141" s="16"/>
      <c r="JQW1141" s="19"/>
      <c r="JQX1141" s="16"/>
      <c r="JRE1141" s="19"/>
      <c r="JRF1141" s="16"/>
      <c r="JRM1141" s="19"/>
      <c r="JRN1141" s="16"/>
      <c r="JRU1141" s="19"/>
      <c r="JRV1141" s="16"/>
      <c r="JSC1141" s="19"/>
      <c r="JSD1141" s="16"/>
      <c r="JSK1141" s="19"/>
      <c r="JSL1141" s="16"/>
      <c r="JSS1141" s="19"/>
      <c r="JST1141" s="16"/>
      <c r="JTA1141" s="19"/>
      <c r="JTB1141" s="16"/>
      <c r="JTI1141" s="19"/>
      <c r="JTJ1141" s="16"/>
      <c r="JTQ1141" s="19"/>
      <c r="JTR1141" s="16"/>
      <c r="JTY1141" s="19"/>
      <c r="JTZ1141" s="16"/>
      <c r="JUG1141" s="19"/>
      <c r="JUH1141" s="16"/>
      <c r="JUO1141" s="19"/>
      <c r="JUP1141" s="16"/>
      <c r="JUW1141" s="19"/>
      <c r="JUX1141" s="16"/>
      <c r="JVE1141" s="19"/>
      <c r="JVF1141" s="16"/>
      <c r="JVM1141" s="19"/>
      <c r="JVN1141" s="16"/>
      <c r="JVU1141" s="19"/>
      <c r="JVV1141" s="16"/>
      <c r="JWC1141" s="19"/>
      <c r="JWD1141" s="16"/>
      <c r="JWK1141" s="19"/>
      <c r="JWL1141" s="16"/>
      <c r="JWS1141" s="19"/>
      <c r="JWT1141" s="16"/>
      <c r="JXA1141" s="19"/>
      <c r="JXB1141" s="16"/>
      <c r="JXI1141" s="19"/>
      <c r="JXJ1141" s="16"/>
      <c r="JXQ1141" s="19"/>
      <c r="JXR1141" s="16"/>
      <c r="JXY1141" s="19"/>
      <c r="JXZ1141" s="16"/>
      <c r="JYG1141" s="19"/>
      <c r="JYH1141" s="16"/>
      <c r="JYO1141" s="19"/>
      <c r="JYP1141" s="16"/>
      <c r="JYW1141" s="19"/>
      <c r="JYX1141" s="16"/>
      <c r="JZE1141" s="19"/>
      <c r="JZF1141" s="16"/>
      <c r="JZM1141" s="19"/>
      <c r="JZN1141" s="16"/>
      <c r="JZU1141" s="19"/>
      <c r="JZV1141" s="16"/>
      <c r="KAC1141" s="19"/>
      <c r="KAD1141" s="16"/>
      <c r="KAK1141" s="19"/>
      <c r="KAL1141" s="16"/>
      <c r="KAS1141" s="19"/>
      <c r="KAT1141" s="16"/>
      <c r="KBA1141" s="19"/>
      <c r="KBB1141" s="16"/>
      <c r="KBI1141" s="19"/>
      <c r="KBJ1141" s="16"/>
      <c r="KBQ1141" s="19"/>
      <c r="KBR1141" s="16"/>
      <c r="KBY1141" s="19"/>
      <c r="KBZ1141" s="16"/>
      <c r="KCG1141" s="19"/>
      <c r="KCH1141" s="16"/>
      <c r="KCO1141" s="19"/>
      <c r="KCP1141" s="16"/>
      <c r="KCW1141" s="19"/>
      <c r="KCX1141" s="16"/>
      <c r="KDE1141" s="19"/>
      <c r="KDF1141" s="16"/>
      <c r="KDM1141" s="19"/>
      <c r="KDN1141" s="16"/>
      <c r="KDU1141" s="19"/>
      <c r="KDV1141" s="16"/>
      <c r="KEC1141" s="19"/>
      <c r="KED1141" s="16"/>
      <c r="KEK1141" s="19"/>
      <c r="KEL1141" s="16"/>
      <c r="KES1141" s="19"/>
      <c r="KET1141" s="16"/>
      <c r="KFA1141" s="19"/>
      <c r="KFB1141" s="16"/>
      <c r="KFI1141" s="19"/>
      <c r="KFJ1141" s="16"/>
      <c r="KFQ1141" s="19"/>
      <c r="KFR1141" s="16"/>
      <c r="KFY1141" s="19"/>
      <c r="KFZ1141" s="16"/>
      <c r="KGG1141" s="19"/>
      <c r="KGH1141" s="16"/>
      <c r="KGO1141" s="19"/>
      <c r="KGP1141" s="16"/>
      <c r="KGW1141" s="19"/>
      <c r="KGX1141" s="16"/>
      <c r="KHE1141" s="19"/>
      <c r="KHF1141" s="16"/>
      <c r="KHM1141" s="19"/>
      <c r="KHN1141" s="16"/>
      <c r="KHU1141" s="19"/>
      <c r="KHV1141" s="16"/>
      <c r="KIC1141" s="19"/>
      <c r="KID1141" s="16"/>
      <c r="KIK1141" s="19"/>
      <c r="KIL1141" s="16"/>
      <c r="KIS1141" s="19"/>
      <c r="KIT1141" s="16"/>
      <c r="KJA1141" s="19"/>
      <c r="KJB1141" s="16"/>
      <c r="KJI1141" s="19"/>
      <c r="KJJ1141" s="16"/>
      <c r="KJQ1141" s="19"/>
      <c r="KJR1141" s="16"/>
      <c r="KJY1141" s="19"/>
      <c r="KJZ1141" s="16"/>
      <c r="KKG1141" s="19"/>
      <c r="KKH1141" s="16"/>
      <c r="KKO1141" s="19"/>
      <c r="KKP1141" s="16"/>
      <c r="KKW1141" s="19"/>
      <c r="KKX1141" s="16"/>
      <c r="KLE1141" s="19"/>
      <c r="KLF1141" s="16"/>
      <c r="KLM1141" s="19"/>
      <c r="KLN1141" s="16"/>
      <c r="KLU1141" s="19"/>
      <c r="KLV1141" s="16"/>
      <c r="KMC1141" s="19"/>
      <c r="KMD1141" s="16"/>
      <c r="KMK1141" s="19"/>
      <c r="KML1141" s="16"/>
      <c r="KMS1141" s="19"/>
      <c r="KMT1141" s="16"/>
      <c r="KNA1141" s="19"/>
      <c r="KNB1141" s="16"/>
      <c r="KNI1141" s="19"/>
      <c r="KNJ1141" s="16"/>
      <c r="KNQ1141" s="19"/>
      <c r="KNR1141" s="16"/>
      <c r="KNY1141" s="19"/>
      <c r="KNZ1141" s="16"/>
      <c r="KOG1141" s="19"/>
      <c r="KOH1141" s="16"/>
      <c r="KOO1141" s="19"/>
      <c r="KOP1141" s="16"/>
      <c r="KOW1141" s="19"/>
      <c r="KOX1141" s="16"/>
      <c r="KPE1141" s="19"/>
      <c r="KPF1141" s="16"/>
      <c r="KPM1141" s="19"/>
      <c r="KPN1141" s="16"/>
      <c r="KPU1141" s="19"/>
      <c r="KPV1141" s="16"/>
      <c r="KQC1141" s="19"/>
      <c r="KQD1141" s="16"/>
      <c r="KQK1141" s="19"/>
      <c r="KQL1141" s="16"/>
      <c r="KQS1141" s="19"/>
      <c r="KQT1141" s="16"/>
      <c r="KRA1141" s="19"/>
      <c r="KRB1141" s="16"/>
      <c r="KRI1141" s="19"/>
      <c r="KRJ1141" s="16"/>
      <c r="KRQ1141" s="19"/>
      <c r="KRR1141" s="16"/>
      <c r="KRY1141" s="19"/>
      <c r="KRZ1141" s="16"/>
      <c r="KSG1141" s="19"/>
      <c r="KSH1141" s="16"/>
      <c r="KSO1141" s="19"/>
      <c r="KSP1141" s="16"/>
      <c r="KSW1141" s="19"/>
      <c r="KSX1141" s="16"/>
      <c r="KTE1141" s="19"/>
      <c r="KTF1141" s="16"/>
      <c r="KTM1141" s="19"/>
      <c r="KTN1141" s="16"/>
      <c r="KTU1141" s="19"/>
      <c r="KTV1141" s="16"/>
      <c r="KUC1141" s="19"/>
      <c r="KUD1141" s="16"/>
      <c r="KUK1141" s="19"/>
      <c r="KUL1141" s="16"/>
      <c r="KUS1141" s="19"/>
      <c r="KUT1141" s="16"/>
      <c r="KVA1141" s="19"/>
      <c r="KVB1141" s="16"/>
      <c r="KVI1141" s="19"/>
      <c r="KVJ1141" s="16"/>
      <c r="KVQ1141" s="19"/>
      <c r="KVR1141" s="16"/>
      <c r="KVY1141" s="19"/>
      <c r="KVZ1141" s="16"/>
      <c r="KWG1141" s="19"/>
      <c r="KWH1141" s="16"/>
      <c r="KWO1141" s="19"/>
      <c r="KWP1141" s="16"/>
      <c r="KWW1141" s="19"/>
      <c r="KWX1141" s="16"/>
      <c r="KXE1141" s="19"/>
      <c r="KXF1141" s="16"/>
      <c r="KXM1141" s="19"/>
      <c r="KXN1141" s="16"/>
      <c r="KXU1141" s="19"/>
      <c r="KXV1141" s="16"/>
      <c r="KYC1141" s="19"/>
      <c r="KYD1141" s="16"/>
      <c r="KYK1141" s="19"/>
      <c r="KYL1141" s="16"/>
      <c r="KYS1141" s="19"/>
      <c r="KYT1141" s="16"/>
      <c r="KZA1141" s="19"/>
      <c r="KZB1141" s="16"/>
      <c r="KZI1141" s="19"/>
      <c r="KZJ1141" s="16"/>
      <c r="KZQ1141" s="19"/>
      <c r="KZR1141" s="16"/>
      <c r="KZY1141" s="19"/>
      <c r="KZZ1141" s="16"/>
      <c r="LAG1141" s="19"/>
      <c r="LAH1141" s="16"/>
      <c r="LAO1141" s="19"/>
      <c r="LAP1141" s="16"/>
      <c r="LAW1141" s="19"/>
      <c r="LAX1141" s="16"/>
      <c r="LBE1141" s="19"/>
      <c r="LBF1141" s="16"/>
      <c r="LBM1141" s="19"/>
      <c r="LBN1141" s="16"/>
      <c r="LBU1141" s="19"/>
      <c r="LBV1141" s="16"/>
      <c r="LCC1141" s="19"/>
      <c r="LCD1141" s="16"/>
      <c r="LCK1141" s="19"/>
      <c r="LCL1141" s="16"/>
      <c r="LCS1141" s="19"/>
      <c r="LCT1141" s="16"/>
      <c r="LDA1141" s="19"/>
      <c r="LDB1141" s="16"/>
      <c r="LDI1141" s="19"/>
      <c r="LDJ1141" s="16"/>
      <c r="LDQ1141" s="19"/>
      <c r="LDR1141" s="16"/>
      <c r="LDY1141" s="19"/>
      <c r="LDZ1141" s="16"/>
      <c r="LEG1141" s="19"/>
      <c r="LEH1141" s="16"/>
      <c r="LEO1141" s="19"/>
      <c r="LEP1141" s="16"/>
      <c r="LEW1141" s="19"/>
      <c r="LEX1141" s="16"/>
      <c r="LFE1141" s="19"/>
      <c r="LFF1141" s="16"/>
      <c r="LFM1141" s="19"/>
      <c r="LFN1141" s="16"/>
      <c r="LFU1141" s="19"/>
      <c r="LFV1141" s="16"/>
      <c r="LGC1141" s="19"/>
      <c r="LGD1141" s="16"/>
      <c r="LGK1141" s="19"/>
      <c r="LGL1141" s="16"/>
      <c r="LGS1141" s="19"/>
      <c r="LGT1141" s="16"/>
      <c r="LHA1141" s="19"/>
      <c r="LHB1141" s="16"/>
      <c r="LHI1141" s="19"/>
      <c r="LHJ1141" s="16"/>
      <c r="LHQ1141" s="19"/>
      <c r="LHR1141" s="16"/>
      <c r="LHY1141" s="19"/>
      <c r="LHZ1141" s="16"/>
      <c r="LIG1141" s="19"/>
      <c r="LIH1141" s="16"/>
      <c r="LIO1141" s="19"/>
      <c r="LIP1141" s="16"/>
      <c r="LIW1141" s="19"/>
      <c r="LIX1141" s="16"/>
      <c r="LJE1141" s="19"/>
      <c r="LJF1141" s="16"/>
      <c r="LJM1141" s="19"/>
      <c r="LJN1141" s="16"/>
      <c r="LJU1141" s="19"/>
      <c r="LJV1141" s="16"/>
      <c r="LKC1141" s="19"/>
      <c r="LKD1141" s="16"/>
      <c r="LKK1141" s="19"/>
      <c r="LKL1141" s="16"/>
      <c r="LKS1141" s="19"/>
      <c r="LKT1141" s="16"/>
      <c r="LLA1141" s="19"/>
      <c r="LLB1141" s="16"/>
      <c r="LLI1141" s="19"/>
      <c r="LLJ1141" s="16"/>
      <c r="LLQ1141" s="19"/>
      <c r="LLR1141" s="16"/>
      <c r="LLY1141" s="19"/>
      <c r="LLZ1141" s="16"/>
      <c r="LMG1141" s="19"/>
      <c r="LMH1141" s="16"/>
      <c r="LMO1141" s="19"/>
      <c r="LMP1141" s="16"/>
      <c r="LMW1141" s="19"/>
      <c r="LMX1141" s="16"/>
      <c r="LNE1141" s="19"/>
      <c r="LNF1141" s="16"/>
      <c r="LNM1141" s="19"/>
      <c r="LNN1141" s="16"/>
      <c r="LNU1141" s="19"/>
      <c r="LNV1141" s="16"/>
      <c r="LOC1141" s="19"/>
      <c r="LOD1141" s="16"/>
      <c r="LOK1141" s="19"/>
      <c r="LOL1141" s="16"/>
      <c r="LOS1141" s="19"/>
      <c r="LOT1141" s="16"/>
      <c r="LPA1141" s="19"/>
      <c r="LPB1141" s="16"/>
      <c r="LPI1141" s="19"/>
      <c r="LPJ1141" s="16"/>
      <c r="LPQ1141" s="19"/>
      <c r="LPR1141" s="16"/>
      <c r="LPY1141" s="19"/>
      <c r="LPZ1141" s="16"/>
      <c r="LQG1141" s="19"/>
      <c r="LQH1141" s="16"/>
      <c r="LQO1141" s="19"/>
      <c r="LQP1141" s="16"/>
      <c r="LQW1141" s="19"/>
      <c r="LQX1141" s="16"/>
      <c r="LRE1141" s="19"/>
      <c r="LRF1141" s="16"/>
      <c r="LRM1141" s="19"/>
      <c r="LRN1141" s="16"/>
      <c r="LRU1141" s="19"/>
      <c r="LRV1141" s="16"/>
      <c r="LSC1141" s="19"/>
      <c r="LSD1141" s="16"/>
      <c r="LSK1141" s="19"/>
      <c r="LSL1141" s="16"/>
      <c r="LSS1141" s="19"/>
      <c r="LST1141" s="16"/>
      <c r="LTA1141" s="19"/>
      <c r="LTB1141" s="16"/>
      <c r="LTI1141" s="19"/>
      <c r="LTJ1141" s="16"/>
      <c r="LTQ1141" s="19"/>
      <c r="LTR1141" s="16"/>
      <c r="LTY1141" s="19"/>
      <c r="LTZ1141" s="16"/>
      <c r="LUG1141" s="19"/>
      <c r="LUH1141" s="16"/>
      <c r="LUO1141" s="19"/>
      <c r="LUP1141" s="16"/>
      <c r="LUW1141" s="19"/>
      <c r="LUX1141" s="16"/>
      <c r="LVE1141" s="19"/>
      <c r="LVF1141" s="16"/>
      <c r="LVM1141" s="19"/>
      <c r="LVN1141" s="16"/>
      <c r="LVU1141" s="19"/>
      <c r="LVV1141" s="16"/>
      <c r="LWC1141" s="19"/>
      <c r="LWD1141" s="16"/>
      <c r="LWK1141" s="19"/>
      <c r="LWL1141" s="16"/>
      <c r="LWS1141" s="19"/>
      <c r="LWT1141" s="16"/>
      <c r="LXA1141" s="19"/>
      <c r="LXB1141" s="16"/>
      <c r="LXI1141" s="19"/>
      <c r="LXJ1141" s="16"/>
      <c r="LXQ1141" s="19"/>
      <c r="LXR1141" s="16"/>
      <c r="LXY1141" s="19"/>
      <c r="LXZ1141" s="16"/>
      <c r="LYG1141" s="19"/>
      <c r="LYH1141" s="16"/>
      <c r="LYO1141" s="19"/>
      <c r="LYP1141" s="16"/>
      <c r="LYW1141" s="19"/>
      <c r="LYX1141" s="16"/>
      <c r="LZE1141" s="19"/>
      <c r="LZF1141" s="16"/>
      <c r="LZM1141" s="19"/>
      <c r="LZN1141" s="16"/>
      <c r="LZU1141" s="19"/>
      <c r="LZV1141" s="16"/>
      <c r="MAC1141" s="19"/>
      <c r="MAD1141" s="16"/>
      <c r="MAK1141" s="19"/>
      <c r="MAL1141" s="16"/>
      <c r="MAS1141" s="19"/>
      <c r="MAT1141" s="16"/>
      <c r="MBA1141" s="19"/>
      <c r="MBB1141" s="16"/>
      <c r="MBI1141" s="19"/>
      <c r="MBJ1141" s="16"/>
      <c r="MBQ1141" s="19"/>
      <c r="MBR1141" s="16"/>
      <c r="MBY1141" s="19"/>
      <c r="MBZ1141" s="16"/>
      <c r="MCG1141" s="19"/>
      <c r="MCH1141" s="16"/>
      <c r="MCO1141" s="19"/>
      <c r="MCP1141" s="16"/>
      <c r="MCW1141" s="19"/>
      <c r="MCX1141" s="16"/>
      <c r="MDE1141" s="19"/>
      <c r="MDF1141" s="16"/>
      <c r="MDM1141" s="19"/>
      <c r="MDN1141" s="16"/>
      <c r="MDU1141" s="19"/>
      <c r="MDV1141" s="16"/>
      <c r="MEC1141" s="19"/>
      <c r="MED1141" s="16"/>
      <c r="MEK1141" s="19"/>
      <c r="MEL1141" s="16"/>
      <c r="MES1141" s="19"/>
      <c r="MET1141" s="16"/>
      <c r="MFA1141" s="19"/>
      <c r="MFB1141" s="16"/>
      <c r="MFI1141" s="19"/>
      <c r="MFJ1141" s="16"/>
      <c r="MFQ1141" s="19"/>
      <c r="MFR1141" s="16"/>
      <c r="MFY1141" s="19"/>
      <c r="MFZ1141" s="16"/>
      <c r="MGG1141" s="19"/>
      <c r="MGH1141" s="16"/>
      <c r="MGO1141" s="19"/>
      <c r="MGP1141" s="16"/>
      <c r="MGW1141" s="19"/>
      <c r="MGX1141" s="16"/>
      <c r="MHE1141" s="19"/>
      <c r="MHF1141" s="16"/>
      <c r="MHM1141" s="19"/>
      <c r="MHN1141" s="16"/>
      <c r="MHU1141" s="19"/>
      <c r="MHV1141" s="16"/>
      <c r="MIC1141" s="19"/>
      <c r="MID1141" s="16"/>
      <c r="MIK1141" s="19"/>
      <c r="MIL1141" s="16"/>
      <c r="MIS1141" s="19"/>
      <c r="MIT1141" s="16"/>
      <c r="MJA1141" s="19"/>
      <c r="MJB1141" s="16"/>
      <c r="MJI1141" s="19"/>
      <c r="MJJ1141" s="16"/>
      <c r="MJQ1141" s="19"/>
      <c r="MJR1141" s="16"/>
      <c r="MJY1141" s="19"/>
      <c r="MJZ1141" s="16"/>
      <c r="MKG1141" s="19"/>
      <c r="MKH1141" s="16"/>
      <c r="MKO1141" s="19"/>
      <c r="MKP1141" s="16"/>
      <c r="MKW1141" s="19"/>
      <c r="MKX1141" s="16"/>
      <c r="MLE1141" s="19"/>
      <c r="MLF1141" s="16"/>
      <c r="MLM1141" s="19"/>
      <c r="MLN1141" s="16"/>
      <c r="MLU1141" s="19"/>
      <c r="MLV1141" s="16"/>
      <c r="MMC1141" s="19"/>
      <c r="MMD1141" s="16"/>
      <c r="MMK1141" s="19"/>
      <c r="MML1141" s="16"/>
      <c r="MMS1141" s="19"/>
      <c r="MMT1141" s="16"/>
      <c r="MNA1141" s="19"/>
      <c r="MNB1141" s="16"/>
      <c r="MNI1141" s="19"/>
      <c r="MNJ1141" s="16"/>
      <c r="MNQ1141" s="19"/>
      <c r="MNR1141" s="16"/>
      <c r="MNY1141" s="19"/>
      <c r="MNZ1141" s="16"/>
      <c r="MOG1141" s="19"/>
      <c r="MOH1141" s="16"/>
      <c r="MOO1141" s="19"/>
      <c r="MOP1141" s="16"/>
      <c r="MOW1141" s="19"/>
      <c r="MOX1141" s="16"/>
      <c r="MPE1141" s="19"/>
      <c r="MPF1141" s="16"/>
      <c r="MPM1141" s="19"/>
      <c r="MPN1141" s="16"/>
      <c r="MPU1141" s="19"/>
      <c r="MPV1141" s="16"/>
      <c r="MQC1141" s="19"/>
      <c r="MQD1141" s="16"/>
      <c r="MQK1141" s="19"/>
      <c r="MQL1141" s="16"/>
      <c r="MQS1141" s="19"/>
      <c r="MQT1141" s="16"/>
      <c r="MRA1141" s="19"/>
      <c r="MRB1141" s="16"/>
      <c r="MRI1141" s="19"/>
      <c r="MRJ1141" s="16"/>
      <c r="MRQ1141" s="19"/>
      <c r="MRR1141" s="16"/>
      <c r="MRY1141" s="19"/>
      <c r="MRZ1141" s="16"/>
      <c r="MSG1141" s="19"/>
      <c r="MSH1141" s="16"/>
      <c r="MSO1141" s="19"/>
      <c r="MSP1141" s="16"/>
      <c r="MSW1141" s="19"/>
      <c r="MSX1141" s="16"/>
      <c r="MTE1141" s="19"/>
      <c r="MTF1141" s="16"/>
      <c r="MTM1141" s="19"/>
      <c r="MTN1141" s="16"/>
      <c r="MTU1141" s="19"/>
      <c r="MTV1141" s="16"/>
      <c r="MUC1141" s="19"/>
      <c r="MUD1141" s="16"/>
      <c r="MUK1141" s="19"/>
      <c r="MUL1141" s="16"/>
      <c r="MUS1141" s="19"/>
      <c r="MUT1141" s="16"/>
      <c r="MVA1141" s="19"/>
      <c r="MVB1141" s="16"/>
      <c r="MVI1141" s="19"/>
      <c r="MVJ1141" s="16"/>
      <c r="MVQ1141" s="19"/>
      <c r="MVR1141" s="16"/>
      <c r="MVY1141" s="19"/>
      <c r="MVZ1141" s="16"/>
      <c r="MWG1141" s="19"/>
      <c r="MWH1141" s="16"/>
      <c r="MWO1141" s="19"/>
      <c r="MWP1141" s="16"/>
      <c r="MWW1141" s="19"/>
      <c r="MWX1141" s="16"/>
      <c r="MXE1141" s="19"/>
      <c r="MXF1141" s="16"/>
      <c r="MXM1141" s="19"/>
      <c r="MXN1141" s="16"/>
      <c r="MXU1141" s="19"/>
      <c r="MXV1141" s="16"/>
      <c r="MYC1141" s="19"/>
      <c r="MYD1141" s="16"/>
      <c r="MYK1141" s="19"/>
      <c r="MYL1141" s="16"/>
      <c r="MYS1141" s="19"/>
      <c r="MYT1141" s="16"/>
      <c r="MZA1141" s="19"/>
      <c r="MZB1141" s="16"/>
      <c r="MZI1141" s="19"/>
      <c r="MZJ1141" s="16"/>
      <c r="MZQ1141" s="19"/>
      <c r="MZR1141" s="16"/>
      <c r="MZY1141" s="19"/>
      <c r="MZZ1141" s="16"/>
      <c r="NAG1141" s="19"/>
      <c r="NAH1141" s="16"/>
      <c r="NAO1141" s="19"/>
      <c r="NAP1141" s="16"/>
      <c r="NAW1141" s="19"/>
      <c r="NAX1141" s="16"/>
      <c r="NBE1141" s="19"/>
      <c r="NBF1141" s="16"/>
      <c r="NBM1141" s="19"/>
      <c r="NBN1141" s="16"/>
      <c r="NBU1141" s="19"/>
      <c r="NBV1141" s="16"/>
      <c r="NCC1141" s="19"/>
      <c r="NCD1141" s="16"/>
      <c r="NCK1141" s="19"/>
      <c r="NCL1141" s="16"/>
      <c r="NCS1141" s="19"/>
      <c r="NCT1141" s="16"/>
      <c r="NDA1141" s="19"/>
      <c r="NDB1141" s="16"/>
      <c r="NDI1141" s="19"/>
      <c r="NDJ1141" s="16"/>
      <c r="NDQ1141" s="19"/>
      <c r="NDR1141" s="16"/>
      <c r="NDY1141" s="19"/>
      <c r="NDZ1141" s="16"/>
      <c r="NEG1141" s="19"/>
      <c r="NEH1141" s="16"/>
      <c r="NEO1141" s="19"/>
      <c r="NEP1141" s="16"/>
      <c r="NEW1141" s="19"/>
      <c r="NEX1141" s="16"/>
      <c r="NFE1141" s="19"/>
      <c r="NFF1141" s="16"/>
      <c r="NFM1141" s="19"/>
      <c r="NFN1141" s="16"/>
      <c r="NFU1141" s="19"/>
      <c r="NFV1141" s="16"/>
      <c r="NGC1141" s="19"/>
      <c r="NGD1141" s="16"/>
      <c r="NGK1141" s="19"/>
      <c r="NGL1141" s="16"/>
      <c r="NGS1141" s="19"/>
      <c r="NGT1141" s="16"/>
      <c r="NHA1141" s="19"/>
      <c r="NHB1141" s="16"/>
      <c r="NHI1141" s="19"/>
      <c r="NHJ1141" s="16"/>
      <c r="NHQ1141" s="19"/>
      <c r="NHR1141" s="16"/>
      <c r="NHY1141" s="19"/>
      <c r="NHZ1141" s="16"/>
      <c r="NIG1141" s="19"/>
      <c r="NIH1141" s="16"/>
      <c r="NIO1141" s="19"/>
      <c r="NIP1141" s="16"/>
      <c r="NIW1141" s="19"/>
      <c r="NIX1141" s="16"/>
      <c r="NJE1141" s="19"/>
      <c r="NJF1141" s="16"/>
      <c r="NJM1141" s="19"/>
      <c r="NJN1141" s="16"/>
      <c r="NJU1141" s="19"/>
      <c r="NJV1141" s="16"/>
      <c r="NKC1141" s="19"/>
      <c r="NKD1141" s="16"/>
      <c r="NKK1141" s="19"/>
      <c r="NKL1141" s="16"/>
      <c r="NKS1141" s="19"/>
      <c r="NKT1141" s="16"/>
      <c r="NLA1141" s="19"/>
      <c r="NLB1141" s="16"/>
      <c r="NLI1141" s="19"/>
      <c r="NLJ1141" s="16"/>
      <c r="NLQ1141" s="19"/>
      <c r="NLR1141" s="16"/>
      <c r="NLY1141" s="19"/>
      <c r="NLZ1141" s="16"/>
      <c r="NMG1141" s="19"/>
      <c r="NMH1141" s="16"/>
      <c r="NMO1141" s="19"/>
      <c r="NMP1141" s="16"/>
      <c r="NMW1141" s="19"/>
      <c r="NMX1141" s="16"/>
      <c r="NNE1141" s="19"/>
      <c r="NNF1141" s="16"/>
      <c r="NNM1141" s="19"/>
      <c r="NNN1141" s="16"/>
      <c r="NNU1141" s="19"/>
      <c r="NNV1141" s="16"/>
      <c r="NOC1141" s="19"/>
      <c r="NOD1141" s="16"/>
      <c r="NOK1141" s="19"/>
      <c r="NOL1141" s="16"/>
      <c r="NOS1141" s="19"/>
      <c r="NOT1141" s="16"/>
      <c r="NPA1141" s="19"/>
      <c r="NPB1141" s="16"/>
      <c r="NPI1141" s="19"/>
      <c r="NPJ1141" s="16"/>
      <c r="NPQ1141" s="19"/>
      <c r="NPR1141" s="16"/>
      <c r="NPY1141" s="19"/>
      <c r="NPZ1141" s="16"/>
      <c r="NQG1141" s="19"/>
      <c r="NQH1141" s="16"/>
      <c r="NQO1141" s="19"/>
      <c r="NQP1141" s="16"/>
      <c r="NQW1141" s="19"/>
      <c r="NQX1141" s="16"/>
      <c r="NRE1141" s="19"/>
      <c r="NRF1141" s="16"/>
      <c r="NRM1141" s="19"/>
      <c r="NRN1141" s="16"/>
      <c r="NRU1141" s="19"/>
      <c r="NRV1141" s="16"/>
      <c r="NSC1141" s="19"/>
      <c r="NSD1141" s="16"/>
      <c r="NSK1141" s="19"/>
      <c r="NSL1141" s="16"/>
      <c r="NSS1141" s="19"/>
      <c r="NST1141" s="16"/>
      <c r="NTA1141" s="19"/>
      <c r="NTB1141" s="16"/>
      <c r="NTI1141" s="19"/>
      <c r="NTJ1141" s="16"/>
      <c r="NTQ1141" s="19"/>
      <c r="NTR1141" s="16"/>
      <c r="NTY1141" s="19"/>
      <c r="NTZ1141" s="16"/>
      <c r="NUG1141" s="19"/>
      <c r="NUH1141" s="16"/>
      <c r="NUO1141" s="19"/>
      <c r="NUP1141" s="16"/>
      <c r="NUW1141" s="19"/>
      <c r="NUX1141" s="16"/>
      <c r="NVE1141" s="19"/>
      <c r="NVF1141" s="16"/>
      <c r="NVM1141" s="19"/>
      <c r="NVN1141" s="16"/>
      <c r="NVU1141" s="19"/>
      <c r="NVV1141" s="16"/>
      <c r="NWC1141" s="19"/>
      <c r="NWD1141" s="16"/>
      <c r="NWK1141" s="19"/>
      <c r="NWL1141" s="16"/>
      <c r="NWS1141" s="19"/>
      <c r="NWT1141" s="16"/>
      <c r="NXA1141" s="19"/>
      <c r="NXB1141" s="16"/>
      <c r="NXI1141" s="19"/>
      <c r="NXJ1141" s="16"/>
      <c r="NXQ1141" s="19"/>
      <c r="NXR1141" s="16"/>
      <c r="NXY1141" s="19"/>
      <c r="NXZ1141" s="16"/>
      <c r="NYG1141" s="19"/>
      <c r="NYH1141" s="16"/>
      <c r="NYO1141" s="19"/>
      <c r="NYP1141" s="16"/>
      <c r="NYW1141" s="19"/>
      <c r="NYX1141" s="16"/>
      <c r="NZE1141" s="19"/>
      <c r="NZF1141" s="16"/>
      <c r="NZM1141" s="19"/>
      <c r="NZN1141" s="16"/>
      <c r="NZU1141" s="19"/>
      <c r="NZV1141" s="16"/>
      <c r="OAC1141" s="19"/>
      <c r="OAD1141" s="16"/>
      <c r="OAK1141" s="19"/>
      <c r="OAL1141" s="16"/>
      <c r="OAS1141" s="19"/>
      <c r="OAT1141" s="16"/>
      <c r="OBA1141" s="19"/>
      <c r="OBB1141" s="16"/>
      <c r="OBI1141" s="19"/>
      <c r="OBJ1141" s="16"/>
      <c r="OBQ1141" s="19"/>
      <c r="OBR1141" s="16"/>
      <c r="OBY1141" s="19"/>
      <c r="OBZ1141" s="16"/>
      <c r="OCG1141" s="19"/>
      <c r="OCH1141" s="16"/>
      <c r="OCO1141" s="19"/>
      <c r="OCP1141" s="16"/>
      <c r="OCW1141" s="19"/>
      <c r="OCX1141" s="16"/>
      <c r="ODE1141" s="19"/>
      <c r="ODF1141" s="16"/>
      <c r="ODM1141" s="19"/>
      <c r="ODN1141" s="16"/>
      <c r="ODU1141" s="19"/>
      <c r="ODV1141" s="16"/>
      <c r="OEC1141" s="19"/>
      <c r="OED1141" s="16"/>
      <c r="OEK1141" s="19"/>
      <c r="OEL1141" s="16"/>
      <c r="OES1141" s="19"/>
      <c r="OET1141" s="16"/>
      <c r="OFA1141" s="19"/>
      <c r="OFB1141" s="16"/>
      <c r="OFI1141" s="19"/>
      <c r="OFJ1141" s="16"/>
      <c r="OFQ1141" s="19"/>
      <c r="OFR1141" s="16"/>
      <c r="OFY1141" s="19"/>
      <c r="OFZ1141" s="16"/>
      <c r="OGG1141" s="19"/>
      <c r="OGH1141" s="16"/>
      <c r="OGO1141" s="19"/>
      <c r="OGP1141" s="16"/>
      <c r="OGW1141" s="19"/>
      <c r="OGX1141" s="16"/>
      <c r="OHE1141" s="19"/>
      <c r="OHF1141" s="16"/>
      <c r="OHM1141" s="19"/>
      <c r="OHN1141" s="16"/>
      <c r="OHU1141" s="19"/>
      <c r="OHV1141" s="16"/>
      <c r="OIC1141" s="19"/>
      <c r="OID1141" s="16"/>
      <c r="OIK1141" s="19"/>
      <c r="OIL1141" s="16"/>
      <c r="OIS1141" s="19"/>
      <c r="OIT1141" s="16"/>
      <c r="OJA1141" s="19"/>
      <c r="OJB1141" s="16"/>
      <c r="OJI1141" s="19"/>
      <c r="OJJ1141" s="16"/>
      <c r="OJQ1141" s="19"/>
      <c r="OJR1141" s="16"/>
      <c r="OJY1141" s="19"/>
      <c r="OJZ1141" s="16"/>
      <c r="OKG1141" s="19"/>
      <c r="OKH1141" s="16"/>
      <c r="OKO1141" s="19"/>
      <c r="OKP1141" s="16"/>
      <c r="OKW1141" s="19"/>
      <c r="OKX1141" s="16"/>
      <c r="OLE1141" s="19"/>
      <c r="OLF1141" s="16"/>
      <c r="OLM1141" s="19"/>
      <c r="OLN1141" s="16"/>
      <c r="OLU1141" s="19"/>
      <c r="OLV1141" s="16"/>
      <c r="OMC1141" s="19"/>
      <c r="OMD1141" s="16"/>
      <c r="OMK1141" s="19"/>
      <c r="OML1141" s="16"/>
      <c r="OMS1141" s="19"/>
      <c r="OMT1141" s="16"/>
      <c r="ONA1141" s="19"/>
      <c r="ONB1141" s="16"/>
      <c r="ONI1141" s="19"/>
      <c r="ONJ1141" s="16"/>
      <c r="ONQ1141" s="19"/>
      <c r="ONR1141" s="16"/>
      <c r="ONY1141" s="19"/>
      <c r="ONZ1141" s="16"/>
      <c r="OOG1141" s="19"/>
      <c r="OOH1141" s="16"/>
      <c r="OOO1141" s="19"/>
      <c r="OOP1141" s="16"/>
      <c r="OOW1141" s="19"/>
      <c r="OOX1141" s="16"/>
      <c r="OPE1141" s="19"/>
      <c r="OPF1141" s="16"/>
      <c r="OPM1141" s="19"/>
      <c r="OPN1141" s="16"/>
      <c r="OPU1141" s="19"/>
      <c r="OPV1141" s="16"/>
      <c r="OQC1141" s="19"/>
      <c r="OQD1141" s="16"/>
      <c r="OQK1141" s="19"/>
      <c r="OQL1141" s="16"/>
      <c r="OQS1141" s="19"/>
      <c r="OQT1141" s="16"/>
      <c r="ORA1141" s="19"/>
      <c r="ORB1141" s="16"/>
      <c r="ORI1141" s="19"/>
      <c r="ORJ1141" s="16"/>
      <c r="ORQ1141" s="19"/>
      <c r="ORR1141" s="16"/>
      <c r="ORY1141" s="19"/>
      <c r="ORZ1141" s="16"/>
      <c r="OSG1141" s="19"/>
      <c r="OSH1141" s="16"/>
      <c r="OSO1141" s="19"/>
      <c r="OSP1141" s="16"/>
      <c r="OSW1141" s="19"/>
      <c r="OSX1141" s="16"/>
      <c r="OTE1141" s="19"/>
      <c r="OTF1141" s="16"/>
      <c r="OTM1141" s="19"/>
      <c r="OTN1141" s="16"/>
      <c r="OTU1141" s="19"/>
      <c r="OTV1141" s="16"/>
      <c r="OUC1141" s="19"/>
      <c r="OUD1141" s="16"/>
      <c r="OUK1141" s="19"/>
      <c r="OUL1141" s="16"/>
      <c r="OUS1141" s="19"/>
      <c r="OUT1141" s="16"/>
      <c r="OVA1141" s="19"/>
      <c r="OVB1141" s="16"/>
      <c r="OVI1141" s="19"/>
      <c r="OVJ1141" s="16"/>
      <c r="OVQ1141" s="19"/>
      <c r="OVR1141" s="16"/>
      <c r="OVY1141" s="19"/>
      <c r="OVZ1141" s="16"/>
      <c r="OWG1141" s="19"/>
      <c r="OWH1141" s="16"/>
      <c r="OWO1141" s="19"/>
      <c r="OWP1141" s="16"/>
      <c r="OWW1141" s="19"/>
      <c r="OWX1141" s="16"/>
      <c r="OXE1141" s="19"/>
      <c r="OXF1141" s="16"/>
      <c r="OXM1141" s="19"/>
      <c r="OXN1141" s="16"/>
      <c r="OXU1141" s="19"/>
      <c r="OXV1141" s="16"/>
      <c r="OYC1141" s="19"/>
      <c r="OYD1141" s="16"/>
      <c r="OYK1141" s="19"/>
      <c r="OYL1141" s="16"/>
      <c r="OYS1141" s="19"/>
      <c r="OYT1141" s="16"/>
      <c r="OZA1141" s="19"/>
      <c r="OZB1141" s="16"/>
      <c r="OZI1141" s="19"/>
      <c r="OZJ1141" s="16"/>
      <c r="OZQ1141" s="19"/>
      <c r="OZR1141" s="16"/>
      <c r="OZY1141" s="19"/>
      <c r="OZZ1141" s="16"/>
      <c r="PAG1141" s="19"/>
      <c r="PAH1141" s="16"/>
      <c r="PAO1141" s="19"/>
      <c r="PAP1141" s="16"/>
      <c r="PAW1141" s="19"/>
      <c r="PAX1141" s="16"/>
      <c r="PBE1141" s="19"/>
      <c r="PBF1141" s="16"/>
      <c r="PBM1141" s="19"/>
      <c r="PBN1141" s="16"/>
      <c r="PBU1141" s="19"/>
      <c r="PBV1141" s="16"/>
      <c r="PCC1141" s="19"/>
      <c r="PCD1141" s="16"/>
      <c r="PCK1141" s="19"/>
      <c r="PCL1141" s="16"/>
      <c r="PCS1141" s="19"/>
      <c r="PCT1141" s="16"/>
      <c r="PDA1141" s="19"/>
      <c r="PDB1141" s="16"/>
      <c r="PDI1141" s="19"/>
      <c r="PDJ1141" s="16"/>
      <c r="PDQ1141" s="19"/>
      <c r="PDR1141" s="16"/>
      <c r="PDY1141" s="19"/>
      <c r="PDZ1141" s="16"/>
      <c r="PEG1141" s="19"/>
      <c r="PEH1141" s="16"/>
      <c r="PEO1141" s="19"/>
      <c r="PEP1141" s="16"/>
      <c r="PEW1141" s="19"/>
      <c r="PEX1141" s="16"/>
      <c r="PFE1141" s="19"/>
      <c r="PFF1141" s="16"/>
      <c r="PFM1141" s="19"/>
      <c r="PFN1141" s="16"/>
      <c r="PFU1141" s="19"/>
      <c r="PFV1141" s="16"/>
      <c r="PGC1141" s="19"/>
      <c r="PGD1141" s="16"/>
      <c r="PGK1141" s="19"/>
      <c r="PGL1141" s="16"/>
      <c r="PGS1141" s="19"/>
      <c r="PGT1141" s="16"/>
      <c r="PHA1141" s="19"/>
      <c r="PHB1141" s="16"/>
      <c r="PHI1141" s="19"/>
      <c r="PHJ1141" s="16"/>
      <c r="PHQ1141" s="19"/>
      <c r="PHR1141" s="16"/>
      <c r="PHY1141" s="19"/>
      <c r="PHZ1141" s="16"/>
      <c r="PIG1141" s="19"/>
      <c r="PIH1141" s="16"/>
      <c r="PIO1141" s="19"/>
      <c r="PIP1141" s="16"/>
      <c r="PIW1141" s="19"/>
      <c r="PIX1141" s="16"/>
      <c r="PJE1141" s="19"/>
      <c r="PJF1141" s="16"/>
      <c r="PJM1141" s="19"/>
      <c r="PJN1141" s="16"/>
      <c r="PJU1141" s="19"/>
      <c r="PJV1141" s="16"/>
      <c r="PKC1141" s="19"/>
      <c r="PKD1141" s="16"/>
      <c r="PKK1141" s="19"/>
      <c r="PKL1141" s="16"/>
      <c r="PKS1141" s="19"/>
      <c r="PKT1141" s="16"/>
      <c r="PLA1141" s="19"/>
      <c r="PLB1141" s="16"/>
      <c r="PLI1141" s="19"/>
      <c r="PLJ1141" s="16"/>
      <c r="PLQ1141" s="19"/>
      <c r="PLR1141" s="16"/>
      <c r="PLY1141" s="19"/>
      <c r="PLZ1141" s="16"/>
      <c r="PMG1141" s="19"/>
      <c r="PMH1141" s="16"/>
      <c r="PMO1141" s="19"/>
      <c r="PMP1141" s="16"/>
      <c r="PMW1141" s="19"/>
      <c r="PMX1141" s="16"/>
      <c r="PNE1141" s="19"/>
      <c r="PNF1141" s="16"/>
      <c r="PNM1141" s="19"/>
      <c r="PNN1141" s="16"/>
      <c r="PNU1141" s="19"/>
      <c r="PNV1141" s="16"/>
      <c r="POC1141" s="19"/>
      <c r="POD1141" s="16"/>
      <c r="POK1141" s="19"/>
      <c r="POL1141" s="16"/>
      <c r="POS1141" s="19"/>
      <c r="POT1141" s="16"/>
      <c r="PPA1141" s="19"/>
      <c r="PPB1141" s="16"/>
      <c r="PPI1141" s="19"/>
      <c r="PPJ1141" s="16"/>
      <c r="PPQ1141" s="19"/>
      <c r="PPR1141" s="16"/>
      <c r="PPY1141" s="19"/>
      <c r="PPZ1141" s="16"/>
      <c r="PQG1141" s="19"/>
      <c r="PQH1141" s="16"/>
      <c r="PQO1141" s="19"/>
      <c r="PQP1141" s="16"/>
      <c r="PQW1141" s="19"/>
      <c r="PQX1141" s="16"/>
      <c r="PRE1141" s="19"/>
      <c r="PRF1141" s="16"/>
      <c r="PRM1141" s="19"/>
      <c r="PRN1141" s="16"/>
      <c r="PRU1141" s="19"/>
      <c r="PRV1141" s="16"/>
      <c r="PSC1141" s="19"/>
      <c r="PSD1141" s="16"/>
      <c r="PSK1141" s="19"/>
      <c r="PSL1141" s="16"/>
      <c r="PSS1141" s="19"/>
      <c r="PST1141" s="16"/>
      <c r="PTA1141" s="19"/>
      <c r="PTB1141" s="16"/>
      <c r="PTI1141" s="19"/>
      <c r="PTJ1141" s="16"/>
      <c r="PTQ1141" s="19"/>
      <c r="PTR1141" s="16"/>
      <c r="PTY1141" s="19"/>
      <c r="PTZ1141" s="16"/>
      <c r="PUG1141" s="19"/>
      <c r="PUH1141" s="16"/>
      <c r="PUO1141" s="19"/>
      <c r="PUP1141" s="16"/>
      <c r="PUW1141" s="19"/>
      <c r="PUX1141" s="16"/>
      <c r="PVE1141" s="19"/>
      <c r="PVF1141" s="16"/>
      <c r="PVM1141" s="19"/>
      <c r="PVN1141" s="16"/>
      <c r="PVU1141" s="19"/>
      <c r="PVV1141" s="16"/>
      <c r="PWC1141" s="19"/>
      <c r="PWD1141" s="16"/>
      <c r="PWK1141" s="19"/>
      <c r="PWL1141" s="16"/>
      <c r="PWS1141" s="19"/>
      <c r="PWT1141" s="16"/>
      <c r="PXA1141" s="19"/>
      <c r="PXB1141" s="16"/>
      <c r="PXI1141" s="19"/>
      <c r="PXJ1141" s="16"/>
      <c r="PXQ1141" s="19"/>
      <c r="PXR1141" s="16"/>
      <c r="PXY1141" s="19"/>
      <c r="PXZ1141" s="16"/>
      <c r="PYG1141" s="19"/>
      <c r="PYH1141" s="16"/>
      <c r="PYO1141" s="19"/>
      <c r="PYP1141" s="16"/>
      <c r="PYW1141" s="19"/>
      <c r="PYX1141" s="16"/>
      <c r="PZE1141" s="19"/>
      <c r="PZF1141" s="16"/>
      <c r="PZM1141" s="19"/>
      <c r="PZN1141" s="16"/>
      <c r="PZU1141" s="19"/>
      <c r="PZV1141" s="16"/>
      <c r="QAC1141" s="19"/>
      <c r="QAD1141" s="16"/>
      <c r="QAK1141" s="19"/>
      <c r="QAL1141" s="16"/>
      <c r="QAS1141" s="19"/>
      <c r="QAT1141" s="16"/>
      <c r="QBA1141" s="19"/>
      <c r="QBB1141" s="16"/>
      <c r="QBI1141" s="19"/>
      <c r="QBJ1141" s="16"/>
      <c r="QBQ1141" s="19"/>
      <c r="QBR1141" s="16"/>
      <c r="QBY1141" s="19"/>
      <c r="QBZ1141" s="16"/>
      <c r="QCG1141" s="19"/>
      <c r="QCH1141" s="16"/>
      <c r="QCO1141" s="19"/>
      <c r="QCP1141" s="16"/>
      <c r="QCW1141" s="19"/>
      <c r="QCX1141" s="16"/>
      <c r="QDE1141" s="19"/>
      <c r="QDF1141" s="16"/>
      <c r="QDM1141" s="19"/>
      <c r="QDN1141" s="16"/>
      <c r="QDU1141" s="19"/>
      <c r="QDV1141" s="16"/>
      <c r="QEC1141" s="19"/>
      <c r="QED1141" s="16"/>
      <c r="QEK1141" s="19"/>
      <c r="QEL1141" s="16"/>
      <c r="QES1141" s="19"/>
      <c r="QET1141" s="16"/>
      <c r="QFA1141" s="19"/>
      <c r="QFB1141" s="16"/>
      <c r="QFI1141" s="19"/>
      <c r="QFJ1141" s="16"/>
      <c r="QFQ1141" s="19"/>
      <c r="QFR1141" s="16"/>
      <c r="QFY1141" s="19"/>
      <c r="QFZ1141" s="16"/>
      <c r="QGG1141" s="19"/>
      <c r="QGH1141" s="16"/>
      <c r="QGO1141" s="19"/>
      <c r="QGP1141" s="16"/>
      <c r="QGW1141" s="19"/>
      <c r="QGX1141" s="16"/>
      <c r="QHE1141" s="19"/>
      <c r="QHF1141" s="16"/>
      <c r="QHM1141" s="19"/>
      <c r="QHN1141" s="16"/>
      <c r="QHU1141" s="19"/>
      <c r="QHV1141" s="16"/>
      <c r="QIC1141" s="19"/>
      <c r="QID1141" s="16"/>
      <c r="QIK1141" s="19"/>
      <c r="QIL1141" s="16"/>
      <c r="QIS1141" s="19"/>
      <c r="QIT1141" s="16"/>
      <c r="QJA1141" s="19"/>
      <c r="QJB1141" s="16"/>
      <c r="QJI1141" s="19"/>
      <c r="QJJ1141" s="16"/>
      <c r="QJQ1141" s="19"/>
      <c r="QJR1141" s="16"/>
      <c r="QJY1141" s="19"/>
      <c r="QJZ1141" s="16"/>
      <c r="QKG1141" s="19"/>
      <c r="QKH1141" s="16"/>
      <c r="QKO1141" s="19"/>
      <c r="QKP1141" s="16"/>
      <c r="QKW1141" s="19"/>
      <c r="QKX1141" s="16"/>
      <c r="QLE1141" s="19"/>
      <c r="QLF1141" s="16"/>
      <c r="QLM1141" s="19"/>
      <c r="QLN1141" s="16"/>
      <c r="QLU1141" s="19"/>
      <c r="QLV1141" s="16"/>
      <c r="QMC1141" s="19"/>
      <c r="QMD1141" s="16"/>
      <c r="QMK1141" s="19"/>
      <c r="QML1141" s="16"/>
      <c r="QMS1141" s="19"/>
      <c r="QMT1141" s="16"/>
      <c r="QNA1141" s="19"/>
      <c r="QNB1141" s="16"/>
      <c r="QNI1141" s="19"/>
      <c r="QNJ1141" s="16"/>
      <c r="QNQ1141" s="19"/>
      <c r="QNR1141" s="16"/>
      <c r="QNY1141" s="19"/>
      <c r="QNZ1141" s="16"/>
      <c r="QOG1141" s="19"/>
      <c r="QOH1141" s="16"/>
      <c r="QOO1141" s="19"/>
      <c r="QOP1141" s="16"/>
      <c r="QOW1141" s="19"/>
      <c r="QOX1141" s="16"/>
      <c r="QPE1141" s="19"/>
      <c r="QPF1141" s="16"/>
      <c r="QPM1141" s="19"/>
      <c r="QPN1141" s="16"/>
      <c r="QPU1141" s="19"/>
      <c r="QPV1141" s="16"/>
      <c r="QQC1141" s="19"/>
      <c r="QQD1141" s="16"/>
      <c r="QQK1141" s="19"/>
      <c r="QQL1141" s="16"/>
      <c r="QQS1141" s="19"/>
      <c r="QQT1141" s="16"/>
      <c r="QRA1141" s="19"/>
      <c r="QRB1141" s="16"/>
      <c r="QRI1141" s="19"/>
      <c r="QRJ1141" s="16"/>
      <c r="QRQ1141" s="19"/>
      <c r="QRR1141" s="16"/>
      <c r="QRY1141" s="19"/>
      <c r="QRZ1141" s="16"/>
      <c r="QSG1141" s="19"/>
      <c r="QSH1141" s="16"/>
      <c r="QSO1141" s="19"/>
      <c r="QSP1141" s="16"/>
      <c r="QSW1141" s="19"/>
      <c r="QSX1141" s="16"/>
      <c r="QTE1141" s="19"/>
      <c r="QTF1141" s="16"/>
      <c r="QTM1141" s="19"/>
      <c r="QTN1141" s="16"/>
      <c r="QTU1141" s="19"/>
      <c r="QTV1141" s="16"/>
      <c r="QUC1141" s="19"/>
      <c r="QUD1141" s="16"/>
      <c r="QUK1141" s="19"/>
      <c r="QUL1141" s="16"/>
      <c r="QUS1141" s="19"/>
      <c r="QUT1141" s="16"/>
      <c r="QVA1141" s="19"/>
      <c r="QVB1141" s="16"/>
      <c r="QVI1141" s="19"/>
      <c r="QVJ1141" s="16"/>
      <c r="QVQ1141" s="19"/>
      <c r="QVR1141" s="16"/>
      <c r="QVY1141" s="19"/>
      <c r="QVZ1141" s="16"/>
      <c r="QWG1141" s="19"/>
      <c r="QWH1141" s="16"/>
      <c r="QWO1141" s="19"/>
      <c r="QWP1141" s="16"/>
      <c r="QWW1141" s="19"/>
      <c r="QWX1141" s="16"/>
      <c r="QXE1141" s="19"/>
      <c r="QXF1141" s="16"/>
      <c r="QXM1141" s="19"/>
      <c r="QXN1141" s="16"/>
      <c r="QXU1141" s="19"/>
      <c r="QXV1141" s="16"/>
      <c r="QYC1141" s="19"/>
      <c r="QYD1141" s="16"/>
      <c r="QYK1141" s="19"/>
      <c r="QYL1141" s="16"/>
      <c r="QYS1141" s="19"/>
      <c r="QYT1141" s="16"/>
      <c r="QZA1141" s="19"/>
      <c r="QZB1141" s="16"/>
      <c r="QZI1141" s="19"/>
      <c r="QZJ1141" s="16"/>
      <c r="QZQ1141" s="19"/>
      <c r="QZR1141" s="16"/>
      <c r="QZY1141" s="19"/>
      <c r="QZZ1141" s="16"/>
      <c r="RAG1141" s="19"/>
      <c r="RAH1141" s="16"/>
      <c r="RAO1141" s="19"/>
      <c r="RAP1141" s="16"/>
      <c r="RAW1141" s="19"/>
      <c r="RAX1141" s="16"/>
      <c r="RBE1141" s="19"/>
      <c r="RBF1141" s="16"/>
      <c r="RBM1141" s="19"/>
      <c r="RBN1141" s="16"/>
      <c r="RBU1141" s="19"/>
      <c r="RBV1141" s="16"/>
      <c r="RCC1141" s="19"/>
      <c r="RCD1141" s="16"/>
      <c r="RCK1141" s="19"/>
      <c r="RCL1141" s="16"/>
      <c r="RCS1141" s="19"/>
      <c r="RCT1141" s="16"/>
      <c r="RDA1141" s="19"/>
      <c r="RDB1141" s="16"/>
      <c r="RDI1141" s="19"/>
      <c r="RDJ1141" s="16"/>
      <c r="RDQ1141" s="19"/>
      <c r="RDR1141" s="16"/>
      <c r="RDY1141" s="19"/>
      <c r="RDZ1141" s="16"/>
      <c r="REG1141" s="19"/>
      <c r="REH1141" s="16"/>
      <c r="REO1141" s="19"/>
      <c r="REP1141" s="16"/>
      <c r="REW1141" s="19"/>
      <c r="REX1141" s="16"/>
      <c r="RFE1141" s="19"/>
      <c r="RFF1141" s="16"/>
      <c r="RFM1141" s="19"/>
      <c r="RFN1141" s="16"/>
      <c r="RFU1141" s="19"/>
      <c r="RFV1141" s="16"/>
      <c r="RGC1141" s="19"/>
      <c r="RGD1141" s="16"/>
      <c r="RGK1141" s="19"/>
      <c r="RGL1141" s="16"/>
      <c r="RGS1141" s="19"/>
      <c r="RGT1141" s="16"/>
      <c r="RHA1141" s="19"/>
      <c r="RHB1141" s="16"/>
      <c r="RHI1141" s="19"/>
      <c r="RHJ1141" s="16"/>
      <c r="RHQ1141" s="19"/>
      <c r="RHR1141" s="16"/>
      <c r="RHY1141" s="19"/>
      <c r="RHZ1141" s="16"/>
      <c r="RIG1141" s="19"/>
      <c r="RIH1141" s="16"/>
      <c r="RIO1141" s="19"/>
      <c r="RIP1141" s="16"/>
      <c r="RIW1141" s="19"/>
      <c r="RIX1141" s="16"/>
      <c r="RJE1141" s="19"/>
      <c r="RJF1141" s="16"/>
      <c r="RJM1141" s="19"/>
      <c r="RJN1141" s="16"/>
      <c r="RJU1141" s="19"/>
      <c r="RJV1141" s="16"/>
      <c r="RKC1141" s="19"/>
      <c r="RKD1141" s="16"/>
      <c r="RKK1141" s="19"/>
      <c r="RKL1141" s="16"/>
      <c r="RKS1141" s="19"/>
      <c r="RKT1141" s="16"/>
      <c r="RLA1141" s="19"/>
      <c r="RLB1141" s="16"/>
      <c r="RLI1141" s="19"/>
      <c r="RLJ1141" s="16"/>
      <c r="RLQ1141" s="19"/>
      <c r="RLR1141" s="16"/>
      <c r="RLY1141" s="19"/>
      <c r="RLZ1141" s="16"/>
      <c r="RMG1141" s="19"/>
      <c r="RMH1141" s="16"/>
      <c r="RMO1141" s="19"/>
      <c r="RMP1141" s="16"/>
      <c r="RMW1141" s="19"/>
      <c r="RMX1141" s="16"/>
      <c r="RNE1141" s="19"/>
      <c r="RNF1141" s="16"/>
      <c r="RNM1141" s="19"/>
      <c r="RNN1141" s="16"/>
      <c r="RNU1141" s="19"/>
      <c r="RNV1141" s="16"/>
      <c r="ROC1141" s="19"/>
      <c r="ROD1141" s="16"/>
      <c r="ROK1141" s="19"/>
      <c r="ROL1141" s="16"/>
      <c r="ROS1141" s="19"/>
      <c r="ROT1141" s="16"/>
      <c r="RPA1141" s="19"/>
      <c r="RPB1141" s="16"/>
      <c r="RPI1141" s="19"/>
      <c r="RPJ1141" s="16"/>
      <c r="RPQ1141" s="19"/>
      <c r="RPR1141" s="16"/>
      <c r="RPY1141" s="19"/>
      <c r="RPZ1141" s="16"/>
      <c r="RQG1141" s="19"/>
      <c r="RQH1141" s="16"/>
      <c r="RQO1141" s="19"/>
      <c r="RQP1141" s="16"/>
      <c r="RQW1141" s="19"/>
      <c r="RQX1141" s="16"/>
      <c r="RRE1141" s="19"/>
      <c r="RRF1141" s="16"/>
      <c r="RRM1141" s="19"/>
      <c r="RRN1141" s="16"/>
      <c r="RRU1141" s="19"/>
      <c r="RRV1141" s="16"/>
      <c r="RSC1141" s="19"/>
      <c r="RSD1141" s="16"/>
      <c r="RSK1141" s="19"/>
      <c r="RSL1141" s="16"/>
      <c r="RSS1141" s="19"/>
      <c r="RST1141" s="16"/>
      <c r="RTA1141" s="19"/>
      <c r="RTB1141" s="16"/>
      <c r="RTI1141" s="19"/>
      <c r="RTJ1141" s="16"/>
      <c r="RTQ1141" s="19"/>
      <c r="RTR1141" s="16"/>
      <c r="RTY1141" s="19"/>
      <c r="RTZ1141" s="16"/>
      <c r="RUG1141" s="19"/>
      <c r="RUH1141" s="16"/>
      <c r="RUO1141" s="19"/>
      <c r="RUP1141" s="16"/>
      <c r="RUW1141" s="19"/>
      <c r="RUX1141" s="16"/>
      <c r="RVE1141" s="19"/>
      <c r="RVF1141" s="16"/>
      <c r="RVM1141" s="19"/>
      <c r="RVN1141" s="16"/>
      <c r="RVU1141" s="19"/>
      <c r="RVV1141" s="16"/>
      <c r="RWC1141" s="19"/>
      <c r="RWD1141" s="16"/>
      <c r="RWK1141" s="19"/>
      <c r="RWL1141" s="16"/>
      <c r="RWS1141" s="19"/>
      <c r="RWT1141" s="16"/>
      <c r="RXA1141" s="19"/>
      <c r="RXB1141" s="16"/>
      <c r="RXI1141" s="19"/>
      <c r="RXJ1141" s="16"/>
      <c r="RXQ1141" s="19"/>
      <c r="RXR1141" s="16"/>
      <c r="RXY1141" s="19"/>
      <c r="RXZ1141" s="16"/>
      <c r="RYG1141" s="19"/>
      <c r="RYH1141" s="16"/>
      <c r="RYO1141" s="19"/>
      <c r="RYP1141" s="16"/>
      <c r="RYW1141" s="19"/>
      <c r="RYX1141" s="16"/>
      <c r="RZE1141" s="19"/>
      <c r="RZF1141" s="16"/>
      <c r="RZM1141" s="19"/>
      <c r="RZN1141" s="16"/>
      <c r="RZU1141" s="19"/>
      <c r="RZV1141" s="16"/>
      <c r="SAC1141" s="19"/>
      <c r="SAD1141" s="16"/>
      <c r="SAK1141" s="19"/>
      <c r="SAL1141" s="16"/>
      <c r="SAS1141" s="19"/>
      <c r="SAT1141" s="16"/>
      <c r="SBA1141" s="19"/>
      <c r="SBB1141" s="16"/>
      <c r="SBI1141" s="19"/>
      <c r="SBJ1141" s="16"/>
      <c r="SBQ1141" s="19"/>
      <c r="SBR1141" s="16"/>
      <c r="SBY1141" s="19"/>
      <c r="SBZ1141" s="16"/>
      <c r="SCG1141" s="19"/>
      <c r="SCH1141" s="16"/>
      <c r="SCO1141" s="19"/>
      <c r="SCP1141" s="16"/>
      <c r="SCW1141" s="19"/>
      <c r="SCX1141" s="16"/>
      <c r="SDE1141" s="19"/>
      <c r="SDF1141" s="16"/>
      <c r="SDM1141" s="19"/>
      <c r="SDN1141" s="16"/>
      <c r="SDU1141" s="19"/>
      <c r="SDV1141" s="16"/>
      <c r="SEC1141" s="19"/>
      <c r="SED1141" s="16"/>
      <c r="SEK1141" s="19"/>
      <c r="SEL1141" s="16"/>
      <c r="SES1141" s="19"/>
      <c r="SET1141" s="16"/>
      <c r="SFA1141" s="19"/>
      <c r="SFB1141" s="16"/>
      <c r="SFI1141" s="19"/>
      <c r="SFJ1141" s="16"/>
      <c r="SFQ1141" s="19"/>
      <c r="SFR1141" s="16"/>
      <c r="SFY1141" s="19"/>
      <c r="SFZ1141" s="16"/>
      <c r="SGG1141" s="19"/>
      <c r="SGH1141" s="16"/>
      <c r="SGO1141" s="19"/>
      <c r="SGP1141" s="16"/>
      <c r="SGW1141" s="19"/>
      <c r="SGX1141" s="16"/>
      <c r="SHE1141" s="19"/>
      <c r="SHF1141" s="16"/>
      <c r="SHM1141" s="19"/>
      <c r="SHN1141" s="16"/>
      <c r="SHU1141" s="19"/>
      <c r="SHV1141" s="16"/>
      <c r="SIC1141" s="19"/>
      <c r="SID1141" s="16"/>
      <c r="SIK1141" s="19"/>
      <c r="SIL1141" s="16"/>
      <c r="SIS1141" s="19"/>
      <c r="SIT1141" s="16"/>
      <c r="SJA1141" s="19"/>
      <c r="SJB1141" s="16"/>
      <c r="SJI1141" s="19"/>
      <c r="SJJ1141" s="16"/>
      <c r="SJQ1141" s="19"/>
      <c r="SJR1141" s="16"/>
      <c r="SJY1141" s="19"/>
      <c r="SJZ1141" s="16"/>
      <c r="SKG1141" s="19"/>
      <c r="SKH1141" s="16"/>
      <c r="SKO1141" s="19"/>
      <c r="SKP1141" s="16"/>
      <c r="SKW1141" s="19"/>
      <c r="SKX1141" s="16"/>
      <c r="SLE1141" s="19"/>
      <c r="SLF1141" s="16"/>
      <c r="SLM1141" s="19"/>
      <c r="SLN1141" s="16"/>
      <c r="SLU1141" s="19"/>
      <c r="SLV1141" s="16"/>
      <c r="SMC1141" s="19"/>
      <c r="SMD1141" s="16"/>
      <c r="SMK1141" s="19"/>
      <c r="SML1141" s="16"/>
      <c r="SMS1141" s="19"/>
      <c r="SMT1141" s="16"/>
      <c r="SNA1141" s="19"/>
      <c r="SNB1141" s="16"/>
      <c r="SNI1141" s="19"/>
      <c r="SNJ1141" s="16"/>
      <c r="SNQ1141" s="19"/>
      <c r="SNR1141" s="16"/>
      <c r="SNY1141" s="19"/>
      <c r="SNZ1141" s="16"/>
      <c r="SOG1141" s="19"/>
      <c r="SOH1141" s="16"/>
      <c r="SOO1141" s="19"/>
      <c r="SOP1141" s="16"/>
      <c r="SOW1141" s="19"/>
      <c r="SOX1141" s="16"/>
      <c r="SPE1141" s="19"/>
      <c r="SPF1141" s="16"/>
      <c r="SPM1141" s="19"/>
      <c r="SPN1141" s="16"/>
      <c r="SPU1141" s="19"/>
      <c r="SPV1141" s="16"/>
      <c r="SQC1141" s="19"/>
      <c r="SQD1141" s="16"/>
      <c r="SQK1141" s="19"/>
      <c r="SQL1141" s="16"/>
      <c r="SQS1141" s="19"/>
      <c r="SQT1141" s="16"/>
      <c r="SRA1141" s="19"/>
      <c r="SRB1141" s="16"/>
      <c r="SRI1141" s="19"/>
      <c r="SRJ1141" s="16"/>
      <c r="SRQ1141" s="19"/>
      <c r="SRR1141" s="16"/>
      <c r="SRY1141" s="19"/>
      <c r="SRZ1141" s="16"/>
      <c r="SSG1141" s="19"/>
      <c r="SSH1141" s="16"/>
      <c r="SSO1141" s="19"/>
      <c r="SSP1141" s="16"/>
      <c r="SSW1141" s="19"/>
      <c r="SSX1141" s="16"/>
      <c r="STE1141" s="19"/>
      <c r="STF1141" s="16"/>
      <c r="STM1141" s="19"/>
      <c r="STN1141" s="16"/>
      <c r="STU1141" s="19"/>
      <c r="STV1141" s="16"/>
      <c r="SUC1141" s="19"/>
      <c r="SUD1141" s="16"/>
      <c r="SUK1141" s="19"/>
      <c r="SUL1141" s="16"/>
      <c r="SUS1141" s="19"/>
      <c r="SUT1141" s="16"/>
      <c r="SVA1141" s="19"/>
      <c r="SVB1141" s="16"/>
      <c r="SVI1141" s="19"/>
      <c r="SVJ1141" s="16"/>
      <c r="SVQ1141" s="19"/>
      <c r="SVR1141" s="16"/>
      <c r="SVY1141" s="19"/>
      <c r="SVZ1141" s="16"/>
      <c r="SWG1141" s="19"/>
      <c r="SWH1141" s="16"/>
      <c r="SWO1141" s="19"/>
      <c r="SWP1141" s="16"/>
      <c r="SWW1141" s="19"/>
      <c r="SWX1141" s="16"/>
      <c r="SXE1141" s="19"/>
      <c r="SXF1141" s="16"/>
      <c r="SXM1141" s="19"/>
      <c r="SXN1141" s="16"/>
      <c r="SXU1141" s="19"/>
      <c r="SXV1141" s="16"/>
      <c r="SYC1141" s="19"/>
      <c r="SYD1141" s="16"/>
      <c r="SYK1141" s="19"/>
      <c r="SYL1141" s="16"/>
      <c r="SYS1141" s="19"/>
      <c r="SYT1141" s="16"/>
      <c r="SZA1141" s="19"/>
      <c r="SZB1141" s="16"/>
      <c r="SZI1141" s="19"/>
      <c r="SZJ1141" s="16"/>
      <c r="SZQ1141" s="19"/>
      <c r="SZR1141" s="16"/>
      <c r="SZY1141" s="19"/>
      <c r="SZZ1141" s="16"/>
      <c r="TAG1141" s="19"/>
      <c r="TAH1141" s="16"/>
      <c r="TAO1141" s="19"/>
      <c r="TAP1141" s="16"/>
      <c r="TAW1141" s="19"/>
      <c r="TAX1141" s="16"/>
      <c r="TBE1141" s="19"/>
      <c r="TBF1141" s="16"/>
      <c r="TBM1141" s="19"/>
      <c r="TBN1141" s="16"/>
      <c r="TBU1141" s="19"/>
      <c r="TBV1141" s="16"/>
      <c r="TCC1141" s="19"/>
      <c r="TCD1141" s="16"/>
      <c r="TCK1141" s="19"/>
      <c r="TCL1141" s="16"/>
      <c r="TCS1141" s="19"/>
      <c r="TCT1141" s="16"/>
      <c r="TDA1141" s="19"/>
      <c r="TDB1141" s="16"/>
      <c r="TDI1141" s="19"/>
      <c r="TDJ1141" s="16"/>
      <c r="TDQ1141" s="19"/>
      <c r="TDR1141" s="16"/>
      <c r="TDY1141" s="19"/>
      <c r="TDZ1141" s="16"/>
      <c r="TEG1141" s="19"/>
      <c r="TEH1141" s="16"/>
      <c r="TEO1141" s="19"/>
      <c r="TEP1141" s="16"/>
      <c r="TEW1141" s="19"/>
      <c r="TEX1141" s="16"/>
      <c r="TFE1141" s="19"/>
      <c r="TFF1141" s="16"/>
      <c r="TFM1141" s="19"/>
      <c r="TFN1141" s="16"/>
      <c r="TFU1141" s="19"/>
      <c r="TFV1141" s="16"/>
      <c r="TGC1141" s="19"/>
      <c r="TGD1141" s="16"/>
      <c r="TGK1141" s="19"/>
      <c r="TGL1141" s="16"/>
      <c r="TGS1141" s="19"/>
      <c r="TGT1141" s="16"/>
      <c r="THA1141" s="19"/>
      <c r="THB1141" s="16"/>
      <c r="THI1141" s="19"/>
      <c r="THJ1141" s="16"/>
      <c r="THQ1141" s="19"/>
      <c r="THR1141" s="16"/>
      <c r="THY1141" s="19"/>
      <c r="THZ1141" s="16"/>
      <c r="TIG1141" s="19"/>
      <c r="TIH1141" s="16"/>
      <c r="TIO1141" s="19"/>
      <c r="TIP1141" s="16"/>
      <c r="TIW1141" s="19"/>
      <c r="TIX1141" s="16"/>
      <c r="TJE1141" s="19"/>
      <c r="TJF1141" s="16"/>
      <c r="TJM1141" s="19"/>
      <c r="TJN1141" s="16"/>
      <c r="TJU1141" s="19"/>
      <c r="TJV1141" s="16"/>
      <c r="TKC1141" s="19"/>
      <c r="TKD1141" s="16"/>
      <c r="TKK1141" s="19"/>
      <c r="TKL1141" s="16"/>
      <c r="TKS1141" s="19"/>
      <c r="TKT1141" s="16"/>
      <c r="TLA1141" s="19"/>
      <c r="TLB1141" s="16"/>
      <c r="TLI1141" s="19"/>
      <c r="TLJ1141" s="16"/>
      <c r="TLQ1141" s="19"/>
      <c r="TLR1141" s="16"/>
      <c r="TLY1141" s="19"/>
      <c r="TLZ1141" s="16"/>
      <c r="TMG1141" s="19"/>
      <c r="TMH1141" s="16"/>
      <c r="TMO1141" s="19"/>
      <c r="TMP1141" s="16"/>
      <c r="TMW1141" s="19"/>
      <c r="TMX1141" s="16"/>
      <c r="TNE1141" s="19"/>
      <c r="TNF1141" s="16"/>
      <c r="TNM1141" s="19"/>
      <c r="TNN1141" s="16"/>
      <c r="TNU1141" s="19"/>
      <c r="TNV1141" s="16"/>
      <c r="TOC1141" s="19"/>
      <c r="TOD1141" s="16"/>
      <c r="TOK1141" s="19"/>
      <c r="TOL1141" s="16"/>
      <c r="TOS1141" s="19"/>
      <c r="TOT1141" s="16"/>
      <c r="TPA1141" s="19"/>
      <c r="TPB1141" s="16"/>
      <c r="TPI1141" s="19"/>
      <c r="TPJ1141" s="16"/>
      <c r="TPQ1141" s="19"/>
      <c r="TPR1141" s="16"/>
      <c r="TPY1141" s="19"/>
      <c r="TPZ1141" s="16"/>
      <c r="TQG1141" s="19"/>
      <c r="TQH1141" s="16"/>
      <c r="TQO1141" s="19"/>
      <c r="TQP1141" s="16"/>
      <c r="TQW1141" s="19"/>
      <c r="TQX1141" s="16"/>
      <c r="TRE1141" s="19"/>
      <c r="TRF1141" s="16"/>
      <c r="TRM1141" s="19"/>
      <c r="TRN1141" s="16"/>
      <c r="TRU1141" s="19"/>
      <c r="TRV1141" s="16"/>
      <c r="TSC1141" s="19"/>
      <c r="TSD1141" s="16"/>
      <c r="TSK1141" s="19"/>
      <c r="TSL1141" s="16"/>
      <c r="TSS1141" s="19"/>
      <c r="TST1141" s="16"/>
      <c r="TTA1141" s="19"/>
      <c r="TTB1141" s="16"/>
      <c r="TTI1141" s="19"/>
      <c r="TTJ1141" s="16"/>
      <c r="TTQ1141" s="19"/>
      <c r="TTR1141" s="16"/>
      <c r="TTY1141" s="19"/>
      <c r="TTZ1141" s="16"/>
      <c r="TUG1141" s="19"/>
      <c r="TUH1141" s="16"/>
      <c r="TUO1141" s="19"/>
      <c r="TUP1141" s="16"/>
      <c r="TUW1141" s="19"/>
      <c r="TUX1141" s="16"/>
      <c r="TVE1141" s="19"/>
      <c r="TVF1141" s="16"/>
      <c r="TVM1141" s="19"/>
      <c r="TVN1141" s="16"/>
      <c r="TVU1141" s="19"/>
      <c r="TVV1141" s="16"/>
      <c r="TWC1141" s="19"/>
      <c r="TWD1141" s="16"/>
      <c r="TWK1141" s="19"/>
      <c r="TWL1141" s="16"/>
      <c r="TWS1141" s="19"/>
      <c r="TWT1141" s="16"/>
      <c r="TXA1141" s="19"/>
      <c r="TXB1141" s="16"/>
      <c r="TXI1141" s="19"/>
      <c r="TXJ1141" s="16"/>
      <c r="TXQ1141" s="19"/>
      <c r="TXR1141" s="16"/>
      <c r="TXY1141" s="19"/>
      <c r="TXZ1141" s="16"/>
      <c r="TYG1141" s="19"/>
      <c r="TYH1141" s="16"/>
      <c r="TYO1141" s="19"/>
      <c r="TYP1141" s="16"/>
      <c r="TYW1141" s="19"/>
      <c r="TYX1141" s="16"/>
      <c r="TZE1141" s="19"/>
      <c r="TZF1141" s="16"/>
      <c r="TZM1141" s="19"/>
      <c r="TZN1141" s="16"/>
      <c r="TZU1141" s="19"/>
      <c r="TZV1141" s="16"/>
      <c r="UAC1141" s="19"/>
      <c r="UAD1141" s="16"/>
      <c r="UAK1141" s="19"/>
      <c r="UAL1141" s="16"/>
      <c r="UAS1141" s="19"/>
      <c r="UAT1141" s="16"/>
      <c r="UBA1141" s="19"/>
      <c r="UBB1141" s="16"/>
      <c r="UBI1141" s="19"/>
      <c r="UBJ1141" s="16"/>
      <c r="UBQ1141" s="19"/>
      <c r="UBR1141" s="16"/>
      <c r="UBY1141" s="19"/>
      <c r="UBZ1141" s="16"/>
      <c r="UCG1141" s="19"/>
      <c r="UCH1141" s="16"/>
      <c r="UCO1141" s="19"/>
      <c r="UCP1141" s="16"/>
      <c r="UCW1141" s="19"/>
      <c r="UCX1141" s="16"/>
      <c r="UDE1141" s="19"/>
      <c r="UDF1141" s="16"/>
      <c r="UDM1141" s="19"/>
      <c r="UDN1141" s="16"/>
      <c r="UDU1141" s="19"/>
      <c r="UDV1141" s="16"/>
      <c r="UEC1141" s="19"/>
      <c r="UED1141" s="16"/>
      <c r="UEK1141" s="19"/>
      <c r="UEL1141" s="16"/>
      <c r="UES1141" s="19"/>
      <c r="UET1141" s="16"/>
      <c r="UFA1141" s="19"/>
      <c r="UFB1141" s="16"/>
      <c r="UFI1141" s="19"/>
      <c r="UFJ1141" s="16"/>
      <c r="UFQ1141" s="19"/>
      <c r="UFR1141" s="16"/>
      <c r="UFY1141" s="19"/>
      <c r="UFZ1141" s="16"/>
      <c r="UGG1141" s="19"/>
      <c r="UGH1141" s="16"/>
      <c r="UGO1141" s="19"/>
      <c r="UGP1141" s="16"/>
      <c r="UGW1141" s="19"/>
      <c r="UGX1141" s="16"/>
      <c r="UHE1141" s="19"/>
      <c r="UHF1141" s="16"/>
      <c r="UHM1141" s="19"/>
      <c r="UHN1141" s="16"/>
      <c r="UHU1141" s="19"/>
      <c r="UHV1141" s="16"/>
      <c r="UIC1141" s="19"/>
      <c r="UID1141" s="16"/>
      <c r="UIK1141" s="19"/>
      <c r="UIL1141" s="16"/>
      <c r="UIS1141" s="19"/>
      <c r="UIT1141" s="16"/>
      <c r="UJA1141" s="19"/>
      <c r="UJB1141" s="16"/>
      <c r="UJI1141" s="19"/>
      <c r="UJJ1141" s="16"/>
      <c r="UJQ1141" s="19"/>
      <c r="UJR1141" s="16"/>
      <c r="UJY1141" s="19"/>
      <c r="UJZ1141" s="16"/>
      <c r="UKG1141" s="19"/>
      <c r="UKH1141" s="16"/>
      <c r="UKO1141" s="19"/>
      <c r="UKP1141" s="16"/>
      <c r="UKW1141" s="19"/>
      <c r="UKX1141" s="16"/>
      <c r="ULE1141" s="19"/>
      <c r="ULF1141" s="16"/>
      <c r="ULM1141" s="19"/>
      <c r="ULN1141" s="16"/>
      <c r="ULU1141" s="19"/>
      <c r="ULV1141" s="16"/>
      <c r="UMC1141" s="19"/>
      <c r="UMD1141" s="16"/>
      <c r="UMK1141" s="19"/>
      <c r="UML1141" s="16"/>
      <c r="UMS1141" s="19"/>
      <c r="UMT1141" s="16"/>
      <c r="UNA1141" s="19"/>
      <c r="UNB1141" s="16"/>
      <c r="UNI1141" s="19"/>
      <c r="UNJ1141" s="16"/>
      <c r="UNQ1141" s="19"/>
      <c r="UNR1141" s="16"/>
      <c r="UNY1141" s="19"/>
      <c r="UNZ1141" s="16"/>
      <c r="UOG1141" s="19"/>
      <c r="UOH1141" s="16"/>
      <c r="UOO1141" s="19"/>
      <c r="UOP1141" s="16"/>
      <c r="UOW1141" s="19"/>
      <c r="UOX1141" s="16"/>
      <c r="UPE1141" s="19"/>
      <c r="UPF1141" s="16"/>
      <c r="UPM1141" s="19"/>
      <c r="UPN1141" s="16"/>
      <c r="UPU1141" s="19"/>
      <c r="UPV1141" s="16"/>
      <c r="UQC1141" s="19"/>
      <c r="UQD1141" s="16"/>
      <c r="UQK1141" s="19"/>
      <c r="UQL1141" s="16"/>
      <c r="UQS1141" s="19"/>
      <c r="UQT1141" s="16"/>
      <c r="URA1141" s="19"/>
      <c r="URB1141" s="16"/>
      <c r="URI1141" s="19"/>
      <c r="URJ1141" s="16"/>
      <c r="URQ1141" s="19"/>
      <c r="URR1141" s="16"/>
      <c r="URY1141" s="19"/>
      <c r="URZ1141" s="16"/>
      <c r="USG1141" s="19"/>
      <c r="USH1141" s="16"/>
      <c r="USO1141" s="19"/>
      <c r="USP1141" s="16"/>
      <c r="USW1141" s="19"/>
      <c r="USX1141" s="16"/>
      <c r="UTE1141" s="19"/>
      <c r="UTF1141" s="16"/>
      <c r="UTM1141" s="19"/>
      <c r="UTN1141" s="16"/>
      <c r="UTU1141" s="19"/>
      <c r="UTV1141" s="16"/>
      <c r="UUC1141" s="19"/>
      <c r="UUD1141" s="16"/>
      <c r="UUK1141" s="19"/>
      <c r="UUL1141" s="16"/>
      <c r="UUS1141" s="19"/>
      <c r="UUT1141" s="16"/>
      <c r="UVA1141" s="19"/>
      <c r="UVB1141" s="16"/>
      <c r="UVI1141" s="19"/>
      <c r="UVJ1141" s="16"/>
      <c r="UVQ1141" s="19"/>
      <c r="UVR1141" s="16"/>
      <c r="UVY1141" s="19"/>
      <c r="UVZ1141" s="16"/>
      <c r="UWG1141" s="19"/>
      <c r="UWH1141" s="16"/>
      <c r="UWO1141" s="19"/>
      <c r="UWP1141" s="16"/>
      <c r="UWW1141" s="19"/>
      <c r="UWX1141" s="16"/>
      <c r="UXE1141" s="19"/>
      <c r="UXF1141" s="16"/>
      <c r="UXM1141" s="19"/>
      <c r="UXN1141" s="16"/>
      <c r="UXU1141" s="19"/>
      <c r="UXV1141" s="16"/>
      <c r="UYC1141" s="19"/>
      <c r="UYD1141" s="16"/>
      <c r="UYK1141" s="19"/>
      <c r="UYL1141" s="16"/>
      <c r="UYS1141" s="19"/>
      <c r="UYT1141" s="16"/>
      <c r="UZA1141" s="19"/>
      <c r="UZB1141" s="16"/>
      <c r="UZI1141" s="19"/>
      <c r="UZJ1141" s="16"/>
      <c r="UZQ1141" s="19"/>
      <c r="UZR1141" s="16"/>
      <c r="UZY1141" s="19"/>
      <c r="UZZ1141" s="16"/>
      <c r="VAG1141" s="19"/>
      <c r="VAH1141" s="16"/>
      <c r="VAO1141" s="19"/>
      <c r="VAP1141" s="16"/>
      <c r="VAW1141" s="19"/>
      <c r="VAX1141" s="16"/>
      <c r="VBE1141" s="19"/>
      <c r="VBF1141" s="16"/>
      <c r="VBM1141" s="19"/>
      <c r="VBN1141" s="16"/>
      <c r="VBU1141" s="19"/>
      <c r="VBV1141" s="16"/>
      <c r="VCC1141" s="19"/>
      <c r="VCD1141" s="16"/>
      <c r="VCK1141" s="19"/>
      <c r="VCL1141" s="16"/>
      <c r="VCS1141" s="19"/>
      <c r="VCT1141" s="16"/>
      <c r="VDA1141" s="19"/>
      <c r="VDB1141" s="16"/>
      <c r="VDI1141" s="19"/>
      <c r="VDJ1141" s="16"/>
      <c r="VDQ1141" s="19"/>
      <c r="VDR1141" s="16"/>
      <c r="VDY1141" s="19"/>
      <c r="VDZ1141" s="16"/>
      <c r="VEG1141" s="19"/>
      <c r="VEH1141" s="16"/>
      <c r="VEO1141" s="19"/>
      <c r="VEP1141" s="16"/>
      <c r="VEW1141" s="19"/>
      <c r="VEX1141" s="16"/>
      <c r="VFE1141" s="19"/>
      <c r="VFF1141" s="16"/>
      <c r="VFM1141" s="19"/>
      <c r="VFN1141" s="16"/>
      <c r="VFU1141" s="19"/>
      <c r="VFV1141" s="16"/>
      <c r="VGC1141" s="19"/>
      <c r="VGD1141" s="16"/>
      <c r="VGK1141" s="19"/>
      <c r="VGL1141" s="16"/>
      <c r="VGS1141" s="19"/>
      <c r="VGT1141" s="16"/>
      <c r="VHA1141" s="19"/>
      <c r="VHB1141" s="16"/>
      <c r="VHI1141" s="19"/>
      <c r="VHJ1141" s="16"/>
      <c r="VHQ1141" s="19"/>
      <c r="VHR1141" s="16"/>
      <c r="VHY1141" s="19"/>
      <c r="VHZ1141" s="16"/>
      <c r="VIG1141" s="19"/>
      <c r="VIH1141" s="16"/>
      <c r="VIO1141" s="19"/>
      <c r="VIP1141" s="16"/>
      <c r="VIW1141" s="19"/>
      <c r="VIX1141" s="16"/>
      <c r="VJE1141" s="19"/>
      <c r="VJF1141" s="16"/>
      <c r="VJM1141" s="19"/>
      <c r="VJN1141" s="16"/>
      <c r="VJU1141" s="19"/>
      <c r="VJV1141" s="16"/>
      <c r="VKC1141" s="19"/>
      <c r="VKD1141" s="16"/>
      <c r="VKK1141" s="19"/>
      <c r="VKL1141" s="16"/>
      <c r="VKS1141" s="19"/>
      <c r="VKT1141" s="16"/>
      <c r="VLA1141" s="19"/>
      <c r="VLB1141" s="16"/>
      <c r="VLI1141" s="19"/>
      <c r="VLJ1141" s="16"/>
      <c r="VLQ1141" s="19"/>
      <c r="VLR1141" s="16"/>
      <c r="VLY1141" s="19"/>
      <c r="VLZ1141" s="16"/>
      <c r="VMG1141" s="19"/>
      <c r="VMH1141" s="16"/>
      <c r="VMO1141" s="19"/>
      <c r="VMP1141" s="16"/>
      <c r="VMW1141" s="19"/>
      <c r="VMX1141" s="16"/>
      <c r="VNE1141" s="19"/>
      <c r="VNF1141" s="16"/>
      <c r="VNM1141" s="19"/>
      <c r="VNN1141" s="16"/>
      <c r="VNU1141" s="19"/>
      <c r="VNV1141" s="16"/>
      <c r="VOC1141" s="19"/>
      <c r="VOD1141" s="16"/>
      <c r="VOK1141" s="19"/>
      <c r="VOL1141" s="16"/>
      <c r="VOS1141" s="19"/>
      <c r="VOT1141" s="16"/>
      <c r="VPA1141" s="19"/>
      <c r="VPB1141" s="16"/>
      <c r="VPI1141" s="19"/>
      <c r="VPJ1141" s="16"/>
      <c r="VPQ1141" s="19"/>
      <c r="VPR1141" s="16"/>
      <c r="VPY1141" s="19"/>
      <c r="VPZ1141" s="16"/>
      <c r="VQG1141" s="19"/>
      <c r="VQH1141" s="16"/>
      <c r="VQO1141" s="19"/>
      <c r="VQP1141" s="16"/>
      <c r="VQW1141" s="19"/>
      <c r="VQX1141" s="16"/>
      <c r="VRE1141" s="19"/>
      <c r="VRF1141" s="16"/>
      <c r="VRM1141" s="19"/>
      <c r="VRN1141" s="16"/>
      <c r="VRU1141" s="19"/>
      <c r="VRV1141" s="16"/>
      <c r="VSC1141" s="19"/>
      <c r="VSD1141" s="16"/>
      <c r="VSK1141" s="19"/>
      <c r="VSL1141" s="16"/>
      <c r="VSS1141" s="19"/>
      <c r="VST1141" s="16"/>
      <c r="VTA1141" s="19"/>
      <c r="VTB1141" s="16"/>
      <c r="VTI1141" s="19"/>
      <c r="VTJ1141" s="16"/>
      <c r="VTQ1141" s="19"/>
      <c r="VTR1141" s="16"/>
      <c r="VTY1141" s="19"/>
      <c r="VTZ1141" s="16"/>
      <c r="VUG1141" s="19"/>
      <c r="VUH1141" s="16"/>
      <c r="VUO1141" s="19"/>
      <c r="VUP1141" s="16"/>
      <c r="VUW1141" s="19"/>
      <c r="VUX1141" s="16"/>
      <c r="VVE1141" s="19"/>
      <c r="VVF1141" s="16"/>
      <c r="VVM1141" s="19"/>
      <c r="VVN1141" s="16"/>
      <c r="VVU1141" s="19"/>
      <c r="VVV1141" s="16"/>
      <c r="VWC1141" s="19"/>
      <c r="VWD1141" s="16"/>
      <c r="VWK1141" s="19"/>
      <c r="VWL1141" s="16"/>
      <c r="VWS1141" s="19"/>
      <c r="VWT1141" s="16"/>
      <c r="VXA1141" s="19"/>
      <c r="VXB1141" s="16"/>
      <c r="VXI1141" s="19"/>
      <c r="VXJ1141" s="16"/>
      <c r="VXQ1141" s="19"/>
      <c r="VXR1141" s="16"/>
      <c r="VXY1141" s="19"/>
      <c r="VXZ1141" s="16"/>
      <c r="VYG1141" s="19"/>
      <c r="VYH1141" s="16"/>
      <c r="VYO1141" s="19"/>
      <c r="VYP1141" s="16"/>
      <c r="VYW1141" s="19"/>
      <c r="VYX1141" s="16"/>
      <c r="VZE1141" s="19"/>
      <c r="VZF1141" s="16"/>
      <c r="VZM1141" s="19"/>
      <c r="VZN1141" s="16"/>
      <c r="VZU1141" s="19"/>
      <c r="VZV1141" s="16"/>
      <c r="WAC1141" s="19"/>
      <c r="WAD1141" s="16"/>
      <c r="WAK1141" s="19"/>
      <c r="WAL1141" s="16"/>
      <c r="WAS1141" s="19"/>
      <c r="WAT1141" s="16"/>
      <c r="WBA1141" s="19"/>
      <c r="WBB1141" s="16"/>
      <c r="WBI1141" s="19"/>
      <c r="WBJ1141" s="16"/>
      <c r="WBQ1141" s="19"/>
      <c r="WBR1141" s="16"/>
      <c r="WBY1141" s="19"/>
      <c r="WBZ1141" s="16"/>
      <c r="WCG1141" s="19"/>
      <c r="WCH1141" s="16"/>
      <c r="WCO1141" s="19"/>
      <c r="WCP1141" s="16"/>
      <c r="WCW1141" s="19"/>
      <c r="WCX1141" s="16"/>
      <c r="WDE1141" s="19"/>
      <c r="WDF1141" s="16"/>
      <c r="WDM1141" s="19"/>
      <c r="WDN1141" s="16"/>
      <c r="WDU1141" s="19"/>
      <c r="WDV1141" s="16"/>
      <c r="WEC1141" s="19"/>
      <c r="WED1141" s="16"/>
      <c r="WEK1141" s="19"/>
      <c r="WEL1141" s="16"/>
      <c r="WES1141" s="19"/>
      <c r="WET1141" s="16"/>
      <c r="WFA1141" s="19"/>
      <c r="WFB1141" s="16"/>
      <c r="WFI1141" s="19"/>
      <c r="WFJ1141" s="16"/>
      <c r="WFQ1141" s="19"/>
      <c r="WFR1141" s="16"/>
      <c r="WFY1141" s="19"/>
      <c r="WFZ1141" s="16"/>
      <c r="WGG1141" s="19"/>
      <c r="WGH1141" s="16"/>
      <c r="WGO1141" s="19"/>
      <c r="WGP1141" s="16"/>
      <c r="WGW1141" s="19"/>
      <c r="WGX1141" s="16"/>
      <c r="WHE1141" s="19"/>
      <c r="WHF1141" s="16"/>
      <c r="WHM1141" s="19"/>
      <c r="WHN1141" s="16"/>
      <c r="WHU1141" s="19"/>
      <c r="WHV1141" s="16"/>
      <c r="WIC1141" s="19"/>
      <c r="WID1141" s="16"/>
      <c r="WIK1141" s="19"/>
      <c r="WIL1141" s="16"/>
      <c r="WIS1141" s="19"/>
      <c r="WIT1141" s="16"/>
      <c r="WJA1141" s="19"/>
      <c r="WJB1141" s="16"/>
      <c r="WJI1141" s="19"/>
      <c r="WJJ1141" s="16"/>
      <c r="WJQ1141" s="19"/>
      <c r="WJR1141" s="16"/>
      <c r="WJY1141" s="19"/>
      <c r="WJZ1141" s="16"/>
      <c r="WKG1141" s="19"/>
      <c r="WKH1141" s="16"/>
      <c r="WKO1141" s="19"/>
      <c r="WKP1141" s="16"/>
      <c r="WKW1141" s="19"/>
      <c r="WKX1141" s="16"/>
      <c r="WLE1141" s="19"/>
      <c r="WLF1141" s="16"/>
      <c r="WLM1141" s="19"/>
      <c r="WLN1141" s="16"/>
      <c r="WLU1141" s="19"/>
      <c r="WLV1141" s="16"/>
      <c r="WMC1141" s="19"/>
      <c r="WMD1141" s="16"/>
      <c r="WMK1141" s="19"/>
      <c r="WML1141" s="16"/>
      <c r="WMS1141" s="19"/>
      <c r="WMT1141" s="16"/>
      <c r="WNA1141" s="19"/>
      <c r="WNB1141" s="16"/>
      <c r="WNI1141" s="19"/>
      <c r="WNJ1141" s="16"/>
      <c r="WNQ1141" s="19"/>
      <c r="WNR1141" s="16"/>
      <c r="WNY1141" s="19"/>
      <c r="WNZ1141" s="16"/>
      <c r="WOG1141" s="19"/>
      <c r="WOH1141" s="16"/>
      <c r="WOO1141" s="19"/>
      <c r="WOP1141" s="16"/>
      <c r="WOW1141" s="19"/>
      <c r="WOX1141" s="16"/>
      <c r="WPE1141" s="19"/>
      <c r="WPF1141" s="16"/>
      <c r="WPM1141" s="19"/>
      <c r="WPN1141" s="16"/>
      <c r="WPU1141" s="19"/>
      <c r="WPV1141" s="16"/>
      <c r="WQC1141" s="19"/>
      <c r="WQD1141" s="16"/>
      <c r="WQK1141" s="19"/>
      <c r="WQL1141" s="16"/>
      <c r="WQS1141" s="19"/>
      <c r="WQT1141" s="16"/>
      <c r="WRA1141" s="19"/>
      <c r="WRB1141" s="16"/>
      <c r="WRI1141" s="19"/>
      <c r="WRJ1141" s="16"/>
      <c r="WRQ1141" s="19"/>
      <c r="WRR1141" s="16"/>
      <c r="WRY1141" s="19"/>
      <c r="WRZ1141" s="16"/>
      <c r="WSG1141" s="19"/>
      <c r="WSH1141" s="16"/>
      <c r="WSO1141" s="19"/>
      <c r="WSP1141" s="16"/>
      <c r="WSW1141" s="19"/>
      <c r="WSX1141" s="16"/>
      <c r="WTE1141" s="19"/>
      <c r="WTF1141" s="16"/>
      <c r="WTM1141" s="19"/>
      <c r="WTN1141" s="16"/>
      <c r="WTU1141" s="19"/>
      <c r="WTV1141" s="16"/>
      <c r="WUC1141" s="19"/>
      <c r="WUD1141" s="16"/>
      <c r="WUK1141" s="19"/>
      <c r="WUL1141" s="16"/>
      <c r="WUS1141" s="19"/>
      <c r="WUT1141" s="16"/>
      <c r="WVA1141" s="19"/>
      <c r="WVB1141" s="16"/>
      <c r="WVI1141" s="19"/>
      <c r="WVJ1141" s="16"/>
      <c r="WVQ1141" s="19"/>
      <c r="WVR1141" s="16"/>
      <c r="WVY1141" s="19"/>
      <c r="WVZ1141" s="16"/>
      <c r="WWG1141" s="19"/>
      <c r="WWH1141" s="16"/>
      <c r="WWO1141" s="19"/>
      <c r="WWP1141" s="16"/>
      <c r="WWW1141" s="19"/>
      <c r="WWX1141" s="16"/>
      <c r="WXE1141" s="19"/>
      <c r="WXF1141" s="16"/>
      <c r="WXM1141" s="19"/>
      <c r="WXN1141" s="16"/>
      <c r="WXU1141" s="19"/>
      <c r="WXV1141" s="16"/>
      <c r="WYC1141" s="19"/>
      <c r="WYD1141" s="16"/>
      <c r="WYK1141" s="19"/>
      <c r="WYL1141" s="16"/>
      <c r="WYS1141" s="19"/>
      <c r="WYT1141" s="16"/>
      <c r="WZA1141" s="19"/>
      <c r="WZB1141" s="16"/>
      <c r="WZI1141" s="19"/>
      <c r="WZJ1141" s="16"/>
      <c r="WZQ1141" s="19"/>
      <c r="WZR1141" s="16"/>
      <c r="WZY1141" s="19"/>
      <c r="WZZ1141" s="16"/>
      <c r="XAG1141" s="19"/>
      <c r="XAH1141" s="16"/>
      <c r="XAO1141" s="19"/>
      <c r="XAP1141" s="16"/>
      <c r="XAW1141" s="19"/>
      <c r="XAX1141" s="16"/>
      <c r="XBE1141" s="19"/>
      <c r="XBF1141" s="16"/>
      <c r="XBM1141" s="19"/>
      <c r="XBN1141" s="16"/>
      <c r="XBU1141" s="19"/>
      <c r="XBV1141" s="16"/>
      <c r="XCC1141" s="19"/>
      <c r="XCD1141" s="16"/>
      <c r="XCK1141" s="19"/>
      <c r="XCL1141" s="16"/>
      <c r="XCS1141" s="19"/>
      <c r="XCT1141" s="16"/>
      <c r="XDA1141" s="19"/>
      <c r="XDB1141" s="16"/>
      <c r="XDI1141" s="19"/>
      <c r="XDJ1141" s="16"/>
      <c r="XDQ1141" s="19"/>
      <c r="XDR1141" s="16"/>
      <c r="XDY1141" s="19"/>
      <c r="XDZ1141" s="16"/>
      <c r="XEG1141" s="19"/>
      <c r="XEH1141" s="16"/>
      <c r="XEO1141" s="19"/>
      <c r="XEP1141" s="16"/>
      <c r="XEW1141" s="19"/>
      <c r="XEX1141" s="16"/>
    </row>
    <row r="1142" spans="1:1018 1025:2042 2049:3066 3073:4090 4097:5114 5121:6138 6145:7162 7169:8186 8193:9210 9217:10234 10241:11258 11265:12282 12289:13306 13313:14330 14337:15354 15361:16378" s="42" customFormat="1" x14ac:dyDescent="0.2">
      <c r="A1142" s="1"/>
      <c r="B1142" s="2"/>
      <c r="C1142" s="3"/>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G1142" s="19"/>
      <c r="AH1142" s="16"/>
      <c r="AO1142" s="19"/>
      <c r="AP1142" s="16"/>
      <c r="AW1142" s="19"/>
      <c r="AX1142" s="16"/>
      <c r="BE1142" s="19"/>
      <c r="BF1142" s="16"/>
      <c r="BM1142" s="19"/>
      <c r="BN1142" s="16"/>
      <c r="BU1142" s="19"/>
      <c r="BV1142" s="16"/>
      <c r="CC1142" s="19"/>
      <c r="CD1142" s="16"/>
      <c r="CK1142" s="19"/>
      <c r="CL1142" s="16"/>
      <c r="CS1142" s="19"/>
      <c r="CT1142" s="16"/>
      <c r="DA1142" s="19"/>
      <c r="DB1142" s="16"/>
      <c r="DI1142" s="19"/>
      <c r="DJ1142" s="16"/>
      <c r="DQ1142" s="19"/>
      <c r="DR1142" s="16"/>
      <c r="DY1142" s="19"/>
      <c r="DZ1142" s="16"/>
      <c r="EG1142" s="19"/>
      <c r="EH1142" s="16"/>
      <c r="EO1142" s="19"/>
      <c r="EP1142" s="16"/>
      <c r="EW1142" s="19"/>
      <c r="EX1142" s="16"/>
      <c r="FE1142" s="19"/>
      <c r="FF1142" s="16"/>
      <c r="FM1142" s="19"/>
      <c r="FN1142" s="16"/>
      <c r="FU1142" s="19"/>
      <c r="FV1142" s="16"/>
      <c r="GC1142" s="19"/>
      <c r="GD1142" s="16"/>
      <c r="GK1142" s="19"/>
      <c r="GL1142" s="16"/>
      <c r="GS1142" s="19"/>
      <c r="GT1142" s="16"/>
      <c r="HA1142" s="19"/>
      <c r="HB1142" s="16"/>
      <c r="HI1142" s="19"/>
      <c r="HJ1142" s="16"/>
      <c r="HQ1142" s="19"/>
      <c r="HR1142" s="16"/>
      <c r="HY1142" s="19"/>
      <c r="HZ1142" s="16"/>
      <c r="IG1142" s="19"/>
      <c r="IH1142" s="16"/>
      <c r="IO1142" s="19"/>
      <c r="IP1142" s="16"/>
      <c r="IW1142" s="19"/>
      <c r="IX1142" s="16"/>
      <c r="JE1142" s="19"/>
      <c r="JF1142" s="16"/>
      <c r="JM1142" s="19"/>
      <c r="JN1142" s="16"/>
      <c r="JU1142" s="19"/>
      <c r="JV1142" s="16"/>
      <c r="KC1142" s="19"/>
      <c r="KD1142" s="16"/>
      <c r="KK1142" s="19"/>
      <c r="KL1142" s="16"/>
      <c r="KS1142" s="19"/>
      <c r="KT1142" s="16"/>
      <c r="LA1142" s="19"/>
      <c r="LB1142" s="16"/>
      <c r="LI1142" s="19"/>
      <c r="LJ1142" s="16"/>
      <c r="LQ1142" s="19"/>
      <c r="LR1142" s="16"/>
      <c r="LY1142" s="19"/>
      <c r="LZ1142" s="16"/>
      <c r="MG1142" s="19"/>
      <c r="MH1142" s="16"/>
      <c r="MO1142" s="19"/>
      <c r="MP1142" s="16"/>
      <c r="MW1142" s="19"/>
      <c r="MX1142" s="16"/>
      <c r="NE1142" s="19"/>
      <c r="NF1142" s="16"/>
      <c r="NM1142" s="19"/>
      <c r="NN1142" s="16"/>
      <c r="NU1142" s="19"/>
      <c r="NV1142" s="16"/>
      <c r="OC1142" s="19"/>
      <c r="OD1142" s="16"/>
      <c r="OK1142" s="19"/>
      <c r="OL1142" s="16"/>
      <c r="OS1142" s="19"/>
      <c r="OT1142" s="16"/>
      <c r="PA1142" s="19"/>
      <c r="PB1142" s="16"/>
      <c r="PI1142" s="19"/>
      <c r="PJ1142" s="16"/>
      <c r="PQ1142" s="19"/>
      <c r="PR1142" s="16"/>
      <c r="PY1142" s="19"/>
      <c r="PZ1142" s="16"/>
      <c r="QG1142" s="19"/>
      <c r="QH1142" s="16"/>
      <c r="QO1142" s="19"/>
      <c r="QP1142" s="16"/>
      <c r="QW1142" s="19"/>
      <c r="QX1142" s="16"/>
      <c r="RE1142" s="19"/>
      <c r="RF1142" s="16"/>
      <c r="RM1142" s="19"/>
      <c r="RN1142" s="16"/>
      <c r="RU1142" s="19"/>
      <c r="RV1142" s="16"/>
      <c r="SC1142" s="19"/>
      <c r="SD1142" s="16"/>
      <c r="SK1142" s="19"/>
      <c r="SL1142" s="16"/>
      <c r="SS1142" s="19"/>
      <c r="ST1142" s="16"/>
      <c r="TA1142" s="19"/>
      <c r="TB1142" s="16"/>
      <c r="TI1142" s="19"/>
      <c r="TJ1142" s="16"/>
      <c r="TQ1142" s="19"/>
      <c r="TR1142" s="16"/>
      <c r="TY1142" s="19"/>
      <c r="TZ1142" s="16"/>
      <c r="UG1142" s="19"/>
      <c r="UH1142" s="16"/>
      <c r="UO1142" s="19"/>
      <c r="UP1142" s="16"/>
      <c r="UW1142" s="19"/>
      <c r="UX1142" s="16"/>
      <c r="VE1142" s="19"/>
      <c r="VF1142" s="16"/>
      <c r="VM1142" s="19"/>
      <c r="VN1142" s="16"/>
      <c r="VU1142" s="19"/>
      <c r="VV1142" s="16"/>
      <c r="WC1142" s="19"/>
      <c r="WD1142" s="16"/>
      <c r="WK1142" s="19"/>
      <c r="WL1142" s="16"/>
      <c r="WS1142" s="19"/>
      <c r="WT1142" s="16"/>
      <c r="XA1142" s="19"/>
      <c r="XB1142" s="16"/>
      <c r="XI1142" s="19"/>
      <c r="XJ1142" s="16"/>
      <c r="XQ1142" s="19"/>
      <c r="XR1142" s="16"/>
      <c r="XY1142" s="19"/>
      <c r="XZ1142" s="16"/>
      <c r="YG1142" s="19"/>
      <c r="YH1142" s="16"/>
      <c r="YO1142" s="19"/>
      <c r="YP1142" s="16"/>
      <c r="YW1142" s="19"/>
      <c r="YX1142" s="16"/>
      <c r="ZE1142" s="19"/>
      <c r="ZF1142" s="16"/>
      <c r="ZM1142" s="19"/>
      <c r="ZN1142" s="16"/>
      <c r="ZU1142" s="19"/>
      <c r="ZV1142" s="16"/>
      <c r="AAC1142" s="19"/>
      <c r="AAD1142" s="16"/>
      <c r="AAK1142" s="19"/>
      <c r="AAL1142" s="16"/>
      <c r="AAS1142" s="19"/>
      <c r="AAT1142" s="16"/>
      <c r="ABA1142" s="19"/>
      <c r="ABB1142" s="16"/>
      <c r="ABI1142" s="19"/>
      <c r="ABJ1142" s="16"/>
      <c r="ABQ1142" s="19"/>
      <c r="ABR1142" s="16"/>
      <c r="ABY1142" s="19"/>
      <c r="ABZ1142" s="16"/>
      <c r="ACG1142" s="19"/>
      <c r="ACH1142" s="16"/>
      <c r="ACO1142" s="19"/>
      <c r="ACP1142" s="16"/>
      <c r="ACW1142" s="19"/>
      <c r="ACX1142" s="16"/>
      <c r="ADE1142" s="19"/>
      <c r="ADF1142" s="16"/>
      <c r="ADM1142" s="19"/>
      <c r="ADN1142" s="16"/>
      <c r="ADU1142" s="19"/>
      <c r="ADV1142" s="16"/>
      <c r="AEC1142" s="19"/>
      <c r="AED1142" s="16"/>
      <c r="AEK1142" s="19"/>
      <c r="AEL1142" s="16"/>
      <c r="AES1142" s="19"/>
      <c r="AET1142" s="16"/>
      <c r="AFA1142" s="19"/>
      <c r="AFB1142" s="16"/>
      <c r="AFI1142" s="19"/>
      <c r="AFJ1142" s="16"/>
      <c r="AFQ1142" s="19"/>
      <c r="AFR1142" s="16"/>
      <c r="AFY1142" s="19"/>
      <c r="AFZ1142" s="16"/>
      <c r="AGG1142" s="19"/>
      <c r="AGH1142" s="16"/>
      <c r="AGO1142" s="19"/>
      <c r="AGP1142" s="16"/>
      <c r="AGW1142" s="19"/>
      <c r="AGX1142" s="16"/>
      <c r="AHE1142" s="19"/>
      <c r="AHF1142" s="16"/>
      <c r="AHM1142" s="19"/>
      <c r="AHN1142" s="16"/>
      <c r="AHU1142" s="19"/>
      <c r="AHV1142" s="16"/>
      <c r="AIC1142" s="19"/>
      <c r="AID1142" s="16"/>
      <c r="AIK1142" s="19"/>
      <c r="AIL1142" s="16"/>
      <c r="AIS1142" s="19"/>
      <c r="AIT1142" s="16"/>
      <c r="AJA1142" s="19"/>
      <c r="AJB1142" s="16"/>
      <c r="AJI1142" s="19"/>
      <c r="AJJ1142" s="16"/>
      <c r="AJQ1142" s="19"/>
      <c r="AJR1142" s="16"/>
      <c r="AJY1142" s="19"/>
      <c r="AJZ1142" s="16"/>
      <c r="AKG1142" s="19"/>
      <c r="AKH1142" s="16"/>
      <c r="AKO1142" s="19"/>
      <c r="AKP1142" s="16"/>
      <c r="AKW1142" s="19"/>
      <c r="AKX1142" s="16"/>
      <c r="ALE1142" s="19"/>
      <c r="ALF1142" s="16"/>
      <c r="ALM1142" s="19"/>
      <c r="ALN1142" s="16"/>
      <c r="ALU1142" s="19"/>
      <c r="ALV1142" s="16"/>
      <c r="AMC1142" s="19"/>
      <c r="AMD1142" s="16"/>
      <c r="AMK1142" s="19"/>
      <c r="AML1142" s="16"/>
      <c r="AMS1142" s="19"/>
      <c r="AMT1142" s="16"/>
      <c r="ANA1142" s="19"/>
      <c r="ANB1142" s="16"/>
      <c r="ANI1142" s="19"/>
      <c r="ANJ1142" s="16"/>
      <c r="ANQ1142" s="19"/>
      <c r="ANR1142" s="16"/>
      <c r="ANY1142" s="19"/>
      <c r="ANZ1142" s="16"/>
      <c r="AOG1142" s="19"/>
      <c r="AOH1142" s="16"/>
      <c r="AOO1142" s="19"/>
      <c r="AOP1142" s="16"/>
      <c r="AOW1142" s="19"/>
      <c r="AOX1142" s="16"/>
      <c r="APE1142" s="19"/>
      <c r="APF1142" s="16"/>
      <c r="APM1142" s="19"/>
      <c r="APN1142" s="16"/>
      <c r="APU1142" s="19"/>
      <c r="APV1142" s="16"/>
      <c r="AQC1142" s="19"/>
      <c r="AQD1142" s="16"/>
      <c r="AQK1142" s="19"/>
      <c r="AQL1142" s="16"/>
      <c r="AQS1142" s="19"/>
      <c r="AQT1142" s="16"/>
      <c r="ARA1142" s="19"/>
      <c r="ARB1142" s="16"/>
      <c r="ARI1142" s="19"/>
      <c r="ARJ1142" s="16"/>
      <c r="ARQ1142" s="19"/>
      <c r="ARR1142" s="16"/>
      <c r="ARY1142" s="19"/>
      <c r="ARZ1142" s="16"/>
      <c r="ASG1142" s="19"/>
      <c r="ASH1142" s="16"/>
      <c r="ASO1142" s="19"/>
      <c r="ASP1142" s="16"/>
      <c r="ASW1142" s="19"/>
      <c r="ASX1142" s="16"/>
      <c r="ATE1142" s="19"/>
      <c r="ATF1142" s="16"/>
      <c r="ATM1142" s="19"/>
      <c r="ATN1142" s="16"/>
      <c r="ATU1142" s="19"/>
      <c r="ATV1142" s="16"/>
      <c r="AUC1142" s="19"/>
      <c r="AUD1142" s="16"/>
      <c r="AUK1142" s="19"/>
      <c r="AUL1142" s="16"/>
      <c r="AUS1142" s="19"/>
      <c r="AUT1142" s="16"/>
      <c r="AVA1142" s="19"/>
      <c r="AVB1142" s="16"/>
      <c r="AVI1142" s="19"/>
      <c r="AVJ1142" s="16"/>
      <c r="AVQ1142" s="19"/>
      <c r="AVR1142" s="16"/>
      <c r="AVY1142" s="19"/>
      <c r="AVZ1142" s="16"/>
      <c r="AWG1142" s="19"/>
      <c r="AWH1142" s="16"/>
      <c r="AWO1142" s="19"/>
      <c r="AWP1142" s="16"/>
      <c r="AWW1142" s="19"/>
      <c r="AWX1142" s="16"/>
      <c r="AXE1142" s="19"/>
      <c r="AXF1142" s="16"/>
      <c r="AXM1142" s="19"/>
      <c r="AXN1142" s="16"/>
      <c r="AXU1142" s="19"/>
      <c r="AXV1142" s="16"/>
      <c r="AYC1142" s="19"/>
      <c r="AYD1142" s="16"/>
      <c r="AYK1142" s="19"/>
      <c r="AYL1142" s="16"/>
      <c r="AYS1142" s="19"/>
      <c r="AYT1142" s="16"/>
      <c r="AZA1142" s="19"/>
      <c r="AZB1142" s="16"/>
      <c r="AZI1142" s="19"/>
      <c r="AZJ1142" s="16"/>
      <c r="AZQ1142" s="19"/>
      <c r="AZR1142" s="16"/>
      <c r="AZY1142" s="19"/>
      <c r="AZZ1142" s="16"/>
      <c r="BAG1142" s="19"/>
      <c r="BAH1142" s="16"/>
      <c r="BAO1142" s="19"/>
      <c r="BAP1142" s="16"/>
      <c r="BAW1142" s="19"/>
      <c r="BAX1142" s="16"/>
      <c r="BBE1142" s="19"/>
      <c r="BBF1142" s="16"/>
      <c r="BBM1142" s="19"/>
      <c r="BBN1142" s="16"/>
      <c r="BBU1142" s="19"/>
      <c r="BBV1142" s="16"/>
      <c r="BCC1142" s="19"/>
      <c r="BCD1142" s="16"/>
      <c r="BCK1142" s="19"/>
      <c r="BCL1142" s="16"/>
      <c r="BCS1142" s="19"/>
      <c r="BCT1142" s="16"/>
      <c r="BDA1142" s="19"/>
      <c r="BDB1142" s="16"/>
      <c r="BDI1142" s="19"/>
      <c r="BDJ1142" s="16"/>
      <c r="BDQ1142" s="19"/>
      <c r="BDR1142" s="16"/>
      <c r="BDY1142" s="19"/>
      <c r="BDZ1142" s="16"/>
      <c r="BEG1142" s="19"/>
      <c r="BEH1142" s="16"/>
      <c r="BEO1142" s="19"/>
      <c r="BEP1142" s="16"/>
      <c r="BEW1142" s="19"/>
      <c r="BEX1142" s="16"/>
      <c r="BFE1142" s="19"/>
      <c r="BFF1142" s="16"/>
      <c r="BFM1142" s="19"/>
      <c r="BFN1142" s="16"/>
      <c r="BFU1142" s="19"/>
      <c r="BFV1142" s="16"/>
      <c r="BGC1142" s="19"/>
      <c r="BGD1142" s="16"/>
      <c r="BGK1142" s="19"/>
      <c r="BGL1142" s="16"/>
      <c r="BGS1142" s="19"/>
      <c r="BGT1142" s="16"/>
      <c r="BHA1142" s="19"/>
      <c r="BHB1142" s="16"/>
      <c r="BHI1142" s="19"/>
      <c r="BHJ1142" s="16"/>
      <c r="BHQ1142" s="19"/>
      <c r="BHR1142" s="16"/>
      <c r="BHY1142" s="19"/>
      <c r="BHZ1142" s="16"/>
      <c r="BIG1142" s="19"/>
      <c r="BIH1142" s="16"/>
      <c r="BIO1142" s="19"/>
      <c r="BIP1142" s="16"/>
      <c r="BIW1142" s="19"/>
      <c r="BIX1142" s="16"/>
      <c r="BJE1142" s="19"/>
      <c r="BJF1142" s="16"/>
      <c r="BJM1142" s="19"/>
      <c r="BJN1142" s="16"/>
      <c r="BJU1142" s="19"/>
      <c r="BJV1142" s="16"/>
      <c r="BKC1142" s="19"/>
      <c r="BKD1142" s="16"/>
      <c r="BKK1142" s="19"/>
      <c r="BKL1142" s="16"/>
      <c r="BKS1142" s="19"/>
      <c r="BKT1142" s="16"/>
      <c r="BLA1142" s="19"/>
      <c r="BLB1142" s="16"/>
      <c r="BLI1142" s="19"/>
      <c r="BLJ1142" s="16"/>
      <c r="BLQ1142" s="19"/>
      <c r="BLR1142" s="16"/>
      <c r="BLY1142" s="19"/>
      <c r="BLZ1142" s="16"/>
      <c r="BMG1142" s="19"/>
      <c r="BMH1142" s="16"/>
      <c r="BMO1142" s="19"/>
      <c r="BMP1142" s="16"/>
      <c r="BMW1142" s="19"/>
      <c r="BMX1142" s="16"/>
      <c r="BNE1142" s="19"/>
      <c r="BNF1142" s="16"/>
      <c r="BNM1142" s="19"/>
      <c r="BNN1142" s="16"/>
      <c r="BNU1142" s="19"/>
      <c r="BNV1142" s="16"/>
      <c r="BOC1142" s="19"/>
      <c r="BOD1142" s="16"/>
      <c r="BOK1142" s="19"/>
      <c r="BOL1142" s="16"/>
      <c r="BOS1142" s="19"/>
      <c r="BOT1142" s="16"/>
      <c r="BPA1142" s="19"/>
      <c r="BPB1142" s="16"/>
      <c r="BPI1142" s="19"/>
      <c r="BPJ1142" s="16"/>
      <c r="BPQ1142" s="19"/>
      <c r="BPR1142" s="16"/>
      <c r="BPY1142" s="19"/>
      <c r="BPZ1142" s="16"/>
      <c r="BQG1142" s="19"/>
      <c r="BQH1142" s="16"/>
      <c r="BQO1142" s="19"/>
      <c r="BQP1142" s="16"/>
      <c r="BQW1142" s="19"/>
      <c r="BQX1142" s="16"/>
      <c r="BRE1142" s="19"/>
      <c r="BRF1142" s="16"/>
      <c r="BRM1142" s="19"/>
      <c r="BRN1142" s="16"/>
      <c r="BRU1142" s="19"/>
      <c r="BRV1142" s="16"/>
      <c r="BSC1142" s="19"/>
      <c r="BSD1142" s="16"/>
      <c r="BSK1142" s="19"/>
      <c r="BSL1142" s="16"/>
      <c r="BSS1142" s="19"/>
      <c r="BST1142" s="16"/>
      <c r="BTA1142" s="19"/>
      <c r="BTB1142" s="16"/>
      <c r="BTI1142" s="19"/>
      <c r="BTJ1142" s="16"/>
      <c r="BTQ1142" s="19"/>
      <c r="BTR1142" s="16"/>
      <c r="BTY1142" s="19"/>
      <c r="BTZ1142" s="16"/>
      <c r="BUG1142" s="19"/>
      <c r="BUH1142" s="16"/>
      <c r="BUO1142" s="19"/>
      <c r="BUP1142" s="16"/>
      <c r="BUW1142" s="19"/>
      <c r="BUX1142" s="16"/>
      <c r="BVE1142" s="19"/>
      <c r="BVF1142" s="16"/>
      <c r="BVM1142" s="19"/>
      <c r="BVN1142" s="16"/>
      <c r="BVU1142" s="19"/>
      <c r="BVV1142" s="16"/>
      <c r="BWC1142" s="19"/>
      <c r="BWD1142" s="16"/>
      <c r="BWK1142" s="19"/>
      <c r="BWL1142" s="16"/>
      <c r="BWS1142" s="19"/>
      <c r="BWT1142" s="16"/>
      <c r="BXA1142" s="19"/>
      <c r="BXB1142" s="16"/>
      <c r="BXI1142" s="19"/>
      <c r="BXJ1142" s="16"/>
      <c r="BXQ1142" s="19"/>
      <c r="BXR1142" s="16"/>
      <c r="BXY1142" s="19"/>
      <c r="BXZ1142" s="16"/>
      <c r="BYG1142" s="19"/>
      <c r="BYH1142" s="16"/>
      <c r="BYO1142" s="19"/>
      <c r="BYP1142" s="16"/>
      <c r="BYW1142" s="19"/>
      <c r="BYX1142" s="16"/>
      <c r="BZE1142" s="19"/>
      <c r="BZF1142" s="16"/>
      <c r="BZM1142" s="19"/>
      <c r="BZN1142" s="16"/>
      <c r="BZU1142" s="19"/>
      <c r="BZV1142" s="16"/>
      <c r="CAC1142" s="19"/>
      <c r="CAD1142" s="16"/>
      <c r="CAK1142" s="19"/>
      <c r="CAL1142" s="16"/>
      <c r="CAS1142" s="19"/>
      <c r="CAT1142" s="16"/>
      <c r="CBA1142" s="19"/>
      <c r="CBB1142" s="16"/>
      <c r="CBI1142" s="19"/>
      <c r="CBJ1142" s="16"/>
      <c r="CBQ1142" s="19"/>
      <c r="CBR1142" s="16"/>
      <c r="CBY1142" s="19"/>
      <c r="CBZ1142" s="16"/>
      <c r="CCG1142" s="19"/>
      <c r="CCH1142" s="16"/>
      <c r="CCO1142" s="19"/>
      <c r="CCP1142" s="16"/>
      <c r="CCW1142" s="19"/>
      <c r="CCX1142" s="16"/>
      <c r="CDE1142" s="19"/>
      <c r="CDF1142" s="16"/>
      <c r="CDM1142" s="19"/>
      <c r="CDN1142" s="16"/>
      <c r="CDU1142" s="19"/>
      <c r="CDV1142" s="16"/>
      <c r="CEC1142" s="19"/>
      <c r="CED1142" s="16"/>
      <c r="CEK1142" s="19"/>
      <c r="CEL1142" s="16"/>
      <c r="CES1142" s="19"/>
      <c r="CET1142" s="16"/>
      <c r="CFA1142" s="19"/>
      <c r="CFB1142" s="16"/>
      <c r="CFI1142" s="19"/>
      <c r="CFJ1142" s="16"/>
      <c r="CFQ1142" s="19"/>
      <c r="CFR1142" s="16"/>
      <c r="CFY1142" s="19"/>
      <c r="CFZ1142" s="16"/>
      <c r="CGG1142" s="19"/>
      <c r="CGH1142" s="16"/>
      <c r="CGO1142" s="19"/>
      <c r="CGP1142" s="16"/>
      <c r="CGW1142" s="19"/>
      <c r="CGX1142" s="16"/>
      <c r="CHE1142" s="19"/>
      <c r="CHF1142" s="16"/>
      <c r="CHM1142" s="19"/>
      <c r="CHN1142" s="16"/>
      <c r="CHU1142" s="19"/>
      <c r="CHV1142" s="16"/>
      <c r="CIC1142" s="19"/>
      <c r="CID1142" s="16"/>
      <c r="CIK1142" s="19"/>
      <c r="CIL1142" s="16"/>
      <c r="CIS1142" s="19"/>
      <c r="CIT1142" s="16"/>
      <c r="CJA1142" s="19"/>
      <c r="CJB1142" s="16"/>
      <c r="CJI1142" s="19"/>
      <c r="CJJ1142" s="16"/>
      <c r="CJQ1142" s="19"/>
      <c r="CJR1142" s="16"/>
      <c r="CJY1142" s="19"/>
      <c r="CJZ1142" s="16"/>
      <c r="CKG1142" s="19"/>
      <c r="CKH1142" s="16"/>
      <c r="CKO1142" s="19"/>
      <c r="CKP1142" s="16"/>
      <c r="CKW1142" s="19"/>
      <c r="CKX1142" s="16"/>
      <c r="CLE1142" s="19"/>
      <c r="CLF1142" s="16"/>
      <c r="CLM1142" s="19"/>
      <c r="CLN1142" s="16"/>
      <c r="CLU1142" s="19"/>
      <c r="CLV1142" s="16"/>
      <c r="CMC1142" s="19"/>
      <c r="CMD1142" s="16"/>
      <c r="CMK1142" s="19"/>
      <c r="CML1142" s="16"/>
      <c r="CMS1142" s="19"/>
      <c r="CMT1142" s="16"/>
      <c r="CNA1142" s="19"/>
      <c r="CNB1142" s="16"/>
      <c r="CNI1142" s="19"/>
      <c r="CNJ1142" s="16"/>
      <c r="CNQ1142" s="19"/>
      <c r="CNR1142" s="16"/>
      <c r="CNY1142" s="19"/>
      <c r="CNZ1142" s="16"/>
      <c r="COG1142" s="19"/>
      <c r="COH1142" s="16"/>
      <c r="COO1142" s="19"/>
      <c r="COP1142" s="16"/>
      <c r="COW1142" s="19"/>
      <c r="COX1142" s="16"/>
      <c r="CPE1142" s="19"/>
      <c r="CPF1142" s="16"/>
      <c r="CPM1142" s="19"/>
      <c r="CPN1142" s="16"/>
      <c r="CPU1142" s="19"/>
      <c r="CPV1142" s="16"/>
      <c r="CQC1142" s="19"/>
      <c r="CQD1142" s="16"/>
      <c r="CQK1142" s="19"/>
      <c r="CQL1142" s="16"/>
      <c r="CQS1142" s="19"/>
      <c r="CQT1142" s="16"/>
      <c r="CRA1142" s="19"/>
      <c r="CRB1142" s="16"/>
      <c r="CRI1142" s="19"/>
      <c r="CRJ1142" s="16"/>
      <c r="CRQ1142" s="19"/>
      <c r="CRR1142" s="16"/>
      <c r="CRY1142" s="19"/>
      <c r="CRZ1142" s="16"/>
      <c r="CSG1142" s="19"/>
      <c r="CSH1142" s="16"/>
      <c r="CSO1142" s="19"/>
      <c r="CSP1142" s="16"/>
      <c r="CSW1142" s="19"/>
      <c r="CSX1142" s="16"/>
      <c r="CTE1142" s="19"/>
      <c r="CTF1142" s="16"/>
      <c r="CTM1142" s="19"/>
      <c r="CTN1142" s="16"/>
      <c r="CTU1142" s="19"/>
      <c r="CTV1142" s="16"/>
      <c r="CUC1142" s="19"/>
      <c r="CUD1142" s="16"/>
      <c r="CUK1142" s="19"/>
      <c r="CUL1142" s="16"/>
      <c r="CUS1142" s="19"/>
      <c r="CUT1142" s="16"/>
      <c r="CVA1142" s="19"/>
      <c r="CVB1142" s="16"/>
      <c r="CVI1142" s="19"/>
      <c r="CVJ1142" s="16"/>
      <c r="CVQ1142" s="19"/>
      <c r="CVR1142" s="16"/>
      <c r="CVY1142" s="19"/>
      <c r="CVZ1142" s="16"/>
      <c r="CWG1142" s="19"/>
      <c r="CWH1142" s="16"/>
      <c r="CWO1142" s="19"/>
      <c r="CWP1142" s="16"/>
      <c r="CWW1142" s="19"/>
      <c r="CWX1142" s="16"/>
      <c r="CXE1142" s="19"/>
      <c r="CXF1142" s="16"/>
      <c r="CXM1142" s="19"/>
      <c r="CXN1142" s="16"/>
      <c r="CXU1142" s="19"/>
      <c r="CXV1142" s="16"/>
      <c r="CYC1142" s="19"/>
      <c r="CYD1142" s="16"/>
      <c r="CYK1142" s="19"/>
      <c r="CYL1142" s="16"/>
      <c r="CYS1142" s="19"/>
      <c r="CYT1142" s="16"/>
      <c r="CZA1142" s="19"/>
      <c r="CZB1142" s="16"/>
      <c r="CZI1142" s="19"/>
      <c r="CZJ1142" s="16"/>
      <c r="CZQ1142" s="19"/>
      <c r="CZR1142" s="16"/>
      <c r="CZY1142" s="19"/>
      <c r="CZZ1142" s="16"/>
      <c r="DAG1142" s="19"/>
      <c r="DAH1142" s="16"/>
      <c r="DAO1142" s="19"/>
      <c r="DAP1142" s="16"/>
      <c r="DAW1142" s="19"/>
      <c r="DAX1142" s="16"/>
      <c r="DBE1142" s="19"/>
      <c r="DBF1142" s="16"/>
      <c r="DBM1142" s="19"/>
      <c r="DBN1142" s="16"/>
      <c r="DBU1142" s="19"/>
      <c r="DBV1142" s="16"/>
      <c r="DCC1142" s="19"/>
      <c r="DCD1142" s="16"/>
      <c r="DCK1142" s="19"/>
      <c r="DCL1142" s="16"/>
      <c r="DCS1142" s="19"/>
      <c r="DCT1142" s="16"/>
      <c r="DDA1142" s="19"/>
      <c r="DDB1142" s="16"/>
      <c r="DDI1142" s="19"/>
      <c r="DDJ1142" s="16"/>
      <c r="DDQ1142" s="19"/>
      <c r="DDR1142" s="16"/>
      <c r="DDY1142" s="19"/>
      <c r="DDZ1142" s="16"/>
      <c r="DEG1142" s="19"/>
      <c r="DEH1142" s="16"/>
      <c r="DEO1142" s="19"/>
      <c r="DEP1142" s="16"/>
      <c r="DEW1142" s="19"/>
      <c r="DEX1142" s="16"/>
      <c r="DFE1142" s="19"/>
      <c r="DFF1142" s="16"/>
      <c r="DFM1142" s="19"/>
      <c r="DFN1142" s="16"/>
      <c r="DFU1142" s="19"/>
      <c r="DFV1142" s="16"/>
      <c r="DGC1142" s="19"/>
      <c r="DGD1142" s="16"/>
      <c r="DGK1142" s="19"/>
      <c r="DGL1142" s="16"/>
      <c r="DGS1142" s="19"/>
      <c r="DGT1142" s="16"/>
      <c r="DHA1142" s="19"/>
      <c r="DHB1142" s="16"/>
      <c r="DHI1142" s="19"/>
      <c r="DHJ1142" s="16"/>
      <c r="DHQ1142" s="19"/>
      <c r="DHR1142" s="16"/>
      <c r="DHY1142" s="19"/>
      <c r="DHZ1142" s="16"/>
      <c r="DIG1142" s="19"/>
      <c r="DIH1142" s="16"/>
      <c r="DIO1142" s="19"/>
      <c r="DIP1142" s="16"/>
      <c r="DIW1142" s="19"/>
      <c r="DIX1142" s="16"/>
      <c r="DJE1142" s="19"/>
      <c r="DJF1142" s="16"/>
      <c r="DJM1142" s="19"/>
      <c r="DJN1142" s="16"/>
      <c r="DJU1142" s="19"/>
      <c r="DJV1142" s="16"/>
      <c r="DKC1142" s="19"/>
      <c r="DKD1142" s="16"/>
      <c r="DKK1142" s="19"/>
      <c r="DKL1142" s="16"/>
      <c r="DKS1142" s="19"/>
      <c r="DKT1142" s="16"/>
      <c r="DLA1142" s="19"/>
      <c r="DLB1142" s="16"/>
      <c r="DLI1142" s="19"/>
      <c r="DLJ1142" s="16"/>
      <c r="DLQ1142" s="19"/>
      <c r="DLR1142" s="16"/>
      <c r="DLY1142" s="19"/>
      <c r="DLZ1142" s="16"/>
      <c r="DMG1142" s="19"/>
      <c r="DMH1142" s="16"/>
      <c r="DMO1142" s="19"/>
      <c r="DMP1142" s="16"/>
      <c r="DMW1142" s="19"/>
      <c r="DMX1142" s="16"/>
      <c r="DNE1142" s="19"/>
      <c r="DNF1142" s="16"/>
      <c r="DNM1142" s="19"/>
      <c r="DNN1142" s="16"/>
      <c r="DNU1142" s="19"/>
      <c r="DNV1142" s="16"/>
      <c r="DOC1142" s="19"/>
      <c r="DOD1142" s="16"/>
      <c r="DOK1142" s="19"/>
      <c r="DOL1142" s="16"/>
      <c r="DOS1142" s="19"/>
      <c r="DOT1142" s="16"/>
      <c r="DPA1142" s="19"/>
      <c r="DPB1142" s="16"/>
      <c r="DPI1142" s="19"/>
      <c r="DPJ1142" s="16"/>
      <c r="DPQ1142" s="19"/>
      <c r="DPR1142" s="16"/>
      <c r="DPY1142" s="19"/>
      <c r="DPZ1142" s="16"/>
      <c r="DQG1142" s="19"/>
      <c r="DQH1142" s="16"/>
      <c r="DQO1142" s="19"/>
      <c r="DQP1142" s="16"/>
      <c r="DQW1142" s="19"/>
      <c r="DQX1142" s="16"/>
      <c r="DRE1142" s="19"/>
      <c r="DRF1142" s="16"/>
      <c r="DRM1142" s="19"/>
      <c r="DRN1142" s="16"/>
      <c r="DRU1142" s="19"/>
      <c r="DRV1142" s="16"/>
      <c r="DSC1142" s="19"/>
      <c r="DSD1142" s="16"/>
      <c r="DSK1142" s="19"/>
      <c r="DSL1142" s="16"/>
      <c r="DSS1142" s="19"/>
      <c r="DST1142" s="16"/>
      <c r="DTA1142" s="19"/>
      <c r="DTB1142" s="16"/>
      <c r="DTI1142" s="19"/>
      <c r="DTJ1142" s="16"/>
      <c r="DTQ1142" s="19"/>
      <c r="DTR1142" s="16"/>
      <c r="DTY1142" s="19"/>
      <c r="DTZ1142" s="16"/>
      <c r="DUG1142" s="19"/>
      <c r="DUH1142" s="16"/>
      <c r="DUO1142" s="19"/>
      <c r="DUP1142" s="16"/>
      <c r="DUW1142" s="19"/>
      <c r="DUX1142" s="16"/>
      <c r="DVE1142" s="19"/>
      <c r="DVF1142" s="16"/>
      <c r="DVM1142" s="19"/>
      <c r="DVN1142" s="16"/>
      <c r="DVU1142" s="19"/>
      <c r="DVV1142" s="16"/>
      <c r="DWC1142" s="19"/>
      <c r="DWD1142" s="16"/>
      <c r="DWK1142" s="19"/>
      <c r="DWL1142" s="16"/>
      <c r="DWS1142" s="19"/>
      <c r="DWT1142" s="16"/>
      <c r="DXA1142" s="19"/>
      <c r="DXB1142" s="16"/>
      <c r="DXI1142" s="19"/>
      <c r="DXJ1142" s="16"/>
      <c r="DXQ1142" s="19"/>
      <c r="DXR1142" s="16"/>
      <c r="DXY1142" s="19"/>
      <c r="DXZ1142" s="16"/>
      <c r="DYG1142" s="19"/>
      <c r="DYH1142" s="16"/>
      <c r="DYO1142" s="19"/>
      <c r="DYP1142" s="16"/>
      <c r="DYW1142" s="19"/>
      <c r="DYX1142" s="16"/>
      <c r="DZE1142" s="19"/>
      <c r="DZF1142" s="16"/>
      <c r="DZM1142" s="19"/>
      <c r="DZN1142" s="16"/>
      <c r="DZU1142" s="19"/>
      <c r="DZV1142" s="16"/>
      <c r="EAC1142" s="19"/>
      <c r="EAD1142" s="16"/>
      <c r="EAK1142" s="19"/>
      <c r="EAL1142" s="16"/>
      <c r="EAS1142" s="19"/>
      <c r="EAT1142" s="16"/>
      <c r="EBA1142" s="19"/>
      <c r="EBB1142" s="16"/>
      <c r="EBI1142" s="19"/>
      <c r="EBJ1142" s="16"/>
      <c r="EBQ1142" s="19"/>
      <c r="EBR1142" s="16"/>
      <c r="EBY1142" s="19"/>
      <c r="EBZ1142" s="16"/>
      <c r="ECG1142" s="19"/>
      <c r="ECH1142" s="16"/>
      <c r="ECO1142" s="19"/>
      <c r="ECP1142" s="16"/>
      <c r="ECW1142" s="19"/>
      <c r="ECX1142" s="16"/>
      <c r="EDE1142" s="19"/>
      <c r="EDF1142" s="16"/>
      <c r="EDM1142" s="19"/>
      <c r="EDN1142" s="16"/>
      <c r="EDU1142" s="19"/>
      <c r="EDV1142" s="16"/>
      <c r="EEC1142" s="19"/>
      <c r="EED1142" s="16"/>
      <c r="EEK1142" s="19"/>
      <c r="EEL1142" s="16"/>
      <c r="EES1142" s="19"/>
      <c r="EET1142" s="16"/>
      <c r="EFA1142" s="19"/>
      <c r="EFB1142" s="16"/>
      <c r="EFI1142" s="19"/>
      <c r="EFJ1142" s="16"/>
      <c r="EFQ1142" s="19"/>
      <c r="EFR1142" s="16"/>
      <c r="EFY1142" s="19"/>
      <c r="EFZ1142" s="16"/>
      <c r="EGG1142" s="19"/>
      <c r="EGH1142" s="16"/>
      <c r="EGO1142" s="19"/>
      <c r="EGP1142" s="16"/>
      <c r="EGW1142" s="19"/>
      <c r="EGX1142" s="16"/>
      <c r="EHE1142" s="19"/>
      <c r="EHF1142" s="16"/>
      <c r="EHM1142" s="19"/>
      <c r="EHN1142" s="16"/>
      <c r="EHU1142" s="19"/>
      <c r="EHV1142" s="16"/>
      <c r="EIC1142" s="19"/>
      <c r="EID1142" s="16"/>
      <c r="EIK1142" s="19"/>
      <c r="EIL1142" s="16"/>
      <c r="EIS1142" s="19"/>
      <c r="EIT1142" s="16"/>
      <c r="EJA1142" s="19"/>
      <c r="EJB1142" s="16"/>
      <c r="EJI1142" s="19"/>
      <c r="EJJ1142" s="16"/>
      <c r="EJQ1142" s="19"/>
      <c r="EJR1142" s="16"/>
      <c r="EJY1142" s="19"/>
      <c r="EJZ1142" s="16"/>
      <c r="EKG1142" s="19"/>
      <c r="EKH1142" s="16"/>
      <c r="EKO1142" s="19"/>
      <c r="EKP1142" s="16"/>
      <c r="EKW1142" s="19"/>
      <c r="EKX1142" s="16"/>
      <c r="ELE1142" s="19"/>
      <c r="ELF1142" s="16"/>
      <c r="ELM1142" s="19"/>
      <c r="ELN1142" s="16"/>
      <c r="ELU1142" s="19"/>
      <c r="ELV1142" s="16"/>
      <c r="EMC1142" s="19"/>
      <c r="EMD1142" s="16"/>
      <c r="EMK1142" s="19"/>
      <c r="EML1142" s="16"/>
      <c r="EMS1142" s="19"/>
      <c r="EMT1142" s="16"/>
      <c r="ENA1142" s="19"/>
      <c r="ENB1142" s="16"/>
      <c r="ENI1142" s="19"/>
      <c r="ENJ1142" s="16"/>
      <c r="ENQ1142" s="19"/>
      <c r="ENR1142" s="16"/>
      <c r="ENY1142" s="19"/>
      <c r="ENZ1142" s="16"/>
      <c r="EOG1142" s="19"/>
      <c r="EOH1142" s="16"/>
      <c r="EOO1142" s="19"/>
      <c r="EOP1142" s="16"/>
      <c r="EOW1142" s="19"/>
      <c r="EOX1142" s="16"/>
      <c r="EPE1142" s="19"/>
      <c r="EPF1142" s="16"/>
      <c r="EPM1142" s="19"/>
      <c r="EPN1142" s="16"/>
      <c r="EPU1142" s="19"/>
      <c r="EPV1142" s="16"/>
      <c r="EQC1142" s="19"/>
      <c r="EQD1142" s="16"/>
      <c r="EQK1142" s="19"/>
      <c r="EQL1142" s="16"/>
      <c r="EQS1142" s="19"/>
      <c r="EQT1142" s="16"/>
      <c r="ERA1142" s="19"/>
      <c r="ERB1142" s="16"/>
      <c r="ERI1142" s="19"/>
      <c r="ERJ1142" s="16"/>
      <c r="ERQ1142" s="19"/>
      <c r="ERR1142" s="16"/>
      <c r="ERY1142" s="19"/>
      <c r="ERZ1142" s="16"/>
      <c r="ESG1142" s="19"/>
      <c r="ESH1142" s="16"/>
      <c r="ESO1142" s="19"/>
      <c r="ESP1142" s="16"/>
      <c r="ESW1142" s="19"/>
      <c r="ESX1142" s="16"/>
      <c r="ETE1142" s="19"/>
      <c r="ETF1142" s="16"/>
      <c r="ETM1142" s="19"/>
      <c r="ETN1142" s="16"/>
      <c r="ETU1142" s="19"/>
      <c r="ETV1142" s="16"/>
      <c r="EUC1142" s="19"/>
      <c r="EUD1142" s="16"/>
      <c r="EUK1142" s="19"/>
      <c r="EUL1142" s="16"/>
      <c r="EUS1142" s="19"/>
      <c r="EUT1142" s="16"/>
      <c r="EVA1142" s="19"/>
      <c r="EVB1142" s="16"/>
      <c r="EVI1142" s="19"/>
      <c r="EVJ1142" s="16"/>
      <c r="EVQ1142" s="19"/>
      <c r="EVR1142" s="16"/>
      <c r="EVY1142" s="19"/>
      <c r="EVZ1142" s="16"/>
      <c r="EWG1142" s="19"/>
      <c r="EWH1142" s="16"/>
      <c r="EWO1142" s="19"/>
      <c r="EWP1142" s="16"/>
      <c r="EWW1142" s="19"/>
      <c r="EWX1142" s="16"/>
      <c r="EXE1142" s="19"/>
      <c r="EXF1142" s="16"/>
      <c r="EXM1142" s="19"/>
      <c r="EXN1142" s="16"/>
      <c r="EXU1142" s="19"/>
      <c r="EXV1142" s="16"/>
      <c r="EYC1142" s="19"/>
      <c r="EYD1142" s="16"/>
      <c r="EYK1142" s="19"/>
      <c r="EYL1142" s="16"/>
      <c r="EYS1142" s="19"/>
      <c r="EYT1142" s="16"/>
      <c r="EZA1142" s="19"/>
      <c r="EZB1142" s="16"/>
      <c r="EZI1142" s="19"/>
      <c r="EZJ1142" s="16"/>
      <c r="EZQ1142" s="19"/>
      <c r="EZR1142" s="16"/>
      <c r="EZY1142" s="19"/>
      <c r="EZZ1142" s="16"/>
      <c r="FAG1142" s="19"/>
      <c r="FAH1142" s="16"/>
      <c r="FAO1142" s="19"/>
      <c r="FAP1142" s="16"/>
      <c r="FAW1142" s="19"/>
      <c r="FAX1142" s="16"/>
      <c r="FBE1142" s="19"/>
      <c r="FBF1142" s="16"/>
      <c r="FBM1142" s="19"/>
      <c r="FBN1142" s="16"/>
      <c r="FBU1142" s="19"/>
      <c r="FBV1142" s="16"/>
      <c r="FCC1142" s="19"/>
      <c r="FCD1142" s="16"/>
      <c r="FCK1142" s="19"/>
      <c r="FCL1142" s="16"/>
      <c r="FCS1142" s="19"/>
      <c r="FCT1142" s="16"/>
      <c r="FDA1142" s="19"/>
      <c r="FDB1142" s="16"/>
      <c r="FDI1142" s="19"/>
      <c r="FDJ1142" s="16"/>
      <c r="FDQ1142" s="19"/>
      <c r="FDR1142" s="16"/>
      <c r="FDY1142" s="19"/>
      <c r="FDZ1142" s="16"/>
      <c r="FEG1142" s="19"/>
      <c r="FEH1142" s="16"/>
      <c r="FEO1142" s="19"/>
      <c r="FEP1142" s="16"/>
      <c r="FEW1142" s="19"/>
      <c r="FEX1142" s="16"/>
      <c r="FFE1142" s="19"/>
      <c r="FFF1142" s="16"/>
      <c r="FFM1142" s="19"/>
      <c r="FFN1142" s="16"/>
      <c r="FFU1142" s="19"/>
      <c r="FFV1142" s="16"/>
      <c r="FGC1142" s="19"/>
      <c r="FGD1142" s="16"/>
      <c r="FGK1142" s="19"/>
      <c r="FGL1142" s="16"/>
      <c r="FGS1142" s="19"/>
      <c r="FGT1142" s="16"/>
      <c r="FHA1142" s="19"/>
      <c r="FHB1142" s="16"/>
      <c r="FHI1142" s="19"/>
      <c r="FHJ1142" s="16"/>
      <c r="FHQ1142" s="19"/>
      <c r="FHR1142" s="16"/>
      <c r="FHY1142" s="19"/>
      <c r="FHZ1142" s="16"/>
      <c r="FIG1142" s="19"/>
      <c r="FIH1142" s="16"/>
      <c r="FIO1142" s="19"/>
      <c r="FIP1142" s="16"/>
      <c r="FIW1142" s="19"/>
      <c r="FIX1142" s="16"/>
      <c r="FJE1142" s="19"/>
      <c r="FJF1142" s="16"/>
      <c r="FJM1142" s="19"/>
      <c r="FJN1142" s="16"/>
      <c r="FJU1142" s="19"/>
      <c r="FJV1142" s="16"/>
      <c r="FKC1142" s="19"/>
      <c r="FKD1142" s="16"/>
      <c r="FKK1142" s="19"/>
      <c r="FKL1142" s="16"/>
      <c r="FKS1142" s="19"/>
      <c r="FKT1142" s="16"/>
      <c r="FLA1142" s="19"/>
      <c r="FLB1142" s="16"/>
      <c r="FLI1142" s="19"/>
      <c r="FLJ1142" s="16"/>
      <c r="FLQ1142" s="19"/>
      <c r="FLR1142" s="16"/>
      <c r="FLY1142" s="19"/>
      <c r="FLZ1142" s="16"/>
      <c r="FMG1142" s="19"/>
      <c r="FMH1142" s="16"/>
      <c r="FMO1142" s="19"/>
      <c r="FMP1142" s="16"/>
      <c r="FMW1142" s="19"/>
      <c r="FMX1142" s="16"/>
      <c r="FNE1142" s="19"/>
      <c r="FNF1142" s="16"/>
      <c r="FNM1142" s="19"/>
      <c r="FNN1142" s="16"/>
      <c r="FNU1142" s="19"/>
      <c r="FNV1142" s="16"/>
      <c r="FOC1142" s="19"/>
      <c r="FOD1142" s="16"/>
      <c r="FOK1142" s="19"/>
      <c r="FOL1142" s="16"/>
      <c r="FOS1142" s="19"/>
      <c r="FOT1142" s="16"/>
      <c r="FPA1142" s="19"/>
      <c r="FPB1142" s="16"/>
      <c r="FPI1142" s="19"/>
      <c r="FPJ1142" s="16"/>
      <c r="FPQ1142" s="19"/>
      <c r="FPR1142" s="16"/>
      <c r="FPY1142" s="19"/>
      <c r="FPZ1142" s="16"/>
      <c r="FQG1142" s="19"/>
      <c r="FQH1142" s="16"/>
      <c r="FQO1142" s="19"/>
      <c r="FQP1142" s="16"/>
      <c r="FQW1142" s="19"/>
      <c r="FQX1142" s="16"/>
      <c r="FRE1142" s="19"/>
      <c r="FRF1142" s="16"/>
      <c r="FRM1142" s="19"/>
      <c r="FRN1142" s="16"/>
      <c r="FRU1142" s="19"/>
      <c r="FRV1142" s="16"/>
      <c r="FSC1142" s="19"/>
      <c r="FSD1142" s="16"/>
      <c r="FSK1142" s="19"/>
      <c r="FSL1142" s="16"/>
      <c r="FSS1142" s="19"/>
      <c r="FST1142" s="16"/>
      <c r="FTA1142" s="19"/>
      <c r="FTB1142" s="16"/>
      <c r="FTI1142" s="19"/>
      <c r="FTJ1142" s="16"/>
      <c r="FTQ1142" s="19"/>
      <c r="FTR1142" s="16"/>
      <c r="FTY1142" s="19"/>
      <c r="FTZ1142" s="16"/>
      <c r="FUG1142" s="19"/>
      <c r="FUH1142" s="16"/>
      <c r="FUO1142" s="19"/>
      <c r="FUP1142" s="16"/>
      <c r="FUW1142" s="19"/>
      <c r="FUX1142" s="16"/>
      <c r="FVE1142" s="19"/>
      <c r="FVF1142" s="16"/>
      <c r="FVM1142" s="19"/>
      <c r="FVN1142" s="16"/>
      <c r="FVU1142" s="19"/>
      <c r="FVV1142" s="16"/>
      <c r="FWC1142" s="19"/>
      <c r="FWD1142" s="16"/>
      <c r="FWK1142" s="19"/>
      <c r="FWL1142" s="16"/>
      <c r="FWS1142" s="19"/>
      <c r="FWT1142" s="16"/>
      <c r="FXA1142" s="19"/>
      <c r="FXB1142" s="16"/>
      <c r="FXI1142" s="19"/>
      <c r="FXJ1142" s="16"/>
      <c r="FXQ1142" s="19"/>
      <c r="FXR1142" s="16"/>
      <c r="FXY1142" s="19"/>
      <c r="FXZ1142" s="16"/>
      <c r="FYG1142" s="19"/>
      <c r="FYH1142" s="16"/>
      <c r="FYO1142" s="19"/>
      <c r="FYP1142" s="16"/>
      <c r="FYW1142" s="19"/>
      <c r="FYX1142" s="16"/>
      <c r="FZE1142" s="19"/>
      <c r="FZF1142" s="16"/>
      <c r="FZM1142" s="19"/>
      <c r="FZN1142" s="16"/>
      <c r="FZU1142" s="19"/>
      <c r="FZV1142" s="16"/>
      <c r="GAC1142" s="19"/>
      <c r="GAD1142" s="16"/>
      <c r="GAK1142" s="19"/>
      <c r="GAL1142" s="16"/>
      <c r="GAS1142" s="19"/>
      <c r="GAT1142" s="16"/>
      <c r="GBA1142" s="19"/>
      <c r="GBB1142" s="16"/>
      <c r="GBI1142" s="19"/>
      <c r="GBJ1142" s="16"/>
      <c r="GBQ1142" s="19"/>
      <c r="GBR1142" s="16"/>
      <c r="GBY1142" s="19"/>
      <c r="GBZ1142" s="16"/>
      <c r="GCG1142" s="19"/>
      <c r="GCH1142" s="16"/>
      <c r="GCO1142" s="19"/>
      <c r="GCP1142" s="16"/>
      <c r="GCW1142" s="19"/>
      <c r="GCX1142" s="16"/>
      <c r="GDE1142" s="19"/>
      <c r="GDF1142" s="16"/>
      <c r="GDM1142" s="19"/>
      <c r="GDN1142" s="16"/>
      <c r="GDU1142" s="19"/>
      <c r="GDV1142" s="16"/>
      <c r="GEC1142" s="19"/>
      <c r="GED1142" s="16"/>
      <c r="GEK1142" s="19"/>
      <c r="GEL1142" s="16"/>
      <c r="GES1142" s="19"/>
      <c r="GET1142" s="16"/>
      <c r="GFA1142" s="19"/>
      <c r="GFB1142" s="16"/>
      <c r="GFI1142" s="19"/>
      <c r="GFJ1142" s="16"/>
      <c r="GFQ1142" s="19"/>
      <c r="GFR1142" s="16"/>
      <c r="GFY1142" s="19"/>
      <c r="GFZ1142" s="16"/>
      <c r="GGG1142" s="19"/>
      <c r="GGH1142" s="16"/>
      <c r="GGO1142" s="19"/>
      <c r="GGP1142" s="16"/>
      <c r="GGW1142" s="19"/>
      <c r="GGX1142" s="16"/>
      <c r="GHE1142" s="19"/>
      <c r="GHF1142" s="16"/>
      <c r="GHM1142" s="19"/>
      <c r="GHN1142" s="16"/>
      <c r="GHU1142" s="19"/>
      <c r="GHV1142" s="16"/>
      <c r="GIC1142" s="19"/>
      <c r="GID1142" s="16"/>
      <c r="GIK1142" s="19"/>
      <c r="GIL1142" s="16"/>
      <c r="GIS1142" s="19"/>
      <c r="GIT1142" s="16"/>
      <c r="GJA1142" s="19"/>
      <c r="GJB1142" s="16"/>
      <c r="GJI1142" s="19"/>
      <c r="GJJ1142" s="16"/>
      <c r="GJQ1142" s="19"/>
      <c r="GJR1142" s="16"/>
      <c r="GJY1142" s="19"/>
      <c r="GJZ1142" s="16"/>
      <c r="GKG1142" s="19"/>
      <c r="GKH1142" s="16"/>
      <c r="GKO1142" s="19"/>
      <c r="GKP1142" s="16"/>
      <c r="GKW1142" s="19"/>
      <c r="GKX1142" s="16"/>
      <c r="GLE1142" s="19"/>
      <c r="GLF1142" s="16"/>
      <c r="GLM1142" s="19"/>
      <c r="GLN1142" s="16"/>
      <c r="GLU1142" s="19"/>
      <c r="GLV1142" s="16"/>
      <c r="GMC1142" s="19"/>
      <c r="GMD1142" s="16"/>
      <c r="GMK1142" s="19"/>
      <c r="GML1142" s="16"/>
      <c r="GMS1142" s="19"/>
      <c r="GMT1142" s="16"/>
      <c r="GNA1142" s="19"/>
      <c r="GNB1142" s="16"/>
      <c r="GNI1142" s="19"/>
      <c r="GNJ1142" s="16"/>
      <c r="GNQ1142" s="19"/>
      <c r="GNR1142" s="16"/>
      <c r="GNY1142" s="19"/>
      <c r="GNZ1142" s="16"/>
      <c r="GOG1142" s="19"/>
      <c r="GOH1142" s="16"/>
      <c r="GOO1142" s="19"/>
      <c r="GOP1142" s="16"/>
      <c r="GOW1142" s="19"/>
      <c r="GOX1142" s="16"/>
      <c r="GPE1142" s="19"/>
      <c r="GPF1142" s="16"/>
      <c r="GPM1142" s="19"/>
      <c r="GPN1142" s="16"/>
      <c r="GPU1142" s="19"/>
      <c r="GPV1142" s="16"/>
      <c r="GQC1142" s="19"/>
      <c r="GQD1142" s="16"/>
      <c r="GQK1142" s="19"/>
      <c r="GQL1142" s="16"/>
      <c r="GQS1142" s="19"/>
      <c r="GQT1142" s="16"/>
      <c r="GRA1142" s="19"/>
      <c r="GRB1142" s="16"/>
      <c r="GRI1142" s="19"/>
      <c r="GRJ1142" s="16"/>
      <c r="GRQ1142" s="19"/>
      <c r="GRR1142" s="16"/>
      <c r="GRY1142" s="19"/>
      <c r="GRZ1142" s="16"/>
      <c r="GSG1142" s="19"/>
      <c r="GSH1142" s="16"/>
      <c r="GSO1142" s="19"/>
      <c r="GSP1142" s="16"/>
      <c r="GSW1142" s="19"/>
      <c r="GSX1142" s="16"/>
      <c r="GTE1142" s="19"/>
      <c r="GTF1142" s="16"/>
      <c r="GTM1142" s="19"/>
      <c r="GTN1142" s="16"/>
      <c r="GTU1142" s="19"/>
      <c r="GTV1142" s="16"/>
      <c r="GUC1142" s="19"/>
      <c r="GUD1142" s="16"/>
      <c r="GUK1142" s="19"/>
      <c r="GUL1142" s="16"/>
      <c r="GUS1142" s="19"/>
      <c r="GUT1142" s="16"/>
      <c r="GVA1142" s="19"/>
      <c r="GVB1142" s="16"/>
      <c r="GVI1142" s="19"/>
      <c r="GVJ1142" s="16"/>
      <c r="GVQ1142" s="19"/>
      <c r="GVR1142" s="16"/>
      <c r="GVY1142" s="19"/>
      <c r="GVZ1142" s="16"/>
      <c r="GWG1142" s="19"/>
      <c r="GWH1142" s="16"/>
      <c r="GWO1142" s="19"/>
      <c r="GWP1142" s="16"/>
      <c r="GWW1142" s="19"/>
      <c r="GWX1142" s="16"/>
      <c r="GXE1142" s="19"/>
      <c r="GXF1142" s="16"/>
      <c r="GXM1142" s="19"/>
      <c r="GXN1142" s="16"/>
      <c r="GXU1142" s="19"/>
      <c r="GXV1142" s="16"/>
      <c r="GYC1142" s="19"/>
      <c r="GYD1142" s="16"/>
      <c r="GYK1142" s="19"/>
      <c r="GYL1142" s="16"/>
      <c r="GYS1142" s="19"/>
      <c r="GYT1142" s="16"/>
      <c r="GZA1142" s="19"/>
      <c r="GZB1142" s="16"/>
      <c r="GZI1142" s="19"/>
      <c r="GZJ1142" s="16"/>
      <c r="GZQ1142" s="19"/>
      <c r="GZR1142" s="16"/>
      <c r="GZY1142" s="19"/>
      <c r="GZZ1142" s="16"/>
      <c r="HAG1142" s="19"/>
      <c r="HAH1142" s="16"/>
      <c r="HAO1142" s="19"/>
      <c r="HAP1142" s="16"/>
      <c r="HAW1142" s="19"/>
      <c r="HAX1142" s="16"/>
      <c r="HBE1142" s="19"/>
      <c r="HBF1142" s="16"/>
      <c r="HBM1142" s="19"/>
      <c r="HBN1142" s="16"/>
      <c r="HBU1142" s="19"/>
      <c r="HBV1142" s="16"/>
      <c r="HCC1142" s="19"/>
      <c r="HCD1142" s="16"/>
      <c r="HCK1142" s="19"/>
      <c r="HCL1142" s="16"/>
      <c r="HCS1142" s="19"/>
      <c r="HCT1142" s="16"/>
      <c r="HDA1142" s="19"/>
      <c r="HDB1142" s="16"/>
      <c r="HDI1142" s="19"/>
      <c r="HDJ1142" s="16"/>
      <c r="HDQ1142" s="19"/>
      <c r="HDR1142" s="16"/>
      <c r="HDY1142" s="19"/>
      <c r="HDZ1142" s="16"/>
      <c r="HEG1142" s="19"/>
      <c r="HEH1142" s="16"/>
      <c r="HEO1142" s="19"/>
      <c r="HEP1142" s="16"/>
      <c r="HEW1142" s="19"/>
      <c r="HEX1142" s="16"/>
      <c r="HFE1142" s="19"/>
      <c r="HFF1142" s="16"/>
      <c r="HFM1142" s="19"/>
      <c r="HFN1142" s="16"/>
      <c r="HFU1142" s="19"/>
      <c r="HFV1142" s="16"/>
      <c r="HGC1142" s="19"/>
      <c r="HGD1142" s="16"/>
      <c r="HGK1142" s="19"/>
      <c r="HGL1142" s="16"/>
      <c r="HGS1142" s="19"/>
      <c r="HGT1142" s="16"/>
      <c r="HHA1142" s="19"/>
      <c r="HHB1142" s="16"/>
      <c r="HHI1142" s="19"/>
      <c r="HHJ1142" s="16"/>
      <c r="HHQ1142" s="19"/>
      <c r="HHR1142" s="16"/>
      <c r="HHY1142" s="19"/>
      <c r="HHZ1142" s="16"/>
      <c r="HIG1142" s="19"/>
      <c r="HIH1142" s="16"/>
      <c r="HIO1142" s="19"/>
      <c r="HIP1142" s="16"/>
      <c r="HIW1142" s="19"/>
      <c r="HIX1142" s="16"/>
      <c r="HJE1142" s="19"/>
      <c r="HJF1142" s="16"/>
      <c r="HJM1142" s="19"/>
      <c r="HJN1142" s="16"/>
      <c r="HJU1142" s="19"/>
      <c r="HJV1142" s="16"/>
      <c r="HKC1142" s="19"/>
      <c r="HKD1142" s="16"/>
      <c r="HKK1142" s="19"/>
      <c r="HKL1142" s="16"/>
      <c r="HKS1142" s="19"/>
      <c r="HKT1142" s="16"/>
      <c r="HLA1142" s="19"/>
      <c r="HLB1142" s="16"/>
      <c r="HLI1142" s="19"/>
      <c r="HLJ1142" s="16"/>
      <c r="HLQ1142" s="19"/>
      <c r="HLR1142" s="16"/>
      <c r="HLY1142" s="19"/>
      <c r="HLZ1142" s="16"/>
      <c r="HMG1142" s="19"/>
      <c r="HMH1142" s="16"/>
      <c r="HMO1142" s="19"/>
      <c r="HMP1142" s="16"/>
      <c r="HMW1142" s="19"/>
      <c r="HMX1142" s="16"/>
      <c r="HNE1142" s="19"/>
      <c r="HNF1142" s="16"/>
      <c r="HNM1142" s="19"/>
      <c r="HNN1142" s="16"/>
      <c r="HNU1142" s="19"/>
      <c r="HNV1142" s="16"/>
      <c r="HOC1142" s="19"/>
      <c r="HOD1142" s="16"/>
      <c r="HOK1142" s="19"/>
      <c r="HOL1142" s="16"/>
      <c r="HOS1142" s="19"/>
      <c r="HOT1142" s="16"/>
      <c r="HPA1142" s="19"/>
      <c r="HPB1142" s="16"/>
      <c r="HPI1142" s="19"/>
      <c r="HPJ1142" s="16"/>
      <c r="HPQ1142" s="19"/>
      <c r="HPR1142" s="16"/>
      <c r="HPY1142" s="19"/>
      <c r="HPZ1142" s="16"/>
      <c r="HQG1142" s="19"/>
      <c r="HQH1142" s="16"/>
      <c r="HQO1142" s="19"/>
      <c r="HQP1142" s="16"/>
      <c r="HQW1142" s="19"/>
      <c r="HQX1142" s="16"/>
      <c r="HRE1142" s="19"/>
      <c r="HRF1142" s="16"/>
      <c r="HRM1142" s="19"/>
      <c r="HRN1142" s="16"/>
      <c r="HRU1142" s="19"/>
      <c r="HRV1142" s="16"/>
      <c r="HSC1142" s="19"/>
      <c r="HSD1142" s="16"/>
      <c r="HSK1142" s="19"/>
      <c r="HSL1142" s="16"/>
      <c r="HSS1142" s="19"/>
      <c r="HST1142" s="16"/>
      <c r="HTA1142" s="19"/>
      <c r="HTB1142" s="16"/>
      <c r="HTI1142" s="19"/>
      <c r="HTJ1142" s="16"/>
      <c r="HTQ1142" s="19"/>
      <c r="HTR1142" s="16"/>
      <c r="HTY1142" s="19"/>
      <c r="HTZ1142" s="16"/>
      <c r="HUG1142" s="19"/>
      <c r="HUH1142" s="16"/>
      <c r="HUO1142" s="19"/>
      <c r="HUP1142" s="16"/>
      <c r="HUW1142" s="19"/>
      <c r="HUX1142" s="16"/>
      <c r="HVE1142" s="19"/>
      <c r="HVF1142" s="16"/>
      <c r="HVM1142" s="19"/>
      <c r="HVN1142" s="16"/>
      <c r="HVU1142" s="19"/>
      <c r="HVV1142" s="16"/>
      <c r="HWC1142" s="19"/>
      <c r="HWD1142" s="16"/>
      <c r="HWK1142" s="19"/>
      <c r="HWL1142" s="16"/>
      <c r="HWS1142" s="19"/>
      <c r="HWT1142" s="16"/>
      <c r="HXA1142" s="19"/>
      <c r="HXB1142" s="16"/>
      <c r="HXI1142" s="19"/>
      <c r="HXJ1142" s="16"/>
      <c r="HXQ1142" s="19"/>
      <c r="HXR1142" s="16"/>
      <c r="HXY1142" s="19"/>
      <c r="HXZ1142" s="16"/>
      <c r="HYG1142" s="19"/>
      <c r="HYH1142" s="16"/>
      <c r="HYO1142" s="19"/>
      <c r="HYP1142" s="16"/>
      <c r="HYW1142" s="19"/>
      <c r="HYX1142" s="16"/>
      <c r="HZE1142" s="19"/>
      <c r="HZF1142" s="16"/>
      <c r="HZM1142" s="19"/>
      <c r="HZN1142" s="16"/>
      <c r="HZU1142" s="19"/>
      <c r="HZV1142" s="16"/>
      <c r="IAC1142" s="19"/>
      <c r="IAD1142" s="16"/>
      <c r="IAK1142" s="19"/>
      <c r="IAL1142" s="16"/>
      <c r="IAS1142" s="19"/>
      <c r="IAT1142" s="16"/>
      <c r="IBA1142" s="19"/>
      <c r="IBB1142" s="16"/>
      <c r="IBI1142" s="19"/>
      <c r="IBJ1142" s="16"/>
      <c r="IBQ1142" s="19"/>
      <c r="IBR1142" s="16"/>
      <c r="IBY1142" s="19"/>
      <c r="IBZ1142" s="16"/>
      <c r="ICG1142" s="19"/>
      <c r="ICH1142" s="16"/>
      <c r="ICO1142" s="19"/>
      <c r="ICP1142" s="16"/>
      <c r="ICW1142" s="19"/>
      <c r="ICX1142" s="16"/>
      <c r="IDE1142" s="19"/>
      <c r="IDF1142" s="16"/>
      <c r="IDM1142" s="19"/>
      <c r="IDN1142" s="16"/>
      <c r="IDU1142" s="19"/>
      <c r="IDV1142" s="16"/>
      <c r="IEC1142" s="19"/>
      <c r="IED1142" s="16"/>
      <c r="IEK1142" s="19"/>
      <c r="IEL1142" s="16"/>
      <c r="IES1142" s="19"/>
      <c r="IET1142" s="16"/>
      <c r="IFA1142" s="19"/>
      <c r="IFB1142" s="16"/>
      <c r="IFI1142" s="19"/>
      <c r="IFJ1142" s="16"/>
      <c r="IFQ1142" s="19"/>
      <c r="IFR1142" s="16"/>
      <c r="IFY1142" s="19"/>
      <c r="IFZ1142" s="16"/>
      <c r="IGG1142" s="19"/>
      <c r="IGH1142" s="16"/>
      <c r="IGO1142" s="19"/>
      <c r="IGP1142" s="16"/>
      <c r="IGW1142" s="19"/>
      <c r="IGX1142" s="16"/>
      <c r="IHE1142" s="19"/>
      <c r="IHF1142" s="16"/>
      <c r="IHM1142" s="19"/>
      <c r="IHN1142" s="16"/>
      <c r="IHU1142" s="19"/>
      <c r="IHV1142" s="16"/>
      <c r="IIC1142" s="19"/>
      <c r="IID1142" s="16"/>
      <c r="IIK1142" s="19"/>
      <c r="IIL1142" s="16"/>
      <c r="IIS1142" s="19"/>
      <c r="IIT1142" s="16"/>
      <c r="IJA1142" s="19"/>
      <c r="IJB1142" s="16"/>
      <c r="IJI1142" s="19"/>
      <c r="IJJ1142" s="16"/>
      <c r="IJQ1142" s="19"/>
      <c r="IJR1142" s="16"/>
      <c r="IJY1142" s="19"/>
      <c r="IJZ1142" s="16"/>
      <c r="IKG1142" s="19"/>
      <c r="IKH1142" s="16"/>
      <c r="IKO1142" s="19"/>
      <c r="IKP1142" s="16"/>
      <c r="IKW1142" s="19"/>
      <c r="IKX1142" s="16"/>
      <c r="ILE1142" s="19"/>
      <c r="ILF1142" s="16"/>
      <c r="ILM1142" s="19"/>
      <c r="ILN1142" s="16"/>
      <c r="ILU1142" s="19"/>
      <c r="ILV1142" s="16"/>
      <c r="IMC1142" s="19"/>
      <c r="IMD1142" s="16"/>
      <c r="IMK1142" s="19"/>
      <c r="IML1142" s="16"/>
      <c r="IMS1142" s="19"/>
      <c r="IMT1142" s="16"/>
      <c r="INA1142" s="19"/>
      <c r="INB1142" s="16"/>
      <c r="INI1142" s="19"/>
      <c r="INJ1142" s="16"/>
      <c r="INQ1142" s="19"/>
      <c r="INR1142" s="16"/>
      <c r="INY1142" s="19"/>
      <c r="INZ1142" s="16"/>
      <c r="IOG1142" s="19"/>
      <c r="IOH1142" s="16"/>
      <c r="IOO1142" s="19"/>
      <c r="IOP1142" s="16"/>
      <c r="IOW1142" s="19"/>
      <c r="IOX1142" s="16"/>
      <c r="IPE1142" s="19"/>
      <c r="IPF1142" s="16"/>
      <c r="IPM1142" s="19"/>
      <c r="IPN1142" s="16"/>
      <c r="IPU1142" s="19"/>
      <c r="IPV1142" s="16"/>
      <c r="IQC1142" s="19"/>
      <c r="IQD1142" s="16"/>
      <c r="IQK1142" s="19"/>
      <c r="IQL1142" s="16"/>
      <c r="IQS1142" s="19"/>
      <c r="IQT1142" s="16"/>
      <c r="IRA1142" s="19"/>
      <c r="IRB1142" s="16"/>
      <c r="IRI1142" s="19"/>
      <c r="IRJ1142" s="16"/>
      <c r="IRQ1142" s="19"/>
      <c r="IRR1142" s="16"/>
      <c r="IRY1142" s="19"/>
      <c r="IRZ1142" s="16"/>
      <c r="ISG1142" s="19"/>
      <c r="ISH1142" s="16"/>
      <c r="ISO1142" s="19"/>
      <c r="ISP1142" s="16"/>
      <c r="ISW1142" s="19"/>
      <c r="ISX1142" s="16"/>
      <c r="ITE1142" s="19"/>
      <c r="ITF1142" s="16"/>
      <c r="ITM1142" s="19"/>
      <c r="ITN1142" s="16"/>
      <c r="ITU1142" s="19"/>
      <c r="ITV1142" s="16"/>
      <c r="IUC1142" s="19"/>
      <c r="IUD1142" s="16"/>
      <c r="IUK1142" s="19"/>
      <c r="IUL1142" s="16"/>
      <c r="IUS1142" s="19"/>
      <c r="IUT1142" s="16"/>
      <c r="IVA1142" s="19"/>
      <c r="IVB1142" s="16"/>
      <c r="IVI1142" s="19"/>
      <c r="IVJ1142" s="16"/>
      <c r="IVQ1142" s="19"/>
      <c r="IVR1142" s="16"/>
      <c r="IVY1142" s="19"/>
      <c r="IVZ1142" s="16"/>
      <c r="IWG1142" s="19"/>
      <c r="IWH1142" s="16"/>
      <c r="IWO1142" s="19"/>
      <c r="IWP1142" s="16"/>
      <c r="IWW1142" s="19"/>
      <c r="IWX1142" s="16"/>
      <c r="IXE1142" s="19"/>
      <c r="IXF1142" s="16"/>
      <c r="IXM1142" s="19"/>
      <c r="IXN1142" s="16"/>
      <c r="IXU1142" s="19"/>
      <c r="IXV1142" s="16"/>
      <c r="IYC1142" s="19"/>
      <c r="IYD1142" s="16"/>
      <c r="IYK1142" s="19"/>
      <c r="IYL1142" s="16"/>
      <c r="IYS1142" s="19"/>
      <c r="IYT1142" s="16"/>
      <c r="IZA1142" s="19"/>
      <c r="IZB1142" s="16"/>
      <c r="IZI1142" s="19"/>
      <c r="IZJ1142" s="16"/>
      <c r="IZQ1142" s="19"/>
      <c r="IZR1142" s="16"/>
      <c r="IZY1142" s="19"/>
      <c r="IZZ1142" s="16"/>
      <c r="JAG1142" s="19"/>
      <c r="JAH1142" s="16"/>
      <c r="JAO1142" s="19"/>
      <c r="JAP1142" s="16"/>
      <c r="JAW1142" s="19"/>
      <c r="JAX1142" s="16"/>
      <c r="JBE1142" s="19"/>
      <c r="JBF1142" s="16"/>
      <c r="JBM1142" s="19"/>
      <c r="JBN1142" s="16"/>
      <c r="JBU1142" s="19"/>
      <c r="JBV1142" s="16"/>
      <c r="JCC1142" s="19"/>
      <c r="JCD1142" s="16"/>
      <c r="JCK1142" s="19"/>
      <c r="JCL1142" s="16"/>
      <c r="JCS1142" s="19"/>
      <c r="JCT1142" s="16"/>
      <c r="JDA1142" s="19"/>
      <c r="JDB1142" s="16"/>
      <c r="JDI1142" s="19"/>
      <c r="JDJ1142" s="16"/>
      <c r="JDQ1142" s="19"/>
      <c r="JDR1142" s="16"/>
      <c r="JDY1142" s="19"/>
      <c r="JDZ1142" s="16"/>
      <c r="JEG1142" s="19"/>
      <c r="JEH1142" s="16"/>
      <c r="JEO1142" s="19"/>
      <c r="JEP1142" s="16"/>
      <c r="JEW1142" s="19"/>
      <c r="JEX1142" s="16"/>
      <c r="JFE1142" s="19"/>
      <c r="JFF1142" s="16"/>
      <c r="JFM1142" s="19"/>
      <c r="JFN1142" s="16"/>
      <c r="JFU1142" s="19"/>
      <c r="JFV1142" s="16"/>
      <c r="JGC1142" s="19"/>
      <c r="JGD1142" s="16"/>
      <c r="JGK1142" s="19"/>
      <c r="JGL1142" s="16"/>
      <c r="JGS1142" s="19"/>
      <c r="JGT1142" s="16"/>
      <c r="JHA1142" s="19"/>
      <c r="JHB1142" s="16"/>
      <c r="JHI1142" s="19"/>
      <c r="JHJ1142" s="16"/>
      <c r="JHQ1142" s="19"/>
      <c r="JHR1142" s="16"/>
      <c r="JHY1142" s="19"/>
      <c r="JHZ1142" s="16"/>
      <c r="JIG1142" s="19"/>
      <c r="JIH1142" s="16"/>
      <c r="JIO1142" s="19"/>
      <c r="JIP1142" s="16"/>
      <c r="JIW1142" s="19"/>
      <c r="JIX1142" s="16"/>
      <c r="JJE1142" s="19"/>
      <c r="JJF1142" s="16"/>
      <c r="JJM1142" s="19"/>
      <c r="JJN1142" s="16"/>
      <c r="JJU1142" s="19"/>
      <c r="JJV1142" s="16"/>
      <c r="JKC1142" s="19"/>
      <c r="JKD1142" s="16"/>
      <c r="JKK1142" s="19"/>
      <c r="JKL1142" s="16"/>
      <c r="JKS1142" s="19"/>
      <c r="JKT1142" s="16"/>
      <c r="JLA1142" s="19"/>
      <c r="JLB1142" s="16"/>
      <c r="JLI1142" s="19"/>
      <c r="JLJ1142" s="16"/>
      <c r="JLQ1142" s="19"/>
      <c r="JLR1142" s="16"/>
      <c r="JLY1142" s="19"/>
      <c r="JLZ1142" s="16"/>
      <c r="JMG1142" s="19"/>
      <c r="JMH1142" s="16"/>
      <c r="JMO1142" s="19"/>
      <c r="JMP1142" s="16"/>
      <c r="JMW1142" s="19"/>
      <c r="JMX1142" s="16"/>
      <c r="JNE1142" s="19"/>
      <c r="JNF1142" s="16"/>
      <c r="JNM1142" s="19"/>
      <c r="JNN1142" s="16"/>
      <c r="JNU1142" s="19"/>
      <c r="JNV1142" s="16"/>
      <c r="JOC1142" s="19"/>
      <c r="JOD1142" s="16"/>
      <c r="JOK1142" s="19"/>
      <c r="JOL1142" s="16"/>
      <c r="JOS1142" s="19"/>
      <c r="JOT1142" s="16"/>
      <c r="JPA1142" s="19"/>
      <c r="JPB1142" s="16"/>
      <c r="JPI1142" s="19"/>
      <c r="JPJ1142" s="16"/>
      <c r="JPQ1142" s="19"/>
      <c r="JPR1142" s="16"/>
      <c r="JPY1142" s="19"/>
      <c r="JPZ1142" s="16"/>
      <c r="JQG1142" s="19"/>
      <c r="JQH1142" s="16"/>
      <c r="JQO1142" s="19"/>
      <c r="JQP1142" s="16"/>
      <c r="JQW1142" s="19"/>
      <c r="JQX1142" s="16"/>
      <c r="JRE1142" s="19"/>
      <c r="JRF1142" s="16"/>
      <c r="JRM1142" s="19"/>
      <c r="JRN1142" s="16"/>
      <c r="JRU1142" s="19"/>
      <c r="JRV1142" s="16"/>
      <c r="JSC1142" s="19"/>
      <c r="JSD1142" s="16"/>
      <c r="JSK1142" s="19"/>
      <c r="JSL1142" s="16"/>
      <c r="JSS1142" s="19"/>
      <c r="JST1142" s="16"/>
      <c r="JTA1142" s="19"/>
      <c r="JTB1142" s="16"/>
      <c r="JTI1142" s="19"/>
      <c r="JTJ1142" s="16"/>
      <c r="JTQ1142" s="19"/>
      <c r="JTR1142" s="16"/>
      <c r="JTY1142" s="19"/>
      <c r="JTZ1142" s="16"/>
      <c r="JUG1142" s="19"/>
      <c r="JUH1142" s="16"/>
      <c r="JUO1142" s="19"/>
      <c r="JUP1142" s="16"/>
      <c r="JUW1142" s="19"/>
      <c r="JUX1142" s="16"/>
      <c r="JVE1142" s="19"/>
      <c r="JVF1142" s="16"/>
      <c r="JVM1142" s="19"/>
      <c r="JVN1142" s="16"/>
      <c r="JVU1142" s="19"/>
      <c r="JVV1142" s="16"/>
      <c r="JWC1142" s="19"/>
      <c r="JWD1142" s="16"/>
      <c r="JWK1142" s="19"/>
      <c r="JWL1142" s="16"/>
      <c r="JWS1142" s="19"/>
      <c r="JWT1142" s="16"/>
      <c r="JXA1142" s="19"/>
      <c r="JXB1142" s="16"/>
      <c r="JXI1142" s="19"/>
      <c r="JXJ1142" s="16"/>
      <c r="JXQ1142" s="19"/>
      <c r="JXR1142" s="16"/>
      <c r="JXY1142" s="19"/>
      <c r="JXZ1142" s="16"/>
      <c r="JYG1142" s="19"/>
      <c r="JYH1142" s="16"/>
      <c r="JYO1142" s="19"/>
      <c r="JYP1142" s="16"/>
      <c r="JYW1142" s="19"/>
      <c r="JYX1142" s="16"/>
      <c r="JZE1142" s="19"/>
      <c r="JZF1142" s="16"/>
      <c r="JZM1142" s="19"/>
      <c r="JZN1142" s="16"/>
      <c r="JZU1142" s="19"/>
      <c r="JZV1142" s="16"/>
      <c r="KAC1142" s="19"/>
      <c r="KAD1142" s="16"/>
      <c r="KAK1142" s="19"/>
      <c r="KAL1142" s="16"/>
      <c r="KAS1142" s="19"/>
      <c r="KAT1142" s="16"/>
      <c r="KBA1142" s="19"/>
      <c r="KBB1142" s="16"/>
      <c r="KBI1142" s="19"/>
      <c r="KBJ1142" s="16"/>
      <c r="KBQ1142" s="19"/>
      <c r="KBR1142" s="16"/>
      <c r="KBY1142" s="19"/>
      <c r="KBZ1142" s="16"/>
      <c r="KCG1142" s="19"/>
      <c r="KCH1142" s="16"/>
      <c r="KCO1142" s="19"/>
      <c r="KCP1142" s="16"/>
      <c r="KCW1142" s="19"/>
      <c r="KCX1142" s="16"/>
      <c r="KDE1142" s="19"/>
      <c r="KDF1142" s="16"/>
      <c r="KDM1142" s="19"/>
      <c r="KDN1142" s="16"/>
      <c r="KDU1142" s="19"/>
      <c r="KDV1142" s="16"/>
      <c r="KEC1142" s="19"/>
      <c r="KED1142" s="16"/>
      <c r="KEK1142" s="19"/>
      <c r="KEL1142" s="16"/>
      <c r="KES1142" s="19"/>
      <c r="KET1142" s="16"/>
      <c r="KFA1142" s="19"/>
      <c r="KFB1142" s="16"/>
      <c r="KFI1142" s="19"/>
      <c r="KFJ1142" s="16"/>
      <c r="KFQ1142" s="19"/>
      <c r="KFR1142" s="16"/>
      <c r="KFY1142" s="19"/>
      <c r="KFZ1142" s="16"/>
      <c r="KGG1142" s="19"/>
      <c r="KGH1142" s="16"/>
      <c r="KGO1142" s="19"/>
      <c r="KGP1142" s="16"/>
      <c r="KGW1142" s="19"/>
      <c r="KGX1142" s="16"/>
      <c r="KHE1142" s="19"/>
      <c r="KHF1142" s="16"/>
      <c r="KHM1142" s="19"/>
      <c r="KHN1142" s="16"/>
      <c r="KHU1142" s="19"/>
      <c r="KHV1142" s="16"/>
      <c r="KIC1142" s="19"/>
      <c r="KID1142" s="16"/>
      <c r="KIK1142" s="19"/>
      <c r="KIL1142" s="16"/>
      <c r="KIS1142" s="19"/>
      <c r="KIT1142" s="16"/>
      <c r="KJA1142" s="19"/>
      <c r="KJB1142" s="16"/>
      <c r="KJI1142" s="19"/>
      <c r="KJJ1142" s="16"/>
      <c r="KJQ1142" s="19"/>
      <c r="KJR1142" s="16"/>
      <c r="KJY1142" s="19"/>
      <c r="KJZ1142" s="16"/>
      <c r="KKG1142" s="19"/>
      <c r="KKH1142" s="16"/>
      <c r="KKO1142" s="19"/>
      <c r="KKP1142" s="16"/>
      <c r="KKW1142" s="19"/>
      <c r="KKX1142" s="16"/>
      <c r="KLE1142" s="19"/>
      <c r="KLF1142" s="16"/>
      <c r="KLM1142" s="19"/>
      <c r="KLN1142" s="16"/>
      <c r="KLU1142" s="19"/>
      <c r="KLV1142" s="16"/>
      <c r="KMC1142" s="19"/>
      <c r="KMD1142" s="16"/>
      <c r="KMK1142" s="19"/>
      <c r="KML1142" s="16"/>
      <c r="KMS1142" s="19"/>
      <c r="KMT1142" s="16"/>
      <c r="KNA1142" s="19"/>
      <c r="KNB1142" s="16"/>
      <c r="KNI1142" s="19"/>
      <c r="KNJ1142" s="16"/>
      <c r="KNQ1142" s="19"/>
      <c r="KNR1142" s="16"/>
      <c r="KNY1142" s="19"/>
      <c r="KNZ1142" s="16"/>
      <c r="KOG1142" s="19"/>
      <c r="KOH1142" s="16"/>
      <c r="KOO1142" s="19"/>
      <c r="KOP1142" s="16"/>
      <c r="KOW1142" s="19"/>
      <c r="KOX1142" s="16"/>
      <c r="KPE1142" s="19"/>
      <c r="KPF1142" s="16"/>
      <c r="KPM1142" s="19"/>
      <c r="KPN1142" s="16"/>
      <c r="KPU1142" s="19"/>
      <c r="KPV1142" s="16"/>
      <c r="KQC1142" s="19"/>
      <c r="KQD1142" s="16"/>
      <c r="KQK1142" s="19"/>
      <c r="KQL1142" s="16"/>
      <c r="KQS1142" s="19"/>
      <c r="KQT1142" s="16"/>
      <c r="KRA1142" s="19"/>
      <c r="KRB1142" s="16"/>
      <c r="KRI1142" s="19"/>
      <c r="KRJ1142" s="16"/>
      <c r="KRQ1142" s="19"/>
      <c r="KRR1142" s="16"/>
      <c r="KRY1142" s="19"/>
      <c r="KRZ1142" s="16"/>
      <c r="KSG1142" s="19"/>
      <c r="KSH1142" s="16"/>
      <c r="KSO1142" s="19"/>
      <c r="KSP1142" s="16"/>
      <c r="KSW1142" s="19"/>
      <c r="KSX1142" s="16"/>
      <c r="KTE1142" s="19"/>
      <c r="KTF1142" s="16"/>
      <c r="KTM1142" s="19"/>
      <c r="KTN1142" s="16"/>
      <c r="KTU1142" s="19"/>
      <c r="KTV1142" s="16"/>
      <c r="KUC1142" s="19"/>
      <c r="KUD1142" s="16"/>
      <c r="KUK1142" s="19"/>
      <c r="KUL1142" s="16"/>
      <c r="KUS1142" s="19"/>
      <c r="KUT1142" s="16"/>
      <c r="KVA1142" s="19"/>
      <c r="KVB1142" s="16"/>
      <c r="KVI1142" s="19"/>
      <c r="KVJ1142" s="16"/>
      <c r="KVQ1142" s="19"/>
      <c r="KVR1142" s="16"/>
      <c r="KVY1142" s="19"/>
      <c r="KVZ1142" s="16"/>
      <c r="KWG1142" s="19"/>
      <c r="KWH1142" s="16"/>
      <c r="KWO1142" s="19"/>
      <c r="KWP1142" s="16"/>
      <c r="KWW1142" s="19"/>
      <c r="KWX1142" s="16"/>
      <c r="KXE1142" s="19"/>
      <c r="KXF1142" s="16"/>
      <c r="KXM1142" s="19"/>
      <c r="KXN1142" s="16"/>
      <c r="KXU1142" s="19"/>
      <c r="KXV1142" s="16"/>
      <c r="KYC1142" s="19"/>
      <c r="KYD1142" s="16"/>
      <c r="KYK1142" s="19"/>
      <c r="KYL1142" s="16"/>
      <c r="KYS1142" s="19"/>
      <c r="KYT1142" s="16"/>
      <c r="KZA1142" s="19"/>
      <c r="KZB1142" s="16"/>
      <c r="KZI1142" s="19"/>
      <c r="KZJ1142" s="16"/>
      <c r="KZQ1142" s="19"/>
      <c r="KZR1142" s="16"/>
      <c r="KZY1142" s="19"/>
      <c r="KZZ1142" s="16"/>
      <c r="LAG1142" s="19"/>
      <c r="LAH1142" s="16"/>
      <c r="LAO1142" s="19"/>
      <c r="LAP1142" s="16"/>
      <c r="LAW1142" s="19"/>
      <c r="LAX1142" s="16"/>
      <c r="LBE1142" s="19"/>
      <c r="LBF1142" s="16"/>
      <c r="LBM1142" s="19"/>
      <c r="LBN1142" s="16"/>
      <c r="LBU1142" s="19"/>
      <c r="LBV1142" s="16"/>
      <c r="LCC1142" s="19"/>
      <c r="LCD1142" s="16"/>
      <c r="LCK1142" s="19"/>
      <c r="LCL1142" s="16"/>
      <c r="LCS1142" s="19"/>
      <c r="LCT1142" s="16"/>
      <c r="LDA1142" s="19"/>
      <c r="LDB1142" s="16"/>
      <c r="LDI1142" s="19"/>
      <c r="LDJ1142" s="16"/>
      <c r="LDQ1142" s="19"/>
      <c r="LDR1142" s="16"/>
      <c r="LDY1142" s="19"/>
      <c r="LDZ1142" s="16"/>
      <c r="LEG1142" s="19"/>
      <c r="LEH1142" s="16"/>
      <c r="LEO1142" s="19"/>
      <c r="LEP1142" s="16"/>
      <c r="LEW1142" s="19"/>
      <c r="LEX1142" s="16"/>
      <c r="LFE1142" s="19"/>
      <c r="LFF1142" s="16"/>
      <c r="LFM1142" s="19"/>
      <c r="LFN1142" s="16"/>
      <c r="LFU1142" s="19"/>
      <c r="LFV1142" s="16"/>
      <c r="LGC1142" s="19"/>
      <c r="LGD1142" s="16"/>
      <c r="LGK1142" s="19"/>
      <c r="LGL1142" s="16"/>
      <c r="LGS1142" s="19"/>
      <c r="LGT1142" s="16"/>
      <c r="LHA1142" s="19"/>
      <c r="LHB1142" s="16"/>
      <c r="LHI1142" s="19"/>
      <c r="LHJ1142" s="16"/>
      <c r="LHQ1142" s="19"/>
      <c r="LHR1142" s="16"/>
      <c r="LHY1142" s="19"/>
      <c r="LHZ1142" s="16"/>
      <c r="LIG1142" s="19"/>
      <c r="LIH1142" s="16"/>
      <c r="LIO1142" s="19"/>
      <c r="LIP1142" s="16"/>
      <c r="LIW1142" s="19"/>
      <c r="LIX1142" s="16"/>
      <c r="LJE1142" s="19"/>
      <c r="LJF1142" s="16"/>
      <c r="LJM1142" s="19"/>
      <c r="LJN1142" s="16"/>
      <c r="LJU1142" s="19"/>
      <c r="LJV1142" s="16"/>
      <c r="LKC1142" s="19"/>
      <c r="LKD1142" s="16"/>
      <c r="LKK1142" s="19"/>
      <c r="LKL1142" s="16"/>
      <c r="LKS1142" s="19"/>
      <c r="LKT1142" s="16"/>
      <c r="LLA1142" s="19"/>
      <c r="LLB1142" s="16"/>
      <c r="LLI1142" s="19"/>
      <c r="LLJ1142" s="16"/>
      <c r="LLQ1142" s="19"/>
      <c r="LLR1142" s="16"/>
      <c r="LLY1142" s="19"/>
      <c r="LLZ1142" s="16"/>
      <c r="LMG1142" s="19"/>
      <c r="LMH1142" s="16"/>
      <c r="LMO1142" s="19"/>
      <c r="LMP1142" s="16"/>
      <c r="LMW1142" s="19"/>
      <c r="LMX1142" s="16"/>
      <c r="LNE1142" s="19"/>
      <c r="LNF1142" s="16"/>
      <c r="LNM1142" s="19"/>
      <c r="LNN1142" s="16"/>
      <c r="LNU1142" s="19"/>
      <c r="LNV1142" s="16"/>
      <c r="LOC1142" s="19"/>
      <c r="LOD1142" s="16"/>
      <c r="LOK1142" s="19"/>
      <c r="LOL1142" s="16"/>
      <c r="LOS1142" s="19"/>
      <c r="LOT1142" s="16"/>
      <c r="LPA1142" s="19"/>
      <c r="LPB1142" s="16"/>
      <c r="LPI1142" s="19"/>
      <c r="LPJ1142" s="16"/>
      <c r="LPQ1142" s="19"/>
      <c r="LPR1142" s="16"/>
      <c r="LPY1142" s="19"/>
      <c r="LPZ1142" s="16"/>
      <c r="LQG1142" s="19"/>
      <c r="LQH1142" s="16"/>
      <c r="LQO1142" s="19"/>
      <c r="LQP1142" s="16"/>
      <c r="LQW1142" s="19"/>
      <c r="LQX1142" s="16"/>
      <c r="LRE1142" s="19"/>
      <c r="LRF1142" s="16"/>
      <c r="LRM1142" s="19"/>
      <c r="LRN1142" s="16"/>
      <c r="LRU1142" s="19"/>
      <c r="LRV1142" s="16"/>
      <c r="LSC1142" s="19"/>
      <c r="LSD1142" s="16"/>
      <c r="LSK1142" s="19"/>
      <c r="LSL1142" s="16"/>
      <c r="LSS1142" s="19"/>
      <c r="LST1142" s="16"/>
      <c r="LTA1142" s="19"/>
      <c r="LTB1142" s="16"/>
      <c r="LTI1142" s="19"/>
      <c r="LTJ1142" s="16"/>
      <c r="LTQ1142" s="19"/>
      <c r="LTR1142" s="16"/>
      <c r="LTY1142" s="19"/>
      <c r="LTZ1142" s="16"/>
      <c r="LUG1142" s="19"/>
      <c r="LUH1142" s="16"/>
      <c r="LUO1142" s="19"/>
      <c r="LUP1142" s="16"/>
      <c r="LUW1142" s="19"/>
      <c r="LUX1142" s="16"/>
      <c r="LVE1142" s="19"/>
      <c r="LVF1142" s="16"/>
      <c r="LVM1142" s="19"/>
      <c r="LVN1142" s="16"/>
      <c r="LVU1142" s="19"/>
      <c r="LVV1142" s="16"/>
      <c r="LWC1142" s="19"/>
      <c r="LWD1142" s="16"/>
      <c r="LWK1142" s="19"/>
      <c r="LWL1142" s="16"/>
      <c r="LWS1142" s="19"/>
      <c r="LWT1142" s="16"/>
      <c r="LXA1142" s="19"/>
      <c r="LXB1142" s="16"/>
      <c r="LXI1142" s="19"/>
      <c r="LXJ1142" s="16"/>
      <c r="LXQ1142" s="19"/>
      <c r="LXR1142" s="16"/>
      <c r="LXY1142" s="19"/>
      <c r="LXZ1142" s="16"/>
      <c r="LYG1142" s="19"/>
      <c r="LYH1142" s="16"/>
      <c r="LYO1142" s="19"/>
      <c r="LYP1142" s="16"/>
      <c r="LYW1142" s="19"/>
      <c r="LYX1142" s="16"/>
      <c r="LZE1142" s="19"/>
      <c r="LZF1142" s="16"/>
      <c r="LZM1142" s="19"/>
      <c r="LZN1142" s="16"/>
      <c r="LZU1142" s="19"/>
      <c r="LZV1142" s="16"/>
      <c r="MAC1142" s="19"/>
      <c r="MAD1142" s="16"/>
      <c r="MAK1142" s="19"/>
      <c r="MAL1142" s="16"/>
      <c r="MAS1142" s="19"/>
      <c r="MAT1142" s="16"/>
      <c r="MBA1142" s="19"/>
      <c r="MBB1142" s="16"/>
      <c r="MBI1142" s="19"/>
      <c r="MBJ1142" s="16"/>
      <c r="MBQ1142" s="19"/>
      <c r="MBR1142" s="16"/>
      <c r="MBY1142" s="19"/>
      <c r="MBZ1142" s="16"/>
      <c r="MCG1142" s="19"/>
      <c r="MCH1142" s="16"/>
      <c r="MCO1142" s="19"/>
      <c r="MCP1142" s="16"/>
      <c r="MCW1142" s="19"/>
      <c r="MCX1142" s="16"/>
      <c r="MDE1142" s="19"/>
      <c r="MDF1142" s="16"/>
      <c r="MDM1142" s="19"/>
      <c r="MDN1142" s="16"/>
      <c r="MDU1142" s="19"/>
      <c r="MDV1142" s="16"/>
      <c r="MEC1142" s="19"/>
      <c r="MED1142" s="16"/>
      <c r="MEK1142" s="19"/>
      <c r="MEL1142" s="16"/>
      <c r="MES1142" s="19"/>
      <c r="MET1142" s="16"/>
      <c r="MFA1142" s="19"/>
      <c r="MFB1142" s="16"/>
      <c r="MFI1142" s="19"/>
      <c r="MFJ1142" s="16"/>
      <c r="MFQ1142" s="19"/>
      <c r="MFR1142" s="16"/>
      <c r="MFY1142" s="19"/>
      <c r="MFZ1142" s="16"/>
      <c r="MGG1142" s="19"/>
      <c r="MGH1142" s="16"/>
      <c r="MGO1142" s="19"/>
      <c r="MGP1142" s="16"/>
      <c r="MGW1142" s="19"/>
      <c r="MGX1142" s="16"/>
      <c r="MHE1142" s="19"/>
      <c r="MHF1142" s="16"/>
      <c r="MHM1142" s="19"/>
      <c r="MHN1142" s="16"/>
      <c r="MHU1142" s="19"/>
      <c r="MHV1142" s="16"/>
      <c r="MIC1142" s="19"/>
      <c r="MID1142" s="16"/>
      <c r="MIK1142" s="19"/>
      <c r="MIL1142" s="16"/>
      <c r="MIS1142" s="19"/>
      <c r="MIT1142" s="16"/>
      <c r="MJA1142" s="19"/>
      <c r="MJB1142" s="16"/>
      <c r="MJI1142" s="19"/>
      <c r="MJJ1142" s="16"/>
      <c r="MJQ1142" s="19"/>
      <c r="MJR1142" s="16"/>
      <c r="MJY1142" s="19"/>
      <c r="MJZ1142" s="16"/>
      <c r="MKG1142" s="19"/>
      <c r="MKH1142" s="16"/>
      <c r="MKO1142" s="19"/>
      <c r="MKP1142" s="16"/>
      <c r="MKW1142" s="19"/>
      <c r="MKX1142" s="16"/>
      <c r="MLE1142" s="19"/>
      <c r="MLF1142" s="16"/>
      <c r="MLM1142" s="19"/>
      <c r="MLN1142" s="16"/>
      <c r="MLU1142" s="19"/>
      <c r="MLV1142" s="16"/>
      <c r="MMC1142" s="19"/>
      <c r="MMD1142" s="16"/>
      <c r="MMK1142" s="19"/>
      <c r="MML1142" s="16"/>
      <c r="MMS1142" s="19"/>
      <c r="MMT1142" s="16"/>
      <c r="MNA1142" s="19"/>
      <c r="MNB1142" s="16"/>
      <c r="MNI1142" s="19"/>
      <c r="MNJ1142" s="16"/>
      <c r="MNQ1142" s="19"/>
      <c r="MNR1142" s="16"/>
      <c r="MNY1142" s="19"/>
      <c r="MNZ1142" s="16"/>
      <c r="MOG1142" s="19"/>
      <c r="MOH1142" s="16"/>
      <c r="MOO1142" s="19"/>
      <c r="MOP1142" s="16"/>
      <c r="MOW1142" s="19"/>
      <c r="MOX1142" s="16"/>
      <c r="MPE1142" s="19"/>
      <c r="MPF1142" s="16"/>
      <c r="MPM1142" s="19"/>
      <c r="MPN1142" s="16"/>
      <c r="MPU1142" s="19"/>
      <c r="MPV1142" s="16"/>
      <c r="MQC1142" s="19"/>
      <c r="MQD1142" s="16"/>
      <c r="MQK1142" s="19"/>
      <c r="MQL1142" s="16"/>
      <c r="MQS1142" s="19"/>
      <c r="MQT1142" s="16"/>
      <c r="MRA1142" s="19"/>
      <c r="MRB1142" s="16"/>
      <c r="MRI1142" s="19"/>
      <c r="MRJ1142" s="16"/>
      <c r="MRQ1142" s="19"/>
      <c r="MRR1142" s="16"/>
      <c r="MRY1142" s="19"/>
      <c r="MRZ1142" s="16"/>
      <c r="MSG1142" s="19"/>
      <c r="MSH1142" s="16"/>
      <c r="MSO1142" s="19"/>
      <c r="MSP1142" s="16"/>
      <c r="MSW1142" s="19"/>
      <c r="MSX1142" s="16"/>
      <c r="MTE1142" s="19"/>
      <c r="MTF1142" s="16"/>
      <c r="MTM1142" s="19"/>
      <c r="MTN1142" s="16"/>
      <c r="MTU1142" s="19"/>
      <c r="MTV1142" s="16"/>
      <c r="MUC1142" s="19"/>
      <c r="MUD1142" s="16"/>
      <c r="MUK1142" s="19"/>
      <c r="MUL1142" s="16"/>
      <c r="MUS1142" s="19"/>
      <c r="MUT1142" s="16"/>
      <c r="MVA1142" s="19"/>
      <c r="MVB1142" s="16"/>
      <c r="MVI1142" s="19"/>
      <c r="MVJ1142" s="16"/>
      <c r="MVQ1142" s="19"/>
      <c r="MVR1142" s="16"/>
      <c r="MVY1142" s="19"/>
      <c r="MVZ1142" s="16"/>
      <c r="MWG1142" s="19"/>
      <c r="MWH1142" s="16"/>
      <c r="MWO1142" s="19"/>
      <c r="MWP1142" s="16"/>
      <c r="MWW1142" s="19"/>
      <c r="MWX1142" s="16"/>
      <c r="MXE1142" s="19"/>
      <c r="MXF1142" s="16"/>
      <c r="MXM1142" s="19"/>
      <c r="MXN1142" s="16"/>
      <c r="MXU1142" s="19"/>
      <c r="MXV1142" s="16"/>
      <c r="MYC1142" s="19"/>
      <c r="MYD1142" s="16"/>
      <c r="MYK1142" s="19"/>
      <c r="MYL1142" s="16"/>
      <c r="MYS1142" s="19"/>
      <c r="MYT1142" s="16"/>
      <c r="MZA1142" s="19"/>
      <c r="MZB1142" s="16"/>
      <c r="MZI1142" s="19"/>
      <c r="MZJ1142" s="16"/>
      <c r="MZQ1142" s="19"/>
      <c r="MZR1142" s="16"/>
      <c r="MZY1142" s="19"/>
      <c r="MZZ1142" s="16"/>
      <c r="NAG1142" s="19"/>
      <c r="NAH1142" s="16"/>
      <c r="NAO1142" s="19"/>
      <c r="NAP1142" s="16"/>
      <c r="NAW1142" s="19"/>
      <c r="NAX1142" s="16"/>
      <c r="NBE1142" s="19"/>
      <c r="NBF1142" s="16"/>
      <c r="NBM1142" s="19"/>
      <c r="NBN1142" s="16"/>
      <c r="NBU1142" s="19"/>
      <c r="NBV1142" s="16"/>
      <c r="NCC1142" s="19"/>
      <c r="NCD1142" s="16"/>
      <c r="NCK1142" s="19"/>
      <c r="NCL1142" s="16"/>
      <c r="NCS1142" s="19"/>
      <c r="NCT1142" s="16"/>
      <c r="NDA1142" s="19"/>
      <c r="NDB1142" s="16"/>
      <c r="NDI1142" s="19"/>
      <c r="NDJ1142" s="16"/>
      <c r="NDQ1142" s="19"/>
      <c r="NDR1142" s="16"/>
      <c r="NDY1142" s="19"/>
      <c r="NDZ1142" s="16"/>
      <c r="NEG1142" s="19"/>
      <c r="NEH1142" s="16"/>
      <c r="NEO1142" s="19"/>
      <c r="NEP1142" s="16"/>
      <c r="NEW1142" s="19"/>
      <c r="NEX1142" s="16"/>
      <c r="NFE1142" s="19"/>
      <c r="NFF1142" s="16"/>
      <c r="NFM1142" s="19"/>
      <c r="NFN1142" s="16"/>
      <c r="NFU1142" s="19"/>
      <c r="NFV1142" s="16"/>
      <c r="NGC1142" s="19"/>
      <c r="NGD1142" s="16"/>
      <c r="NGK1142" s="19"/>
      <c r="NGL1142" s="16"/>
      <c r="NGS1142" s="19"/>
      <c r="NGT1142" s="16"/>
      <c r="NHA1142" s="19"/>
      <c r="NHB1142" s="16"/>
      <c r="NHI1142" s="19"/>
      <c r="NHJ1142" s="16"/>
      <c r="NHQ1142" s="19"/>
      <c r="NHR1142" s="16"/>
      <c r="NHY1142" s="19"/>
      <c r="NHZ1142" s="16"/>
      <c r="NIG1142" s="19"/>
      <c r="NIH1142" s="16"/>
      <c r="NIO1142" s="19"/>
      <c r="NIP1142" s="16"/>
      <c r="NIW1142" s="19"/>
      <c r="NIX1142" s="16"/>
      <c r="NJE1142" s="19"/>
      <c r="NJF1142" s="16"/>
      <c r="NJM1142" s="19"/>
      <c r="NJN1142" s="16"/>
      <c r="NJU1142" s="19"/>
      <c r="NJV1142" s="16"/>
      <c r="NKC1142" s="19"/>
      <c r="NKD1142" s="16"/>
      <c r="NKK1142" s="19"/>
      <c r="NKL1142" s="16"/>
      <c r="NKS1142" s="19"/>
      <c r="NKT1142" s="16"/>
      <c r="NLA1142" s="19"/>
      <c r="NLB1142" s="16"/>
      <c r="NLI1142" s="19"/>
      <c r="NLJ1142" s="16"/>
      <c r="NLQ1142" s="19"/>
      <c r="NLR1142" s="16"/>
      <c r="NLY1142" s="19"/>
      <c r="NLZ1142" s="16"/>
      <c r="NMG1142" s="19"/>
      <c r="NMH1142" s="16"/>
      <c r="NMO1142" s="19"/>
      <c r="NMP1142" s="16"/>
      <c r="NMW1142" s="19"/>
      <c r="NMX1142" s="16"/>
      <c r="NNE1142" s="19"/>
      <c r="NNF1142" s="16"/>
      <c r="NNM1142" s="19"/>
      <c r="NNN1142" s="16"/>
      <c r="NNU1142" s="19"/>
      <c r="NNV1142" s="16"/>
      <c r="NOC1142" s="19"/>
      <c r="NOD1142" s="16"/>
      <c r="NOK1142" s="19"/>
      <c r="NOL1142" s="16"/>
      <c r="NOS1142" s="19"/>
      <c r="NOT1142" s="16"/>
      <c r="NPA1142" s="19"/>
      <c r="NPB1142" s="16"/>
      <c r="NPI1142" s="19"/>
      <c r="NPJ1142" s="16"/>
      <c r="NPQ1142" s="19"/>
      <c r="NPR1142" s="16"/>
      <c r="NPY1142" s="19"/>
      <c r="NPZ1142" s="16"/>
      <c r="NQG1142" s="19"/>
      <c r="NQH1142" s="16"/>
      <c r="NQO1142" s="19"/>
      <c r="NQP1142" s="16"/>
      <c r="NQW1142" s="19"/>
      <c r="NQX1142" s="16"/>
      <c r="NRE1142" s="19"/>
      <c r="NRF1142" s="16"/>
      <c r="NRM1142" s="19"/>
      <c r="NRN1142" s="16"/>
      <c r="NRU1142" s="19"/>
      <c r="NRV1142" s="16"/>
      <c r="NSC1142" s="19"/>
      <c r="NSD1142" s="16"/>
      <c r="NSK1142" s="19"/>
      <c r="NSL1142" s="16"/>
      <c r="NSS1142" s="19"/>
      <c r="NST1142" s="16"/>
      <c r="NTA1142" s="19"/>
      <c r="NTB1142" s="16"/>
      <c r="NTI1142" s="19"/>
      <c r="NTJ1142" s="16"/>
      <c r="NTQ1142" s="19"/>
      <c r="NTR1142" s="16"/>
      <c r="NTY1142" s="19"/>
      <c r="NTZ1142" s="16"/>
      <c r="NUG1142" s="19"/>
      <c r="NUH1142" s="16"/>
      <c r="NUO1142" s="19"/>
      <c r="NUP1142" s="16"/>
      <c r="NUW1142" s="19"/>
      <c r="NUX1142" s="16"/>
      <c r="NVE1142" s="19"/>
      <c r="NVF1142" s="16"/>
      <c r="NVM1142" s="19"/>
      <c r="NVN1142" s="16"/>
      <c r="NVU1142" s="19"/>
      <c r="NVV1142" s="16"/>
      <c r="NWC1142" s="19"/>
      <c r="NWD1142" s="16"/>
      <c r="NWK1142" s="19"/>
      <c r="NWL1142" s="16"/>
      <c r="NWS1142" s="19"/>
      <c r="NWT1142" s="16"/>
      <c r="NXA1142" s="19"/>
      <c r="NXB1142" s="16"/>
      <c r="NXI1142" s="19"/>
      <c r="NXJ1142" s="16"/>
      <c r="NXQ1142" s="19"/>
      <c r="NXR1142" s="16"/>
      <c r="NXY1142" s="19"/>
      <c r="NXZ1142" s="16"/>
      <c r="NYG1142" s="19"/>
      <c r="NYH1142" s="16"/>
      <c r="NYO1142" s="19"/>
      <c r="NYP1142" s="16"/>
      <c r="NYW1142" s="19"/>
      <c r="NYX1142" s="16"/>
      <c r="NZE1142" s="19"/>
      <c r="NZF1142" s="16"/>
      <c r="NZM1142" s="19"/>
      <c r="NZN1142" s="16"/>
      <c r="NZU1142" s="19"/>
      <c r="NZV1142" s="16"/>
      <c r="OAC1142" s="19"/>
      <c r="OAD1142" s="16"/>
      <c r="OAK1142" s="19"/>
      <c r="OAL1142" s="16"/>
      <c r="OAS1142" s="19"/>
      <c r="OAT1142" s="16"/>
      <c r="OBA1142" s="19"/>
      <c r="OBB1142" s="16"/>
      <c r="OBI1142" s="19"/>
      <c r="OBJ1142" s="16"/>
      <c r="OBQ1142" s="19"/>
      <c r="OBR1142" s="16"/>
      <c r="OBY1142" s="19"/>
      <c r="OBZ1142" s="16"/>
      <c r="OCG1142" s="19"/>
      <c r="OCH1142" s="16"/>
      <c r="OCO1142" s="19"/>
      <c r="OCP1142" s="16"/>
      <c r="OCW1142" s="19"/>
      <c r="OCX1142" s="16"/>
      <c r="ODE1142" s="19"/>
      <c r="ODF1142" s="16"/>
      <c r="ODM1142" s="19"/>
      <c r="ODN1142" s="16"/>
      <c r="ODU1142" s="19"/>
      <c r="ODV1142" s="16"/>
      <c r="OEC1142" s="19"/>
      <c r="OED1142" s="16"/>
      <c r="OEK1142" s="19"/>
      <c r="OEL1142" s="16"/>
      <c r="OES1142" s="19"/>
      <c r="OET1142" s="16"/>
      <c r="OFA1142" s="19"/>
      <c r="OFB1142" s="16"/>
      <c r="OFI1142" s="19"/>
      <c r="OFJ1142" s="16"/>
      <c r="OFQ1142" s="19"/>
      <c r="OFR1142" s="16"/>
      <c r="OFY1142" s="19"/>
      <c r="OFZ1142" s="16"/>
      <c r="OGG1142" s="19"/>
      <c r="OGH1142" s="16"/>
      <c r="OGO1142" s="19"/>
      <c r="OGP1142" s="16"/>
      <c r="OGW1142" s="19"/>
      <c r="OGX1142" s="16"/>
      <c r="OHE1142" s="19"/>
      <c r="OHF1142" s="16"/>
      <c r="OHM1142" s="19"/>
      <c r="OHN1142" s="16"/>
      <c r="OHU1142" s="19"/>
      <c r="OHV1142" s="16"/>
      <c r="OIC1142" s="19"/>
      <c r="OID1142" s="16"/>
      <c r="OIK1142" s="19"/>
      <c r="OIL1142" s="16"/>
      <c r="OIS1142" s="19"/>
      <c r="OIT1142" s="16"/>
      <c r="OJA1142" s="19"/>
      <c r="OJB1142" s="16"/>
      <c r="OJI1142" s="19"/>
      <c r="OJJ1142" s="16"/>
      <c r="OJQ1142" s="19"/>
      <c r="OJR1142" s="16"/>
      <c r="OJY1142" s="19"/>
      <c r="OJZ1142" s="16"/>
      <c r="OKG1142" s="19"/>
      <c r="OKH1142" s="16"/>
      <c r="OKO1142" s="19"/>
      <c r="OKP1142" s="16"/>
      <c r="OKW1142" s="19"/>
      <c r="OKX1142" s="16"/>
      <c r="OLE1142" s="19"/>
      <c r="OLF1142" s="16"/>
      <c r="OLM1142" s="19"/>
      <c r="OLN1142" s="16"/>
      <c r="OLU1142" s="19"/>
      <c r="OLV1142" s="16"/>
      <c r="OMC1142" s="19"/>
      <c r="OMD1142" s="16"/>
      <c r="OMK1142" s="19"/>
      <c r="OML1142" s="16"/>
      <c r="OMS1142" s="19"/>
      <c r="OMT1142" s="16"/>
      <c r="ONA1142" s="19"/>
      <c r="ONB1142" s="16"/>
      <c r="ONI1142" s="19"/>
      <c r="ONJ1142" s="16"/>
      <c r="ONQ1142" s="19"/>
      <c r="ONR1142" s="16"/>
      <c r="ONY1142" s="19"/>
      <c r="ONZ1142" s="16"/>
      <c r="OOG1142" s="19"/>
      <c r="OOH1142" s="16"/>
      <c r="OOO1142" s="19"/>
      <c r="OOP1142" s="16"/>
      <c r="OOW1142" s="19"/>
      <c r="OOX1142" s="16"/>
      <c r="OPE1142" s="19"/>
      <c r="OPF1142" s="16"/>
      <c r="OPM1142" s="19"/>
      <c r="OPN1142" s="16"/>
      <c r="OPU1142" s="19"/>
      <c r="OPV1142" s="16"/>
      <c r="OQC1142" s="19"/>
      <c r="OQD1142" s="16"/>
      <c r="OQK1142" s="19"/>
      <c r="OQL1142" s="16"/>
      <c r="OQS1142" s="19"/>
      <c r="OQT1142" s="16"/>
      <c r="ORA1142" s="19"/>
      <c r="ORB1142" s="16"/>
      <c r="ORI1142" s="19"/>
      <c r="ORJ1142" s="16"/>
      <c r="ORQ1142" s="19"/>
      <c r="ORR1142" s="16"/>
      <c r="ORY1142" s="19"/>
      <c r="ORZ1142" s="16"/>
      <c r="OSG1142" s="19"/>
      <c r="OSH1142" s="16"/>
      <c r="OSO1142" s="19"/>
      <c r="OSP1142" s="16"/>
      <c r="OSW1142" s="19"/>
      <c r="OSX1142" s="16"/>
      <c r="OTE1142" s="19"/>
      <c r="OTF1142" s="16"/>
      <c r="OTM1142" s="19"/>
      <c r="OTN1142" s="16"/>
      <c r="OTU1142" s="19"/>
      <c r="OTV1142" s="16"/>
      <c r="OUC1142" s="19"/>
      <c r="OUD1142" s="16"/>
      <c r="OUK1142" s="19"/>
      <c r="OUL1142" s="16"/>
      <c r="OUS1142" s="19"/>
      <c r="OUT1142" s="16"/>
      <c r="OVA1142" s="19"/>
      <c r="OVB1142" s="16"/>
      <c r="OVI1142" s="19"/>
      <c r="OVJ1142" s="16"/>
      <c r="OVQ1142" s="19"/>
      <c r="OVR1142" s="16"/>
      <c r="OVY1142" s="19"/>
      <c r="OVZ1142" s="16"/>
      <c r="OWG1142" s="19"/>
      <c r="OWH1142" s="16"/>
      <c r="OWO1142" s="19"/>
      <c r="OWP1142" s="16"/>
      <c r="OWW1142" s="19"/>
      <c r="OWX1142" s="16"/>
      <c r="OXE1142" s="19"/>
      <c r="OXF1142" s="16"/>
      <c r="OXM1142" s="19"/>
      <c r="OXN1142" s="16"/>
      <c r="OXU1142" s="19"/>
      <c r="OXV1142" s="16"/>
      <c r="OYC1142" s="19"/>
      <c r="OYD1142" s="16"/>
      <c r="OYK1142" s="19"/>
      <c r="OYL1142" s="16"/>
      <c r="OYS1142" s="19"/>
      <c r="OYT1142" s="16"/>
      <c r="OZA1142" s="19"/>
      <c r="OZB1142" s="16"/>
      <c r="OZI1142" s="19"/>
      <c r="OZJ1142" s="16"/>
      <c r="OZQ1142" s="19"/>
      <c r="OZR1142" s="16"/>
      <c r="OZY1142" s="19"/>
      <c r="OZZ1142" s="16"/>
      <c r="PAG1142" s="19"/>
      <c r="PAH1142" s="16"/>
      <c r="PAO1142" s="19"/>
      <c r="PAP1142" s="16"/>
      <c r="PAW1142" s="19"/>
      <c r="PAX1142" s="16"/>
      <c r="PBE1142" s="19"/>
      <c r="PBF1142" s="16"/>
      <c r="PBM1142" s="19"/>
      <c r="PBN1142" s="16"/>
      <c r="PBU1142" s="19"/>
      <c r="PBV1142" s="16"/>
      <c r="PCC1142" s="19"/>
      <c r="PCD1142" s="16"/>
      <c r="PCK1142" s="19"/>
      <c r="PCL1142" s="16"/>
      <c r="PCS1142" s="19"/>
      <c r="PCT1142" s="16"/>
      <c r="PDA1142" s="19"/>
      <c r="PDB1142" s="16"/>
      <c r="PDI1142" s="19"/>
      <c r="PDJ1142" s="16"/>
      <c r="PDQ1142" s="19"/>
      <c r="PDR1142" s="16"/>
      <c r="PDY1142" s="19"/>
      <c r="PDZ1142" s="16"/>
      <c r="PEG1142" s="19"/>
      <c r="PEH1142" s="16"/>
      <c r="PEO1142" s="19"/>
      <c r="PEP1142" s="16"/>
      <c r="PEW1142" s="19"/>
      <c r="PEX1142" s="16"/>
      <c r="PFE1142" s="19"/>
      <c r="PFF1142" s="16"/>
      <c r="PFM1142" s="19"/>
      <c r="PFN1142" s="16"/>
      <c r="PFU1142" s="19"/>
      <c r="PFV1142" s="16"/>
      <c r="PGC1142" s="19"/>
      <c r="PGD1142" s="16"/>
      <c r="PGK1142" s="19"/>
      <c r="PGL1142" s="16"/>
      <c r="PGS1142" s="19"/>
      <c r="PGT1142" s="16"/>
      <c r="PHA1142" s="19"/>
      <c r="PHB1142" s="16"/>
      <c r="PHI1142" s="19"/>
      <c r="PHJ1142" s="16"/>
      <c r="PHQ1142" s="19"/>
      <c r="PHR1142" s="16"/>
      <c r="PHY1142" s="19"/>
      <c r="PHZ1142" s="16"/>
      <c r="PIG1142" s="19"/>
      <c r="PIH1142" s="16"/>
      <c r="PIO1142" s="19"/>
      <c r="PIP1142" s="16"/>
      <c r="PIW1142" s="19"/>
      <c r="PIX1142" s="16"/>
      <c r="PJE1142" s="19"/>
      <c r="PJF1142" s="16"/>
      <c r="PJM1142" s="19"/>
      <c r="PJN1142" s="16"/>
      <c r="PJU1142" s="19"/>
      <c r="PJV1142" s="16"/>
      <c r="PKC1142" s="19"/>
      <c r="PKD1142" s="16"/>
      <c r="PKK1142" s="19"/>
      <c r="PKL1142" s="16"/>
      <c r="PKS1142" s="19"/>
      <c r="PKT1142" s="16"/>
      <c r="PLA1142" s="19"/>
      <c r="PLB1142" s="16"/>
      <c r="PLI1142" s="19"/>
      <c r="PLJ1142" s="16"/>
      <c r="PLQ1142" s="19"/>
      <c r="PLR1142" s="16"/>
      <c r="PLY1142" s="19"/>
      <c r="PLZ1142" s="16"/>
      <c r="PMG1142" s="19"/>
      <c r="PMH1142" s="16"/>
      <c r="PMO1142" s="19"/>
      <c r="PMP1142" s="16"/>
      <c r="PMW1142" s="19"/>
      <c r="PMX1142" s="16"/>
      <c r="PNE1142" s="19"/>
      <c r="PNF1142" s="16"/>
      <c r="PNM1142" s="19"/>
      <c r="PNN1142" s="16"/>
      <c r="PNU1142" s="19"/>
      <c r="PNV1142" s="16"/>
      <c r="POC1142" s="19"/>
      <c r="POD1142" s="16"/>
      <c r="POK1142" s="19"/>
      <c r="POL1142" s="16"/>
      <c r="POS1142" s="19"/>
      <c r="POT1142" s="16"/>
      <c r="PPA1142" s="19"/>
      <c r="PPB1142" s="16"/>
      <c r="PPI1142" s="19"/>
      <c r="PPJ1142" s="16"/>
      <c r="PPQ1142" s="19"/>
      <c r="PPR1142" s="16"/>
      <c r="PPY1142" s="19"/>
      <c r="PPZ1142" s="16"/>
      <c r="PQG1142" s="19"/>
      <c r="PQH1142" s="16"/>
      <c r="PQO1142" s="19"/>
      <c r="PQP1142" s="16"/>
      <c r="PQW1142" s="19"/>
      <c r="PQX1142" s="16"/>
      <c r="PRE1142" s="19"/>
      <c r="PRF1142" s="16"/>
      <c r="PRM1142" s="19"/>
      <c r="PRN1142" s="16"/>
      <c r="PRU1142" s="19"/>
      <c r="PRV1142" s="16"/>
      <c r="PSC1142" s="19"/>
      <c r="PSD1142" s="16"/>
      <c r="PSK1142" s="19"/>
      <c r="PSL1142" s="16"/>
      <c r="PSS1142" s="19"/>
      <c r="PST1142" s="16"/>
      <c r="PTA1142" s="19"/>
      <c r="PTB1142" s="16"/>
      <c r="PTI1142" s="19"/>
      <c r="PTJ1142" s="16"/>
      <c r="PTQ1142" s="19"/>
      <c r="PTR1142" s="16"/>
      <c r="PTY1142" s="19"/>
      <c r="PTZ1142" s="16"/>
      <c r="PUG1142" s="19"/>
      <c r="PUH1142" s="16"/>
      <c r="PUO1142" s="19"/>
      <c r="PUP1142" s="16"/>
      <c r="PUW1142" s="19"/>
      <c r="PUX1142" s="16"/>
      <c r="PVE1142" s="19"/>
      <c r="PVF1142" s="16"/>
      <c r="PVM1142" s="19"/>
      <c r="PVN1142" s="16"/>
      <c r="PVU1142" s="19"/>
      <c r="PVV1142" s="16"/>
      <c r="PWC1142" s="19"/>
      <c r="PWD1142" s="16"/>
      <c r="PWK1142" s="19"/>
      <c r="PWL1142" s="16"/>
      <c r="PWS1142" s="19"/>
      <c r="PWT1142" s="16"/>
      <c r="PXA1142" s="19"/>
      <c r="PXB1142" s="16"/>
      <c r="PXI1142" s="19"/>
      <c r="PXJ1142" s="16"/>
      <c r="PXQ1142" s="19"/>
      <c r="PXR1142" s="16"/>
      <c r="PXY1142" s="19"/>
      <c r="PXZ1142" s="16"/>
      <c r="PYG1142" s="19"/>
      <c r="PYH1142" s="16"/>
      <c r="PYO1142" s="19"/>
      <c r="PYP1142" s="16"/>
      <c r="PYW1142" s="19"/>
      <c r="PYX1142" s="16"/>
      <c r="PZE1142" s="19"/>
      <c r="PZF1142" s="16"/>
      <c r="PZM1142" s="19"/>
      <c r="PZN1142" s="16"/>
      <c r="PZU1142" s="19"/>
      <c r="PZV1142" s="16"/>
      <c r="QAC1142" s="19"/>
      <c r="QAD1142" s="16"/>
      <c r="QAK1142" s="19"/>
      <c r="QAL1142" s="16"/>
      <c r="QAS1142" s="19"/>
      <c r="QAT1142" s="16"/>
      <c r="QBA1142" s="19"/>
      <c r="QBB1142" s="16"/>
      <c r="QBI1142" s="19"/>
      <c r="QBJ1142" s="16"/>
      <c r="QBQ1142" s="19"/>
      <c r="QBR1142" s="16"/>
      <c r="QBY1142" s="19"/>
      <c r="QBZ1142" s="16"/>
      <c r="QCG1142" s="19"/>
      <c r="QCH1142" s="16"/>
      <c r="QCO1142" s="19"/>
      <c r="QCP1142" s="16"/>
      <c r="QCW1142" s="19"/>
      <c r="QCX1142" s="16"/>
      <c r="QDE1142" s="19"/>
      <c r="QDF1142" s="16"/>
      <c r="QDM1142" s="19"/>
      <c r="QDN1142" s="16"/>
      <c r="QDU1142" s="19"/>
      <c r="QDV1142" s="16"/>
      <c r="QEC1142" s="19"/>
      <c r="QED1142" s="16"/>
      <c r="QEK1142" s="19"/>
      <c r="QEL1142" s="16"/>
      <c r="QES1142" s="19"/>
      <c r="QET1142" s="16"/>
      <c r="QFA1142" s="19"/>
      <c r="QFB1142" s="16"/>
      <c r="QFI1142" s="19"/>
      <c r="QFJ1142" s="16"/>
      <c r="QFQ1142" s="19"/>
      <c r="QFR1142" s="16"/>
      <c r="QFY1142" s="19"/>
      <c r="QFZ1142" s="16"/>
      <c r="QGG1142" s="19"/>
      <c r="QGH1142" s="16"/>
      <c r="QGO1142" s="19"/>
      <c r="QGP1142" s="16"/>
      <c r="QGW1142" s="19"/>
      <c r="QGX1142" s="16"/>
      <c r="QHE1142" s="19"/>
      <c r="QHF1142" s="16"/>
      <c r="QHM1142" s="19"/>
      <c r="QHN1142" s="16"/>
      <c r="QHU1142" s="19"/>
      <c r="QHV1142" s="16"/>
      <c r="QIC1142" s="19"/>
      <c r="QID1142" s="16"/>
      <c r="QIK1142" s="19"/>
      <c r="QIL1142" s="16"/>
      <c r="QIS1142" s="19"/>
      <c r="QIT1142" s="16"/>
      <c r="QJA1142" s="19"/>
      <c r="QJB1142" s="16"/>
      <c r="QJI1142" s="19"/>
      <c r="QJJ1142" s="16"/>
      <c r="QJQ1142" s="19"/>
      <c r="QJR1142" s="16"/>
      <c r="QJY1142" s="19"/>
      <c r="QJZ1142" s="16"/>
      <c r="QKG1142" s="19"/>
      <c r="QKH1142" s="16"/>
      <c r="QKO1142" s="19"/>
      <c r="QKP1142" s="16"/>
      <c r="QKW1142" s="19"/>
      <c r="QKX1142" s="16"/>
      <c r="QLE1142" s="19"/>
      <c r="QLF1142" s="16"/>
      <c r="QLM1142" s="19"/>
      <c r="QLN1142" s="16"/>
      <c r="QLU1142" s="19"/>
      <c r="QLV1142" s="16"/>
      <c r="QMC1142" s="19"/>
      <c r="QMD1142" s="16"/>
      <c r="QMK1142" s="19"/>
      <c r="QML1142" s="16"/>
      <c r="QMS1142" s="19"/>
      <c r="QMT1142" s="16"/>
      <c r="QNA1142" s="19"/>
      <c r="QNB1142" s="16"/>
      <c r="QNI1142" s="19"/>
      <c r="QNJ1142" s="16"/>
      <c r="QNQ1142" s="19"/>
      <c r="QNR1142" s="16"/>
      <c r="QNY1142" s="19"/>
      <c r="QNZ1142" s="16"/>
      <c r="QOG1142" s="19"/>
      <c r="QOH1142" s="16"/>
      <c r="QOO1142" s="19"/>
      <c r="QOP1142" s="16"/>
      <c r="QOW1142" s="19"/>
      <c r="QOX1142" s="16"/>
      <c r="QPE1142" s="19"/>
      <c r="QPF1142" s="16"/>
      <c r="QPM1142" s="19"/>
      <c r="QPN1142" s="16"/>
      <c r="QPU1142" s="19"/>
      <c r="QPV1142" s="16"/>
      <c r="QQC1142" s="19"/>
      <c r="QQD1142" s="16"/>
      <c r="QQK1142" s="19"/>
      <c r="QQL1142" s="16"/>
      <c r="QQS1142" s="19"/>
      <c r="QQT1142" s="16"/>
      <c r="QRA1142" s="19"/>
      <c r="QRB1142" s="16"/>
      <c r="QRI1142" s="19"/>
      <c r="QRJ1142" s="16"/>
      <c r="QRQ1142" s="19"/>
      <c r="QRR1142" s="16"/>
      <c r="QRY1142" s="19"/>
      <c r="QRZ1142" s="16"/>
      <c r="QSG1142" s="19"/>
      <c r="QSH1142" s="16"/>
      <c r="QSO1142" s="19"/>
      <c r="QSP1142" s="16"/>
      <c r="QSW1142" s="19"/>
      <c r="QSX1142" s="16"/>
      <c r="QTE1142" s="19"/>
      <c r="QTF1142" s="16"/>
      <c r="QTM1142" s="19"/>
      <c r="QTN1142" s="16"/>
      <c r="QTU1142" s="19"/>
      <c r="QTV1142" s="16"/>
      <c r="QUC1142" s="19"/>
      <c r="QUD1142" s="16"/>
      <c r="QUK1142" s="19"/>
      <c r="QUL1142" s="16"/>
      <c r="QUS1142" s="19"/>
      <c r="QUT1142" s="16"/>
      <c r="QVA1142" s="19"/>
      <c r="QVB1142" s="16"/>
      <c r="QVI1142" s="19"/>
      <c r="QVJ1142" s="16"/>
      <c r="QVQ1142" s="19"/>
      <c r="QVR1142" s="16"/>
      <c r="QVY1142" s="19"/>
      <c r="QVZ1142" s="16"/>
      <c r="QWG1142" s="19"/>
      <c r="QWH1142" s="16"/>
      <c r="QWO1142" s="19"/>
      <c r="QWP1142" s="16"/>
      <c r="QWW1142" s="19"/>
      <c r="QWX1142" s="16"/>
      <c r="QXE1142" s="19"/>
      <c r="QXF1142" s="16"/>
      <c r="QXM1142" s="19"/>
      <c r="QXN1142" s="16"/>
      <c r="QXU1142" s="19"/>
      <c r="QXV1142" s="16"/>
      <c r="QYC1142" s="19"/>
      <c r="QYD1142" s="16"/>
      <c r="QYK1142" s="19"/>
      <c r="QYL1142" s="16"/>
      <c r="QYS1142" s="19"/>
      <c r="QYT1142" s="16"/>
      <c r="QZA1142" s="19"/>
      <c r="QZB1142" s="16"/>
      <c r="QZI1142" s="19"/>
      <c r="QZJ1142" s="16"/>
      <c r="QZQ1142" s="19"/>
      <c r="QZR1142" s="16"/>
      <c r="QZY1142" s="19"/>
      <c r="QZZ1142" s="16"/>
      <c r="RAG1142" s="19"/>
      <c r="RAH1142" s="16"/>
      <c r="RAO1142" s="19"/>
      <c r="RAP1142" s="16"/>
      <c r="RAW1142" s="19"/>
      <c r="RAX1142" s="16"/>
      <c r="RBE1142" s="19"/>
      <c r="RBF1142" s="16"/>
      <c r="RBM1142" s="19"/>
      <c r="RBN1142" s="16"/>
      <c r="RBU1142" s="19"/>
      <c r="RBV1142" s="16"/>
      <c r="RCC1142" s="19"/>
      <c r="RCD1142" s="16"/>
      <c r="RCK1142" s="19"/>
      <c r="RCL1142" s="16"/>
      <c r="RCS1142" s="19"/>
      <c r="RCT1142" s="16"/>
      <c r="RDA1142" s="19"/>
      <c r="RDB1142" s="16"/>
      <c r="RDI1142" s="19"/>
      <c r="RDJ1142" s="16"/>
      <c r="RDQ1142" s="19"/>
      <c r="RDR1142" s="16"/>
      <c r="RDY1142" s="19"/>
      <c r="RDZ1142" s="16"/>
      <c r="REG1142" s="19"/>
      <c r="REH1142" s="16"/>
      <c r="REO1142" s="19"/>
      <c r="REP1142" s="16"/>
      <c r="REW1142" s="19"/>
      <c r="REX1142" s="16"/>
      <c r="RFE1142" s="19"/>
      <c r="RFF1142" s="16"/>
      <c r="RFM1142" s="19"/>
      <c r="RFN1142" s="16"/>
      <c r="RFU1142" s="19"/>
      <c r="RFV1142" s="16"/>
      <c r="RGC1142" s="19"/>
      <c r="RGD1142" s="16"/>
      <c r="RGK1142" s="19"/>
      <c r="RGL1142" s="16"/>
      <c r="RGS1142" s="19"/>
      <c r="RGT1142" s="16"/>
      <c r="RHA1142" s="19"/>
      <c r="RHB1142" s="16"/>
      <c r="RHI1142" s="19"/>
      <c r="RHJ1142" s="16"/>
      <c r="RHQ1142" s="19"/>
      <c r="RHR1142" s="16"/>
      <c r="RHY1142" s="19"/>
      <c r="RHZ1142" s="16"/>
      <c r="RIG1142" s="19"/>
      <c r="RIH1142" s="16"/>
      <c r="RIO1142" s="19"/>
      <c r="RIP1142" s="16"/>
      <c r="RIW1142" s="19"/>
      <c r="RIX1142" s="16"/>
      <c r="RJE1142" s="19"/>
      <c r="RJF1142" s="16"/>
      <c r="RJM1142" s="19"/>
      <c r="RJN1142" s="16"/>
      <c r="RJU1142" s="19"/>
      <c r="RJV1142" s="16"/>
      <c r="RKC1142" s="19"/>
      <c r="RKD1142" s="16"/>
      <c r="RKK1142" s="19"/>
      <c r="RKL1142" s="16"/>
      <c r="RKS1142" s="19"/>
      <c r="RKT1142" s="16"/>
      <c r="RLA1142" s="19"/>
      <c r="RLB1142" s="16"/>
      <c r="RLI1142" s="19"/>
      <c r="RLJ1142" s="16"/>
      <c r="RLQ1142" s="19"/>
      <c r="RLR1142" s="16"/>
      <c r="RLY1142" s="19"/>
      <c r="RLZ1142" s="16"/>
      <c r="RMG1142" s="19"/>
      <c r="RMH1142" s="16"/>
      <c r="RMO1142" s="19"/>
      <c r="RMP1142" s="16"/>
      <c r="RMW1142" s="19"/>
      <c r="RMX1142" s="16"/>
      <c r="RNE1142" s="19"/>
      <c r="RNF1142" s="16"/>
      <c r="RNM1142" s="19"/>
      <c r="RNN1142" s="16"/>
      <c r="RNU1142" s="19"/>
      <c r="RNV1142" s="16"/>
      <c r="ROC1142" s="19"/>
      <c r="ROD1142" s="16"/>
      <c r="ROK1142" s="19"/>
      <c r="ROL1142" s="16"/>
      <c r="ROS1142" s="19"/>
      <c r="ROT1142" s="16"/>
      <c r="RPA1142" s="19"/>
      <c r="RPB1142" s="16"/>
      <c r="RPI1142" s="19"/>
      <c r="RPJ1142" s="16"/>
      <c r="RPQ1142" s="19"/>
      <c r="RPR1142" s="16"/>
      <c r="RPY1142" s="19"/>
      <c r="RPZ1142" s="16"/>
      <c r="RQG1142" s="19"/>
      <c r="RQH1142" s="16"/>
      <c r="RQO1142" s="19"/>
      <c r="RQP1142" s="16"/>
      <c r="RQW1142" s="19"/>
      <c r="RQX1142" s="16"/>
      <c r="RRE1142" s="19"/>
      <c r="RRF1142" s="16"/>
      <c r="RRM1142" s="19"/>
      <c r="RRN1142" s="16"/>
      <c r="RRU1142" s="19"/>
      <c r="RRV1142" s="16"/>
      <c r="RSC1142" s="19"/>
      <c r="RSD1142" s="16"/>
      <c r="RSK1142" s="19"/>
      <c r="RSL1142" s="16"/>
      <c r="RSS1142" s="19"/>
      <c r="RST1142" s="16"/>
      <c r="RTA1142" s="19"/>
      <c r="RTB1142" s="16"/>
      <c r="RTI1142" s="19"/>
      <c r="RTJ1142" s="16"/>
      <c r="RTQ1142" s="19"/>
      <c r="RTR1142" s="16"/>
      <c r="RTY1142" s="19"/>
      <c r="RTZ1142" s="16"/>
      <c r="RUG1142" s="19"/>
      <c r="RUH1142" s="16"/>
      <c r="RUO1142" s="19"/>
      <c r="RUP1142" s="16"/>
      <c r="RUW1142" s="19"/>
      <c r="RUX1142" s="16"/>
      <c r="RVE1142" s="19"/>
      <c r="RVF1142" s="16"/>
      <c r="RVM1142" s="19"/>
      <c r="RVN1142" s="16"/>
      <c r="RVU1142" s="19"/>
      <c r="RVV1142" s="16"/>
      <c r="RWC1142" s="19"/>
      <c r="RWD1142" s="16"/>
      <c r="RWK1142" s="19"/>
      <c r="RWL1142" s="16"/>
      <c r="RWS1142" s="19"/>
      <c r="RWT1142" s="16"/>
      <c r="RXA1142" s="19"/>
      <c r="RXB1142" s="16"/>
      <c r="RXI1142" s="19"/>
      <c r="RXJ1142" s="16"/>
      <c r="RXQ1142" s="19"/>
      <c r="RXR1142" s="16"/>
      <c r="RXY1142" s="19"/>
      <c r="RXZ1142" s="16"/>
      <c r="RYG1142" s="19"/>
      <c r="RYH1142" s="16"/>
      <c r="RYO1142" s="19"/>
      <c r="RYP1142" s="16"/>
      <c r="RYW1142" s="19"/>
      <c r="RYX1142" s="16"/>
      <c r="RZE1142" s="19"/>
      <c r="RZF1142" s="16"/>
      <c r="RZM1142" s="19"/>
      <c r="RZN1142" s="16"/>
      <c r="RZU1142" s="19"/>
      <c r="RZV1142" s="16"/>
      <c r="SAC1142" s="19"/>
      <c r="SAD1142" s="16"/>
      <c r="SAK1142" s="19"/>
      <c r="SAL1142" s="16"/>
      <c r="SAS1142" s="19"/>
      <c r="SAT1142" s="16"/>
      <c r="SBA1142" s="19"/>
      <c r="SBB1142" s="16"/>
      <c r="SBI1142" s="19"/>
      <c r="SBJ1142" s="16"/>
      <c r="SBQ1142" s="19"/>
      <c r="SBR1142" s="16"/>
      <c r="SBY1142" s="19"/>
      <c r="SBZ1142" s="16"/>
      <c r="SCG1142" s="19"/>
      <c r="SCH1142" s="16"/>
      <c r="SCO1142" s="19"/>
      <c r="SCP1142" s="16"/>
      <c r="SCW1142" s="19"/>
      <c r="SCX1142" s="16"/>
      <c r="SDE1142" s="19"/>
      <c r="SDF1142" s="16"/>
      <c r="SDM1142" s="19"/>
      <c r="SDN1142" s="16"/>
      <c r="SDU1142" s="19"/>
      <c r="SDV1142" s="16"/>
      <c r="SEC1142" s="19"/>
      <c r="SED1142" s="16"/>
      <c r="SEK1142" s="19"/>
      <c r="SEL1142" s="16"/>
      <c r="SES1142" s="19"/>
      <c r="SET1142" s="16"/>
      <c r="SFA1142" s="19"/>
      <c r="SFB1142" s="16"/>
      <c r="SFI1142" s="19"/>
      <c r="SFJ1142" s="16"/>
      <c r="SFQ1142" s="19"/>
      <c r="SFR1142" s="16"/>
      <c r="SFY1142" s="19"/>
      <c r="SFZ1142" s="16"/>
      <c r="SGG1142" s="19"/>
      <c r="SGH1142" s="16"/>
      <c r="SGO1142" s="19"/>
      <c r="SGP1142" s="16"/>
      <c r="SGW1142" s="19"/>
      <c r="SGX1142" s="16"/>
      <c r="SHE1142" s="19"/>
      <c r="SHF1142" s="16"/>
      <c r="SHM1142" s="19"/>
      <c r="SHN1142" s="16"/>
      <c r="SHU1142" s="19"/>
      <c r="SHV1142" s="16"/>
      <c r="SIC1142" s="19"/>
      <c r="SID1142" s="16"/>
      <c r="SIK1142" s="19"/>
      <c r="SIL1142" s="16"/>
      <c r="SIS1142" s="19"/>
      <c r="SIT1142" s="16"/>
      <c r="SJA1142" s="19"/>
      <c r="SJB1142" s="16"/>
      <c r="SJI1142" s="19"/>
      <c r="SJJ1142" s="16"/>
      <c r="SJQ1142" s="19"/>
      <c r="SJR1142" s="16"/>
      <c r="SJY1142" s="19"/>
      <c r="SJZ1142" s="16"/>
      <c r="SKG1142" s="19"/>
      <c r="SKH1142" s="16"/>
      <c r="SKO1142" s="19"/>
      <c r="SKP1142" s="16"/>
      <c r="SKW1142" s="19"/>
      <c r="SKX1142" s="16"/>
      <c r="SLE1142" s="19"/>
      <c r="SLF1142" s="16"/>
      <c r="SLM1142" s="19"/>
      <c r="SLN1142" s="16"/>
      <c r="SLU1142" s="19"/>
      <c r="SLV1142" s="16"/>
      <c r="SMC1142" s="19"/>
      <c r="SMD1142" s="16"/>
      <c r="SMK1142" s="19"/>
      <c r="SML1142" s="16"/>
      <c r="SMS1142" s="19"/>
      <c r="SMT1142" s="16"/>
      <c r="SNA1142" s="19"/>
      <c r="SNB1142" s="16"/>
      <c r="SNI1142" s="19"/>
      <c r="SNJ1142" s="16"/>
      <c r="SNQ1142" s="19"/>
      <c r="SNR1142" s="16"/>
      <c r="SNY1142" s="19"/>
      <c r="SNZ1142" s="16"/>
      <c r="SOG1142" s="19"/>
      <c r="SOH1142" s="16"/>
      <c r="SOO1142" s="19"/>
      <c r="SOP1142" s="16"/>
      <c r="SOW1142" s="19"/>
      <c r="SOX1142" s="16"/>
      <c r="SPE1142" s="19"/>
      <c r="SPF1142" s="16"/>
      <c r="SPM1142" s="19"/>
      <c r="SPN1142" s="16"/>
      <c r="SPU1142" s="19"/>
      <c r="SPV1142" s="16"/>
      <c r="SQC1142" s="19"/>
      <c r="SQD1142" s="16"/>
      <c r="SQK1142" s="19"/>
      <c r="SQL1142" s="16"/>
      <c r="SQS1142" s="19"/>
      <c r="SQT1142" s="16"/>
      <c r="SRA1142" s="19"/>
      <c r="SRB1142" s="16"/>
      <c r="SRI1142" s="19"/>
      <c r="SRJ1142" s="16"/>
      <c r="SRQ1142" s="19"/>
      <c r="SRR1142" s="16"/>
      <c r="SRY1142" s="19"/>
      <c r="SRZ1142" s="16"/>
      <c r="SSG1142" s="19"/>
      <c r="SSH1142" s="16"/>
      <c r="SSO1142" s="19"/>
      <c r="SSP1142" s="16"/>
      <c r="SSW1142" s="19"/>
      <c r="SSX1142" s="16"/>
      <c r="STE1142" s="19"/>
      <c r="STF1142" s="16"/>
      <c r="STM1142" s="19"/>
      <c r="STN1142" s="16"/>
      <c r="STU1142" s="19"/>
      <c r="STV1142" s="16"/>
      <c r="SUC1142" s="19"/>
      <c r="SUD1142" s="16"/>
      <c r="SUK1142" s="19"/>
      <c r="SUL1142" s="16"/>
      <c r="SUS1142" s="19"/>
      <c r="SUT1142" s="16"/>
      <c r="SVA1142" s="19"/>
      <c r="SVB1142" s="16"/>
      <c r="SVI1142" s="19"/>
      <c r="SVJ1142" s="16"/>
      <c r="SVQ1142" s="19"/>
      <c r="SVR1142" s="16"/>
      <c r="SVY1142" s="19"/>
      <c r="SVZ1142" s="16"/>
      <c r="SWG1142" s="19"/>
      <c r="SWH1142" s="16"/>
      <c r="SWO1142" s="19"/>
      <c r="SWP1142" s="16"/>
      <c r="SWW1142" s="19"/>
      <c r="SWX1142" s="16"/>
      <c r="SXE1142" s="19"/>
      <c r="SXF1142" s="16"/>
      <c r="SXM1142" s="19"/>
      <c r="SXN1142" s="16"/>
      <c r="SXU1142" s="19"/>
      <c r="SXV1142" s="16"/>
      <c r="SYC1142" s="19"/>
      <c r="SYD1142" s="16"/>
      <c r="SYK1142" s="19"/>
      <c r="SYL1142" s="16"/>
      <c r="SYS1142" s="19"/>
      <c r="SYT1142" s="16"/>
      <c r="SZA1142" s="19"/>
      <c r="SZB1142" s="16"/>
      <c r="SZI1142" s="19"/>
      <c r="SZJ1142" s="16"/>
      <c r="SZQ1142" s="19"/>
      <c r="SZR1142" s="16"/>
      <c r="SZY1142" s="19"/>
      <c r="SZZ1142" s="16"/>
      <c r="TAG1142" s="19"/>
      <c r="TAH1142" s="16"/>
      <c r="TAO1142" s="19"/>
      <c r="TAP1142" s="16"/>
      <c r="TAW1142" s="19"/>
      <c r="TAX1142" s="16"/>
      <c r="TBE1142" s="19"/>
      <c r="TBF1142" s="16"/>
      <c r="TBM1142" s="19"/>
      <c r="TBN1142" s="16"/>
      <c r="TBU1142" s="19"/>
      <c r="TBV1142" s="16"/>
      <c r="TCC1142" s="19"/>
      <c r="TCD1142" s="16"/>
      <c r="TCK1142" s="19"/>
      <c r="TCL1142" s="16"/>
      <c r="TCS1142" s="19"/>
      <c r="TCT1142" s="16"/>
      <c r="TDA1142" s="19"/>
      <c r="TDB1142" s="16"/>
      <c r="TDI1142" s="19"/>
      <c r="TDJ1142" s="16"/>
      <c r="TDQ1142" s="19"/>
      <c r="TDR1142" s="16"/>
      <c r="TDY1142" s="19"/>
      <c r="TDZ1142" s="16"/>
      <c r="TEG1142" s="19"/>
      <c r="TEH1142" s="16"/>
      <c r="TEO1142" s="19"/>
      <c r="TEP1142" s="16"/>
      <c r="TEW1142" s="19"/>
      <c r="TEX1142" s="16"/>
      <c r="TFE1142" s="19"/>
      <c r="TFF1142" s="16"/>
      <c r="TFM1142" s="19"/>
      <c r="TFN1142" s="16"/>
      <c r="TFU1142" s="19"/>
      <c r="TFV1142" s="16"/>
      <c r="TGC1142" s="19"/>
      <c r="TGD1142" s="16"/>
      <c r="TGK1142" s="19"/>
      <c r="TGL1142" s="16"/>
      <c r="TGS1142" s="19"/>
      <c r="TGT1142" s="16"/>
      <c r="THA1142" s="19"/>
      <c r="THB1142" s="16"/>
      <c r="THI1142" s="19"/>
      <c r="THJ1142" s="16"/>
      <c r="THQ1142" s="19"/>
      <c r="THR1142" s="16"/>
      <c r="THY1142" s="19"/>
      <c r="THZ1142" s="16"/>
      <c r="TIG1142" s="19"/>
      <c r="TIH1142" s="16"/>
      <c r="TIO1142" s="19"/>
      <c r="TIP1142" s="16"/>
      <c r="TIW1142" s="19"/>
      <c r="TIX1142" s="16"/>
      <c r="TJE1142" s="19"/>
      <c r="TJF1142" s="16"/>
      <c r="TJM1142" s="19"/>
      <c r="TJN1142" s="16"/>
      <c r="TJU1142" s="19"/>
      <c r="TJV1142" s="16"/>
      <c r="TKC1142" s="19"/>
      <c r="TKD1142" s="16"/>
      <c r="TKK1142" s="19"/>
      <c r="TKL1142" s="16"/>
      <c r="TKS1142" s="19"/>
      <c r="TKT1142" s="16"/>
      <c r="TLA1142" s="19"/>
      <c r="TLB1142" s="16"/>
      <c r="TLI1142" s="19"/>
      <c r="TLJ1142" s="16"/>
      <c r="TLQ1142" s="19"/>
      <c r="TLR1142" s="16"/>
      <c r="TLY1142" s="19"/>
      <c r="TLZ1142" s="16"/>
      <c r="TMG1142" s="19"/>
      <c r="TMH1142" s="16"/>
      <c r="TMO1142" s="19"/>
      <c r="TMP1142" s="16"/>
      <c r="TMW1142" s="19"/>
      <c r="TMX1142" s="16"/>
      <c r="TNE1142" s="19"/>
      <c r="TNF1142" s="16"/>
      <c r="TNM1142" s="19"/>
      <c r="TNN1142" s="16"/>
      <c r="TNU1142" s="19"/>
      <c r="TNV1142" s="16"/>
      <c r="TOC1142" s="19"/>
      <c r="TOD1142" s="16"/>
      <c r="TOK1142" s="19"/>
      <c r="TOL1142" s="16"/>
      <c r="TOS1142" s="19"/>
      <c r="TOT1142" s="16"/>
      <c r="TPA1142" s="19"/>
      <c r="TPB1142" s="16"/>
      <c r="TPI1142" s="19"/>
      <c r="TPJ1142" s="16"/>
      <c r="TPQ1142" s="19"/>
      <c r="TPR1142" s="16"/>
      <c r="TPY1142" s="19"/>
      <c r="TPZ1142" s="16"/>
      <c r="TQG1142" s="19"/>
      <c r="TQH1142" s="16"/>
      <c r="TQO1142" s="19"/>
      <c r="TQP1142" s="16"/>
      <c r="TQW1142" s="19"/>
      <c r="TQX1142" s="16"/>
      <c r="TRE1142" s="19"/>
      <c r="TRF1142" s="16"/>
      <c r="TRM1142" s="19"/>
      <c r="TRN1142" s="16"/>
      <c r="TRU1142" s="19"/>
      <c r="TRV1142" s="16"/>
      <c r="TSC1142" s="19"/>
      <c r="TSD1142" s="16"/>
      <c r="TSK1142" s="19"/>
      <c r="TSL1142" s="16"/>
      <c r="TSS1142" s="19"/>
      <c r="TST1142" s="16"/>
      <c r="TTA1142" s="19"/>
      <c r="TTB1142" s="16"/>
      <c r="TTI1142" s="19"/>
      <c r="TTJ1142" s="16"/>
      <c r="TTQ1142" s="19"/>
      <c r="TTR1142" s="16"/>
      <c r="TTY1142" s="19"/>
      <c r="TTZ1142" s="16"/>
      <c r="TUG1142" s="19"/>
      <c r="TUH1142" s="16"/>
      <c r="TUO1142" s="19"/>
      <c r="TUP1142" s="16"/>
      <c r="TUW1142" s="19"/>
      <c r="TUX1142" s="16"/>
      <c r="TVE1142" s="19"/>
      <c r="TVF1142" s="16"/>
      <c r="TVM1142" s="19"/>
      <c r="TVN1142" s="16"/>
      <c r="TVU1142" s="19"/>
      <c r="TVV1142" s="16"/>
      <c r="TWC1142" s="19"/>
      <c r="TWD1142" s="16"/>
      <c r="TWK1142" s="19"/>
      <c r="TWL1142" s="16"/>
      <c r="TWS1142" s="19"/>
      <c r="TWT1142" s="16"/>
      <c r="TXA1142" s="19"/>
      <c r="TXB1142" s="16"/>
      <c r="TXI1142" s="19"/>
      <c r="TXJ1142" s="16"/>
      <c r="TXQ1142" s="19"/>
      <c r="TXR1142" s="16"/>
      <c r="TXY1142" s="19"/>
      <c r="TXZ1142" s="16"/>
      <c r="TYG1142" s="19"/>
      <c r="TYH1142" s="16"/>
      <c r="TYO1142" s="19"/>
      <c r="TYP1142" s="16"/>
      <c r="TYW1142" s="19"/>
      <c r="TYX1142" s="16"/>
      <c r="TZE1142" s="19"/>
      <c r="TZF1142" s="16"/>
      <c r="TZM1142" s="19"/>
      <c r="TZN1142" s="16"/>
      <c r="TZU1142" s="19"/>
      <c r="TZV1142" s="16"/>
      <c r="UAC1142" s="19"/>
      <c r="UAD1142" s="16"/>
      <c r="UAK1142" s="19"/>
      <c r="UAL1142" s="16"/>
      <c r="UAS1142" s="19"/>
      <c r="UAT1142" s="16"/>
      <c r="UBA1142" s="19"/>
      <c r="UBB1142" s="16"/>
      <c r="UBI1142" s="19"/>
      <c r="UBJ1142" s="16"/>
      <c r="UBQ1142" s="19"/>
      <c r="UBR1142" s="16"/>
      <c r="UBY1142" s="19"/>
      <c r="UBZ1142" s="16"/>
      <c r="UCG1142" s="19"/>
      <c r="UCH1142" s="16"/>
      <c r="UCO1142" s="19"/>
      <c r="UCP1142" s="16"/>
      <c r="UCW1142" s="19"/>
      <c r="UCX1142" s="16"/>
      <c r="UDE1142" s="19"/>
      <c r="UDF1142" s="16"/>
      <c r="UDM1142" s="19"/>
      <c r="UDN1142" s="16"/>
      <c r="UDU1142" s="19"/>
      <c r="UDV1142" s="16"/>
      <c r="UEC1142" s="19"/>
      <c r="UED1142" s="16"/>
      <c r="UEK1142" s="19"/>
      <c r="UEL1142" s="16"/>
      <c r="UES1142" s="19"/>
      <c r="UET1142" s="16"/>
      <c r="UFA1142" s="19"/>
      <c r="UFB1142" s="16"/>
      <c r="UFI1142" s="19"/>
      <c r="UFJ1142" s="16"/>
      <c r="UFQ1142" s="19"/>
      <c r="UFR1142" s="16"/>
      <c r="UFY1142" s="19"/>
      <c r="UFZ1142" s="16"/>
      <c r="UGG1142" s="19"/>
      <c r="UGH1142" s="16"/>
      <c r="UGO1142" s="19"/>
      <c r="UGP1142" s="16"/>
      <c r="UGW1142" s="19"/>
      <c r="UGX1142" s="16"/>
      <c r="UHE1142" s="19"/>
      <c r="UHF1142" s="16"/>
      <c r="UHM1142" s="19"/>
      <c r="UHN1142" s="16"/>
      <c r="UHU1142" s="19"/>
      <c r="UHV1142" s="16"/>
      <c r="UIC1142" s="19"/>
      <c r="UID1142" s="16"/>
      <c r="UIK1142" s="19"/>
      <c r="UIL1142" s="16"/>
      <c r="UIS1142" s="19"/>
      <c r="UIT1142" s="16"/>
      <c r="UJA1142" s="19"/>
      <c r="UJB1142" s="16"/>
      <c r="UJI1142" s="19"/>
      <c r="UJJ1142" s="16"/>
      <c r="UJQ1142" s="19"/>
      <c r="UJR1142" s="16"/>
      <c r="UJY1142" s="19"/>
      <c r="UJZ1142" s="16"/>
      <c r="UKG1142" s="19"/>
      <c r="UKH1142" s="16"/>
      <c r="UKO1142" s="19"/>
      <c r="UKP1142" s="16"/>
      <c r="UKW1142" s="19"/>
      <c r="UKX1142" s="16"/>
      <c r="ULE1142" s="19"/>
      <c r="ULF1142" s="16"/>
      <c r="ULM1142" s="19"/>
      <c r="ULN1142" s="16"/>
      <c r="ULU1142" s="19"/>
      <c r="ULV1142" s="16"/>
      <c r="UMC1142" s="19"/>
      <c r="UMD1142" s="16"/>
      <c r="UMK1142" s="19"/>
      <c r="UML1142" s="16"/>
      <c r="UMS1142" s="19"/>
      <c r="UMT1142" s="16"/>
      <c r="UNA1142" s="19"/>
      <c r="UNB1142" s="16"/>
      <c r="UNI1142" s="19"/>
      <c r="UNJ1142" s="16"/>
      <c r="UNQ1142" s="19"/>
      <c r="UNR1142" s="16"/>
      <c r="UNY1142" s="19"/>
      <c r="UNZ1142" s="16"/>
      <c r="UOG1142" s="19"/>
      <c r="UOH1142" s="16"/>
      <c r="UOO1142" s="19"/>
      <c r="UOP1142" s="16"/>
      <c r="UOW1142" s="19"/>
      <c r="UOX1142" s="16"/>
      <c r="UPE1142" s="19"/>
      <c r="UPF1142" s="16"/>
      <c r="UPM1142" s="19"/>
      <c r="UPN1142" s="16"/>
      <c r="UPU1142" s="19"/>
      <c r="UPV1142" s="16"/>
      <c r="UQC1142" s="19"/>
      <c r="UQD1142" s="16"/>
      <c r="UQK1142" s="19"/>
      <c r="UQL1142" s="16"/>
      <c r="UQS1142" s="19"/>
      <c r="UQT1142" s="16"/>
      <c r="URA1142" s="19"/>
      <c r="URB1142" s="16"/>
      <c r="URI1142" s="19"/>
      <c r="URJ1142" s="16"/>
      <c r="URQ1142" s="19"/>
      <c r="URR1142" s="16"/>
      <c r="URY1142" s="19"/>
      <c r="URZ1142" s="16"/>
      <c r="USG1142" s="19"/>
      <c r="USH1142" s="16"/>
      <c r="USO1142" s="19"/>
      <c r="USP1142" s="16"/>
      <c r="USW1142" s="19"/>
      <c r="USX1142" s="16"/>
      <c r="UTE1142" s="19"/>
      <c r="UTF1142" s="16"/>
      <c r="UTM1142" s="19"/>
      <c r="UTN1142" s="16"/>
      <c r="UTU1142" s="19"/>
      <c r="UTV1142" s="16"/>
      <c r="UUC1142" s="19"/>
      <c r="UUD1142" s="16"/>
      <c r="UUK1142" s="19"/>
      <c r="UUL1142" s="16"/>
      <c r="UUS1142" s="19"/>
      <c r="UUT1142" s="16"/>
      <c r="UVA1142" s="19"/>
      <c r="UVB1142" s="16"/>
      <c r="UVI1142" s="19"/>
      <c r="UVJ1142" s="16"/>
      <c r="UVQ1142" s="19"/>
      <c r="UVR1142" s="16"/>
      <c r="UVY1142" s="19"/>
      <c r="UVZ1142" s="16"/>
      <c r="UWG1142" s="19"/>
      <c r="UWH1142" s="16"/>
      <c r="UWO1142" s="19"/>
      <c r="UWP1142" s="16"/>
      <c r="UWW1142" s="19"/>
      <c r="UWX1142" s="16"/>
      <c r="UXE1142" s="19"/>
      <c r="UXF1142" s="16"/>
      <c r="UXM1142" s="19"/>
      <c r="UXN1142" s="16"/>
      <c r="UXU1142" s="19"/>
      <c r="UXV1142" s="16"/>
      <c r="UYC1142" s="19"/>
      <c r="UYD1142" s="16"/>
      <c r="UYK1142" s="19"/>
      <c r="UYL1142" s="16"/>
      <c r="UYS1142" s="19"/>
      <c r="UYT1142" s="16"/>
      <c r="UZA1142" s="19"/>
      <c r="UZB1142" s="16"/>
      <c r="UZI1142" s="19"/>
      <c r="UZJ1142" s="16"/>
      <c r="UZQ1142" s="19"/>
      <c r="UZR1142" s="16"/>
      <c r="UZY1142" s="19"/>
      <c r="UZZ1142" s="16"/>
      <c r="VAG1142" s="19"/>
      <c r="VAH1142" s="16"/>
      <c r="VAO1142" s="19"/>
      <c r="VAP1142" s="16"/>
      <c r="VAW1142" s="19"/>
      <c r="VAX1142" s="16"/>
      <c r="VBE1142" s="19"/>
      <c r="VBF1142" s="16"/>
      <c r="VBM1142" s="19"/>
      <c r="VBN1142" s="16"/>
      <c r="VBU1142" s="19"/>
      <c r="VBV1142" s="16"/>
      <c r="VCC1142" s="19"/>
      <c r="VCD1142" s="16"/>
      <c r="VCK1142" s="19"/>
      <c r="VCL1142" s="16"/>
      <c r="VCS1142" s="19"/>
      <c r="VCT1142" s="16"/>
      <c r="VDA1142" s="19"/>
      <c r="VDB1142" s="16"/>
      <c r="VDI1142" s="19"/>
      <c r="VDJ1142" s="16"/>
      <c r="VDQ1142" s="19"/>
      <c r="VDR1142" s="16"/>
      <c r="VDY1142" s="19"/>
      <c r="VDZ1142" s="16"/>
      <c r="VEG1142" s="19"/>
      <c r="VEH1142" s="16"/>
      <c r="VEO1142" s="19"/>
      <c r="VEP1142" s="16"/>
      <c r="VEW1142" s="19"/>
      <c r="VEX1142" s="16"/>
      <c r="VFE1142" s="19"/>
      <c r="VFF1142" s="16"/>
      <c r="VFM1142" s="19"/>
      <c r="VFN1142" s="16"/>
      <c r="VFU1142" s="19"/>
      <c r="VFV1142" s="16"/>
      <c r="VGC1142" s="19"/>
      <c r="VGD1142" s="16"/>
      <c r="VGK1142" s="19"/>
      <c r="VGL1142" s="16"/>
      <c r="VGS1142" s="19"/>
      <c r="VGT1142" s="16"/>
      <c r="VHA1142" s="19"/>
      <c r="VHB1142" s="16"/>
      <c r="VHI1142" s="19"/>
      <c r="VHJ1142" s="16"/>
      <c r="VHQ1142" s="19"/>
      <c r="VHR1142" s="16"/>
      <c r="VHY1142" s="19"/>
      <c r="VHZ1142" s="16"/>
      <c r="VIG1142" s="19"/>
      <c r="VIH1142" s="16"/>
      <c r="VIO1142" s="19"/>
      <c r="VIP1142" s="16"/>
      <c r="VIW1142" s="19"/>
      <c r="VIX1142" s="16"/>
      <c r="VJE1142" s="19"/>
      <c r="VJF1142" s="16"/>
      <c r="VJM1142" s="19"/>
      <c r="VJN1142" s="16"/>
      <c r="VJU1142" s="19"/>
      <c r="VJV1142" s="16"/>
      <c r="VKC1142" s="19"/>
      <c r="VKD1142" s="16"/>
      <c r="VKK1142" s="19"/>
      <c r="VKL1142" s="16"/>
      <c r="VKS1142" s="19"/>
      <c r="VKT1142" s="16"/>
      <c r="VLA1142" s="19"/>
      <c r="VLB1142" s="16"/>
      <c r="VLI1142" s="19"/>
      <c r="VLJ1142" s="16"/>
      <c r="VLQ1142" s="19"/>
      <c r="VLR1142" s="16"/>
      <c r="VLY1142" s="19"/>
      <c r="VLZ1142" s="16"/>
      <c r="VMG1142" s="19"/>
      <c r="VMH1142" s="16"/>
      <c r="VMO1142" s="19"/>
      <c r="VMP1142" s="16"/>
      <c r="VMW1142" s="19"/>
      <c r="VMX1142" s="16"/>
      <c r="VNE1142" s="19"/>
      <c r="VNF1142" s="16"/>
      <c r="VNM1142" s="19"/>
      <c r="VNN1142" s="16"/>
      <c r="VNU1142" s="19"/>
      <c r="VNV1142" s="16"/>
      <c r="VOC1142" s="19"/>
      <c r="VOD1142" s="16"/>
      <c r="VOK1142" s="19"/>
      <c r="VOL1142" s="16"/>
      <c r="VOS1142" s="19"/>
      <c r="VOT1142" s="16"/>
      <c r="VPA1142" s="19"/>
      <c r="VPB1142" s="16"/>
      <c r="VPI1142" s="19"/>
      <c r="VPJ1142" s="16"/>
      <c r="VPQ1142" s="19"/>
      <c r="VPR1142" s="16"/>
      <c r="VPY1142" s="19"/>
      <c r="VPZ1142" s="16"/>
      <c r="VQG1142" s="19"/>
      <c r="VQH1142" s="16"/>
      <c r="VQO1142" s="19"/>
      <c r="VQP1142" s="16"/>
      <c r="VQW1142" s="19"/>
      <c r="VQX1142" s="16"/>
      <c r="VRE1142" s="19"/>
      <c r="VRF1142" s="16"/>
      <c r="VRM1142" s="19"/>
      <c r="VRN1142" s="16"/>
      <c r="VRU1142" s="19"/>
      <c r="VRV1142" s="16"/>
      <c r="VSC1142" s="19"/>
      <c r="VSD1142" s="16"/>
      <c r="VSK1142" s="19"/>
      <c r="VSL1142" s="16"/>
      <c r="VSS1142" s="19"/>
      <c r="VST1142" s="16"/>
      <c r="VTA1142" s="19"/>
      <c r="VTB1142" s="16"/>
      <c r="VTI1142" s="19"/>
      <c r="VTJ1142" s="16"/>
      <c r="VTQ1142" s="19"/>
      <c r="VTR1142" s="16"/>
      <c r="VTY1142" s="19"/>
      <c r="VTZ1142" s="16"/>
      <c r="VUG1142" s="19"/>
      <c r="VUH1142" s="16"/>
      <c r="VUO1142" s="19"/>
      <c r="VUP1142" s="16"/>
      <c r="VUW1142" s="19"/>
      <c r="VUX1142" s="16"/>
      <c r="VVE1142" s="19"/>
      <c r="VVF1142" s="16"/>
      <c r="VVM1142" s="19"/>
      <c r="VVN1142" s="16"/>
      <c r="VVU1142" s="19"/>
      <c r="VVV1142" s="16"/>
      <c r="VWC1142" s="19"/>
      <c r="VWD1142" s="16"/>
      <c r="VWK1142" s="19"/>
      <c r="VWL1142" s="16"/>
      <c r="VWS1142" s="19"/>
      <c r="VWT1142" s="16"/>
      <c r="VXA1142" s="19"/>
      <c r="VXB1142" s="16"/>
      <c r="VXI1142" s="19"/>
      <c r="VXJ1142" s="16"/>
      <c r="VXQ1142" s="19"/>
      <c r="VXR1142" s="16"/>
      <c r="VXY1142" s="19"/>
      <c r="VXZ1142" s="16"/>
      <c r="VYG1142" s="19"/>
      <c r="VYH1142" s="16"/>
      <c r="VYO1142" s="19"/>
      <c r="VYP1142" s="16"/>
      <c r="VYW1142" s="19"/>
      <c r="VYX1142" s="16"/>
      <c r="VZE1142" s="19"/>
      <c r="VZF1142" s="16"/>
      <c r="VZM1142" s="19"/>
      <c r="VZN1142" s="16"/>
      <c r="VZU1142" s="19"/>
      <c r="VZV1142" s="16"/>
      <c r="WAC1142" s="19"/>
      <c r="WAD1142" s="16"/>
      <c r="WAK1142" s="19"/>
      <c r="WAL1142" s="16"/>
      <c r="WAS1142" s="19"/>
      <c r="WAT1142" s="16"/>
      <c r="WBA1142" s="19"/>
      <c r="WBB1142" s="16"/>
      <c r="WBI1142" s="19"/>
      <c r="WBJ1142" s="16"/>
      <c r="WBQ1142" s="19"/>
      <c r="WBR1142" s="16"/>
      <c r="WBY1142" s="19"/>
      <c r="WBZ1142" s="16"/>
      <c r="WCG1142" s="19"/>
      <c r="WCH1142" s="16"/>
      <c r="WCO1142" s="19"/>
      <c r="WCP1142" s="16"/>
      <c r="WCW1142" s="19"/>
      <c r="WCX1142" s="16"/>
      <c r="WDE1142" s="19"/>
      <c r="WDF1142" s="16"/>
      <c r="WDM1142" s="19"/>
      <c r="WDN1142" s="16"/>
      <c r="WDU1142" s="19"/>
      <c r="WDV1142" s="16"/>
      <c r="WEC1142" s="19"/>
      <c r="WED1142" s="16"/>
      <c r="WEK1142" s="19"/>
      <c r="WEL1142" s="16"/>
      <c r="WES1142" s="19"/>
      <c r="WET1142" s="16"/>
      <c r="WFA1142" s="19"/>
      <c r="WFB1142" s="16"/>
      <c r="WFI1142" s="19"/>
      <c r="WFJ1142" s="16"/>
      <c r="WFQ1142" s="19"/>
      <c r="WFR1142" s="16"/>
      <c r="WFY1142" s="19"/>
      <c r="WFZ1142" s="16"/>
      <c r="WGG1142" s="19"/>
      <c r="WGH1142" s="16"/>
      <c r="WGO1142" s="19"/>
      <c r="WGP1142" s="16"/>
      <c r="WGW1142" s="19"/>
      <c r="WGX1142" s="16"/>
      <c r="WHE1142" s="19"/>
      <c r="WHF1142" s="16"/>
      <c r="WHM1142" s="19"/>
      <c r="WHN1142" s="16"/>
      <c r="WHU1142" s="19"/>
      <c r="WHV1142" s="16"/>
      <c r="WIC1142" s="19"/>
      <c r="WID1142" s="16"/>
      <c r="WIK1142" s="19"/>
      <c r="WIL1142" s="16"/>
      <c r="WIS1142" s="19"/>
      <c r="WIT1142" s="16"/>
      <c r="WJA1142" s="19"/>
      <c r="WJB1142" s="16"/>
      <c r="WJI1142" s="19"/>
      <c r="WJJ1142" s="16"/>
      <c r="WJQ1142" s="19"/>
      <c r="WJR1142" s="16"/>
      <c r="WJY1142" s="19"/>
      <c r="WJZ1142" s="16"/>
      <c r="WKG1142" s="19"/>
      <c r="WKH1142" s="16"/>
      <c r="WKO1142" s="19"/>
      <c r="WKP1142" s="16"/>
      <c r="WKW1142" s="19"/>
      <c r="WKX1142" s="16"/>
      <c r="WLE1142" s="19"/>
      <c r="WLF1142" s="16"/>
      <c r="WLM1142" s="19"/>
      <c r="WLN1142" s="16"/>
      <c r="WLU1142" s="19"/>
      <c r="WLV1142" s="16"/>
      <c r="WMC1142" s="19"/>
      <c r="WMD1142" s="16"/>
      <c r="WMK1142" s="19"/>
      <c r="WML1142" s="16"/>
      <c r="WMS1142" s="19"/>
      <c r="WMT1142" s="16"/>
      <c r="WNA1142" s="19"/>
      <c r="WNB1142" s="16"/>
      <c r="WNI1142" s="19"/>
      <c r="WNJ1142" s="16"/>
      <c r="WNQ1142" s="19"/>
      <c r="WNR1142" s="16"/>
      <c r="WNY1142" s="19"/>
      <c r="WNZ1142" s="16"/>
      <c r="WOG1142" s="19"/>
      <c r="WOH1142" s="16"/>
      <c r="WOO1142" s="19"/>
      <c r="WOP1142" s="16"/>
      <c r="WOW1142" s="19"/>
      <c r="WOX1142" s="16"/>
      <c r="WPE1142" s="19"/>
      <c r="WPF1142" s="16"/>
      <c r="WPM1142" s="19"/>
      <c r="WPN1142" s="16"/>
      <c r="WPU1142" s="19"/>
      <c r="WPV1142" s="16"/>
      <c r="WQC1142" s="19"/>
      <c r="WQD1142" s="16"/>
      <c r="WQK1142" s="19"/>
      <c r="WQL1142" s="16"/>
      <c r="WQS1142" s="19"/>
      <c r="WQT1142" s="16"/>
      <c r="WRA1142" s="19"/>
      <c r="WRB1142" s="16"/>
      <c r="WRI1142" s="19"/>
      <c r="WRJ1142" s="16"/>
      <c r="WRQ1142" s="19"/>
      <c r="WRR1142" s="16"/>
      <c r="WRY1142" s="19"/>
      <c r="WRZ1142" s="16"/>
      <c r="WSG1142" s="19"/>
      <c r="WSH1142" s="16"/>
      <c r="WSO1142" s="19"/>
      <c r="WSP1142" s="16"/>
      <c r="WSW1142" s="19"/>
      <c r="WSX1142" s="16"/>
      <c r="WTE1142" s="19"/>
      <c r="WTF1142" s="16"/>
      <c r="WTM1142" s="19"/>
      <c r="WTN1142" s="16"/>
      <c r="WTU1142" s="19"/>
      <c r="WTV1142" s="16"/>
      <c r="WUC1142" s="19"/>
      <c r="WUD1142" s="16"/>
      <c r="WUK1142" s="19"/>
      <c r="WUL1142" s="16"/>
      <c r="WUS1142" s="19"/>
      <c r="WUT1142" s="16"/>
      <c r="WVA1142" s="19"/>
      <c r="WVB1142" s="16"/>
      <c r="WVI1142" s="19"/>
      <c r="WVJ1142" s="16"/>
      <c r="WVQ1142" s="19"/>
      <c r="WVR1142" s="16"/>
      <c r="WVY1142" s="19"/>
      <c r="WVZ1142" s="16"/>
      <c r="WWG1142" s="19"/>
      <c r="WWH1142" s="16"/>
      <c r="WWO1142" s="19"/>
      <c r="WWP1142" s="16"/>
      <c r="WWW1142" s="19"/>
      <c r="WWX1142" s="16"/>
      <c r="WXE1142" s="19"/>
      <c r="WXF1142" s="16"/>
      <c r="WXM1142" s="19"/>
      <c r="WXN1142" s="16"/>
      <c r="WXU1142" s="19"/>
      <c r="WXV1142" s="16"/>
      <c r="WYC1142" s="19"/>
      <c r="WYD1142" s="16"/>
      <c r="WYK1142" s="19"/>
      <c r="WYL1142" s="16"/>
      <c r="WYS1142" s="19"/>
      <c r="WYT1142" s="16"/>
      <c r="WZA1142" s="19"/>
      <c r="WZB1142" s="16"/>
      <c r="WZI1142" s="19"/>
      <c r="WZJ1142" s="16"/>
      <c r="WZQ1142" s="19"/>
      <c r="WZR1142" s="16"/>
      <c r="WZY1142" s="19"/>
      <c r="WZZ1142" s="16"/>
      <c r="XAG1142" s="19"/>
      <c r="XAH1142" s="16"/>
      <c r="XAO1142" s="19"/>
      <c r="XAP1142" s="16"/>
      <c r="XAW1142" s="19"/>
      <c r="XAX1142" s="16"/>
      <c r="XBE1142" s="19"/>
      <c r="XBF1142" s="16"/>
      <c r="XBM1142" s="19"/>
      <c r="XBN1142" s="16"/>
      <c r="XBU1142" s="19"/>
      <c r="XBV1142" s="16"/>
      <c r="XCC1142" s="19"/>
      <c r="XCD1142" s="16"/>
      <c r="XCK1142" s="19"/>
      <c r="XCL1142" s="16"/>
      <c r="XCS1142" s="19"/>
      <c r="XCT1142" s="16"/>
      <c r="XDA1142" s="19"/>
      <c r="XDB1142" s="16"/>
      <c r="XDI1142" s="19"/>
      <c r="XDJ1142" s="16"/>
      <c r="XDQ1142" s="19"/>
      <c r="XDR1142" s="16"/>
      <c r="XDY1142" s="19"/>
      <c r="XDZ1142" s="16"/>
      <c r="XEG1142" s="19"/>
      <c r="XEH1142" s="16"/>
      <c r="XEO1142" s="19"/>
      <c r="XEP1142" s="16"/>
      <c r="XEW1142" s="19"/>
      <c r="XEX1142" s="16"/>
    </row>
    <row r="1364" spans="1:41" s="15" customFormat="1" x14ac:dyDescent="0.2">
      <c r="A1364" s="1"/>
      <c r="B1364" s="2"/>
      <c r="C1364" s="3"/>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4"/>
    </row>
    <row r="1371" spans="1:41" x14ac:dyDescent="0.2">
      <c r="AC1371" s="16">
        <f t="shared" ref="AC1371:AO1371" si="6">AC1369+AC1368</f>
        <v>0</v>
      </c>
      <c r="AD1371" s="16">
        <f t="shared" si="6"/>
        <v>0</v>
      </c>
      <c r="AE1371" s="16">
        <f t="shared" si="6"/>
        <v>0</v>
      </c>
      <c r="AF1371" s="16">
        <f t="shared" si="6"/>
        <v>0</v>
      </c>
      <c r="AG1371" s="16">
        <f t="shared" si="6"/>
        <v>0</v>
      </c>
      <c r="AH1371" s="16">
        <f t="shared" si="6"/>
        <v>0</v>
      </c>
      <c r="AI1371" s="16">
        <f t="shared" si="6"/>
        <v>0</v>
      </c>
      <c r="AJ1371" s="16">
        <f t="shared" si="6"/>
        <v>0</v>
      </c>
      <c r="AK1371" s="16">
        <f t="shared" si="6"/>
        <v>0</v>
      </c>
      <c r="AL1371" s="16">
        <f t="shared" si="6"/>
        <v>0</v>
      </c>
      <c r="AM1371" s="16">
        <f t="shared" si="6"/>
        <v>0</v>
      </c>
      <c r="AN1371" s="16">
        <f t="shared" si="6"/>
        <v>0</v>
      </c>
      <c r="AO1371" s="16">
        <f t="shared" si="6"/>
        <v>0</v>
      </c>
    </row>
    <row r="1378" spans="29:41" x14ac:dyDescent="0.2">
      <c r="AC1378" s="16">
        <f t="shared" ref="AC1378:AO1378" si="7">AC1376+AC1375</f>
        <v>0</v>
      </c>
      <c r="AD1378" s="16">
        <f t="shared" si="7"/>
        <v>0</v>
      </c>
      <c r="AE1378" s="16">
        <f t="shared" si="7"/>
        <v>0</v>
      </c>
      <c r="AF1378" s="16">
        <f t="shared" si="7"/>
        <v>0</v>
      </c>
      <c r="AG1378" s="16">
        <f t="shared" si="7"/>
        <v>0</v>
      </c>
      <c r="AH1378" s="16">
        <f t="shared" si="7"/>
        <v>0</v>
      </c>
      <c r="AI1378" s="16">
        <f t="shared" si="7"/>
        <v>0</v>
      </c>
      <c r="AJ1378" s="16">
        <f t="shared" si="7"/>
        <v>0</v>
      </c>
      <c r="AK1378" s="16">
        <f t="shared" si="7"/>
        <v>0</v>
      </c>
      <c r="AL1378" s="16">
        <f t="shared" si="7"/>
        <v>0</v>
      </c>
      <c r="AM1378" s="16">
        <f t="shared" si="7"/>
        <v>0</v>
      </c>
      <c r="AN1378" s="16">
        <f t="shared" si="7"/>
        <v>0</v>
      </c>
      <c r="AO1378" s="16">
        <f t="shared" si="7"/>
        <v>0</v>
      </c>
    </row>
    <row r="1385" spans="29:41" x14ac:dyDescent="0.2">
      <c r="AC1385" s="16">
        <f t="shared" ref="AC1385:AO1385" si="8">AC1383+AC1382</f>
        <v>0</v>
      </c>
      <c r="AD1385" s="16">
        <f t="shared" si="8"/>
        <v>0</v>
      </c>
      <c r="AE1385" s="16">
        <f t="shared" si="8"/>
        <v>0</v>
      </c>
      <c r="AF1385" s="16">
        <f t="shared" si="8"/>
        <v>0</v>
      </c>
      <c r="AG1385" s="16">
        <f t="shared" si="8"/>
        <v>0</v>
      </c>
      <c r="AH1385" s="16">
        <f t="shared" si="8"/>
        <v>0</v>
      </c>
      <c r="AI1385" s="16">
        <f t="shared" si="8"/>
        <v>0</v>
      </c>
      <c r="AJ1385" s="16">
        <f t="shared" si="8"/>
        <v>0</v>
      </c>
      <c r="AK1385" s="16">
        <f t="shared" si="8"/>
        <v>0</v>
      </c>
      <c r="AL1385" s="16">
        <f t="shared" si="8"/>
        <v>0</v>
      </c>
      <c r="AM1385" s="16">
        <f t="shared" si="8"/>
        <v>0</v>
      </c>
      <c r="AN1385" s="16">
        <f t="shared" si="8"/>
        <v>0</v>
      </c>
      <c r="AO1385" s="16">
        <f t="shared" si="8"/>
        <v>0</v>
      </c>
    </row>
    <row r="1392" spans="29:41" x14ac:dyDescent="0.2">
      <c r="AC1392" s="16">
        <f t="shared" ref="AC1392:AO1392" si="9">AC1390+AC1389</f>
        <v>0</v>
      </c>
      <c r="AD1392" s="16">
        <f t="shared" si="9"/>
        <v>0</v>
      </c>
      <c r="AE1392" s="16">
        <f t="shared" si="9"/>
        <v>0</v>
      </c>
      <c r="AF1392" s="16">
        <f t="shared" si="9"/>
        <v>0</v>
      </c>
      <c r="AG1392" s="16">
        <f t="shared" si="9"/>
        <v>0</v>
      </c>
      <c r="AH1392" s="16">
        <f t="shared" si="9"/>
        <v>0</v>
      </c>
      <c r="AI1392" s="16">
        <f t="shared" si="9"/>
        <v>0</v>
      </c>
      <c r="AJ1392" s="16">
        <f t="shared" si="9"/>
        <v>0</v>
      </c>
      <c r="AK1392" s="16">
        <f t="shared" si="9"/>
        <v>0</v>
      </c>
      <c r="AL1392" s="16">
        <f t="shared" si="9"/>
        <v>0</v>
      </c>
      <c r="AM1392" s="16">
        <f t="shared" si="9"/>
        <v>0</v>
      </c>
      <c r="AN1392" s="16">
        <f t="shared" si="9"/>
        <v>0</v>
      </c>
      <c r="AO1392" s="16">
        <f t="shared" si="9"/>
        <v>0</v>
      </c>
    </row>
    <row r="1399" spans="29:41" x14ac:dyDescent="0.2">
      <c r="AC1399" s="16">
        <f t="shared" ref="AC1399:AO1399" si="10">AC1397+AC1396</f>
        <v>0</v>
      </c>
      <c r="AD1399" s="16">
        <f t="shared" si="10"/>
        <v>0</v>
      </c>
      <c r="AE1399" s="16">
        <f t="shared" si="10"/>
        <v>0</v>
      </c>
      <c r="AF1399" s="16">
        <f t="shared" si="10"/>
        <v>0</v>
      </c>
      <c r="AG1399" s="16">
        <f t="shared" si="10"/>
        <v>0</v>
      </c>
      <c r="AH1399" s="16">
        <f t="shared" si="10"/>
        <v>0</v>
      </c>
      <c r="AI1399" s="16">
        <f t="shared" si="10"/>
        <v>0</v>
      </c>
      <c r="AJ1399" s="16">
        <f t="shared" si="10"/>
        <v>0</v>
      </c>
      <c r="AK1399" s="16">
        <f t="shared" si="10"/>
        <v>0</v>
      </c>
      <c r="AL1399" s="16">
        <f t="shared" si="10"/>
        <v>0</v>
      </c>
      <c r="AM1399" s="16">
        <f t="shared" si="10"/>
        <v>0</v>
      </c>
      <c r="AN1399" s="16">
        <f t="shared" si="10"/>
        <v>0</v>
      </c>
      <c r="AO1399" s="16">
        <f t="shared" si="10"/>
        <v>0</v>
      </c>
    </row>
    <row r="1406" spans="29:41" x14ac:dyDescent="0.2">
      <c r="AC1406" s="16">
        <f t="shared" ref="AC1406:AO1406" si="11">AC1404+AC1403</f>
        <v>0</v>
      </c>
      <c r="AD1406" s="16">
        <f t="shared" si="11"/>
        <v>0</v>
      </c>
      <c r="AE1406" s="16">
        <f t="shared" si="11"/>
        <v>0</v>
      </c>
      <c r="AF1406" s="16">
        <f t="shared" si="11"/>
        <v>0</v>
      </c>
      <c r="AG1406" s="16">
        <f t="shared" si="11"/>
        <v>0</v>
      </c>
      <c r="AH1406" s="16">
        <f t="shared" si="11"/>
        <v>0</v>
      </c>
      <c r="AI1406" s="16">
        <f t="shared" si="11"/>
        <v>0</v>
      </c>
      <c r="AJ1406" s="16">
        <f t="shared" si="11"/>
        <v>0</v>
      </c>
      <c r="AK1406" s="16">
        <f t="shared" si="11"/>
        <v>0</v>
      </c>
      <c r="AL1406" s="16">
        <f t="shared" si="11"/>
        <v>0</v>
      </c>
      <c r="AM1406" s="16">
        <f t="shared" si="11"/>
        <v>0</v>
      </c>
      <c r="AN1406" s="16">
        <f t="shared" si="11"/>
        <v>0</v>
      </c>
      <c r="AO1406" s="16">
        <f t="shared" si="11"/>
        <v>0</v>
      </c>
    </row>
    <row r="1412" spans="1:36" s="15" customFormat="1" x14ac:dyDescent="0.2">
      <c r="A1412" s="1"/>
      <c r="B1412" s="2"/>
      <c r="C1412" s="3"/>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4"/>
    </row>
    <row r="1413" spans="1:36" s="15" customFormat="1" x14ac:dyDescent="0.2">
      <c r="A1413" s="1"/>
      <c r="B1413" s="2"/>
      <c r="C1413" s="3"/>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4"/>
      <c r="AC1413" s="53">
        <f t="shared" si="1"/>
        <v>0</v>
      </c>
      <c r="AD1413" s="53">
        <f t="shared" si="1"/>
        <v>0</v>
      </c>
      <c r="AE1413" s="53">
        <f t="shared" si="1"/>
        <v>0</v>
      </c>
      <c r="AF1413" s="53">
        <f t="shared" si="1"/>
        <v>0</v>
      </c>
      <c r="AG1413" s="53">
        <f t="shared" si="1"/>
        <v>0</v>
      </c>
      <c r="AH1413" s="53">
        <f t="shared" si="1"/>
        <v>0</v>
      </c>
      <c r="AI1413" s="53">
        <f t="shared" si="1"/>
        <v>0</v>
      </c>
      <c r="AJ1413" s="53">
        <f t="shared" si="1"/>
        <v>0</v>
      </c>
    </row>
    <row r="1414" spans="1:36" s="15" customFormat="1" x14ac:dyDescent="0.2">
      <c r="A1414" s="1"/>
      <c r="B1414" s="2"/>
      <c r="C1414" s="3"/>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4"/>
    </row>
    <row r="1415" spans="1:36" s="15" customFormat="1" x14ac:dyDescent="0.2">
      <c r="A1415" s="1"/>
      <c r="B1415" s="2"/>
      <c r="C1415" s="3"/>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4"/>
    </row>
    <row r="1416" spans="1:36" ht="114.4" customHeight="1" x14ac:dyDescent="0.2"/>
    <row r="1631" spans="1:28" s="15" customFormat="1" x14ac:dyDescent="0.2">
      <c r="A1631" s="1"/>
      <c r="B1631" s="2"/>
      <c r="C1631" s="3"/>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4"/>
    </row>
    <row r="1636" spans="1:28" s="15" customFormat="1" x14ac:dyDescent="0.2">
      <c r="A1636" s="1"/>
      <c r="B1636" s="2"/>
      <c r="C1636" s="3"/>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4"/>
    </row>
    <row r="1641" spans="1:28" s="15" customFormat="1" x14ac:dyDescent="0.2">
      <c r="A1641" s="1"/>
      <c r="B1641" s="2"/>
      <c r="C1641" s="3"/>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4"/>
    </row>
    <row r="1646" spans="1:28" s="15" customFormat="1" x14ac:dyDescent="0.2">
      <c r="A1646" s="1"/>
      <c r="B1646" s="2"/>
      <c r="C1646" s="3"/>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4"/>
    </row>
    <row r="1651" spans="1:28" s="15" customFormat="1" x14ac:dyDescent="0.2">
      <c r="A1651" s="1"/>
      <c r="B1651" s="2"/>
      <c r="C1651" s="3"/>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4"/>
    </row>
    <row r="1656" spans="1:28" s="15" customFormat="1" x14ac:dyDescent="0.2">
      <c r="A1656" s="1"/>
      <c r="B1656" s="2"/>
      <c r="C1656" s="3"/>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4"/>
    </row>
    <row r="1661" spans="1:28" s="15" customFormat="1" x14ac:dyDescent="0.2">
      <c r="A1661" s="1"/>
      <c r="B1661" s="2"/>
      <c r="C1661" s="3"/>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4"/>
    </row>
    <row r="1666" spans="1:29" s="15" customFormat="1" x14ac:dyDescent="0.2">
      <c r="A1666" s="1"/>
      <c r="B1666" s="2"/>
      <c r="C1666" s="3"/>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4"/>
    </row>
    <row r="1676" spans="1:29" s="15" customFormat="1" x14ac:dyDescent="0.2">
      <c r="A1676" s="1"/>
      <c r="B1676" s="2"/>
      <c r="C1676" s="3"/>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4"/>
      <c r="AC1676" s="48"/>
    </row>
  </sheetData>
  <phoneticPr fontId="7" type="noConversion"/>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29"/>
  <sheetViews>
    <sheetView topLeftCell="A295" workbookViewId="0">
      <selection activeCell="B329" sqref="B329"/>
    </sheetView>
  </sheetViews>
  <sheetFormatPr defaultColWidth="8.7109375" defaultRowHeight="12.75" x14ac:dyDescent="0.2"/>
  <cols>
    <col min="1" max="1" width="9" bestFit="1" customWidth="1"/>
    <col min="2" max="3" width="255.7109375" bestFit="1" customWidth="1"/>
  </cols>
  <sheetData>
    <row r="1" spans="1:3" x14ac:dyDescent="0.2">
      <c r="A1" t="s">
        <v>290</v>
      </c>
      <c r="B1" t="s">
        <v>435</v>
      </c>
      <c r="C1" t="str">
        <f>A1&amp;":"&amp;B1</f>
        <v>Q1:Do you identify as a seasonal or permanent resident of the Vineyard?</v>
      </c>
    </row>
    <row r="2" spans="1:3" x14ac:dyDescent="0.2">
      <c r="A2" t="s">
        <v>436</v>
      </c>
      <c r="B2" t="s">
        <v>437</v>
      </c>
      <c r="C2" t="str">
        <f t="shared" ref="C2:C65" si="0">A2&amp;":"&amp;B2</f>
        <v>Q2:In 2019, how many months did you live on the Vineyard?</v>
      </c>
    </row>
    <row r="3" spans="1:3" x14ac:dyDescent="0.2">
      <c r="A3" t="s">
        <v>525</v>
      </c>
      <c r="B3" t="s">
        <v>297</v>
      </c>
      <c r="C3" t="str">
        <f t="shared" si="0"/>
        <v>Q3:In comparison to 2019, will the amount of time you live on the Vineyard in 2020:</v>
      </c>
    </row>
    <row r="4" spans="1:3" x14ac:dyDescent="0.2">
      <c r="A4" t="s">
        <v>298</v>
      </c>
      <c r="B4" t="s">
        <v>299</v>
      </c>
      <c r="C4" t="str">
        <f t="shared" si="0"/>
        <v>Q4:In the next two years, how likely are you to increase the amount of time you reside on the Vineyard?</v>
      </c>
    </row>
    <row r="5" spans="1:3" x14ac:dyDescent="0.2">
      <c r="A5" t="s">
        <v>300</v>
      </c>
      <c r="B5" t="s">
        <v>444</v>
      </c>
      <c r="C5" t="str">
        <f t="shared" si="0"/>
        <v>Q6:Where do you live on the Vineyard?</v>
      </c>
    </row>
    <row r="6" spans="1:3" x14ac:dyDescent="0.2">
      <c r="A6" t="s">
        <v>445</v>
      </c>
      <c r="B6" t="s">
        <v>446</v>
      </c>
      <c r="C6" t="str">
        <f t="shared" si="0"/>
        <v>Q7:Which of the following best describes your Vineyard residence? Please mark only one answer. - Selected Choice</v>
      </c>
    </row>
    <row r="7" spans="1:3" x14ac:dyDescent="0.2">
      <c r="A7" t="s">
        <v>447</v>
      </c>
      <c r="B7" t="s">
        <v>448</v>
      </c>
      <c r="C7" t="str">
        <f t="shared" si="0"/>
        <v>Q8:Do you own or rent your Vineyard residence? - Selected Choice</v>
      </c>
    </row>
    <row r="8" spans="1:3" x14ac:dyDescent="0.2">
      <c r="A8" t="s">
        <v>531</v>
      </c>
      <c r="B8" t="s">
        <v>532</v>
      </c>
      <c r="C8" t="str">
        <f t="shared" si="0"/>
        <v>Q9_1:In the next two years, how likely is it that you will: - Stay in your current Vineyard residence</v>
      </c>
    </row>
    <row r="9" spans="1:3" x14ac:dyDescent="0.2">
      <c r="A9" t="s">
        <v>533</v>
      </c>
      <c r="B9" t="s">
        <v>534</v>
      </c>
      <c r="C9" t="str">
        <f t="shared" si="0"/>
        <v>Q9_2:In the next two years, how likely is it that you will: - Move to a smaller Vineyard residence that you own or plan to buy</v>
      </c>
    </row>
    <row r="10" spans="1:3" x14ac:dyDescent="0.2">
      <c r="A10" t="s">
        <v>535</v>
      </c>
      <c r="B10" t="s">
        <v>536</v>
      </c>
      <c r="C10" t="str">
        <f t="shared" si="0"/>
        <v>Q9_3:In the next two years, how likely is it that you will: - Move into a Vineyard residence that you rent</v>
      </c>
    </row>
    <row r="11" spans="1:3" x14ac:dyDescent="0.2">
      <c r="A11" t="s">
        <v>537</v>
      </c>
      <c r="B11" t="s">
        <v>538</v>
      </c>
      <c r="C11" t="str">
        <f t="shared" si="0"/>
        <v>Q9_4:In the next two years, how likely is it that you will: - Move in with family members on the Vineyard</v>
      </c>
    </row>
    <row r="12" spans="1:3" x14ac:dyDescent="0.2">
      <c r="A12" t="s">
        <v>539</v>
      </c>
      <c r="B12" t="s">
        <v>540</v>
      </c>
      <c r="C12" t="str">
        <f t="shared" si="0"/>
        <v>Q9_5:In the next two years, how likely is it that you will: - Move into a shared housing environment (e.g. non-family) on the Vineyard</v>
      </c>
    </row>
    <row r="13" spans="1:3" x14ac:dyDescent="0.2">
      <c r="A13" t="s">
        <v>541</v>
      </c>
      <c r="B13" t="s">
        <v>542</v>
      </c>
      <c r="C13" t="str">
        <f t="shared" si="0"/>
        <v>Q9_6:In the next two years, how likely is it that you will: - Move into an assisted living facility on the Vineyard</v>
      </c>
    </row>
    <row r="14" spans="1:3" x14ac:dyDescent="0.2">
      <c r="A14" t="s">
        <v>543</v>
      </c>
      <c r="B14" t="s">
        <v>544</v>
      </c>
      <c r="C14" t="str">
        <f t="shared" si="0"/>
        <v>Q9_7:In the next two years, how likely is it that you will: - Move Off-Island</v>
      </c>
    </row>
    <row r="15" spans="1:3" x14ac:dyDescent="0.2">
      <c r="A15" t="s">
        <v>545</v>
      </c>
      <c r="B15" t="s">
        <v>347</v>
      </c>
      <c r="C15" t="str">
        <f t="shared" si="0"/>
        <v>Q10_1:If you were to consider moving to a different residence On- or Off-Island in the next two years, which of the following reasons would drive your decision? Please mark all that apply. - Selected Choice - I am not considering moving</v>
      </c>
    </row>
    <row r="16" spans="1:3" x14ac:dyDescent="0.2">
      <c r="A16" t="s">
        <v>348</v>
      </c>
      <c r="B16" t="s">
        <v>367</v>
      </c>
      <c r="C16" t="str">
        <f t="shared" si="0"/>
        <v>Q10_2:If you were to consider moving to a different residence On- or Off-Island in the next two years, which of the following reasons would drive your decision? Please mark all that apply. - Selected Choice - I want a less expensive home</v>
      </c>
    </row>
    <row r="17" spans="1:3" x14ac:dyDescent="0.2">
      <c r="A17" t="s">
        <v>368</v>
      </c>
      <c r="B17" t="s">
        <v>485</v>
      </c>
      <c r="C17" t="str">
        <f t="shared" si="0"/>
        <v>Q10_3:If you were to consider moving to a different residence On- or Off-Island in the next two years, which of the following reasons would drive your decision? Please mark all that apply. - Selected Choice - I want a home designed for older adults and/or those with a disability</v>
      </c>
    </row>
    <row r="18" spans="1:3" x14ac:dyDescent="0.2">
      <c r="A18" t="s">
        <v>486</v>
      </c>
      <c r="B18" t="s">
        <v>556</v>
      </c>
      <c r="C18" t="str">
        <f t="shared" si="0"/>
        <v>Q10_4:If you were to consider moving to a different residence On- or Off-Island in the next two years, which of the following reasons would drive your decision? Please mark all that apply. - Selected Choice - I want to be closer to family</v>
      </c>
    </row>
    <row r="19" spans="1:3" x14ac:dyDescent="0.2">
      <c r="A19" t="s">
        <v>557</v>
      </c>
      <c r="B19" t="s">
        <v>558</v>
      </c>
      <c r="C19" t="str">
        <f t="shared" si="0"/>
        <v>Q10_6:If you were to consider moving to a different residence On- or Off-Island in the next two years, which of the following reasons would drive your decision? Please mark all that apply. - Selected Choice - I want to be able to get the in-home assistance I need</v>
      </c>
    </row>
    <row r="20" spans="1:3" x14ac:dyDescent="0.2">
      <c r="A20" t="s">
        <v>559</v>
      </c>
      <c r="B20" t="s">
        <v>560</v>
      </c>
      <c r="C20" t="str">
        <f t="shared" si="0"/>
        <v>Q10_7:If you were to consider moving to a different residence On- or Off-Island in the next two years, which of the following reasons would drive your decision? Please mark all that apply. - Selected Choice - I want to move to an assisted living or a continuing care facility</v>
      </c>
    </row>
    <row r="21" spans="1:3" x14ac:dyDescent="0.2">
      <c r="A21" t="s">
        <v>524</v>
      </c>
      <c r="B21" t="s">
        <v>433</v>
      </c>
      <c r="C21" t="str">
        <f t="shared" si="0"/>
        <v>Q10_8:If you were to consider moving to a different residence On- or Off-Island in the next two years, which of the following reasons would drive your decision? Please mark all that apply. - Selected Choice - I want to move into a nursing home</v>
      </c>
    </row>
    <row r="22" spans="1:3" x14ac:dyDescent="0.2">
      <c r="A22" t="s">
        <v>434</v>
      </c>
      <c r="B22" t="s">
        <v>438</v>
      </c>
      <c r="C22" t="str">
        <f t="shared" si="0"/>
        <v>Q10_9:If you were to consider moving to a different residence On- or Off-Island in the next two years, which of the following reasons would drive your decision? Please mark all that apply. - Selected Choice - I want to be closer to a major hospital</v>
      </c>
    </row>
    <row r="23" spans="1:3" x14ac:dyDescent="0.2">
      <c r="A23" t="s">
        <v>439</v>
      </c>
      <c r="B23" t="s">
        <v>442</v>
      </c>
      <c r="C23" t="str">
        <f t="shared" si="0"/>
        <v>Q10_10:If you were to consider moving to a different residence On- or Off-Island in the next two years, which of the following reasons would drive your decision? Please mark all that apply. - Selected Choice - I want a different climate</v>
      </c>
    </row>
    <row r="24" spans="1:3" x14ac:dyDescent="0.2">
      <c r="A24" t="s">
        <v>443</v>
      </c>
      <c r="B24" t="s">
        <v>529</v>
      </c>
      <c r="C24" t="str">
        <f t="shared" si="0"/>
        <v>Q10_11:If you were to consider moving to a different residence On- or Off-Island in the next two years, which of the following reasons would drive your decision? Please mark all that apply. - Selected Choice - I want a lower cost of living</v>
      </c>
    </row>
    <row r="25" spans="1:3" x14ac:dyDescent="0.2">
      <c r="A25" t="s">
        <v>530</v>
      </c>
      <c r="B25" t="s">
        <v>568</v>
      </c>
      <c r="C25" t="str">
        <f t="shared" si="0"/>
        <v>Q10_12:If you were to consider moving to a different residence On- or Off-Island in the next two years, which of the following reasons would drive your decision? Please mark all that apply. - Selected Choice - Other (please describe):</v>
      </c>
    </row>
    <row r="26" spans="1:3" x14ac:dyDescent="0.2">
      <c r="A26" t="s">
        <v>569</v>
      </c>
      <c r="B26" t="s">
        <v>570</v>
      </c>
      <c r="C26" t="str">
        <f t="shared" si="0"/>
        <v>Q11:How important is it for you to be on the Vineyard as you age?</v>
      </c>
    </row>
    <row r="27" spans="1:3" x14ac:dyDescent="0.2">
      <c r="A27" t="s">
        <v>571</v>
      </c>
      <c r="B27" t="s">
        <v>572</v>
      </c>
      <c r="C27" t="str">
        <f t="shared" si="0"/>
        <v>Q12:Which of the following best describes your current employment status?</v>
      </c>
    </row>
    <row r="28" spans="1:3" x14ac:dyDescent="0.2">
      <c r="A28" t="s">
        <v>573</v>
      </c>
      <c r="B28" t="s">
        <v>574</v>
      </c>
      <c r="C28" t="str">
        <f t="shared" si="0"/>
        <v>Q13:Do you work for a Vineyard-based employer?</v>
      </c>
    </row>
    <row r="29" spans="1:3" x14ac:dyDescent="0.2">
      <c r="A29" t="s">
        <v>575</v>
      </c>
      <c r="B29" t="s">
        <v>576</v>
      </c>
      <c r="C29" t="str">
        <f t="shared" si="0"/>
        <v>Q14_1:If you are employed or seeking employment, which of the following are important factors when you decide whether and where to work? Please mark all that apply. - Selected Choice - Income</v>
      </c>
    </row>
    <row r="30" spans="1:3" x14ac:dyDescent="0.2">
      <c r="A30" t="s">
        <v>577</v>
      </c>
      <c r="B30" t="s">
        <v>546</v>
      </c>
      <c r="C30" t="str">
        <f t="shared" si="0"/>
        <v>Q14_2:If you are employed or seeking employment, which of the following are important factors when you decide whether and where to work? Please mark all that apply. - Selected Choice - Job Satisfaction</v>
      </c>
    </row>
    <row r="31" spans="1:3" x14ac:dyDescent="0.2">
      <c r="A31" t="s">
        <v>547</v>
      </c>
      <c r="B31" t="s">
        <v>476</v>
      </c>
      <c r="C31" t="str">
        <f t="shared" si="0"/>
        <v>Q14_5:If you are employed or seeking employment, which of the following are important factors when you decide whether and where to work? Please mark all that apply. - Selected Choice - Working hours</v>
      </c>
    </row>
    <row r="32" spans="1:3" x14ac:dyDescent="0.2">
      <c r="A32" t="s">
        <v>477</v>
      </c>
      <c r="B32" t="s">
        <v>480</v>
      </c>
      <c r="C32" t="str">
        <f t="shared" si="0"/>
        <v>Q14_6:If you are employed or seeking employment, which of the following are important factors when you decide whether and where to work? Please mark all that apply. - Selected Choice - Working flexibility</v>
      </c>
    </row>
    <row r="33" spans="1:3" x14ac:dyDescent="0.2">
      <c r="A33" t="s">
        <v>481</v>
      </c>
      <c r="B33" t="s">
        <v>482</v>
      </c>
      <c r="C33" t="str">
        <f t="shared" si="0"/>
        <v>Q14_7:If you are employed or seeking employment, which of the following are important factors when you decide whether and where to work? Please mark all that apply. - Selected Choice - Organizational culture/fit</v>
      </c>
    </row>
    <row r="34" spans="1:3" x14ac:dyDescent="0.2">
      <c r="A34" t="s">
        <v>553</v>
      </c>
      <c r="B34" t="s">
        <v>483</v>
      </c>
      <c r="C34" t="str">
        <f t="shared" si="0"/>
        <v>Q14_3:If you are employed or seeking employment, which of the following are important factors when you decide whether and where to work? Please mark all that apply. - Selected Choice - Social connection</v>
      </c>
    </row>
    <row r="35" spans="1:3" x14ac:dyDescent="0.2">
      <c r="A35" t="s">
        <v>484</v>
      </c>
      <c r="B35" t="s">
        <v>554</v>
      </c>
      <c r="C35" t="str">
        <f t="shared" si="0"/>
        <v>Q14_4:If you are employed or seeking employment, which of the following are important factors when you decide whether and where to work? Please mark all that apply. - Selected Choice - Other (please explain):</v>
      </c>
    </row>
    <row r="36" spans="1:3" x14ac:dyDescent="0.2">
      <c r="A36" t="s">
        <v>555</v>
      </c>
      <c r="B36" t="s">
        <v>586</v>
      </c>
      <c r="C36" t="str">
        <f t="shared" si="0"/>
        <v>Q15_1:Listed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Group exercise/fitness programs or classes</v>
      </c>
    </row>
    <row r="37" spans="1:3" x14ac:dyDescent="0.2">
      <c r="A37" t="s">
        <v>587</v>
      </c>
      <c r="B37" t="s">
        <v>561</v>
      </c>
      <c r="C37" t="str">
        <f t="shared" si="0"/>
        <v>Q15_2:Listed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Group outdoor activities such as hiking, biking, fishing, sailing</v>
      </c>
    </row>
    <row r="38" spans="1:3" x14ac:dyDescent="0.2">
      <c r="A38" t="s">
        <v>562</v>
      </c>
      <c r="B38" t="s">
        <v>526</v>
      </c>
      <c r="C38" t="str">
        <f t="shared" si="0"/>
        <v>Q15_3:Listed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Group classes in the arts, crafts, gardening, etc</v>
      </c>
    </row>
    <row r="39" spans="1:3" x14ac:dyDescent="0.2">
      <c r="A39" t="s">
        <v>527</v>
      </c>
      <c r="B39" t="s">
        <v>528</v>
      </c>
      <c r="C39" t="str">
        <f t="shared" si="0"/>
        <v>Q15_4:Listed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Community leisure activities or clubs such as bridge, chess, poetry, book clubs</v>
      </c>
    </row>
    <row r="40" spans="1:3" x14ac:dyDescent="0.2">
      <c r="A40" t="s">
        <v>567</v>
      </c>
      <c r="B40" t="s">
        <v>596</v>
      </c>
      <c r="C40" t="str">
        <f t="shared" si="0"/>
        <v>Q15_5:Listed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Youth programs, such as tutoring, mentoring, coaching</v>
      </c>
    </row>
    <row r="41" spans="1:3" x14ac:dyDescent="0.2">
      <c r="A41" t="s">
        <v>597</v>
      </c>
      <c r="B41" t="s">
        <v>578</v>
      </c>
      <c r="C41" t="str">
        <f t="shared" si="0"/>
        <v>Q15_6:Listed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Programs helping other seniors, such as Meals on Wheels, Vineyard Village at Home</v>
      </c>
    </row>
    <row r="42" spans="1:3" x14ac:dyDescent="0.2">
      <c r="A42" t="s">
        <v>579</v>
      </c>
      <c r="B42" t="s">
        <v>580</v>
      </c>
      <c r="C42" t="str">
        <f t="shared" si="0"/>
        <v>Q15_7:Listed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Caregiver support group</v>
      </c>
    </row>
    <row r="43" spans="1:3" x14ac:dyDescent="0.2">
      <c r="A43" t="s">
        <v>548</v>
      </c>
      <c r="B43" t="s">
        <v>549</v>
      </c>
      <c r="C43" t="str">
        <f t="shared" si="0"/>
        <v>Q15_8:Listed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Religious or spiritual organization</v>
      </c>
    </row>
    <row r="44" spans="1:3" x14ac:dyDescent="0.2">
      <c r="A44" t="s">
        <v>550</v>
      </c>
      <c r="B44" t="s">
        <v>551</v>
      </c>
      <c r="C44" t="str">
        <f t="shared" si="0"/>
        <v>Q15_9:Listed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Hands-on volunteer service for a non-profit or charity</v>
      </c>
    </row>
    <row r="45" spans="1:3" x14ac:dyDescent="0.2">
      <c r="A45" t="s">
        <v>552</v>
      </c>
      <c r="B45" t="s">
        <v>608</v>
      </c>
      <c r="C45" t="str">
        <f t="shared" si="0"/>
        <v>Q15_10:Listed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Volunteer for town or regional committee or taskforce</v>
      </c>
    </row>
    <row r="46" spans="1:3" x14ac:dyDescent="0.2">
      <c r="A46" t="s">
        <v>609</v>
      </c>
      <c r="B46" t="s">
        <v>588</v>
      </c>
      <c r="C46" t="str">
        <f t="shared" si="0"/>
        <v>Q15_11:Listed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Serving as a non-profit or charity board or committee member</v>
      </c>
    </row>
    <row r="47" spans="1:3" x14ac:dyDescent="0.2">
      <c r="A47" t="s">
        <v>589</v>
      </c>
      <c r="B47" t="s">
        <v>590</v>
      </c>
      <c r="C47" t="str">
        <f t="shared" si="0"/>
        <v>Q15_12:Listed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Community outreach or advocacy</v>
      </c>
    </row>
    <row r="48" spans="1:3" x14ac:dyDescent="0.2">
      <c r="A48" t="s">
        <v>591</v>
      </c>
      <c r="B48" t="s">
        <v>563</v>
      </c>
      <c r="C48" t="str">
        <f t="shared" si="0"/>
        <v>Q15_13:Listed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Attending lectures, performances, art shows, author talks and other cultural events</v>
      </c>
    </row>
    <row r="49" spans="1:3" x14ac:dyDescent="0.2">
      <c r="A49" t="s">
        <v>564</v>
      </c>
      <c r="B49" t="s">
        <v>565</v>
      </c>
      <c r="C49" t="str">
        <f t="shared" si="0"/>
        <v>Q15_14:Listed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Enrichment educational programs, such as foreign language, music appreciation, art history</v>
      </c>
    </row>
    <row r="50" spans="1:3" x14ac:dyDescent="0.2">
      <c r="A50" t="s">
        <v>566</v>
      </c>
      <c r="B50" t="s">
        <v>620</v>
      </c>
      <c r="C50" t="str">
        <f t="shared" si="0"/>
        <v>Q15_15:Listed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Education to equip you for seeking a job, completing a degree or certificate program</v>
      </c>
    </row>
    <row r="51" spans="1:3" x14ac:dyDescent="0.2">
      <c r="A51" t="s">
        <v>621</v>
      </c>
      <c r="B51" t="s">
        <v>598</v>
      </c>
      <c r="C51" t="str">
        <f t="shared" si="0"/>
        <v>Q15_16:Listed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Teaching or instructing a class for adult learners through ACE</v>
      </c>
    </row>
    <row r="52" spans="1:3" x14ac:dyDescent="0.2">
      <c r="A52" t="s">
        <v>599</v>
      </c>
      <c r="B52" t="s">
        <v>600</v>
      </c>
      <c r="C52" t="str">
        <f t="shared" si="0"/>
        <v>Q15_17:Listed below are examples of group and community activities in which island residents participate. Please indicate whether you currently are involved in, or would like to be involved in, any of these activities. If you are not and would not like to be involved in any of these activities, please leave that line blank. - Other (please describe)</v>
      </c>
    </row>
    <row r="53" spans="1:3" x14ac:dyDescent="0.2">
      <c r="A53" t="s">
        <v>601</v>
      </c>
      <c r="B53" t="s">
        <v>602</v>
      </c>
      <c r="C53" t="str">
        <f t="shared" si="0"/>
        <v>Q16:If you have worked as a volunteer for a non-profit, community, or town organization, please mark the number of hours you volunteered on average pre-COVID-19.</v>
      </c>
    </row>
    <row r="54" spans="1:3" x14ac:dyDescent="0.2">
      <c r="A54" t="s">
        <v>581</v>
      </c>
      <c r="B54" t="s">
        <v>582</v>
      </c>
      <c r="C54" t="str">
        <f t="shared" si="0"/>
        <v>Q17_1_1:Which of the following services have you used on the island in the last year and which would you be likely to use in the next two years? Check all that apply in both columns. - Adult Supportive Day program - Used in the last year</v>
      </c>
    </row>
    <row r="55" spans="1:3" x14ac:dyDescent="0.2">
      <c r="A55" t="s">
        <v>583</v>
      </c>
      <c r="B55" t="s">
        <v>584</v>
      </c>
      <c r="C55" t="str">
        <f t="shared" si="0"/>
        <v>Q17_1_2:Which of the following services have you used on the island in the last year and which would you be likely to use in the next two years? Check all that apply in both columns. - Adult Supportive Day program - Would be likely to use in the next two years</v>
      </c>
    </row>
    <row r="56" spans="1:3" x14ac:dyDescent="0.2">
      <c r="A56" t="s">
        <v>585</v>
      </c>
      <c r="B56" t="s">
        <v>633</v>
      </c>
      <c r="C56" t="str">
        <f t="shared" si="0"/>
        <v>Q17_2_1:Which of the following services have you used on the island in the last year and which would you be likely to use in the next two years? Check all that apply in both columns. - Assistance obtaining housing or shelter - Used in the last year</v>
      </c>
    </row>
    <row r="57" spans="1:3" x14ac:dyDescent="0.2">
      <c r="A57" t="s">
        <v>634</v>
      </c>
      <c r="B57" t="s">
        <v>610</v>
      </c>
      <c r="C57" t="str">
        <f t="shared" si="0"/>
        <v>Q17_2_2:Which of the following services have you used on the island in the last year and which would you be likely to use in the next two years? Check all that apply in both columns. - Assistance obtaining housing or shelter - Would be likely to use in the next two years</v>
      </c>
    </row>
    <row r="58" spans="1:3" x14ac:dyDescent="0.2">
      <c r="A58" t="s">
        <v>611</v>
      </c>
      <c r="B58" t="s">
        <v>612</v>
      </c>
      <c r="C58" t="str">
        <f t="shared" si="0"/>
        <v>Q17_3_1:Which of the following services have you used on the island in the last year and which would you be likely to use in the next two years? Check all that apply in both columns. - Assistance paying for food, fuel or utilities - Used in the last year</v>
      </c>
    </row>
    <row r="59" spans="1:3" x14ac:dyDescent="0.2">
      <c r="A59" t="s">
        <v>613</v>
      </c>
      <c r="B59" t="s">
        <v>614</v>
      </c>
      <c r="C59" t="str">
        <f t="shared" si="0"/>
        <v>Q17_3_2:Which of the following services have you used on the island in the last year and which would you be likely to use in the next two years? Check all that apply in both columns. - Assistance paying for food, fuel or utilities - Would be likely to use in the next two years</v>
      </c>
    </row>
    <row r="60" spans="1:3" x14ac:dyDescent="0.2">
      <c r="A60" t="s">
        <v>615</v>
      </c>
      <c r="B60" t="s">
        <v>592</v>
      </c>
      <c r="C60" t="str">
        <f t="shared" si="0"/>
        <v>Q17_4_1:Which of the following services have you used on the island in the last year and which would you be likely to use in the next two years? Check all that apply in both columns. - Assistance with non-emergency transportation services (rideshare, taxi service, public transportation) - Used in the last year</v>
      </c>
    </row>
    <row r="61" spans="1:3" x14ac:dyDescent="0.2">
      <c r="A61" t="s">
        <v>593</v>
      </c>
      <c r="B61" t="s">
        <v>594</v>
      </c>
      <c r="C61" t="str">
        <f t="shared" si="0"/>
        <v>Q17_4_2:Which of the following services have you used on the island in the last year and which would you be likely to use in the next two years? Check all that apply in both columns. - Assistance with non-emergency transportation services (rideshare, taxi service, public transportation) - Would be likely to use in the next two years</v>
      </c>
    </row>
    <row r="62" spans="1:3" x14ac:dyDescent="0.2">
      <c r="A62" t="s">
        <v>595</v>
      </c>
      <c r="B62" t="s">
        <v>645</v>
      </c>
      <c r="C62" t="str">
        <f t="shared" si="0"/>
        <v>Q17_5_1:Which of the following services have you used on the island in the last year and which would you be likely to use in the next two years? Check all that apply in both columns. - Assistance with notarizing, filling out applications, and other paperwork  (e.g. for the Lift and Medivan, fuel assistance) - Used in the last year</v>
      </c>
    </row>
    <row r="63" spans="1:3" x14ac:dyDescent="0.2">
      <c r="A63" t="s">
        <v>646</v>
      </c>
      <c r="B63" t="s">
        <v>622</v>
      </c>
      <c r="C63" t="str">
        <f t="shared" si="0"/>
        <v>Q17_5_2:Which of the following services have you used on the island in the last year and which would you be likely to use in the next two years? Check all that apply in both columns. - Assistance with notarizing, filling out applications, and other paperwork  (e.g. for the Lift and Medivan, fuel assistance) - Would be likely to use in the next two years</v>
      </c>
    </row>
    <row r="64" spans="1:3" x14ac:dyDescent="0.2">
      <c r="A64" t="s">
        <v>623</v>
      </c>
      <c r="B64" t="s">
        <v>624</v>
      </c>
      <c r="C64" t="str">
        <f t="shared" si="0"/>
        <v>Q17_6_1:Which of the following services have you used on the island in the last year and which would you be likely to use in the next two years? Check all that apply in both columns. - Assistance with technology - Used in the last year</v>
      </c>
    </row>
    <row r="65" spans="1:3" x14ac:dyDescent="0.2">
      <c r="A65" t="s">
        <v>625</v>
      </c>
      <c r="B65" t="s">
        <v>626</v>
      </c>
      <c r="C65" t="str">
        <f t="shared" si="0"/>
        <v>Q17_6_2:Which of the following services have you used on the island in the last year and which would you be likely to use in the next two years? Check all that apply in both columns. - Assistance with technology - Would be likely to use in the next two years</v>
      </c>
    </row>
    <row r="66" spans="1:3" x14ac:dyDescent="0.2">
      <c r="A66" t="s">
        <v>603</v>
      </c>
      <c r="B66" t="s">
        <v>604</v>
      </c>
      <c r="C66" t="str">
        <f t="shared" ref="C66:C129" si="1">A66&amp;":"&amp;B66</f>
        <v>Q17_7_1:Which of the following services have you used on the island in the last year and which would you be likely to use in the next two years? Check all that apply in both columns. - Behavioral health services - Used in the last year</v>
      </c>
    </row>
    <row r="67" spans="1:3" x14ac:dyDescent="0.2">
      <c r="A67" t="s">
        <v>605</v>
      </c>
      <c r="B67" t="s">
        <v>606</v>
      </c>
      <c r="C67" t="str">
        <f t="shared" si="1"/>
        <v>Q17_7_2:Which of the following services have you used on the island in the last year and which would you be likely to use in the next two years? Check all that apply in both columns. - Behavioral health services - Would be likely to use in the next two years</v>
      </c>
    </row>
    <row r="68" spans="1:3" x14ac:dyDescent="0.2">
      <c r="A68" t="s">
        <v>607</v>
      </c>
      <c r="B68" t="s">
        <v>631</v>
      </c>
      <c r="C68" t="str">
        <f t="shared" si="1"/>
        <v>Q17_8_1:Which of the following services have you used on the island in the last year and which would you be likely to use in the next two years? Check all that apply in both columns. - Caregiver Support Services - Used in the last year</v>
      </c>
    </row>
    <row r="69" spans="1:3" x14ac:dyDescent="0.2">
      <c r="A69" t="s">
        <v>632</v>
      </c>
      <c r="B69" t="s">
        <v>657</v>
      </c>
      <c r="C69" t="str">
        <f t="shared" si="1"/>
        <v>Q17_8_2:Which of the following services have you used on the island in the last year and which would you be likely to use in the next two years? Check all that apply in both columns. - Caregiver Support Services - Would be likely to use in the next two years</v>
      </c>
    </row>
    <row r="70" spans="1:3" x14ac:dyDescent="0.2">
      <c r="A70" t="s">
        <v>658</v>
      </c>
      <c r="B70" t="s">
        <v>659</v>
      </c>
      <c r="C70" t="str">
        <f t="shared" si="1"/>
        <v>Q17_9_1:Which of the following services have you used on the island in the last year and which would you be likely to use in the next two years? Check all that apply in both columns. - Direct financial assistance - Used in the last year</v>
      </c>
    </row>
    <row r="71" spans="1:3" x14ac:dyDescent="0.2">
      <c r="A71" t="s">
        <v>660</v>
      </c>
      <c r="B71" t="s">
        <v>635</v>
      </c>
      <c r="C71" t="str">
        <f t="shared" si="1"/>
        <v>Q17_9_2:Which of the following services have you used on the island in the last year and which would you be likely to use in the next two years? Check all that apply in both columns. - Direct financial assistance - Would be likely to use in the next two years</v>
      </c>
    </row>
    <row r="72" spans="1:3" x14ac:dyDescent="0.2">
      <c r="A72" t="s">
        <v>636</v>
      </c>
      <c r="B72" t="s">
        <v>637</v>
      </c>
      <c r="C72" t="str">
        <f t="shared" si="1"/>
        <v>Q17_10_1:Which of the following services have you used on the island in the last year and which would you be likely to use in the next two years? Check all that apply in both columns. - Disability services - Used in the last year</v>
      </c>
    </row>
    <row r="73" spans="1:3" x14ac:dyDescent="0.2">
      <c r="A73" t="s">
        <v>638</v>
      </c>
      <c r="B73" t="s">
        <v>616</v>
      </c>
      <c r="C73" t="str">
        <f t="shared" si="1"/>
        <v>Q17_10_2:Which of the following services have you used on the island in the last year and which would you be likely to use in the next two years? Check all that apply in both columns. - Disability services - Would be likely to use in the next two years</v>
      </c>
    </row>
    <row r="74" spans="1:3" x14ac:dyDescent="0.2">
      <c r="A74" t="s">
        <v>617</v>
      </c>
      <c r="B74" t="s">
        <v>618</v>
      </c>
      <c r="C74" t="str">
        <f t="shared" si="1"/>
        <v>Q17_11_1:Which of the following services have you used on the island in the last year and which would you be likely to use in the next two years? Check all that apply in both columns. - Educational or recreational activities - Used in the last year</v>
      </c>
    </row>
    <row r="75" spans="1:3" x14ac:dyDescent="0.2">
      <c r="A75" t="s">
        <v>619</v>
      </c>
      <c r="B75" t="s">
        <v>643</v>
      </c>
      <c r="C75" t="str">
        <f t="shared" si="1"/>
        <v>Q17_11_2:Which of the following services have you used on the island in the last year and which would you be likely to use in the next two years? Check all that apply in both columns. - Educational or recreational activities - Would be likely to use in the next two years</v>
      </c>
    </row>
    <row r="76" spans="1:3" x14ac:dyDescent="0.2">
      <c r="A76" t="s">
        <v>644</v>
      </c>
      <c r="B76" t="s">
        <v>670</v>
      </c>
      <c r="C76" t="str">
        <f t="shared" si="1"/>
        <v>Q17_12_1:Which of the following services have you used on the island in the last year and which would you be likely to use in the next two years? Check all that apply in both columns. - Elder abuse or domestic violence prevention education - Used in the last year</v>
      </c>
    </row>
    <row r="77" spans="1:3" x14ac:dyDescent="0.2">
      <c r="A77" t="s">
        <v>671</v>
      </c>
      <c r="B77" t="s">
        <v>672</v>
      </c>
      <c r="C77" t="str">
        <f t="shared" si="1"/>
        <v>Q17_12_2:Which of the following services have you used on the island in the last year and which would you be likely to use in the next two years? Check all that apply in both columns. - Elder abuse or domestic violence prevention education - Would be likely to use in the next two years</v>
      </c>
    </row>
    <row r="78" spans="1:3" x14ac:dyDescent="0.2">
      <c r="A78" t="s">
        <v>673</v>
      </c>
      <c r="B78" t="s">
        <v>647</v>
      </c>
      <c r="C78" t="str">
        <f t="shared" si="1"/>
        <v>Q17_13_1:Which of the following services have you used on the island in the last year and which would you be likely to use in the next two years? Check all that apply in both columns. - Employment services - Used in the last year</v>
      </c>
    </row>
    <row r="79" spans="1:3" x14ac:dyDescent="0.2">
      <c r="A79" t="s">
        <v>648</v>
      </c>
      <c r="B79" t="s">
        <v>649</v>
      </c>
      <c r="C79" t="str">
        <f t="shared" si="1"/>
        <v>Q17_13_2:Which of the following services have you used on the island in the last year and which would you be likely to use in the next two years? Check all that apply in both columns. - Employment services - Would be likely to use in the next two years</v>
      </c>
    </row>
    <row r="80" spans="1:3" x14ac:dyDescent="0.2">
      <c r="A80" t="s">
        <v>650</v>
      </c>
      <c r="B80" t="s">
        <v>627</v>
      </c>
      <c r="C80" t="str">
        <f t="shared" si="1"/>
        <v>Q17_14_1:Which of the following services have you used on the island in the last year and which would you be likely to use in the next two years? Check all that apply in both columns. - Fitness programs - Used in the last year</v>
      </c>
    </row>
    <row r="81" spans="1:3" x14ac:dyDescent="0.2">
      <c r="A81" t="s">
        <v>628</v>
      </c>
      <c r="B81" t="s">
        <v>629</v>
      </c>
      <c r="C81" t="str">
        <f t="shared" si="1"/>
        <v>Q17_14_2:Which of the following services have you used on the island in the last year and which would you be likely to use in the next two years? Check all that apply in both columns. - Fitness programs - Would be likely to use in the next two years</v>
      </c>
    </row>
    <row r="82" spans="1:3" x14ac:dyDescent="0.2">
      <c r="A82" t="s">
        <v>630</v>
      </c>
      <c r="B82" t="s">
        <v>655</v>
      </c>
      <c r="C82" t="str">
        <f t="shared" si="1"/>
        <v>Q17_15_1:Which of the following services have you used on the island in the last year and which would you be likely to use in the next two years? Check all that apply in both columns. - Holistic therapies (including yoga and meditation) - Used in the last year</v>
      </c>
    </row>
    <row r="83" spans="1:3" x14ac:dyDescent="0.2">
      <c r="A83" t="s">
        <v>656</v>
      </c>
      <c r="B83" t="s">
        <v>686</v>
      </c>
      <c r="C83" t="str">
        <f t="shared" si="1"/>
        <v>Q17_15_2:Which of the following services have you used on the island in the last year and which would you be likely to use in the next two years? Check all that apply in both columns. - Holistic therapies (including yoga and meditation) - Would be likely to use in the next two years</v>
      </c>
    </row>
    <row r="84" spans="1:3" x14ac:dyDescent="0.2">
      <c r="A84" t="s">
        <v>687</v>
      </c>
      <c r="B84" t="s">
        <v>688</v>
      </c>
      <c r="C84" t="str">
        <f t="shared" si="1"/>
        <v>Q17_16_1:Which of the following services have you used on the island in the last year and which would you be likely to use in the next two years? Check all that apply in both columns. - Home health care (daily needs assistance, meal prep, etc.) - Used in the last year</v>
      </c>
    </row>
    <row r="85" spans="1:3" x14ac:dyDescent="0.2">
      <c r="A85" t="s">
        <v>689</v>
      </c>
      <c r="B85" t="s">
        <v>661</v>
      </c>
      <c r="C85" t="str">
        <f t="shared" si="1"/>
        <v>Q17_16_2:Which of the following services have you used on the island in the last year and which would you be likely to use in the next two years? Check all that apply in both columns. - Home health care (daily needs assistance, meal prep, etc.) - Would be likely to use in the next two years</v>
      </c>
    </row>
    <row r="86" spans="1:3" x14ac:dyDescent="0.2">
      <c r="A86" t="s">
        <v>662</v>
      </c>
      <c r="B86" t="s">
        <v>663</v>
      </c>
      <c r="C86" t="str">
        <f t="shared" si="1"/>
        <v>Q17_17_1:Which of the following services have you used on the island in the last year and which would you be likely to use in the next two years? Check all that apply in both columns. - Meals on Wheels, Food Pantry or other food/nutrition programs - Used in the last year</v>
      </c>
    </row>
    <row r="87" spans="1:3" x14ac:dyDescent="0.2">
      <c r="A87" t="s">
        <v>664</v>
      </c>
      <c r="B87" t="s">
        <v>639</v>
      </c>
      <c r="C87" t="str">
        <f t="shared" si="1"/>
        <v>Q17_17_2:Which of the following services have you used on the island in the last year and which would you be likely to use in the next two years? Check all that apply in both columns. - Meals on Wheels, Food Pantry or other food/nutrition programs - Would be likely to use in the next two years</v>
      </c>
    </row>
    <row r="88" spans="1:3" x14ac:dyDescent="0.2">
      <c r="A88" t="s">
        <v>640</v>
      </c>
      <c r="B88" t="s">
        <v>641</v>
      </c>
      <c r="C88" t="str">
        <f t="shared" si="1"/>
        <v>Q17_18_1:Which of the following services have you used on the island in the last year and which would you be likely to use in the next two years? Check all that apply in both columns. - Medical health services (inpatient or outpatient) - Used in the last year</v>
      </c>
    </row>
    <row r="89" spans="1:3" x14ac:dyDescent="0.2">
      <c r="A89" t="s">
        <v>642</v>
      </c>
      <c r="B89" t="s">
        <v>669</v>
      </c>
      <c r="C89" t="str">
        <f t="shared" si="1"/>
        <v>Q17_18_2:Which of the following services have you used on the island in the last year and which would you be likely to use in the next two years? Check all that apply in both columns. - Medical health services (inpatient or outpatient) - Would be likely to use in the next two years</v>
      </c>
    </row>
    <row r="90" spans="1:3" x14ac:dyDescent="0.2">
      <c r="A90" t="s">
        <v>702</v>
      </c>
      <c r="B90" t="s">
        <v>703</v>
      </c>
      <c r="C90" t="str">
        <f t="shared" si="1"/>
        <v>Q17_19_1:Which of the following services have you used on the island in the last year and which would you be likely to use in the next two years? Check all that apply in both columns. - Nursing or long-term care - Used in the last year</v>
      </c>
    </row>
    <row r="91" spans="1:3" x14ac:dyDescent="0.2">
      <c r="A91" t="s">
        <v>704</v>
      </c>
      <c r="B91" t="s">
        <v>705</v>
      </c>
      <c r="C91" t="str">
        <f t="shared" si="1"/>
        <v>Q17_19_2:Which of the following services have you used on the island in the last year and which would you be likely to use in the next two years? Check all that apply in both columns. - Nursing or long-term care - Would be likely to use in the next two years</v>
      </c>
    </row>
    <row r="92" spans="1:3" x14ac:dyDescent="0.2">
      <c r="A92" t="s">
        <v>706</v>
      </c>
      <c r="B92" t="s">
        <v>674</v>
      </c>
      <c r="C92" t="str">
        <f t="shared" si="1"/>
        <v>Q17_20_1:Which of the following services have you used on the island in the last year and which would you be likely to use in the next two years? Check all that apply in both columns. - Palliative or hospice care - Used in the last year</v>
      </c>
    </row>
    <row r="93" spans="1:3" x14ac:dyDescent="0.2">
      <c r="A93" t="s">
        <v>675</v>
      </c>
      <c r="B93" t="s">
        <v>676</v>
      </c>
      <c r="C93" t="str">
        <f t="shared" si="1"/>
        <v>Q17_20_2:Which of the following services have you used on the island in the last year and which would you be likely to use in the next two years? Check all that apply in both columns. - Palliative or hospice care - Would be likely to use in the next two years</v>
      </c>
    </row>
    <row r="94" spans="1:3" x14ac:dyDescent="0.2">
      <c r="A94" t="s">
        <v>677</v>
      </c>
      <c r="B94" t="s">
        <v>651</v>
      </c>
      <c r="C94" t="str">
        <f t="shared" si="1"/>
        <v>Q17_21_1:Which of the following services have you used on the island in the last year and which would you be likely to use in the next two years? Check all that apply in both columns. - The Lift (ADA paratransit service) - Used in the last year</v>
      </c>
    </row>
    <row r="95" spans="1:3" x14ac:dyDescent="0.2">
      <c r="A95" t="s">
        <v>652</v>
      </c>
      <c r="B95" t="s">
        <v>653</v>
      </c>
      <c r="C95" t="str">
        <f t="shared" si="1"/>
        <v>Q17_21_2:Which of the following services have you used on the island in the last year and which would you be likely to use in the next two years? Check all that apply in both columns. - The Lift (ADA paratransit service) - Would be likely to use in the next two years</v>
      </c>
    </row>
    <row r="96" spans="1:3" x14ac:dyDescent="0.2">
      <c r="A96" t="s">
        <v>654</v>
      </c>
      <c r="B96" t="s">
        <v>684</v>
      </c>
      <c r="C96" t="str">
        <f t="shared" si="1"/>
        <v>Q17_22_1:Which of the following services have you used on the island in the last year and which would you be likely to use in the next two years? Check all that apply in both columns. - Veterans services - Used in the last year</v>
      </c>
    </row>
    <row r="97" spans="1:3" x14ac:dyDescent="0.2">
      <c r="A97" t="s">
        <v>685</v>
      </c>
      <c r="B97" t="s">
        <v>719</v>
      </c>
      <c r="C97" t="str">
        <f t="shared" si="1"/>
        <v>Q17_22_2:Which of the following services have you used on the island in the last year and which would you be likely to use in the next two years? Check all that apply in both columns. - Veterans services - Would be likely to use in the next two years</v>
      </c>
    </row>
    <row r="98" spans="1:3" x14ac:dyDescent="0.2">
      <c r="A98" t="s">
        <v>720</v>
      </c>
      <c r="B98" t="s">
        <v>721</v>
      </c>
      <c r="C98" t="str">
        <f t="shared" si="1"/>
        <v>Q17_23_1:Which of the following services have you used on the island in the last year and which would you be likely to use in the next two years? Check all that apply in both columns. - Other support programs (please describe): - Used in the last year</v>
      </c>
    </row>
    <row r="99" spans="1:3" x14ac:dyDescent="0.2">
      <c r="A99" t="s">
        <v>722</v>
      </c>
      <c r="B99" t="s">
        <v>690</v>
      </c>
      <c r="C99" t="str">
        <f t="shared" si="1"/>
        <v>Q17_23_2:Which of the following services have you used on the island in the last year and which would you be likely to use in the next two years? Check all that apply in both columns. - Other support programs (please describe): - Would be likely to use in the next two years</v>
      </c>
    </row>
    <row r="100" spans="1:3" x14ac:dyDescent="0.2">
      <c r="A100" t="s">
        <v>691</v>
      </c>
      <c r="B100" t="s">
        <v>692</v>
      </c>
      <c r="C100" t="str">
        <f t="shared" si="1"/>
        <v>Q18:How often do you currently use programs or services offered by the Senior Centers/Councils on Aging?</v>
      </c>
    </row>
    <row r="101" spans="1:3" x14ac:dyDescent="0.2">
      <c r="A101" t="s">
        <v>693</v>
      </c>
      <c r="B101" t="s">
        <v>665</v>
      </c>
      <c r="C101" t="str">
        <f t="shared" si="1"/>
        <v>Q20_1:If you do not currently use programs or services offered by the Senior Centers/Councils on Aging, what are the reasons? Please mark all that apply. - Selected Choice - I am not interested</v>
      </c>
    </row>
    <row r="102" spans="1:3" x14ac:dyDescent="0.2">
      <c r="A102" t="s">
        <v>666</v>
      </c>
      <c r="B102" t="s">
        <v>667</v>
      </c>
      <c r="C102" t="str">
        <f t="shared" si="1"/>
        <v>Q20_2:If you do not currently use programs or services offered by the Senior Centers/Councils on Aging, what are the reasons? Please mark all that apply. - Selected Choice - I was not aware that a Center/Council on Aging existed in my town</v>
      </c>
    </row>
    <row r="103" spans="1:3" x14ac:dyDescent="0.2">
      <c r="A103" t="s">
        <v>668</v>
      </c>
      <c r="B103" t="s">
        <v>698</v>
      </c>
      <c r="C103" t="str">
        <f t="shared" si="1"/>
        <v>Q20_3:If you do not currently use programs or services offered by the Senior Centers/Councils on Aging, what are the reasons? Please mark all that apply. - Selected Choice - I am not old enough</v>
      </c>
    </row>
    <row r="104" spans="1:3" x14ac:dyDescent="0.2">
      <c r="A104" t="s">
        <v>699</v>
      </c>
      <c r="B104" t="s">
        <v>700</v>
      </c>
      <c r="C104" t="str">
        <f t="shared" si="1"/>
        <v>Q20_4:If you do not currently use programs or services offered by the Senior Centers/Councils on Aging, what are the reasons? Please mark all that apply. - Selected Choice - I participate in programs elsewhere</v>
      </c>
    </row>
    <row r="105" spans="1:3" x14ac:dyDescent="0.2">
      <c r="A105" t="s">
        <v>701</v>
      </c>
      <c r="B105" t="s">
        <v>737</v>
      </c>
      <c r="C105" t="str">
        <f t="shared" si="1"/>
        <v>Q20_5:If you do not currently use programs or services offered by the Senior Centers/Councils on Aging, what are the reasons? Please mark all that apply. - Selected Choice - I am not interested in programs for â€œSeniorsâ€ only</v>
      </c>
    </row>
    <row r="106" spans="1:3" x14ac:dyDescent="0.2">
      <c r="A106" t="s">
        <v>738</v>
      </c>
      <c r="B106" t="s">
        <v>739</v>
      </c>
      <c r="C106" t="str">
        <f t="shared" si="1"/>
        <v>Q20_6:If you do not currently use programs or services offered by the Senior Centers/Councils on Aging, what are the reasons? Please mark all that apply. - Selected Choice - I donâ€™t know what they have to offer.</v>
      </c>
    </row>
    <row r="107" spans="1:3" x14ac:dyDescent="0.2">
      <c r="A107" t="s">
        <v>740</v>
      </c>
      <c r="B107" t="s">
        <v>707</v>
      </c>
      <c r="C107" t="str">
        <f t="shared" si="1"/>
        <v>Q20_7:If you do not currently use programs or services offered by the Senior Centers/Councils on Aging, what are the reasons? Please mark all that apply. - Selected Choice - Other (please specify):</v>
      </c>
    </row>
    <row r="108" spans="1:3" x14ac:dyDescent="0.2">
      <c r="A108" t="s">
        <v>708</v>
      </c>
      <c r="B108" t="s">
        <v>709</v>
      </c>
      <c r="C108" t="str">
        <f t="shared" si="1"/>
        <v>Q21_1:Please mark all the devices or technologies you own at home today and the period when you first started owning them, if applicable. - Smartphone (e.g. iPhone, Android)</v>
      </c>
    </row>
    <row r="109" spans="1:3" x14ac:dyDescent="0.2">
      <c r="A109" t="s">
        <v>710</v>
      </c>
      <c r="B109" t="s">
        <v>678</v>
      </c>
      <c r="C109" t="str">
        <f t="shared" si="1"/>
        <v>Q21_2:Please mark all the devices or technologies you own at home today and the period when you first started owning them, if applicable. - Basic cellphone (without internet)</v>
      </c>
    </row>
    <row r="110" spans="1:3" x14ac:dyDescent="0.2">
      <c r="A110" t="s">
        <v>679</v>
      </c>
      <c r="B110" t="s">
        <v>680</v>
      </c>
      <c r="C110" t="str">
        <f t="shared" si="1"/>
        <v>Q21_3:Please mark all the devices or technologies you own at home today and the period when you first started owning them, if applicable. - Landline phone</v>
      </c>
    </row>
    <row r="111" spans="1:3" x14ac:dyDescent="0.2">
      <c r="A111" t="s">
        <v>681</v>
      </c>
      <c r="B111" t="s">
        <v>682</v>
      </c>
      <c r="C111" t="str">
        <f t="shared" si="1"/>
        <v>Q21_4:Please mark all the devices or technologies you own at home today and the period when you first started owning them, if applicable. - Laptop or desktop computer</v>
      </c>
    </row>
    <row r="112" spans="1:3" x14ac:dyDescent="0.2">
      <c r="A112" t="s">
        <v>683</v>
      </c>
      <c r="B112" t="s">
        <v>713</v>
      </c>
      <c r="C112" t="str">
        <f t="shared" si="1"/>
        <v>Q21_5:Please mark all the devices or technologies you own at home today and the period when you first started owning them, if applicable. - Tablet (e.g. iPad, Amazon Fire, Microsoft Surface)</v>
      </c>
    </row>
    <row r="113" spans="1:3" x14ac:dyDescent="0.2">
      <c r="A113" t="s">
        <v>714</v>
      </c>
      <c r="B113" t="s">
        <v>715</v>
      </c>
      <c r="C113" t="str">
        <f t="shared" si="1"/>
        <v>Q21_6:Please mark all the devices or technologies you own at home today and the period when you first started owning them, if applicable. - eReader (e.g. Kindle, Kobo)</v>
      </c>
    </row>
    <row r="114" spans="1:3" x14ac:dyDescent="0.2">
      <c r="A114" t="s">
        <v>716</v>
      </c>
      <c r="B114" t="s">
        <v>717</v>
      </c>
      <c r="C114" t="str">
        <f t="shared" si="1"/>
        <v>Q21_7:Please mark all the devices or technologies you own at home today and the period when you first started owning them, if applicable. - Television</v>
      </c>
    </row>
    <row r="115" spans="1:3" x14ac:dyDescent="0.2">
      <c r="A115" t="s">
        <v>718</v>
      </c>
      <c r="B115" t="s">
        <v>751</v>
      </c>
      <c r="C115" t="str">
        <f t="shared" si="1"/>
        <v>Q21_8:Please mark all the devices or technologies you own at home today and the period when you first started owning them, if applicable. - Smart Home devices (e.g. Alexa, Apple Homekit, Google Assistant)</v>
      </c>
    </row>
    <row r="116" spans="1:3" x14ac:dyDescent="0.2">
      <c r="A116" t="s">
        <v>752</v>
      </c>
      <c r="B116" t="s">
        <v>755</v>
      </c>
      <c r="C116" t="str">
        <f t="shared" si="1"/>
        <v>Q21_9:Please mark all the devices or technologies you own at home today and the period when you first started owning them, if applicable. - Medical alert buttons</v>
      </c>
    </row>
    <row r="117" spans="1:3" x14ac:dyDescent="0.2">
      <c r="A117" t="s">
        <v>756</v>
      </c>
      <c r="B117" t="s">
        <v>757</v>
      </c>
      <c r="C117" t="str">
        <f t="shared" si="1"/>
        <v>Q22:Do you currently have access to the internet in your home?</v>
      </c>
    </row>
    <row r="118" spans="1:3" x14ac:dyDescent="0.2">
      <c r="A118" t="s">
        <v>758</v>
      </c>
      <c r="B118" t="s">
        <v>759</v>
      </c>
      <c r="C118" t="str">
        <f t="shared" si="1"/>
        <v>Q23_1:What are the main reasons for not having internet access? Please check all that apply. - Selected Choice - I do not need internet access</v>
      </c>
    </row>
    <row r="119" spans="1:3" x14ac:dyDescent="0.2">
      <c r="A119" t="s">
        <v>760</v>
      </c>
      <c r="B119" t="s">
        <v>761</v>
      </c>
      <c r="C119" t="str">
        <f t="shared" si="1"/>
        <v>Q23_2:What are the main reasons for not having internet access? Please check all that apply. - Selected Choice - Itâ€™s too expensive</v>
      </c>
    </row>
    <row r="120" spans="1:3" x14ac:dyDescent="0.2">
      <c r="A120" t="s">
        <v>762</v>
      </c>
      <c r="B120" t="s">
        <v>723</v>
      </c>
      <c r="C120" t="str">
        <f t="shared" si="1"/>
        <v>Q23_3:What are the main reasons for not having internet access? Please check all that apply. - Selected Choice - Donâ€™t know how to get started</v>
      </c>
    </row>
    <row r="121" spans="1:3" x14ac:dyDescent="0.2">
      <c r="A121" t="s">
        <v>724</v>
      </c>
      <c r="B121" t="s">
        <v>725</v>
      </c>
      <c r="C121" t="str">
        <f t="shared" si="1"/>
        <v>Q23_5:What are the main reasons for not having internet access? Please check all that apply. - Selected Choice - Not available in my neighborhood</v>
      </c>
    </row>
    <row r="122" spans="1:3" x14ac:dyDescent="0.2">
      <c r="A122" t="s">
        <v>726</v>
      </c>
      <c r="B122" t="s">
        <v>730</v>
      </c>
      <c r="C122" t="str">
        <f t="shared" si="1"/>
        <v>Q23_6:What are the main reasons for not having internet access? Please check all that apply. - Selected Choice - Poor reception or limited broadband access</v>
      </c>
    </row>
    <row r="123" spans="1:3" x14ac:dyDescent="0.2">
      <c r="A123" t="s">
        <v>731</v>
      </c>
      <c r="B123" t="s">
        <v>694</v>
      </c>
      <c r="C123" t="str">
        <f t="shared" si="1"/>
        <v>Q23_7:What are the main reasons for not having internet access? Please check all that apply. - Selected Choice - Other (please specify):</v>
      </c>
    </row>
    <row r="124" spans="1:3" x14ac:dyDescent="0.2">
      <c r="A124" t="s">
        <v>695</v>
      </c>
      <c r="B124" t="s">
        <v>696</v>
      </c>
      <c r="C124" t="str">
        <f t="shared" si="1"/>
        <v>Q24_1:Please indicate the extent to which you agree or disagree with the following statements. - I enjoy using digital devices (e.g. iPhones or computers)</v>
      </c>
    </row>
    <row r="125" spans="1:3" x14ac:dyDescent="0.2">
      <c r="A125" t="s">
        <v>697</v>
      </c>
      <c r="B125" t="s">
        <v>775</v>
      </c>
      <c r="C125" t="str">
        <f t="shared" si="1"/>
        <v>Q24_2:Please indicate the extent to which you agree or disagree with the following statements. - I feel comfortable using digital devices</v>
      </c>
    </row>
    <row r="126" spans="1:3" x14ac:dyDescent="0.2">
      <c r="A126" t="s">
        <v>776</v>
      </c>
      <c r="B126" t="s">
        <v>732</v>
      </c>
      <c r="C126" t="str">
        <f t="shared" si="1"/>
        <v>Q24_3:Please indicate the extent to which you agree or disagree with the following statements. - I am aware of various types of digital devices</v>
      </c>
    </row>
    <row r="127" spans="1:3" x14ac:dyDescent="0.2">
      <c r="A127" t="s">
        <v>733</v>
      </c>
      <c r="B127" t="s">
        <v>734</v>
      </c>
      <c r="C127" t="str">
        <f t="shared" si="1"/>
        <v>Q24_4:Please indicate the extent to which you agree or disagree with the following statements. - I am willing to learn more about digital technologies</v>
      </c>
    </row>
    <row r="128" spans="1:3" x14ac:dyDescent="0.2">
      <c r="A128" t="s">
        <v>774</v>
      </c>
      <c r="B128" t="s">
        <v>777</v>
      </c>
      <c r="C128" t="str">
        <f t="shared" si="1"/>
        <v>Q24_5:Please indicate the extent to which you agree or disagree with the following statements. - I feel uncomfortable when others talk about digital technologies</v>
      </c>
    </row>
    <row r="129" spans="1:3" x14ac:dyDescent="0.2">
      <c r="A129" t="s">
        <v>778</v>
      </c>
      <c r="B129" t="s">
        <v>735</v>
      </c>
      <c r="C129" t="str">
        <f t="shared" si="1"/>
        <v>Q24_6:Please indicate the extent to which you agree or disagree with the following statements. - I feel that I am behind my peers in using digital technologies</v>
      </c>
    </row>
    <row r="130" spans="1:3" x14ac:dyDescent="0.2">
      <c r="A130" t="s">
        <v>736</v>
      </c>
      <c r="B130" t="s">
        <v>781</v>
      </c>
      <c r="C130" t="str">
        <f t="shared" ref="C130:C193" si="2">A130&amp;":"&amp;B130</f>
        <v>Q24_7:Please indicate the extent to which you agree or disagree with the following statements. - I think that it is important for me to improve my digital fluency/literacy</v>
      </c>
    </row>
    <row r="131" spans="1:3" x14ac:dyDescent="0.2">
      <c r="A131" t="s">
        <v>782</v>
      </c>
      <c r="B131" t="s">
        <v>783</v>
      </c>
      <c r="C131" t="str">
        <f t="shared" si="2"/>
        <v>Q25_1_1:How would you like to receive each of the following types of communication/information from your town? Please mark all that apply. - Occasional town updates - Text Message</v>
      </c>
    </row>
    <row r="132" spans="1:3" x14ac:dyDescent="0.2">
      <c r="A132" t="s">
        <v>784</v>
      </c>
      <c r="B132" t="s">
        <v>785</v>
      </c>
      <c r="C132" t="str">
        <f t="shared" si="2"/>
        <v>Q25_1_2:How would you like to receive each of the following types of communication/information from your town? Please mark all that apply. - Occasional town updates - Phone Call</v>
      </c>
    </row>
    <row r="133" spans="1:3" x14ac:dyDescent="0.2">
      <c r="A133" t="s">
        <v>786</v>
      </c>
      <c r="B133" t="s">
        <v>741</v>
      </c>
      <c r="C133" t="str">
        <f t="shared" si="2"/>
        <v>Q25_1_3:How would you like to receive each of the following types of communication/information from your town? Please mark all that apply. - Occasional town updates - Email</v>
      </c>
    </row>
    <row r="134" spans="1:3" x14ac:dyDescent="0.2">
      <c r="A134" t="s">
        <v>742</v>
      </c>
      <c r="B134" t="s">
        <v>743</v>
      </c>
      <c r="C134" t="str">
        <f t="shared" si="2"/>
        <v>Q25_1_4:How would you like to receive each of the following types of communication/information from your town? Please mark all that apply. - Occasional town updates - Social Media (e.g. town Facebook page)</v>
      </c>
    </row>
    <row r="135" spans="1:3" x14ac:dyDescent="0.2">
      <c r="A135" t="s">
        <v>744</v>
      </c>
      <c r="B135" t="s">
        <v>711</v>
      </c>
      <c r="C135" t="str">
        <f t="shared" si="2"/>
        <v>Q25_1_5:How would you like to receive each of the following types of communication/information from your town? Please mark all that apply. - Occasional town updates - Town Website</v>
      </c>
    </row>
    <row r="136" spans="1:3" x14ac:dyDescent="0.2">
      <c r="A136" t="s">
        <v>712</v>
      </c>
      <c r="B136" t="s">
        <v>749</v>
      </c>
      <c r="C136" t="str">
        <f t="shared" si="2"/>
        <v>Q25_1_6:How would you like to receive each of the following types of communication/information from your town? Please mark all that apply. - Occasional town updates - Printed Materials (via mail)</v>
      </c>
    </row>
    <row r="137" spans="1:3" x14ac:dyDescent="0.2">
      <c r="A137" t="s">
        <v>750</v>
      </c>
      <c r="B137" t="s">
        <v>793</v>
      </c>
      <c r="C137" t="str">
        <f t="shared" si="2"/>
        <v>Q25_1_7:How would you like to receive each of the following types of communication/information from your town? Please mark all that apply. - Occasional town updates - In-person</v>
      </c>
    </row>
    <row r="138" spans="1:3" x14ac:dyDescent="0.2">
      <c r="A138" t="s">
        <v>794</v>
      </c>
      <c r="B138" t="s">
        <v>747</v>
      </c>
      <c r="C138" t="str">
        <f t="shared" si="2"/>
        <v>Q25_2_1:How would you like to receive each of the following types of communication/information from your town? Please mark all that apply. - Information about upcoming events and deadlines - Text Message</v>
      </c>
    </row>
    <row r="139" spans="1:3" x14ac:dyDescent="0.2">
      <c r="A139" t="s">
        <v>748</v>
      </c>
      <c r="B139" t="s">
        <v>753</v>
      </c>
      <c r="C139" t="str">
        <f t="shared" si="2"/>
        <v>Q25_2_2:How would you like to receive each of the following types of communication/information from your town? Please mark all that apply. - Information about upcoming events and deadlines - Phone Call</v>
      </c>
    </row>
    <row r="140" spans="1:3" x14ac:dyDescent="0.2">
      <c r="A140" t="s">
        <v>754</v>
      </c>
      <c r="B140" t="s">
        <v>797</v>
      </c>
      <c r="C140" t="str">
        <f t="shared" si="2"/>
        <v>Q25_2_3:How would you like to receive each of the following types of communication/information from your town? Please mark all that apply. - Information about upcoming events and deadlines - Email</v>
      </c>
    </row>
    <row r="141" spans="1:3" x14ac:dyDescent="0.2">
      <c r="A141" t="s">
        <v>798</v>
      </c>
      <c r="B141" t="s">
        <v>799</v>
      </c>
      <c r="C141" t="str">
        <f t="shared" si="2"/>
        <v>Q25_2_4:How would you like to receive each of the following types of communication/information from your town? Please mark all that apply. - Information about upcoming events and deadlines - Social Media (e.g. town Facebook page)</v>
      </c>
    </row>
    <row r="142" spans="1:3" x14ac:dyDescent="0.2">
      <c r="A142" t="s">
        <v>800</v>
      </c>
      <c r="B142" t="s">
        <v>801</v>
      </c>
      <c r="C142" t="str">
        <f t="shared" si="2"/>
        <v>Q25_2_5:How would you like to receive each of the following types of communication/information from your town? Please mark all that apply. - Information about upcoming events and deadlines - Town Website</v>
      </c>
    </row>
    <row r="143" spans="1:3" x14ac:dyDescent="0.2">
      <c r="A143" t="s">
        <v>802</v>
      </c>
      <c r="B143" t="s">
        <v>763</v>
      </c>
      <c r="C143" t="str">
        <f t="shared" si="2"/>
        <v>Q25_2_6:How would you like to receive each of the following types of communication/information from your town? Please mark all that apply. - Information about upcoming events and deadlines - Printed Materials (via mail)</v>
      </c>
    </row>
    <row r="144" spans="1:3" x14ac:dyDescent="0.2">
      <c r="A144" t="s">
        <v>764</v>
      </c>
      <c r="B144" t="s">
        <v>765</v>
      </c>
      <c r="C144" t="str">
        <f t="shared" si="2"/>
        <v>Q25_2_7:How would you like to receive each of the following types of communication/information from your town? Please mark all that apply. - Information about upcoming events and deadlines - In-person</v>
      </c>
    </row>
    <row r="145" spans="1:3" x14ac:dyDescent="0.2">
      <c r="A145" t="s">
        <v>766</v>
      </c>
      <c r="B145" t="s">
        <v>727</v>
      </c>
      <c r="C145" t="str">
        <f t="shared" si="2"/>
        <v>Q25_3_1:How would you like to receive each of the following types of communication/information from your town? Please mark all that apply. - Short-term emergency information (e.g. approaching storms) - Text Message</v>
      </c>
    </row>
    <row r="146" spans="1:3" x14ac:dyDescent="0.2">
      <c r="A146" t="s">
        <v>728</v>
      </c>
      <c r="B146" t="s">
        <v>729</v>
      </c>
      <c r="C146" t="str">
        <f t="shared" si="2"/>
        <v>Q25_3_2:How would you like to receive each of the following types of communication/information from your town? Please mark all that apply. - Short-term emergency information (e.g. approaching storms) - Phone Call</v>
      </c>
    </row>
    <row r="147" spans="1:3" x14ac:dyDescent="0.2">
      <c r="A147" t="s">
        <v>773</v>
      </c>
      <c r="B147" t="s">
        <v>814</v>
      </c>
      <c r="C147" t="str">
        <f t="shared" si="2"/>
        <v>Q25_3_3:How would you like to receive each of the following types of communication/information from your town? Please mark all that apply. - Short-term emergency information (e.g. approaching storms) - Email</v>
      </c>
    </row>
    <row r="148" spans="1:3" x14ac:dyDescent="0.2">
      <c r="A148" t="s">
        <v>815</v>
      </c>
      <c r="B148" t="s">
        <v>779</v>
      </c>
      <c r="C148" t="str">
        <f t="shared" si="2"/>
        <v>Q25_3_4:How would you like to receive each of the following types of communication/information from your town? Please mark all that apply. - Short-term emergency information (e.g. approaching storms) - Social Media (e.g. town Facebook page)</v>
      </c>
    </row>
    <row r="149" spans="1:3" x14ac:dyDescent="0.2">
      <c r="A149" t="s">
        <v>780</v>
      </c>
      <c r="B149" t="s">
        <v>819</v>
      </c>
      <c r="C149" t="str">
        <f t="shared" si="2"/>
        <v>Q25_3_5:How would you like to receive each of the following types of communication/information from your town? Please mark all that apply. - Short-term emergency information (e.g. approaching storms) - Town Website</v>
      </c>
    </row>
    <row r="150" spans="1:3" x14ac:dyDescent="0.2">
      <c r="A150" t="s">
        <v>820</v>
      </c>
      <c r="B150" t="s">
        <v>821</v>
      </c>
      <c r="C150" t="str">
        <f t="shared" si="2"/>
        <v>Q25_3_6:How would you like to receive each of the following types of communication/information from your town? Please mark all that apply. - Short-term emergency information (e.g. approaching storms) - Printed Materials (via mail)</v>
      </c>
    </row>
    <row r="151" spans="1:3" x14ac:dyDescent="0.2">
      <c r="A151" t="s">
        <v>822</v>
      </c>
      <c r="B151" t="s">
        <v>823</v>
      </c>
      <c r="C151" t="str">
        <f t="shared" si="2"/>
        <v>Q25_3_7:How would you like to receive each of the following types of communication/information from your town? Please mark all that apply. - Short-term emergency information (e.g. approaching storms) - In-person</v>
      </c>
    </row>
    <row r="152" spans="1:3" x14ac:dyDescent="0.2">
      <c r="A152" t="s">
        <v>824</v>
      </c>
      <c r="B152" t="s">
        <v>787</v>
      </c>
      <c r="C152" t="str">
        <f t="shared" si="2"/>
        <v>Q26_1:The following questions are about how you feel about different aspects of your life and how frequently you feel that way. Please indicate how often you have felt this way since March 2020. - I feel independent and self-reliant</v>
      </c>
    </row>
    <row r="153" spans="1:3" x14ac:dyDescent="0.2">
      <c r="A153" t="s">
        <v>788</v>
      </c>
      <c r="B153" t="s">
        <v>789</v>
      </c>
      <c r="C153" t="str">
        <f t="shared" si="2"/>
        <v>Q26_2:The following questions are about how you feel about different aspects of your life and how frequently you feel that way. Please indicate how often you have felt this way since March 2020. - I feel satisfied with my social life</v>
      </c>
    </row>
    <row r="154" spans="1:3" x14ac:dyDescent="0.2">
      <c r="A154" t="s">
        <v>790</v>
      </c>
      <c r="B154" t="s">
        <v>745</v>
      </c>
      <c r="C154" t="str">
        <f t="shared" si="2"/>
        <v>Q26_3:The following questions are about how you feel about different aspects of your life and how frequently you feel that way. Please indicate how often you have felt this way since March 2020. - I feel that I lack companionship</v>
      </c>
    </row>
    <row r="155" spans="1:3" x14ac:dyDescent="0.2">
      <c r="A155" t="s">
        <v>746</v>
      </c>
      <c r="B155" t="s">
        <v>835</v>
      </c>
      <c r="C155" t="str">
        <f t="shared" si="2"/>
        <v>Q26_4:The following questions are about how you feel about different aspects of your life and how frequently you feel that way. Please indicate how often you have felt this way since March 2020. - I feel isolated or left out by others</v>
      </c>
    </row>
    <row r="156" spans="1:3" x14ac:dyDescent="0.2">
      <c r="A156" t="s">
        <v>836</v>
      </c>
      <c r="B156" t="s">
        <v>795</v>
      </c>
      <c r="C156" t="str">
        <f t="shared" si="2"/>
        <v>Q26_5:The following questions are about how you feel about different aspects of your life and how frequently you feel that way. Please indicate how often you have felt this way since March 2020. - I look forward to re-engaging in my previous lifestyle post COVID-19</v>
      </c>
    </row>
    <row r="157" spans="1:3" x14ac:dyDescent="0.2">
      <c r="A157" t="s">
        <v>796</v>
      </c>
      <c r="B157" t="s">
        <v>839</v>
      </c>
      <c r="C157" t="str">
        <f t="shared" si="2"/>
        <v>Q27_1:What activities help make you feel less lonely? Check all that apply. - Selected Choice - Talking to or spending time with a family member</v>
      </c>
    </row>
    <row r="158" spans="1:3" x14ac:dyDescent="0.2">
      <c r="A158" t="s">
        <v>840</v>
      </c>
      <c r="B158" t="s">
        <v>841</v>
      </c>
      <c r="C158" t="str">
        <f t="shared" si="2"/>
        <v>Q27_2:What activities help make you feel less lonely? Check all that apply. - Selected Choice - Talking to or spending time with a friend</v>
      </c>
    </row>
    <row r="159" spans="1:3" x14ac:dyDescent="0.2">
      <c r="A159" t="s">
        <v>842</v>
      </c>
      <c r="B159" t="s">
        <v>843</v>
      </c>
      <c r="C159" t="str">
        <f t="shared" si="2"/>
        <v>Q27_3:What activities help make you feel less lonely? Check all that apply. - Selected Choice - Making a new friend</v>
      </c>
    </row>
    <row r="160" spans="1:3" x14ac:dyDescent="0.2">
      <c r="A160" t="s">
        <v>844</v>
      </c>
      <c r="B160" t="s">
        <v>845</v>
      </c>
      <c r="C160" t="str">
        <f t="shared" si="2"/>
        <v>Q27_4:What activities help make you feel less lonely? Check all that apply. - Selected Choice - Connecting with neighbors/community members</v>
      </c>
    </row>
    <row r="161" spans="1:3" x14ac:dyDescent="0.2">
      <c r="A161" t="s">
        <v>846</v>
      </c>
      <c r="B161" t="s">
        <v>803</v>
      </c>
      <c r="C161" t="str">
        <f t="shared" si="2"/>
        <v>Q27_5:What activities help make you feel less lonely? Check all that apply. - Selected Choice - Receiving a thoughtful message from someone I care about</v>
      </c>
    </row>
    <row r="162" spans="1:3" x14ac:dyDescent="0.2">
      <c r="A162" t="s">
        <v>804</v>
      </c>
      <c r="B162" t="s">
        <v>805</v>
      </c>
      <c r="C162" t="str">
        <f t="shared" si="2"/>
        <v>Q27_6:What activities help make you feel less lonely? Check all that apply. - Selected Choice - Watching TV</v>
      </c>
    </row>
    <row r="163" spans="1:3" x14ac:dyDescent="0.2">
      <c r="A163" t="s">
        <v>806</v>
      </c>
      <c r="B163" t="s">
        <v>807</v>
      </c>
      <c r="C163" t="str">
        <f t="shared" si="2"/>
        <v>Q27_7:What activities help make you feel less lonely? Check all that apply. - Selected Choice - Shopping</v>
      </c>
    </row>
    <row r="164" spans="1:3" x14ac:dyDescent="0.2">
      <c r="A164" t="s">
        <v>808</v>
      </c>
      <c r="B164" t="s">
        <v>809</v>
      </c>
      <c r="C164" t="str">
        <f t="shared" si="2"/>
        <v>Q27_9:What activities help make you feel less lonely? Check all that apply. - Selected Choice - Working on a hobby or personal interest</v>
      </c>
    </row>
    <row r="165" spans="1:3" x14ac:dyDescent="0.2">
      <c r="A165" t="s">
        <v>810</v>
      </c>
      <c r="B165" t="s">
        <v>767</v>
      </c>
      <c r="C165" t="str">
        <f t="shared" si="2"/>
        <v>Q27_10:What activities help make you feel less lonely? Check all that apply. - Selected Choice - Reading</v>
      </c>
    </row>
    <row r="166" spans="1:3" x14ac:dyDescent="0.2">
      <c r="A166" t="s">
        <v>768</v>
      </c>
      <c r="B166" t="s">
        <v>769</v>
      </c>
      <c r="C166" t="str">
        <f t="shared" si="2"/>
        <v>Q27_17:What activities help make you feel less lonely? Check all that apply. - Selected Choice - Writing</v>
      </c>
    </row>
    <row r="167" spans="1:3" x14ac:dyDescent="0.2">
      <c r="A167" t="s">
        <v>770</v>
      </c>
      <c r="B167" t="s">
        <v>771</v>
      </c>
      <c r="C167" t="str">
        <f t="shared" si="2"/>
        <v>Q27_16:What activities help make you feel less lonely? Check all that apply. - Selected Choice - Exercising</v>
      </c>
    </row>
    <row r="168" spans="1:3" x14ac:dyDescent="0.2">
      <c r="A168" t="s">
        <v>772</v>
      </c>
      <c r="B168" t="s">
        <v>813</v>
      </c>
      <c r="C168" t="str">
        <f t="shared" si="2"/>
        <v>Q27_12:What activities help make you feel less lonely? Check all that apply. - Selected Choice - Sleeping</v>
      </c>
    </row>
    <row r="169" spans="1:3" x14ac:dyDescent="0.2">
      <c r="A169" t="s">
        <v>858</v>
      </c>
      <c r="B169" t="s">
        <v>859</v>
      </c>
      <c r="C169" t="str">
        <f t="shared" si="2"/>
        <v>Q27_8:What activities help make you feel less lonely? Check all that apply. - Selected Choice - Eating food</v>
      </c>
    </row>
    <row r="170" spans="1:3" x14ac:dyDescent="0.2">
      <c r="A170" t="s">
        <v>860</v>
      </c>
      <c r="B170" t="s">
        <v>905</v>
      </c>
      <c r="C170" t="str">
        <f t="shared" si="2"/>
        <v>Q27_11:What activities help make you feel less lonely? Check all that apply. - Selected Choice - Consuming alcohol or drugs</v>
      </c>
    </row>
    <row r="171" spans="1:3" x14ac:dyDescent="0.2">
      <c r="A171" t="s">
        <v>906</v>
      </c>
      <c r="B171" t="s">
        <v>861</v>
      </c>
      <c r="C171" t="str">
        <f t="shared" si="2"/>
        <v>Q27_14:What activities help make you feel less lonely? Check all that apply. - Selected Choice - Using social media</v>
      </c>
    </row>
    <row r="172" spans="1:3" x14ac:dyDescent="0.2">
      <c r="A172" t="s">
        <v>816</v>
      </c>
      <c r="B172" t="s">
        <v>817</v>
      </c>
      <c r="C172" t="str">
        <f t="shared" si="2"/>
        <v>Q27_15:What activities help make you feel less lonely? Check all that apply. - Selected Choice - Attending religious services</v>
      </c>
    </row>
    <row r="173" spans="1:3" x14ac:dyDescent="0.2">
      <c r="A173" t="s">
        <v>818</v>
      </c>
      <c r="B173" t="s">
        <v>866</v>
      </c>
      <c r="C173" t="str">
        <f t="shared" si="2"/>
        <v>Q27_18:What activities help make you feel less lonely? Check all that apply. - Selected Choice - Other (please specify):</v>
      </c>
    </row>
    <row r="174" spans="1:3" x14ac:dyDescent="0.2">
      <c r="A174" t="s">
        <v>867</v>
      </c>
      <c r="B174" t="s">
        <v>868</v>
      </c>
      <c r="C174" t="str">
        <f t="shared" si="2"/>
        <v>Q28#1_1:Please rate the following features of your island. (a) How important is each feature to your dail... - Do you have any problem with the feature? - Sidewalks</v>
      </c>
    </row>
    <row r="175" spans="1:3" x14ac:dyDescent="0.2">
      <c r="A175" t="s">
        <v>869</v>
      </c>
      <c r="B175" t="s">
        <v>870</v>
      </c>
      <c r="C175" t="str">
        <f t="shared" si="2"/>
        <v>Q28#1_2:Please rate the following features of your island. (a) How important is each feature to your dail... - Do you have any problem with the feature? - Pedestrian crosswalks</v>
      </c>
    </row>
    <row r="176" spans="1:3" x14ac:dyDescent="0.2">
      <c r="A176" t="s">
        <v>871</v>
      </c>
      <c r="B176" t="s">
        <v>825</v>
      </c>
      <c r="C176" t="str">
        <f t="shared" si="2"/>
        <v>Q28#1_3:Please rate the following features of your island. (a) How important is each feature to your dail... - Do you have any problem with the feature? - Bicycle Paths</v>
      </c>
    </row>
    <row r="177" spans="1:3" x14ac:dyDescent="0.2">
      <c r="A177" t="s">
        <v>826</v>
      </c>
      <c r="B177" t="s">
        <v>827</v>
      </c>
      <c r="C177" t="str">
        <f t="shared" si="2"/>
        <v>Q28#1_4:Please rate the following features of your island. (a) How important is each feature to your dail... - Do you have any problem with the feature? - Accessible parking</v>
      </c>
    </row>
    <row r="178" spans="1:3" x14ac:dyDescent="0.2">
      <c r="A178" t="s">
        <v>828</v>
      </c>
      <c r="B178" t="s">
        <v>829</v>
      </c>
      <c r="C178" t="str">
        <f t="shared" si="2"/>
        <v>Q28#1_5:Please rate the following features of your island. (a) How important is each feature to your dail... - Do you have any problem with the feature? - Snow removal from public roads and walkways</v>
      </c>
    </row>
    <row r="179" spans="1:3" x14ac:dyDescent="0.2">
      <c r="A179" t="s">
        <v>830</v>
      </c>
      <c r="B179" t="s">
        <v>791</v>
      </c>
      <c r="C179" t="str">
        <f t="shared" si="2"/>
        <v>Q28#1_6:Please rate the following features of your island. (a) How important is each feature to your dail... - Do you have any problem with the feature? - Road maintenance</v>
      </c>
    </row>
    <row r="180" spans="1:3" x14ac:dyDescent="0.2">
      <c r="A180" t="s">
        <v>792</v>
      </c>
      <c r="B180" t="s">
        <v>833</v>
      </c>
      <c r="C180" t="str">
        <f t="shared" si="2"/>
        <v>Q28#1_7:Please rate the following features of your island. (a) How important is each feature to your dail... - Do you have any problem with the feature? - Street lighting</v>
      </c>
    </row>
    <row r="181" spans="1:3" x14ac:dyDescent="0.2">
      <c r="A181" t="s">
        <v>834</v>
      </c>
      <c r="B181" t="s">
        <v>886</v>
      </c>
      <c r="C181" t="str">
        <f t="shared" si="2"/>
        <v>Q28#1_8:Please rate the following features of your island. (a) How important is each feature to your dail... - Do you have any problem with the feature? - Access to public buildings</v>
      </c>
    </row>
    <row r="182" spans="1:3" x14ac:dyDescent="0.2">
      <c r="A182" t="s">
        <v>887</v>
      </c>
      <c r="B182" t="s">
        <v>884</v>
      </c>
      <c r="C182" t="str">
        <f t="shared" si="2"/>
        <v>Q28#1_9:Please rate the following features of your island. (a) How important is each feature to your dail... - Do you have any problem with the feature? - Access to stores and restaurants in my town</v>
      </c>
    </row>
    <row r="183" spans="1:3" x14ac:dyDescent="0.2">
      <c r="A183" t="s">
        <v>885</v>
      </c>
      <c r="B183" t="s">
        <v>837</v>
      </c>
      <c r="C183" t="str">
        <f t="shared" si="2"/>
        <v>Q28#1_10:Please rate the following features of your island. (a) How important is each feature to your dail... - Do you have any problem with the feature? - Access to public beaches</v>
      </c>
    </row>
    <row r="184" spans="1:3" x14ac:dyDescent="0.2">
      <c r="A184" t="s">
        <v>838</v>
      </c>
      <c r="B184" t="s">
        <v>892</v>
      </c>
      <c r="C184" t="str">
        <f t="shared" si="2"/>
        <v>Q28#1_11:Please rate the following features of your island. (a) How important is each feature to your dail... - Do you have any problem with the feature? - Getting in and out of the ocean</v>
      </c>
    </row>
    <row r="185" spans="1:3" x14ac:dyDescent="0.2">
      <c r="A185" t="s">
        <v>893</v>
      </c>
      <c r="B185" t="s">
        <v>894</v>
      </c>
      <c r="C185" t="str">
        <f t="shared" si="2"/>
        <v>Q28#1_12:Please rate the following features of your island. (a) How important is each feature to your dail... - Do you have any problem with the feature? - Parks &amp; Parklets</v>
      </c>
    </row>
    <row r="186" spans="1:3" x14ac:dyDescent="0.2">
      <c r="A186" t="s">
        <v>847</v>
      </c>
      <c r="B186" t="s">
        <v>848</v>
      </c>
      <c r="C186" t="str">
        <f t="shared" si="2"/>
        <v>Q28#1_13:Please rate the following features of your island. (a) How important is each feature to your dail... - Do you have any problem with the feature? - Access to public spaces (open space, trails, etc.)</v>
      </c>
    </row>
    <row r="187" spans="1:3" x14ac:dyDescent="0.2">
      <c r="A187" t="s">
        <v>849</v>
      </c>
      <c r="B187" t="s">
        <v>850</v>
      </c>
      <c r="C187" t="str">
        <f t="shared" si="2"/>
        <v>Q28#1_14:Please rate the following features of your island. (a) How important is each feature to your dail... - Do you have any problem with the feature? - Benches for sitting</v>
      </c>
    </row>
    <row r="188" spans="1:3" x14ac:dyDescent="0.2">
      <c r="A188" t="s">
        <v>851</v>
      </c>
      <c r="B188" t="s">
        <v>852</v>
      </c>
      <c r="C188" t="str">
        <f t="shared" si="2"/>
        <v>Q28#2_1:Please rate the following features of your island. (a) How important is each feature to your dail... - How important is the feature to you? - Sidewalks</v>
      </c>
    </row>
    <row r="189" spans="1:3" x14ac:dyDescent="0.2">
      <c r="A189" t="s">
        <v>853</v>
      </c>
      <c r="B189" t="s">
        <v>811</v>
      </c>
      <c r="C189" t="str">
        <f t="shared" si="2"/>
        <v>Q28#2_2:Please rate the following features of your island. (a) How important is each feature to your dail... - How important is the feature to you? - Pedestrian crosswalks</v>
      </c>
    </row>
    <row r="190" spans="1:3" x14ac:dyDescent="0.2">
      <c r="A190" t="s">
        <v>812</v>
      </c>
      <c r="B190" t="s">
        <v>856</v>
      </c>
      <c r="C190" t="str">
        <f t="shared" si="2"/>
        <v>Q28#2_3:Please rate the following features of your island. (a) How important is each feature to your dail... - How important is the feature to you? - Bicycle Paths</v>
      </c>
    </row>
    <row r="191" spans="1:3" x14ac:dyDescent="0.2">
      <c r="A191" t="s">
        <v>857</v>
      </c>
      <c r="B191" t="s">
        <v>908</v>
      </c>
      <c r="C191" t="str">
        <f t="shared" si="2"/>
        <v>Q28#2_4:Please rate the following features of your island. (a) How important is each feature to your dail... - How important is the feature to you? - Accessible parking</v>
      </c>
    </row>
    <row r="192" spans="1:3" x14ac:dyDescent="0.2">
      <c r="A192" t="s">
        <v>909</v>
      </c>
      <c r="B192" t="s">
        <v>862</v>
      </c>
      <c r="C192" t="str">
        <f t="shared" si="2"/>
        <v>Q28#2_5:Please rate the following features of your island. (a) How important is each feature to your dail... - How important is the feature to you? - Snow removal from public roads and walkways</v>
      </c>
    </row>
    <row r="193" spans="1:3" x14ac:dyDescent="0.2">
      <c r="A193" t="s">
        <v>863</v>
      </c>
      <c r="B193" t="s">
        <v>864</v>
      </c>
      <c r="C193" t="str">
        <f t="shared" si="2"/>
        <v>Q28#2_6:Please rate the following features of your island. (a) How important is each feature to your dail... - How important is the feature to you? - Road maintenance</v>
      </c>
    </row>
    <row r="194" spans="1:3" x14ac:dyDescent="0.2">
      <c r="A194" t="s">
        <v>865</v>
      </c>
      <c r="B194" t="s">
        <v>915</v>
      </c>
      <c r="C194" t="str">
        <f t="shared" ref="C194:C257" si="3">A194&amp;":"&amp;B194</f>
        <v>Q28#2_7:Please rate the following features of your island. (a) How important is each feature to your dail... - How important is the feature to you? - Street lighting</v>
      </c>
    </row>
    <row r="195" spans="1:3" x14ac:dyDescent="0.2">
      <c r="A195" t="s">
        <v>916</v>
      </c>
      <c r="B195" t="s">
        <v>917</v>
      </c>
      <c r="C195" t="str">
        <f t="shared" si="3"/>
        <v>Q28#2_8:Please rate the following features of your island. (a) How important is each feature to your dail... - How important is the feature to you? - Access to public buildings</v>
      </c>
    </row>
    <row r="196" spans="1:3" x14ac:dyDescent="0.2">
      <c r="A196" t="s">
        <v>918</v>
      </c>
      <c r="B196" t="s">
        <v>872</v>
      </c>
      <c r="C196" t="str">
        <f t="shared" si="3"/>
        <v>Q28#2_9:Please rate the following features of your island. (a) How important is each feature to your dail... - How important is the feature to you? - Access to stores and restaurants in my town</v>
      </c>
    </row>
    <row r="197" spans="1:3" x14ac:dyDescent="0.2">
      <c r="A197" t="s">
        <v>873</v>
      </c>
      <c r="B197" t="s">
        <v>874</v>
      </c>
      <c r="C197" t="str">
        <f t="shared" si="3"/>
        <v>Q28#2_10:Please rate the following features of your island. (a) How important is each feature to your dail... - How important is the feature to you? - Access to public beaches</v>
      </c>
    </row>
    <row r="198" spans="1:3" x14ac:dyDescent="0.2">
      <c r="A198" t="s">
        <v>875</v>
      </c>
      <c r="B198" t="s">
        <v>876</v>
      </c>
      <c r="C198" t="str">
        <f t="shared" si="3"/>
        <v>Q28#2_11:Please rate the following features of your island. (a) How important is each feature to your dail... - How important is the feature to you? - Getting in and out of the ocean</v>
      </c>
    </row>
    <row r="199" spans="1:3" x14ac:dyDescent="0.2">
      <c r="A199" t="s">
        <v>877</v>
      </c>
      <c r="B199" t="s">
        <v>831</v>
      </c>
      <c r="C199" t="str">
        <f t="shared" si="3"/>
        <v>Q28#2_12:Please rate the following features of your island. (a) How important is each feature to your dail... - How important is the feature to you? - Parks &amp; Parklets</v>
      </c>
    </row>
    <row r="200" spans="1:3" x14ac:dyDescent="0.2">
      <c r="A200" t="s">
        <v>832</v>
      </c>
      <c r="B200" t="s">
        <v>930</v>
      </c>
      <c r="C200" t="str">
        <f t="shared" si="3"/>
        <v>Q28#2_13:Please rate the following features of your island. (a) How important is each feature to your dail... - How important is the feature to you? - Access to public spaces (open space, trails, etc.)</v>
      </c>
    </row>
    <row r="201" spans="1:3" x14ac:dyDescent="0.2">
      <c r="A201" t="s">
        <v>931</v>
      </c>
      <c r="B201" t="s">
        <v>888</v>
      </c>
      <c r="C201" t="str">
        <f t="shared" si="3"/>
        <v>Q28#2_14:Please rate the following features of your island. (a) How important is each feature to your dail... - How important is the feature to you? - Benches for sitting</v>
      </c>
    </row>
    <row r="202" spans="1:3" x14ac:dyDescent="0.2">
      <c r="A202" t="s">
        <v>889</v>
      </c>
      <c r="B202" t="s">
        <v>890</v>
      </c>
      <c r="C202" t="str">
        <f t="shared" si="3"/>
        <v>Q30_1:On-island, how often do you use the following transportation options for trips like going to the Post Office, the doctor, shopping, running errands, or other places? - Drive myself</v>
      </c>
    </row>
    <row r="203" spans="1:3" x14ac:dyDescent="0.2">
      <c r="A203" t="s">
        <v>891</v>
      </c>
      <c r="B203" t="s">
        <v>942</v>
      </c>
      <c r="C203" t="str">
        <f t="shared" si="3"/>
        <v>Q30_2:On-island, how often do you use the following transportation options for trips like going to the Post Office, the doctor, shopping, running errands, or other places? - Have others drive me</v>
      </c>
    </row>
    <row r="204" spans="1:3" x14ac:dyDescent="0.2">
      <c r="A204" t="s">
        <v>943</v>
      </c>
      <c r="B204" t="s">
        <v>944</v>
      </c>
      <c r="C204" t="str">
        <f t="shared" si="3"/>
        <v>Q30_3:On-island, how often do you use the following transportation options for trips like going to the Post Office, the doctor, shopping, running errands, or other places? - Park and ride</v>
      </c>
    </row>
    <row r="205" spans="1:3" x14ac:dyDescent="0.2">
      <c r="A205" t="s">
        <v>945</v>
      </c>
      <c r="B205" t="s">
        <v>946</v>
      </c>
      <c r="C205" t="str">
        <f t="shared" si="3"/>
        <v>Q30_4:On-island, how often do you use the following transportation options for trips like going to the Post Office, the doctor, shopping, running errands, or other places? - Take a taxicab or car service</v>
      </c>
    </row>
    <row r="206" spans="1:3" x14ac:dyDescent="0.2">
      <c r="A206" t="s">
        <v>947</v>
      </c>
      <c r="B206" t="s">
        <v>895</v>
      </c>
      <c r="C206" t="str">
        <f t="shared" si="3"/>
        <v>Q30_5:On-island, how often do you use the following transportation options for trips like going to the Post Office, the doctor, shopping, running errands, or other places? - Use the Lift (ADA Paratransit Services)</v>
      </c>
    </row>
    <row r="207" spans="1:3" x14ac:dyDescent="0.2">
      <c r="A207" t="s">
        <v>896</v>
      </c>
      <c r="B207" t="s">
        <v>897</v>
      </c>
      <c r="C207" t="str">
        <f t="shared" si="3"/>
        <v>Q30_6:On-island, how often do you use the following transportation options for trips like going to the Post Office, the doctor, shopping, running errands, or other places? - Use the regular VTA buses</v>
      </c>
    </row>
    <row r="208" spans="1:3" x14ac:dyDescent="0.2">
      <c r="A208" t="s">
        <v>898</v>
      </c>
      <c r="B208" t="s">
        <v>854</v>
      </c>
      <c r="C208" t="str">
        <f t="shared" si="3"/>
        <v>Q30_7:On-island, how often do you use the following transportation options for trips like going to the Post Office, the doctor, shopping, running errands, or other places? - Ride a bike (including electric bikes)</v>
      </c>
    </row>
    <row r="209" spans="1:3" x14ac:dyDescent="0.2">
      <c r="A209" t="s">
        <v>855</v>
      </c>
      <c r="B209" t="s">
        <v>907</v>
      </c>
      <c r="C209" t="str">
        <f t="shared" si="3"/>
        <v>Q30_8:On-island, how often do you use the following transportation options for trips like going to the Post Office, the doctor, shopping, running errands, or other places? - Use a power wheelchair</v>
      </c>
    </row>
    <row r="210" spans="1:3" x14ac:dyDescent="0.2">
      <c r="A210" t="s">
        <v>910</v>
      </c>
      <c r="B210" t="s">
        <v>911</v>
      </c>
      <c r="C210" t="str">
        <f t="shared" si="3"/>
        <v>Q30_9:On-island, how often do you use the following transportation options for trips like going to the Post Office, the doctor, shopping, running errands, or other places? - Walk</v>
      </c>
    </row>
    <row r="211" spans="1:3" x14ac:dyDescent="0.2">
      <c r="A211" t="s">
        <v>912</v>
      </c>
      <c r="B211" t="s">
        <v>913</v>
      </c>
      <c r="C211" t="str">
        <f t="shared" si="3"/>
        <v>Q31_1:If the following on-island transportation options were available, how likely would you be to use each of them? - Additional VTA fixed routes closer to your home</v>
      </c>
    </row>
    <row r="212" spans="1:3" x14ac:dyDescent="0.2">
      <c r="A212" t="s">
        <v>914</v>
      </c>
      <c r="B212" t="s">
        <v>961</v>
      </c>
      <c r="C212" t="str">
        <f t="shared" si="3"/>
        <v>Q31_2:If the following on-island transportation options were available, how likely would you be to use each of them? - Public â€œmicro-transitâ€ (up to 20 passenger capacity) for rural routes (e.g. South Beach, up-island)</v>
      </c>
    </row>
    <row r="213" spans="1:3" x14ac:dyDescent="0.2">
      <c r="A213" t="s">
        <v>962</v>
      </c>
      <c r="B213" t="s">
        <v>963</v>
      </c>
      <c r="C213" t="str">
        <f t="shared" si="3"/>
        <v>Q31_3:If the following on-island transportation options were available, how likely would you be to use each of them? - An organized on-demand door-to-door transportation service designed for older adults</v>
      </c>
    </row>
    <row r="214" spans="1:3" x14ac:dyDescent="0.2">
      <c r="A214" t="s">
        <v>964</v>
      </c>
      <c r="B214" t="s">
        <v>965</v>
      </c>
      <c r="C214" t="str">
        <f t="shared" si="3"/>
        <v>Q31_4:If the following on-island transportation options were available, how likely would you be to use each of them? - Dedicated bike paths around busy roads (for bikes and electric bikes)</v>
      </c>
    </row>
    <row r="215" spans="1:3" x14ac:dyDescent="0.2">
      <c r="A215" t="s">
        <v>966</v>
      </c>
      <c r="B215" t="s">
        <v>919</v>
      </c>
      <c r="C215" t="str">
        <f t="shared" si="3"/>
        <v>Q31_5:If the following on-island transportation options were available, how likely would you be to use each of them? - Other (please describe):</v>
      </c>
    </row>
    <row r="216" spans="1:3" x14ac:dyDescent="0.2">
      <c r="A216" t="s">
        <v>920</v>
      </c>
      <c r="B216" t="s">
        <v>921</v>
      </c>
      <c r="C216" t="str">
        <f t="shared" si="3"/>
        <v>Q32:Are you aware of how to apply for the ADA Paratransit (The Lift) and Medivan programs?</v>
      </c>
    </row>
    <row r="217" spans="1:3" x14ac:dyDescent="0.2">
      <c r="A217" t="s">
        <v>922</v>
      </c>
      <c r="B217" t="s">
        <v>923</v>
      </c>
      <c r="C217" t="str">
        <f t="shared" si="3"/>
        <v>Q33:In comparison to most people your age, how would you rate your overall physical health?</v>
      </c>
    </row>
    <row r="218" spans="1:3" x14ac:dyDescent="0.2">
      <c r="A218" t="s">
        <v>924</v>
      </c>
      <c r="B218" t="s">
        <v>925</v>
      </c>
      <c r="C218" t="str">
        <f t="shared" si="3"/>
        <v>Q34:In comparison to most people your age, how would you rate your overall oral health?</v>
      </c>
    </row>
    <row r="219" spans="1:3" x14ac:dyDescent="0.2">
      <c r="A219" t="s">
        <v>926</v>
      </c>
      <c r="B219" t="s">
        <v>878</v>
      </c>
      <c r="C219" t="str">
        <f t="shared" si="3"/>
        <v>Q35:In comparison to most people your age, how would you rate your overall mental health?</v>
      </c>
    </row>
    <row r="220" spans="1:3" x14ac:dyDescent="0.2">
      <c r="A220" t="s">
        <v>879</v>
      </c>
      <c r="B220" t="s">
        <v>880</v>
      </c>
      <c r="C220" t="str">
        <f t="shared" si="3"/>
        <v>Q36:Where is your dentist located? Please mark only one answer</v>
      </c>
    </row>
    <row r="221" spans="1:3" x14ac:dyDescent="0.2">
      <c r="A221" t="s">
        <v>881</v>
      </c>
      <c r="B221" t="s">
        <v>882</v>
      </c>
      <c r="C221" t="str">
        <f t="shared" si="3"/>
        <v>Q37_1:Do you have any health conditions or disabilities that affect your: - Mobility</v>
      </c>
    </row>
    <row r="222" spans="1:3" x14ac:dyDescent="0.2">
      <c r="A222" t="s">
        <v>883</v>
      </c>
      <c r="B222" t="s">
        <v>934</v>
      </c>
      <c r="C222" t="str">
        <f t="shared" si="3"/>
        <v>Q37_2:Do you have any health conditions or disabilities that affect your: - Hearing</v>
      </c>
    </row>
    <row r="223" spans="1:3" x14ac:dyDescent="0.2">
      <c r="A223" t="s">
        <v>935</v>
      </c>
      <c r="B223" t="s">
        <v>936</v>
      </c>
      <c r="C223" t="str">
        <f t="shared" si="3"/>
        <v>Q37_3:Do you have any health conditions or disabilities that affect your: - Eyesight</v>
      </c>
    </row>
    <row r="224" spans="1:3" x14ac:dyDescent="0.2">
      <c r="A224" t="s">
        <v>937</v>
      </c>
      <c r="B224" t="s">
        <v>938</v>
      </c>
      <c r="C224" t="str">
        <f t="shared" si="3"/>
        <v>Q37_4:Do you have any health conditions or disabilities that affect your: - Ability to live independently</v>
      </c>
    </row>
    <row r="225" spans="1:3" x14ac:dyDescent="0.2">
      <c r="A225" t="s">
        <v>939</v>
      </c>
      <c r="B225" t="s">
        <v>940</v>
      </c>
      <c r="C225" t="str">
        <f t="shared" si="3"/>
        <v>Q37_5:Do you have any health conditions or disabilities that affect your: - Ability to work</v>
      </c>
    </row>
    <row r="226" spans="1:3" x14ac:dyDescent="0.2">
      <c r="A226" t="s">
        <v>941</v>
      </c>
      <c r="B226" t="s">
        <v>979</v>
      </c>
      <c r="C226" t="str">
        <f t="shared" si="3"/>
        <v>Q38_1:In the last year, have you experienced any of the following: - A significant change in your physical health</v>
      </c>
    </row>
    <row r="227" spans="1:3" x14ac:dyDescent="0.2">
      <c r="A227" t="s">
        <v>980</v>
      </c>
      <c r="B227" t="s">
        <v>981</v>
      </c>
      <c r="C227" t="str">
        <f t="shared" si="3"/>
        <v>Q38_2:In the last year, have you experienced any of the following: - A significant change in your oral health</v>
      </c>
    </row>
    <row r="228" spans="1:3" x14ac:dyDescent="0.2">
      <c r="A228" t="s">
        <v>982</v>
      </c>
      <c r="B228" t="s">
        <v>983</v>
      </c>
      <c r="C228" t="str">
        <f t="shared" si="3"/>
        <v>Q38_3:In the last year, have you experienced any of the following: - A significant change in your mental health</v>
      </c>
    </row>
    <row r="229" spans="1:3" x14ac:dyDescent="0.2">
      <c r="A229" t="s">
        <v>984</v>
      </c>
      <c r="B229" t="s">
        <v>985</v>
      </c>
      <c r="C229" t="str">
        <f t="shared" si="3"/>
        <v>Q38_4:In the last year, have you experienced any of the following: - A fall, slip, lost balance, or fainting</v>
      </c>
    </row>
    <row r="230" spans="1:3" x14ac:dyDescent="0.2">
      <c r="A230" t="s">
        <v>986</v>
      </c>
      <c r="B230" t="s">
        <v>987</v>
      </c>
      <c r="C230" t="str">
        <f t="shared" si="3"/>
        <v>Q39_1:Over the last month, how often have you been bothered by any of the following problems? - Little interest or pleasure in doing things</v>
      </c>
    </row>
    <row r="231" spans="1:3" x14ac:dyDescent="0.2">
      <c r="A231" t="s">
        <v>988</v>
      </c>
      <c r="B231" t="s">
        <v>948</v>
      </c>
      <c r="C231" t="str">
        <f t="shared" si="3"/>
        <v>Q39_2:Over the last month, how often have you been bothered by any of the following problems? - Feeling down, depressed or hopeless</v>
      </c>
    </row>
    <row r="232" spans="1:3" x14ac:dyDescent="0.2">
      <c r="A232" t="s">
        <v>949</v>
      </c>
      <c r="B232" t="s">
        <v>950</v>
      </c>
      <c r="C232" t="str">
        <f t="shared" si="3"/>
        <v>Q39_3:Over the last month, how often have you been bothered by any of the following problems? - Feeling nervous, anxious, or on edge</v>
      </c>
    </row>
    <row r="233" spans="1:3" x14ac:dyDescent="0.2">
      <c r="A233" t="s">
        <v>951</v>
      </c>
      <c r="B233" t="s">
        <v>952</v>
      </c>
      <c r="C233" t="str">
        <f t="shared" si="3"/>
        <v>Q39_4:Over the last month, how often have you been bothered by any of the following problems? - Not being able to stop or control worrying</v>
      </c>
    </row>
    <row r="234" spans="1:3" x14ac:dyDescent="0.2">
      <c r="A234" t="s">
        <v>953</v>
      </c>
      <c r="B234" t="s">
        <v>899</v>
      </c>
      <c r="C234" t="str">
        <f t="shared" si="3"/>
        <v>Q39_5:Over the last month, how often have you been bothered by any of the following problems? - Feeling irritable</v>
      </c>
    </row>
    <row r="235" spans="1:3" x14ac:dyDescent="0.2">
      <c r="A235" t="s">
        <v>900</v>
      </c>
      <c r="B235" t="s">
        <v>901</v>
      </c>
      <c r="C235" t="str">
        <f t="shared" si="3"/>
        <v>Q39_6:Over the last month, how often have you been bothered by any of the following problems? - Having difficulty eating or eating too much</v>
      </c>
    </row>
    <row r="236" spans="1:3" x14ac:dyDescent="0.2">
      <c r="A236" t="s">
        <v>902</v>
      </c>
      <c r="B236" t="s">
        <v>903</v>
      </c>
      <c r="C236" t="str">
        <f t="shared" si="3"/>
        <v>Q39_7:Over the last month, how often have you been bothered by any of the following problems? - Feeling very forgetful, misplacing items</v>
      </c>
    </row>
    <row r="237" spans="1:3" x14ac:dyDescent="0.2">
      <c r="A237" t="s">
        <v>904</v>
      </c>
      <c r="B237" t="s">
        <v>957</v>
      </c>
      <c r="C237" t="str">
        <f t="shared" si="3"/>
        <v>Q39_8:Over the last month, how often have you been bothered by any of the following problems? - Confused about where you are</v>
      </c>
    </row>
    <row r="238" spans="1:3" x14ac:dyDescent="0.2">
      <c r="A238" t="s">
        <v>958</v>
      </c>
      <c r="B238" t="s">
        <v>959</v>
      </c>
      <c r="C238" t="str">
        <f t="shared" si="3"/>
        <v>Q40:To what extent do you agree with the following statement â€œThe Vineyard is a great place for people to live as they are aging.â€</v>
      </c>
    </row>
    <row r="239" spans="1:3" x14ac:dyDescent="0.2">
      <c r="A239" t="s">
        <v>960</v>
      </c>
      <c r="B239" t="s">
        <v>1002</v>
      </c>
      <c r="C239" t="str">
        <f t="shared" si="3"/>
        <v>Q41:To what extent do you agree with the following statement â€œThe Vineyard community values the opinions and thoughts of older adults.â€</v>
      </c>
    </row>
    <row r="240" spans="1:3" x14ac:dyDescent="0.2">
      <c r="A240" t="s">
        <v>1003</v>
      </c>
      <c r="B240" t="s">
        <v>1004</v>
      </c>
      <c r="C240" t="str">
        <f t="shared" si="3"/>
        <v>Q42:Have you personally been diagnosed with COVID-19?</v>
      </c>
    </row>
    <row r="241" spans="1:3" x14ac:dyDescent="0.2">
      <c r="A241" t="s">
        <v>1005</v>
      </c>
      <c r="B241" t="s">
        <v>1006</v>
      </c>
      <c r="C241" t="str">
        <f t="shared" si="3"/>
        <v>Q43:How many people in your immediate family have been diagnosed with COVID-19?</v>
      </c>
    </row>
    <row r="242" spans="1:3" x14ac:dyDescent="0.2">
      <c r="A242" t="s">
        <v>1007</v>
      </c>
      <c r="B242" t="s">
        <v>1008</v>
      </c>
      <c r="C242" t="str">
        <f t="shared" si="3"/>
        <v>Q44:How many of your extended family member(s) or close friends have been diagnosed with COVID-19?</v>
      </c>
    </row>
    <row r="243" spans="1:3" x14ac:dyDescent="0.2">
      <c r="A243" t="s">
        <v>1009</v>
      </c>
      <c r="B243" t="s">
        <v>1010</v>
      </c>
      <c r="C243" t="str">
        <f t="shared" si="3"/>
        <v>Q45_1:Since March 1, 2020, were you delayed or unable to obtain any of the following: - Food</v>
      </c>
    </row>
    <row r="244" spans="1:3" x14ac:dyDescent="0.2">
      <c r="A244" t="s">
        <v>1011</v>
      </c>
      <c r="B244" t="s">
        <v>967</v>
      </c>
      <c r="C244" t="str">
        <f t="shared" si="3"/>
        <v>Q45_2:Since March 1, 2020, were you delayed or unable to obtain any of the following: - Transportation</v>
      </c>
    </row>
    <row r="245" spans="1:3" x14ac:dyDescent="0.2">
      <c r="A245" t="s">
        <v>968</v>
      </c>
      <c r="B245" t="s">
        <v>969</v>
      </c>
      <c r="C245" t="str">
        <f t="shared" si="3"/>
        <v>Q45_3:Since March 1, 2020, were you delayed or unable to obtain any of the following: - Money for basic needs (rent, utilities)</v>
      </c>
    </row>
    <row r="246" spans="1:3" x14ac:dyDescent="0.2">
      <c r="A246" t="s">
        <v>970</v>
      </c>
      <c r="B246" t="s">
        <v>971</v>
      </c>
      <c r="C246" t="str">
        <f t="shared" si="3"/>
        <v>Q45_4:Since March 1, 2020, were you delayed or unable to obtain any of the following: - Prescription medications</v>
      </c>
    </row>
    <row r="247" spans="1:3" x14ac:dyDescent="0.2">
      <c r="A247" t="s">
        <v>972</v>
      </c>
      <c r="B247" t="s">
        <v>1014</v>
      </c>
      <c r="C247" t="str">
        <f t="shared" si="3"/>
        <v>Q45_5:Since March 1, 2020, were you delayed or unable to obtain any of the following: - Medical care</v>
      </c>
    </row>
    <row r="248" spans="1:3" x14ac:dyDescent="0.2">
      <c r="A248" t="s">
        <v>1015</v>
      </c>
      <c r="B248" t="s">
        <v>1016</v>
      </c>
      <c r="C248" t="str">
        <f t="shared" si="3"/>
        <v>Q45_6:Since March 1, 2020, were you delayed or unable to obtain any of the following: - Oral health care</v>
      </c>
    </row>
    <row r="249" spans="1:3" x14ac:dyDescent="0.2">
      <c r="A249" t="s">
        <v>927</v>
      </c>
      <c r="B249" t="s">
        <v>928</v>
      </c>
      <c r="C249" t="str">
        <f t="shared" si="3"/>
        <v>Q45_7:Since March 1, 2020, were you delayed or unable to obtain any of the following: - Mental health care</v>
      </c>
    </row>
    <row r="250" spans="1:3" x14ac:dyDescent="0.2">
      <c r="A250" t="s">
        <v>929</v>
      </c>
      <c r="B250" t="s">
        <v>932</v>
      </c>
      <c r="C250" t="str">
        <f t="shared" si="3"/>
        <v>Q46:Have you provided care in the past two years for a family member or other person who is ill, frail, elderly, or has a disability? This includes assisting with any of the following: personal needs, household chores, meals, transportation, financial or care management, arranging for outside services, or other tasks. Please mark only one answer.</v>
      </c>
    </row>
    <row r="251" spans="1:3" x14ac:dyDescent="0.2">
      <c r="A251" t="s">
        <v>933</v>
      </c>
      <c r="B251" t="s">
        <v>977</v>
      </c>
      <c r="C251" t="str">
        <f t="shared" si="3"/>
        <v>Q47_1:If you are a current or former caregiver, which of the following types of support are or would be most helpful to you? Please mark all options would be most helpful. - Selected Choice - Better information from health practitioners about the changing needs of the person I care for</v>
      </c>
    </row>
    <row r="252" spans="1:3" x14ac:dyDescent="0.2">
      <c r="A252" t="s">
        <v>978</v>
      </c>
      <c r="B252" t="s">
        <v>1026</v>
      </c>
      <c r="C252" t="str">
        <f t="shared" si="3"/>
        <v>Q47_3:If you are a current or former caregiver, which of the following types of support are or would be most helpful to you? Please mark all options would be most helpful. - Selected Choice - Information about resources for Vineyard caregivers</v>
      </c>
    </row>
    <row r="253" spans="1:3" x14ac:dyDescent="0.2">
      <c r="A253" t="s">
        <v>1027</v>
      </c>
      <c r="B253" t="s">
        <v>989</v>
      </c>
      <c r="C253" t="str">
        <f t="shared" si="3"/>
        <v>Q47_2:If you are a current or former caregiver, which of the following types of support are or would be most helpful to you? Please mark all options would be most helpful. - Selected Choice - Help with coordinating healthcare and support services</v>
      </c>
    </row>
    <row r="254" spans="1:3" x14ac:dyDescent="0.2">
      <c r="A254" t="s">
        <v>990</v>
      </c>
      <c r="B254" t="s">
        <v>1030</v>
      </c>
      <c r="C254" t="str">
        <f t="shared" si="3"/>
        <v>Q47_7:If you are a current or former caregiver, which of the following types of support are or would be most helpful to you? Please mark all options would be most helpful. - Selected Choice - Help with legal or financial forms and issues</v>
      </c>
    </row>
    <row r="255" spans="1:3" x14ac:dyDescent="0.2">
      <c r="A255" t="s">
        <v>1031</v>
      </c>
      <c r="B255" t="s">
        <v>993</v>
      </c>
      <c r="C255" t="str">
        <f t="shared" si="3"/>
        <v>Q47_4:If you are a current or former caregiver, which of the following types of support are or would be most helpful to you? Please mark all options would be most helpful. - Selected Choice - Connections with other caregivers through a support group</v>
      </c>
    </row>
    <row r="256" spans="1:3" x14ac:dyDescent="0.2">
      <c r="A256" t="s">
        <v>994</v>
      </c>
      <c r="B256" t="s">
        <v>991</v>
      </c>
      <c r="C256" t="str">
        <f t="shared" si="3"/>
        <v>Q47_8:If you are a current or former caregiver, which of the following types of support are or would be most helpful to you? Please mark all options would be most helpful. - Selected Choice - Spiritual support and guidance</v>
      </c>
    </row>
    <row r="257" spans="1:3" x14ac:dyDescent="0.2">
      <c r="A257" t="s">
        <v>992</v>
      </c>
      <c r="B257" t="s">
        <v>954</v>
      </c>
      <c r="C257" t="str">
        <f t="shared" si="3"/>
        <v>Q47_9:If you are a current or former caregiver, which of the following types of support are or would be most helpful to you? Please mark all options would be most helpful. - Selected Choice - Other (please describe):</v>
      </c>
    </row>
    <row r="258" spans="1:3" x14ac:dyDescent="0.2">
      <c r="A258" t="s">
        <v>955</v>
      </c>
      <c r="B258" t="s">
        <v>956</v>
      </c>
      <c r="C258" t="str">
        <f t="shared" ref="C258:C321" si="4">A258&amp;":"&amp;B258</f>
        <v>Q48#1_1:Many people need help with chores and activities as they get older. Please mark whether you are c... - Have you experienced any difficulty in receiving this service? - Yard work</v>
      </c>
    </row>
    <row r="259" spans="1:3" x14ac:dyDescent="0.2">
      <c r="A259" t="s">
        <v>999</v>
      </c>
      <c r="B259" t="s">
        <v>1000</v>
      </c>
      <c r="C259" t="str">
        <f t="shared" si="4"/>
        <v>Q48#1_2:Many people need help with chores and activities as they get older. Please mark whether you are c... - Have you experienced any difficulty in receiving this service? - Routine housekeeping (sweeping, dusting, tidying up)</v>
      </c>
    </row>
    <row r="260" spans="1:3" x14ac:dyDescent="0.2">
      <c r="A260" t="s">
        <v>1001</v>
      </c>
      <c r="B260" t="s">
        <v>1040</v>
      </c>
      <c r="C260" t="str">
        <f t="shared" si="4"/>
        <v>Q48#1_3:Many people need help with chores and activities as they get older. Please mark whether you are c... - Have you experienced any difficulty in receiving this service? - Heavy housekeeping (cleaning windows or carpets, scrubbing floors)</v>
      </c>
    </row>
    <row r="261" spans="1:3" x14ac:dyDescent="0.2">
      <c r="A261" t="s">
        <v>1041</v>
      </c>
      <c r="B261" t="s">
        <v>1042</v>
      </c>
      <c r="C261" t="str">
        <f t="shared" si="4"/>
        <v>Q48#1_4:Many people need help with chores and activities as they get older. Please mark whether you are c... - Have you experienced any difficulty in receiving this service? - Help with meal preparation</v>
      </c>
    </row>
    <row r="262" spans="1:3" x14ac:dyDescent="0.2">
      <c r="A262" t="s">
        <v>1043</v>
      </c>
      <c r="B262" t="s">
        <v>1012</v>
      </c>
      <c r="C262" t="str">
        <f t="shared" si="4"/>
        <v>Q48#1_5:Many people need help with chores and activities as they get older. Please mark whether you are c... - Have you experienced any difficulty in receiving this service? - Help with managing medications</v>
      </c>
    </row>
    <row r="263" spans="1:3" x14ac:dyDescent="0.2">
      <c r="A263" t="s">
        <v>1013</v>
      </c>
      <c r="B263" t="s">
        <v>1046</v>
      </c>
      <c r="C263" t="str">
        <f t="shared" si="4"/>
        <v>Q48#1_6:Many people need help with chores and activities as they get older. Please mark whether you are c... - Have you experienced any difficulty in receiving this service? - Help with shopping</v>
      </c>
    </row>
    <row r="264" spans="1:3" x14ac:dyDescent="0.2">
      <c r="A264" t="s">
        <v>1047</v>
      </c>
      <c r="B264" t="s">
        <v>1018</v>
      </c>
      <c r="C264" t="str">
        <f t="shared" si="4"/>
        <v>Q48#1_7:Many people need help with chores and activities as they get older. Please mark whether you are c... - Have you experienced any difficulty in receiving this service? - Personal care (assistance in bathing, dressing, or personal hygiene)</v>
      </c>
    </row>
    <row r="265" spans="1:3" x14ac:dyDescent="0.2">
      <c r="A265" t="s">
        <v>1017</v>
      </c>
      <c r="B265" t="s">
        <v>973</v>
      </c>
      <c r="C265" t="str">
        <f t="shared" si="4"/>
        <v>Q48#1_8:Many people need help with chores and activities as they get older. Please mark whether you are c... - Have you experienced any difficulty in receiving this service? - Help with managing  your finances</v>
      </c>
    </row>
    <row r="266" spans="1:3" x14ac:dyDescent="0.2">
      <c r="A266" t="s">
        <v>974</v>
      </c>
      <c r="B266" t="s">
        <v>975</v>
      </c>
      <c r="C266" t="str">
        <f t="shared" si="4"/>
        <v>Q48#1_9:Many people need help with chores and activities as they get older. Please mark whether you are c... - Have you experienced any difficulty in receiving this service? - Help with using technology</v>
      </c>
    </row>
    <row r="267" spans="1:3" x14ac:dyDescent="0.2">
      <c r="A267" t="s">
        <v>976</v>
      </c>
      <c r="B267" t="s">
        <v>1022</v>
      </c>
      <c r="C267" t="str">
        <f t="shared" si="4"/>
        <v>Q48#1_10:Many people need help with chores and activities as they get older. Please mark whether you are c... - Have you experienced any difficulty in receiving this service? - Help with obtaining support from local agencies</v>
      </c>
    </row>
    <row r="268" spans="1:3" x14ac:dyDescent="0.2">
      <c r="A268" t="s">
        <v>1023</v>
      </c>
      <c r="B268" t="s">
        <v>1024</v>
      </c>
      <c r="C268" t="str">
        <f t="shared" si="4"/>
        <v>Q48#1_11:Many people need help with chores and activities as they get older. Please mark whether you are c... - Have you experienced any difficulty in receiving this service? - Home repairs</v>
      </c>
    </row>
    <row r="269" spans="1:3" x14ac:dyDescent="0.2">
      <c r="A269" t="s">
        <v>1025</v>
      </c>
      <c r="B269" t="s">
        <v>1063</v>
      </c>
      <c r="C269" t="str">
        <f t="shared" si="4"/>
        <v>Q48#1_12:Many people need help with chores and activities as they get older. Please mark whether you are c... - Have you experienced any difficulty in receiving this service? - Transportation for local errands,  activities, and entertainment (like driving at night)</v>
      </c>
    </row>
    <row r="270" spans="1:3" x14ac:dyDescent="0.2">
      <c r="A270" t="s">
        <v>1064</v>
      </c>
      <c r="B270" t="s">
        <v>1028</v>
      </c>
      <c r="C270" t="str">
        <f t="shared" si="4"/>
        <v>Q48#1_13:Many people need help with chores and activities as they get older. Please mark whether you are c... - Have you experienced any difficulty in receiving this service? - Contingency planning for natural disasters (e.g. storms, fires etc.) including access to power, water and escape routes</v>
      </c>
    </row>
    <row r="271" spans="1:3" x14ac:dyDescent="0.2">
      <c r="A271" t="s">
        <v>1029</v>
      </c>
      <c r="B271" t="s">
        <v>1065</v>
      </c>
      <c r="C271" t="str">
        <f t="shared" si="4"/>
        <v>Q48#2_1:Many people need help with chores and activities as they get older. Please mark whether you are c... - Do you anticipate needing this service in the next two years? - Yard work</v>
      </c>
    </row>
    <row r="272" spans="1:3" x14ac:dyDescent="0.2">
      <c r="A272" t="s">
        <v>1066</v>
      </c>
      <c r="B272" t="s">
        <v>1032</v>
      </c>
      <c r="C272" t="str">
        <f t="shared" si="4"/>
        <v>Q48#2_2:Many people need help with chores and activities as they get older. Please mark whether you are c... - Do you anticipate needing this service in the next two years? - Routine housekeeping (sweeping, dusting, tidying up)</v>
      </c>
    </row>
    <row r="273" spans="1:3" x14ac:dyDescent="0.2">
      <c r="A273" t="s">
        <v>1033</v>
      </c>
      <c r="B273" t="s">
        <v>995</v>
      </c>
      <c r="C273" t="str">
        <f t="shared" si="4"/>
        <v>Q48#2_3:Many people need help with chores and activities as they get older. Please mark whether you are c... - Do you anticipate needing this service in the next two years? - Heavy housekeeping (cleaning windows or carpets, scrubbing floors)</v>
      </c>
    </row>
    <row r="274" spans="1:3" x14ac:dyDescent="0.2">
      <c r="A274" t="s">
        <v>996</v>
      </c>
      <c r="B274" t="s">
        <v>997</v>
      </c>
      <c r="C274" t="str">
        <f t="shared" si="4"/>
        <v>Q48#2_4:Many people need help with chores and activities as they get older. Please mark whether you are c... - Do you anticipate needing this service in the next two years? - Help with meal preparation</v>
      </c>
    </row>
    <row r="275" spans="1:3" x14ac:dyDescent="0.2">
      <c r="A275" t="s">
        <v>998</v>
      </c>
      <c r="B275" t="s">
        <v>1036</v>
      </c>
      <c r="C275" t="str">
        <f t="shared" si="4"/>
        <v>Q48#2_5:Many people need help with chores and activities as they get older. Please mark whether you are c... - Do you anticipate needing this service in the next two years? - Help with managing medications</v>
      </c>
    </row>
    <row r="276" spans="1:3" x14ac:dyDescent="0.2">
      <c r="A276" t="s">
        <v>1037</v>
      </c>
      <c r="B276" t="s">
        <v>1038</v>
      </c>
      <c r="C276" t="str">
        <f t="shared" si="4"/>
        <v>Q48#2_6:Many people need help with chores and activities as they get older. Please mark whether you are c... - Do you anticipate needing this service in the next two years? - Help with shopping</v>
      </c>
    </row>
    <row r="277" spans="1:3" x14ac:dyDescent="0.2">
      <c r="A277" t="s">
        <v>1039</v>
      </c>
      <c r="B277" t="s">
        <v>1044</v>
      </c>
      <c r="C277" t="str">
        <f t="shared" si="4"/>
        <v>Q48#2_7:Many people need help with chores and activities as they get older. Please mark whether you are c... - Do you anticipate needing this service in the next two years? - Personal care (assistance in bathing, dressing, or personal hygiene)</v>
      </c>
    </row>
    <row r="278" spans="1:3" x14ac:dyDescent="0.2">
      <c r="A278" t="s">
        <v>1045</v>
      </c>
      <c r="B278" t="s">
        <v>1048</v>
      </c>
      <c r="C278" t="str">
        <f t="shared" si="4"/>
        <v>Q48#2_8:Many people need help with chores and activities as they get older. Please mark whether you are c... - Do you anticipate needing this service in the next two years? - Help with managing  your finances</v>
      </c>
    </row>
    <row r="279" spans="1:3" x14ac:dyDescent="0.2">
      <c r="A279" t="s">
        <v>1049</v>
      </c>
      <c r="B279" t="s">
        <v>1050</v>
      </c>
      <c r="C279" t="str">
        <f t="shared" si="4"/>
        <v>Q48#2_9:Many people need help with chores and activities as they get older. Please mark whether you are c... - Do you anticipate needing this service in the next two years? - Help with using technology</v>
      </c>
    </row>
    <row r="280" spans="1:3" x14ac:dyDescent="0.2">
      <c r="A280" t="s">
        <v>1051</v>
      </c>
      <c r="B280" t="s">
        <v>1052</v>
      </c>
      <c r="C280" t="str">
        <f t="shared" si="4"/>
        <v>Q48#2_10:Many people need help with chores and activities as they get older. Please mark whether you are c... - Do you anticipate needing this service in the next two years? - Help with obtaining support from local agencies</v>
      </c>
    </row>
    <row r="281" spans="1:3" x14ac:dyDescent="0.2">
      <c r="A281" t="s">
        <v>1053</v>
      </c>
      <c r="B281" t="s">
        <v>1019</v>
      </c>
      <c r="C281" t="str">
        <f t="shared" si="4"/>
        <v>Q48#2_11:Many people need help with chores and activities as they get older. Please mark whether you are c... - Do you anticipate needing this service in the next two years? - Home repairs</v>
      </c>
    </row>
    <row r="282" spans="1:3" x14ac:dyDescent="0.2">
      <c r="A282" t="s">
        <v>1020</v>
      </c>
      <c r="B282" t="s">
        <v>1021</v>
      </c>
      <c r="C282" t="str">
        <f t="shared" si="4"/>
        <v>Q48#2_12:Many people need help with chores and activities as they get older. Please mark whether you are c... - Do you anticipate needing this service in the next two years? - Transportation for local errands,  activities, and entertainment (like driving at night)</v>
      </c>
    </row>
    <row r="283" spans="1:3" x14ac:dyDescent="0.2">
      <c r="A283" t="s">
        <v>1056</v>
      </c>
      <c r="B283" t="s">
        <v>1057</v>
      </c>
      <c r="C283" t="str">
        <f t="shared" si="4"/>
        <v>Q48#2_13:Many people need help with chores and activities as they get older. Please mark whether you are c... - Do you anticipate needing this service in the next two years? - Contingency planning for natural disasters (e.g. storms, fires etc.) including access to power, water and escape routes</v>
      </c>
    </row>
    <row r="284" spans="1:3" x14ac:dyDescent="0.2">
      <c r="A284" t="s">
        <v>1058</v>
      </c>
      <c r="B284" t="s">
        <v>1059</v>
      </c>
      <c r="C284" t="str">
        <f t="shared" si="4"/>
        <v>Q49:Do you have friends or family who could help you in an emergency or on a short-term basis?</v>
      </c>
    </row>
    <row r="285" spans="1:3" x14ac:dyDescent="0.2">
      <c r="A285" t="s">
        <v>1060</v>
      </c>
      <c r="B285" t="s">
        <v>1061</v>
      </c>
      <c r="C285" t="str">
        <f t="shared" si="4"/>
        <v>Q50:Do you have friends or family who could help you on a long-term basis?</v>
      </c>
    </row>
    <row r="286" spans="1:3" x14ac:dyDescent="0.2">
      <c r="A286" t="s">
        <v>1062</v>
      </c>
      <c r="B286" t="s">
        <v>1067</v>
      </c>
      <c r="C286" t="str">
        <f t="shared" si="4"/>
        <v>Q52_5:Which of the following resources would you turn to if you, a family member, or friend needed information about home health services, home delivered meals, physical or speech therapy, medical equipment, or other supportive services? Please mark all that apply. - Selected Choice - Friends or Family</v>
      </c>
    </row>
    <row r="287" spans="1:3" x14ac:dyDescent="0.2">
      <c r="A287" t="s">
        <v>1068</v>
      </c>
      <c r="B287" t="s">
        <v>1069</v>
      </c>
      <c r="C287" t="str">
        <f t="shared" si="4"/>
        <v>Q52_1:Which of the following resources would you turn to if you, a family member, or friend needed information about home health services, home delivered meals, physical or speech therapy, medical equipment, or other supportive services? Please mark all that apply. - Selected Choice - A Visiting Nurse or my primary care physician</v>
      </c>
    </row>
    <row r="288" spans="1:3" x14ac:dyDescent="0.2">
      <c r="A288" t="s">
        <v>1070</v>
      </c>
      <c r="B288" t="s">
        <v>1071</v>
      </c>
      <c r="C288" t="str">
        <f t="shared" si="4"/>
        <v>Q52_4:Which of the following resources would you turn to if you, a family member, or friend needed information about home health services, home delivered meals, physical or speech therapy, medical equipment, or other supportive services? Please mark all that apply. - Selected Choice - Elder Services of Cape Cod and the Islands</v>
      </c>
    </row>
    <row r="289" spans="1:3" x14ac:dyDescent="0.2">
      <c r="A289" t="s">
        <v>1072</v>
      </c>
      <c r="B289" t="s">
        <v>1034</v>
      </c>
      <c r="C289" t="str">
        <f t="shared" si="4"/>
        <v>Q52_11:Which of the following resources would you turn to if you, a family member, or friend needed information about home health services, home delivered meals, physical or speech therapy, medical equipment, or other supportive services? Please mark all that apply. - Selected Choice - The Marthaâ€™s Vineyard Center for Living/Supportive Day Program</v>
      </c>
    </row>
    <row r="290" spans="1:3" x14ac:dyDescent="0.2">
      <c r="A290" t="s">
        <v>1035</v>
      </c>
      <c r="B290" t="s">
        <v>1075</v>
      </c>
      <c r="C290" t="str">
        <f t="shared" si="4"/>
        <v>Q52_12:Which of the following resources would you turn to if you, a family member, or friend needed information about home health services, home delivered meals, physical or speech therapy, medical equipment, or other supportive services? Please mark all that apply. - Selected Choice - Vineyard Health Care Access</v>
      </c>
    </row>
    <row r="291" spans="1:3" x14ac:dyDescent="0.2">
      <c r="A291" t="s">
        <v>1076</v>
      </c>
      <c r="B291" t="s">
        <v>1077</v>
      </c>
      <c r="C291" t="str">
        <f t="shared" si="4"/>
        <v>Q52_3:Which of the following resources would you turn to if you, a family member, or friend needed information about home health services, home delivered meals, physical or speech therapy, medical equipment, or other supportive services? Please mark all that apply. - Selected Choice - Council on Aging/Senior Center</v>
      </c>
    </row>
    <row r="292" spans="1:3" x14ac:dyDescent="0.2">
      <c r="A292" t="s">
        <v>1078</v>
      </c>
      <c r="B292" t="s">
        <v>1079</v>
      </c>
      <c r="C292" t="str">
        <f t="shared" si="4"/>
        <v>Q52_6:Which of the following resources would you turn to if you, a family member, or friend needed information about home health services, home delivered meals, physical or speech therapy, medical equipment, or other supportive services? Please mark all that apply. - Selected Choice - Healthy Aging Marthaâ€™s Vineyard</v>
      </c>
    </row>
    <row r="293" spans="1:3" x14ac:dyDescent="0.2">
      <c r="A293" t="s">
        <v>1080</v>
      </c>
      <c r="B293" t="s">
        <v>1081</v>
      </c>
      <c r="C293" t="str">
        <f t="shared" si="4"/>
        <v>Q52_8:Which of the following resources would you turn to if you, a family member, or friend needed information about home health services, home delivered meals, physical or speech therapy, medical equipment, or other supportive services? Please mark all that apply. - Selected Choice - MV Community Services</v>
      </c>
    </row>
    <row r="294" spans="1:3" x14ac:dyDescent="0.2">
      <c r="A294" t="s">
        <v>1082</v>
      </c>
      <c r="B294" t="s">
        <v>1083</v>
      </c>
      <c r="C294" t="str">
        <f t="shared" si="4"/>
        <v>Q52_2:Which of the following resources would you turn to if you, a family member, or friend needed information about home health services, home delivered meals, physical or speech therapy, medical equipment, or other supportive services? Please mark all that apply. - Selected Choice - Clergy</v>
      </c>
    </row>
    <row r="295" spans="1:3" x14ac:dyDescent="0.2">
      <c r="A295" t="s">
        <v>1084</v>
      </c>
      <c r="B295" t="s">
        <v>1054</v>
      </c>
      <c r="C295" t="str">
        <f t="shared" si="4"/>
        <v>Q52_9:Which of the following resources would you turn to if you, a family member, or friend needed information about home health services, home delivered meals, physical or speech therapy, medical equipment, or other supportive services? Please mark all that apply. - Selected Choice - The 55+ Times</v>
      </c>
    </row>
    <row r="296" spans="1:3" x14ac:dyDescent="0.2">
      <c r="A296" t="s">
        <v>1055</v>
      </c>
      <c r="B296" t="s">
        <v>1087</v>
      </c>
      <c r="C296" t="str">
        <f t="shared" si="4"/>
        <v>Q52_10:Which of the following resources would you turn to if you, a family member, or friend needed information about home health services, home delivered meals, physical or speech therapy, medical equipment, or other supportive services? Please mark all that apply. - Selected Choice - The Island Book</v>
      </c>
    </row>
    <row r="297" spans="1:3" x14ac:dyDescent="0.2">
      <c r="A297" t="s">
        <v>1088</v>
      </c>
      <c r="B297" t="s">
        <v>1089</v>
      </c>
      <c r="C297" t="str">
        <f t="shared" si="4"/>
        <v>Q52_7:Which of the following resources would you turn to if you, a family member, or friend needed information about home health services, home delivered meals, physical or speech therapy, medical equipment, or other supportive services? Please mark all that apply. - Selected Choice - Internet</v>
      </c>
    </row>
    <row r="298" spans="1:3" x14ac:dyDescent="0.2">
      <c r="A298" t="s">
        <v>1090</v>
      </c>
      <c r="B298" t="s">
        <v>1091</v>
      </c>
      <c r="C298" t="str">
        <f t="shared" si="4"/>
        <v>Q52_13:Which of the following resources would you turn to if you, a family member, or friend needed information about home health services, home delivered meals, physical or speech therapy, medical equipment, or other supportive services? Please mark all that apply. - Selected Choice - www.FIRSTSTOPMV.org</v>
      </c>
    </row>
    <row r="299" spans="1:3" x14ac:dyDescent="0.2">
      <c r="A299" t="s">
        <v>1092</v>
      </c>
      <c r="B299" t="s">
        <v>1093</v>
      </c>
      <c r="C299" t="str">
        <f t="shared" si="4"/>
        <v>Q52_14:Which of the following resources would you turn to if you, a family member, or friend needed information about home health services, home delivered meals, physical or speech therapy, medical equipment, or other supportive services? Please mark all that apply. - Selected Choice - Other (please specify):</v>
      </c>
    </row>
    <row r="300" spans="1:3" x14ac:dyDescent="0.2">
      <c r="A300" t="s">
        <v>1094</v>
      </c>
      <c r="B300" t="s">
        <v>1095</v>
      </c>
      <c r="C300" t="str">
        <f t="shared" si="4"/>
        <v>Q53_1:Which of the following modifications does your Vineyard residence need now or in the next year or two, to improve your ability to remain in your home as you age? Please mark all that apply. - Selected Choice - A ramp chairlift or elevator or wider doors for a walker or wheelchair</v>
      </c>
    </row>
    <row r="301" spans="1:3" x14ac:dyDescent="0.2">
      <c r="A301" t="s">
        <v>1096</v>
      </c>
      <c r="B301" t="s">
        <v>1073</v>
      </c>
      <c r="C301" t="str">
        <f t="shared" si="4"/>
        <v>Q53_2:Which of the following modifications does your Vineyard residence need now or in the next year or two, to improve your ability to remain in your home as you age? Please mark all that apply. - Selected Choice - Grab bars handrails a higher toilet or non-slip tiles</v>
      </c>
    </row>
    <row r="302" spans="1:3" x14ac:dyDescent="0.2">
      <c r="A302" t="s">
        <v>1074</v>
      </c>
      <c r="B302" t="s">
        <v>1134</v>
      </c>
      <c r="C302" t="str">
        <f t="shared" si="4"/>
        <v>Q53_3:Which of the following modifications does your Vineyard residence need now or in the next year or two, to improve your ability to remain in your home as you age? Please mark all that apply. - Selected Choice - Bedroom or bathroom or kitchen on the first floor</v>
      </c>
    </row>
    <row r="303" spans="1:3" x14ac:dyDescent="0.2">
      <c r="A303" t="s">
        <v>1135</v>
      </c>
      <c r="B303" t="s">
        <v>1099</v>
      </c>
      <c r="C303" t="str">
        <f t="shared" si="4"/>
        <v>Q53_4:Which of the following modifications does your Vineyard residence need now or in the next year or two, to improve your ability to remain in your home as you age? Please mark all that apply. - Selected Choice - Washer/dryer in a more accessible location</v>
      </c>
    </row>
    <row r="304" spans="1:3" x14ac:dyDescent="0.2">
      <c r="A304" t="s">
        <v>1100</v>
      </c>
      <c r="B304" t="s">
        <v>1101</v>
      </c>
      <c r="C304" t="str">
        <f t="shared" si="4"/>
        <v>Q53_5:Which of the following modifications does your Vineyard residence need now or in the next year or two, to improve your ability to remain in your home as you age? Please mark all that apply. - Selected Choice - Improved heating or cooling</v>
      </c>
    </row>
    <row r="305" spans="1:3" x14ac:dyDescent="0.2">
      <c r="A305" t="s">
        <v>1102</v>
      </c>
      <c r="B305" t="s">
        <v>1103</v>
      </c>
      <c r="C305" t="str">
        <f t="shared" si="4"/>
        <v>Q53_6:Which of the following modifications does your Vineyard residence need now or in the next year or two, to improve your ability to remain in your home as you age? Please mark all that apply. - Selected Choice - Improved exterior lighting</v>
      </c>
    </row>
    <row r="306" spans="1:3" x14ac:dyDescent="0.2">
      <c r="A306" t="s">
        <v>1104</v>
      </c>
      <c r="B306" t="s">
        <v>1146</v>
      </c>
      <c r="C306" t="str">
        <f t="shared" si="4"/>
        <v>Q53_7:Which of the following modifications does your Vineyard residence need now or in the next year or two, to improve your ability to remain in your home as you age? Please mark all that apply. - Selected Choice - A personal emergency response system (to notify others in an emergency)</v>
      </c>
    </row>
    <row r="307" spans="1:3" x14ac:dyDescent="0.2">
      <c r="A307" t="s">
        <v>1147</v>
      </c>
      <c r="B307" t="s">
        <v>1105</v>
      </c>
      <c r="C307" t="str">
        <f t="shared" si="4"/>
        <v>Q53_8:Which of the following modifications does your Vineyard residence need now or in the next year or two, to improve your ability to remain in your home as you age? Please mark all that apply. - Selected Choice - No modifications needed</v>
      </c>
    </row>
    <row r="308" spans="1:3" x14ac:dyDescent="0.2">
      <c r="A308" t="s">
        <v>1106</v>
      </c>
      <c r="B308" t="s">
        <v>1107</v>
      </c>
      <c r="C308" t="str">
        <f t="shared" si="4"/>
        <v>Q53_9:Which of the following modifications does your Vineyard residence need now or in the next year or two, to improve your ability to remain in your home as you age? Please mark all that apply. - Selected Choice - Other (please specify):</v>
      </c>
    </row>
    <row r="309" spans="1:3" x14ac:dyDescent="0.2">
      <c r="A309" t="s">
        <v>1108</v>
      </c>
      <c r="B309" t="s">
        <v>1109</v>
      </c>
      <c r="C309" t="str">
        <f t="shared" si="4"/>
        <v>Q54:Do you have the resources you need to make desired modifications to your home?</v>
      </c>
    </row>
    <row r="310" spans="1:3" x14ac:dyDescent="0.2">
      <c r="A310" t="s">
        <v>1110</v>
      </c>
      <c r="B310" t="s">
        <v>1111</v>
      </c>
      <c r="C310" t="str">
        <f t="shared" si="4"/>
        <v>Q55:What is your gender? - Selected Choice</v>
      </c>
    </row>
    <row r="311" spans="1:3" x14ac:dyDescent="0.2">
      <c r="A311" t="s">
        <v>1112</v>
      </c>
      <c r="B311" t="s">
        <v>1176</v>
      </c>
      <c r="C311" t="str">
        <f t="shared" si="4"/>
        <v>Q56:What is your age?</v>
      </c>
    </row>
    <row r="312" spans="1:3" x14ac:dyDescent="0.2">
      <c r="A312" t="s">
        <v>1177</v>
      </c>
      <c r="B312" t="s">
        <v>1178</v>
      </c>
      <c r="C312" t="str">
        <f t="shared" si="4"/>
        <v>Q57_1:Which of the following best describes your race and ethnic origin?  Please mark all that apply. - Selected Choice - American Indian or Alaska Native</v>
      </c>
    </row>
    <row r="313" spans="1:3" x14ac:dyDescent="0.2">
      <c r="A313" t="s">
        <v>1179</v>
      </c>
      <c r="B313" t="s">
        <v>1148</v>
      </c>
      <c r="C313" t="str">
        <f t="shared" si="4"/>
        <v>Q57_2:Which of the following best describes your race and ethnic origin?  Please mark all that apply. - Selected Choice - Asian</v>
      </c>
    </row>
    <row r="314" spans="1:3" x14ac:dyDescent="0.2">
      <c r="A314" t="s">
        <v>1149</v>
      </c>
      <c r="B314" t="s">
        <v>1150</v>
      </c>
      <c r="C314" t="str">
        <f t="shared" si="4"/>
        <v>Q57_3:Which of the following best describes your race and ethnic origin?  Please mark all that apply. - Selected Choice - Black or African American</v>
      </c>
    </row>
    <row r="315" spans="1:3" x14ac:dyDescent="0.2">
      <c r="A315" t="s">
        <v>1113</v>
      </c>
      <c r="B315" t="s">
        <v>1114</v>
      </c>
      <c r="C315" t="str">
        <f t="shared" si="4"/>
        <v>Q57_4:Which of the following best describes your race and ethnic origin?  Please mark all that apply. - Selected Choice - Middle Eastern/ North African</v>
      </c>
    </row>
    <row r="316" spans="1:3" x14ac:dyDescent="0.2">
      <c r="A316" t="s">
        <v>1115</v>
      </c>
      <c r="B316" t="s">
        <v>1085</v>
      </c>
      <c r="C316" t="str">
        <f t="shared" si="4"/>
        <v>Q57_5:Which of the following best describes your race and ethnic origin?  Please mark all that apply. - Selected Choice - Native Hawaiian or Pacific Islander</v>
      </c>
    </row>
    <row r="317" spans="1:3" x14ac:dyDescent="0.2">
      <c r="A317" t="s">
        <v>1086</v>
      </c>
      <c r="B317" t="s">
        <v>1117</v>
      </c>
      <c r="C317" t="str">
        <f t="shared" si="4"/>
        <v>Q57_6:Which of the following best describes your race and ethnic origin?  Please mark all that apply. - Selected Choice - White or Caucasian</v>
      </c>
    </row>
    <row r="318" spans="1:3" x14ac:dyDescent="0.2">
      <c r="A318" t="s">
        <v>1118</v>
      </c>
      <c r="B318" t="s">
        <v>1119</v>
      </c>
      <c r="C318" t="str">
        <f t="shared" si="4"/>
        <v>Q57_7:Which of the following best describes your race and ethnic origin?  Please mark all that apply. - Selected Choice - Another Race (please specify):</v>
      </c>
    </row>
    <row r="319" spans="1:3" x14ac:dyDescent="0.2">
      <c r="A319" t="s">
        <v>1120</v>
      </c>
      <c r="B319" t="s">
        <v>1121</v>
      </c>
      <c r="C319" t="str">
        <f t="shared" si="4"/>
        <v>Q58:Are you of Hispanic, Latino, or Spanish origin?</v>
      </c>
    </row>
    <row r="320" spans="1:3" x14ac:dyDescent="0.2">
      <c r="A320" t="s">
        <v>1122</v>
      </c>
      <c r="B320" t="s">
        <v>1123</v>
      </c>
      <c r="C320" t="str">
        <f t="shared" si="4"/>
        <v>Q59:Do you identify as Brazilian by birth or heritage?</v>
      </c>
    </row>
    <row r="321" spans="1:3" x14ac:dyDescent="0.2">
      <c r="A321" t="s">
        <v>1124</v>
      </c>
      <c r="B321" t="s">
        <v>1125</v>
      </c>
      <c r="C321" t="str">
        <f t="shared" si="4"/>
        <v>Q60:Are you a U.S. veteran?</v>
      </c>
    </row>
    <row r="322" spans="1:3" x14ac:dyDescent="0.2">
      <c r="A322" t="s">
        <v>1126</v>
      </c>
      <c r="B322" t="s">
        <v>1127</v>
      </c>
      <c r="C322" t="str">
        <f t="shared" ref="C322:C329" si="5">A322&amp;":"&amp;B322</f>
        <v>Q61:Were you born in the United States?</v>
      </c>
    </row>
    <row r="323" spans="1:3" x14ac:dyDescent="0.2">
      <c r="A323" t="s">
        <v>1128</v>
      </c>
      <c r="B323" t="s">
        <v>1129</v>
      </c>
      <c r="C323" t="str">
        <f t="shared" si="5"/>
        <v>Q62:Which country were you born in?</v>
      </c>
    </row>
    <row r="324" spans="1:3" x14ac:dyDescent="0.2">
      <c r="A324" t="s">
        <v>1130</v>
      </c>
      <c r="B324" t="s">
        <v>1131</v>
      </c>
      <c r="C324" t="str">
        <f t="shared" si="5"/>
        <v>Q63:What year did you come to live in this country?</v>
      </c>
    </row>
    <row r="325" spans="1:3" x14ac:dyDescent="0.2">
      <c r="A325" t="s">
        <v>1132</v>
      </c>
      <c r="B325" t="s">
        <v>1133</v>
      </c>
      <c r="C325" t="str">
        <f t="shared" si="5"/>
        <v>Q64:What language do you primarily speak on a daily basis? - Selected Choice</v>
      </c>
    </row>
    <row r="326" spans="1:3" x14ac:dyDescent="0.2">
      <c r="A326" t="s">
        <v>1156</v>
      </c>
      <c r="B326" t="s">
        <v>1157</v>
      </c>
      <c r="C326" t="str">
        <f t="shared" si="5"/>
        <v>Q65:What is the highest level of education you have completed?</v>
      </c>
    </row>
    <row r="327" spans="1:3" x14ac:dyDescent="0.2">
      <c r="A327" t="s">
        <v>1158</v>
      </c>
      <c r="B327" t="s">
        <v>1159</v>
      </c>
      <c r="C327" t="str">
        <f t="shared" si="5"/>
        <v>Q66:Please describe your current living arrangement</v>
      </c>
    </row>
    <row r="328" spans="1:3" x14ac:dyDescent="0.2">
      <c r="A328" t="s">
        <v>1160</v>
      </c>
      <c r="B328" t="s">
        <v>1161</v>
      </c>
      <c r="C328" t="str">
        <f t="shared" si="5"/>
        <v>Q67:Do you currently have the financial resources to meet your daily needs?</v>
      </c>
    </row>
    <row r="329" spans="1:3" x14ac:dyDescent="0.2">
      <c r="A329" t="s">
        <v>1162</v>
      </c>
      <c r="B329" t="s">
        <v>1163</v>
      </c>
      <c r="C329" t="str">
        <f t="shared" si="5"/>
        <v>Q68:About how much is your annual household income?</v>
      </c>
    </row>
  </sheetData>
  <phoneticPr fontId="7"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Data</vt:lpstr>
      <vt:lpstr>Q15rebasedtototalrespondents</vt:lpstr>
      <vt:lpstr>Question36rebased</vt:lpstr>
      <vt:lpstr>Q68 rebased</vt:lpstr>
      <vt:lpstr>Question48rebased</vt:lpstr>
      <vt:lpstr>Question46rebased</vt:lpstr>
      <vt:lpstr>Variable Guide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F</dc:creator>
  <cp:lastModifiedBy>Dan Doyle</cp:lastModifiedBy>
  <cp:lastPrinted>2021-03-18T00:14:47Z</cp:lastPrinted>
  <dcterms:created xsi:type="dcterms:W3CDTF">2021-03-17T02:19:13Z</dcterms:created>
  <dcterms:modified xsi:type="dcterms:W3CDTF">2021-08-03T18:52:36Z</dcterms:modified>
</cp:coreProperties>
</file>